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comments1.xml" ContentType="application/vnd.openxmlformats-officedocument.spreadsheetml.comments+xml"/>
  <Override PartName="/xl/tables/table3.xml" ContentType="application/vnd.openxmlformats-officedocument.spreadsheetml.table+xml"/>
  <Override PartName="/xl/tables/table4.xml" ContentType="application/vnd.openxmlformats-officedocument.spreadsheetml.table+xml"/>
  <Override PartName="/xl/queryTables/queryTable2.xml" ContentType="application/vnd.openxmlformats-officedocument.spreadsheetml.queryTable+xml"/>
  <Override PartName="/xl/tables/table5.xml" ContentType="application/vnd.openxmlformats-officedocument.spreadsheetml.table+xml"/>
  <Override PartName="/xl/queryTables/queryTable3.xml" ContentType="application/vnd.openxmlformats-officedocument.spreadsheetml.queryTable+xml"/>
  <Override PartName="/xl/tables/table6.xml" ContentType="application/vnd.openxmlformats-officedocument.spreadsheetml.table+xml"/>
  <Override PartName="/xl/queryTables/queryTable4.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codeName="ThisWorkbook"/>
  <mc:AlternateContent xmlns:mc="http://schemas.openxmlformats.org/markup-compatibility/2006">
    <mc:Choice Requires="x15">
      <x15ac:absPath xmlns:x15ac="http://schemas.microsoft.com/office/spreadsheetml/2010/11/ac" url="https://konsolidator-my.sharepoint.com/personal/mogr_konsolidator_com/Documents/Desktop/Published files/Non published by Mogens/"/>
    </mc:Choice>
  </mc:AlternateContent>
  <xr:revisionPtr revIDLastSave="0" documentId="8_{D30595CD-4B0F-45D9-96BC-3FA1F30206B3}" xr6:coauthVersionLast="47" xr6:coauthVersionMax="47" xr10:uidLastSave="{00000000-0000-0000-0000-000000000000}"/>
  <bookViews>
    <workbookView xWindow="-30828" yWindow="-108" windowWidth="30936" windowHeight="16896" activeTab="3" xr2:uid="{00000000-000D-0000-FFFF-FFFF00000000}"/>
  </bookViews>
  <sheets>
    <sheet name="Upload" sheetId="13" r:id="rId1"/>
    <sheet name="Template" sheetId="1" r:id="rId2"/>
    <sheet name="Instructions" sheetId="12" r:id="rId3"/>
    <sheet name="Input" sheetId="3" r:id="rId4"/>
    <sheet name="Fixed asset note" sheetId="4" r:id="rId5"/>
    <sheet name="MonthName" sheetId="10" state="hidden" r:id="rId6"/>
    <sheet name="GA" sheetId="11" r:id="rId7"/>
    <sheet name="GS" sheetId="7" r:id="rId8"/>
    <sheet name="UA" sheetId="6" r:id="rId9"/>
  </sheets>
  <definedNames>
    <definedName name="CM">Input!$B$6</definedName>
    <definedName name="Company">Input!$B$3</definedName>
    <definedName name="CompanyLong">Input!$B$2</definedName>
    <definedName name="df" hidden="1">{#N/A,#N/A,FALSE,"Forside cash-flow";#N/A,#N/A,FALSE,"Cashflow Total";#N/A,#N/A,FALSE,"Cashflow DK";#N/A,#N/A,FALSE,"Cashflow D";#N/A,#N/A,FALSE,"Cashflow N"}</definedName>
    <definedName name="EndMonthLastYear">Input!$B$8</definedName>
    <definedName name="erfwer" hidden="1">{#N/A,#N/A,FALSE,"Forside cash-flow";#N/A,#N/A,FALSE,"Cashflow Total";#N/A,#N/A,FALSE,"Cashflow DK";#N/A,#N/A,FALSE,"Cashflow D";#N/A,#N/A,FALSE,"Cashflow N"}</definedName>
    <definedName name="ExternalData_1" localSheetId="8" hidden="1">UA!$A$1:$R$13474</definedName>
    <definedName name="ExternalData_1" localSheetId="0" hidden="1">Upload!$A$1:$I$2</definedName>
    <definedName name="ExternalData_2" localSheetId="7" hidden="1">GS!$A$1:$I$13</definedName>
    <definedName name="ExternalData_3" localSheetId="6" hidden="1">GA!$A$1:$I$1046</definedName>
    <definedName name="fasdf" hidden="1">{#N/A,#N/A,FALSE,"Forside cash-flow";#N/A,#N/A,FALSE,"Cashflow Total";#N/A,#N/A,FALSE,"Cashflow DK";#N/A,#N/A,FALSE,"Cashflow D";#N/A,#N/A,FALSE,"Cashflow N"}</definedName>
    <definedName name="LYear">Input!$B$9</definedName>
    <definedName name="Month">Input!$B$6</definedName>
    <definedName name="Name">Input!$B$10</definedName>
    <definedName name="safaF" hidden="1">{#N/A,#N/A,FALSE,"Forside cash-flow";#N/A,#N/A,FALSE,"Cashflow Total";#N/A,#N/A,FALSE,"Cashflow DK";#N/A,#N/A,FALSE,"Cashflow D";#N/A,#N/A,FALSE,"Cashflow N"}</definedName>
    <definedName name="sdad" hidden="1">{#N/A,#N/A,FALSE,"Forside cash-flow";#N/A,#N/A,FALSE,"Cashflow Total";#N/A,#N/A,FALSE,"Cashflow DK";#N/A,#N/A,FALSE,"Cashflow D";#N/A,#N/A,FALSE,"Cashflow N"}</definedName>
    <definedName name="Source">Input!$B$4</definedName>
    <definedName name="vvvv" hidden="1">{#N/A,#N/A,FALSE,"Forside cash-flow";#N/A,#N/A,FALSE,"Cashflow Total";#N/A,#N/A,FALSE,"Cashflow DK";#N/A,#N/A,FALSE,"Cashflow D";#N/A,#N/A,FALSE,"Cashflow N"}</definedName>
    <definedName name="wrn.Total_cash_flow." hidden="1">{#N/A,#N/A,FALSE,"Forside cash-flow";#N/A,#N/A,FALSE,"Cashflow Total";#N/A,#N/A,FALSE,"Cashflow DK";#N/A,#N/A,FALSE,"Cashflow D";#N/A,#N/A,FALSE,"Cashflow N"}</definedName>
    <definedName name="wrn.Total_Cash_flow2" hidden="1">{#N/A,#N/A,FALSE,"Forside cash-flow";#N/A,#N/A,FALSE,"Cashflow Total";#N/A,#N/A,FALSE,"Cashflow DK";#N/A,#N/A,FALSE,"Cashflow D";#N/A,#N/A,FALSE,"Cashflow N"}</definedName>
    <definedName name="Year">Input!$B$7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24" i="1" l="1"/>
  <c r="H123" i="1"/>
  <c r="H122" i="1"/>
  <c r="H121" i="1"/>
  <c r="H120" i="1"/>
  <c r="H119" i="1" s="1"/>
  <c r="E124" i="1"/>
  <c r="E123" i="1"/>
  <c r="E122" i="1"/>
  <c r="E121" i="1"/>
  <c r="E120" i="1"/>
  <c r="E119" i="1"/>
  <c r="B124" i="1"/>
  <c r="A124" i="1"/>
  <c r="B123" i="1"/>
  <c r="A123" i="1"/>
  <c r="B122" i="1"/>
  <c r="A122" i="1"/>
  <c r="B121" i="1"/>
  <c r="A121" i="1"/>
  <c r="B120" i="1"/>
  <c r="A120" i="1"/>
  <c r="B119" i="1"/>
  <c r="A119" i="1"/>
  <c r="H525" i="1"/>
  <c r="H526" i="1"/>
  <c r="H527" i="1"/>
  <c r="H528" i="1"/>
  <c r="H524" i="1"/>
  <c r="H519" i="1"/>
  <c r="H520" i="1"/>
  <c r="H521" i="1"/>
  <c r="H522" i="1"/>
  <c r="H518" i="1"/>
  <c r="H512" i="1"/>
  <c r="H513" i="1"/>
  <c r="H514" i="1"/>
  <c r="H515" i="1"/>
  <c r="H516" i="1"/>
  <c r="H511" i="1"/>
  <c r="H492" i="1"/>
  <c r="E524" i="1"/>
  <c r="E525" i="1"/>
  <c r="E526" i="1"/>
  <c r="E527" i="1"/>
  <c r="E528" i="1"/>
  <c r="E523" i="1"/>
  <c r="A523" i="1"/>
  <c r="A524" i="1"/>
  <c r="A525" i="1"/>
  <c r="A526" i="1"/>
  <c r="A527" i="1"/>
  <c r="A528" i="1"/>
  <c r="B523" i="1"/>
  <c r="B524" i="1"/>
  <c r="B525" i="1"/>
  <c r="B526" i="1"/>
  <c r="B527" i="1"/>
  <c r="B528" i="1"/>
  <c r="H506" i="1"/>
  <c r="H507" i="1"/>
  <c r="H508" i="1"/>
  <c r="H509" i="1"/>
  <c r="H505" i="1"/>
  <c r="H500" i="1"/>
  <c r="H501" i="1"/>
  <c r="H502" i="1"/>
  <c r="H503" i="1"/>
  <c r="H499" i="1"/>
  <c r="H493" i="1"/>
  <c r="H494" i="1"/>
  <c r="H495" i="1"/>
  <c r="H496" i="1"/>
  <c r="H497" i="1"/>
  <c r="H473" i="1"/>
  <c r="E505" i="1"/>
  <c r="E506" i="1"/>
  <c r="E507" i="1"/>
  <c r="E508" i="1"/>
  <c r="E509" i="1"/>
  <c r="E504" i="1"/>
  <c r="A504" i="1"/>
  <c r="B504" i="1"/>
  <c r="A505" i="1"/>
  <c r="B505" i="1"/>
  <c r="A506" i="1"/>
  <c r="B506" i="1"/>
  <c r="A507" i="1"/>
  <c r="B507" i="1"/>
  <c r="A508" i="1"/>
  <c r="B508" i="1"/>
  <c r="A509" i="1"/>
  <c r="B509" i="1"/>
  <c r="H487" i="1"/>
  <c r="H488" i="1"/>
  <c r="H489" i="1"/>
  <c r="H490" i="1"/>
  <c r="H486" i="1"/>
  <c r="H481" i="1"/>
  <c r="H482" i="1"/>
  <c r="H483" i="1"/>
  <c r="H484" i="1"/>
  <c r="H480" i="1"/>
  <c r="H478" i="1"/>
  <c r="H477" i="1"/>
  <c r="H476" i="1"/>
  <c r="H475" i="1"/>
  <c r="H474" i="1"/>
  <c r="H454" i="1"/>
  <c r="E486" i="1"/>
  <c r="E487" i="1"/>
  <c r="E488" i="1"/>
  <c r="E489" i="1"/>
  <c r="E490" i="1"/>
  <c r="E485" i="1"/>
  <c r="A485" i="1"/>
  <c r="B485" i="1"/>
  <c r="A486" i="1"/>
  <c r="B486" i="1"/>
  <c r="A487" i="1"/>
  <c r="B487" i="1"/>
  <c r="A488" i="1"/>
  <c r="B488" i="1"/>
  <c r="A489" i="1"/>
  <c r="B489" i="1"/>
  <c r="A490" i="1"/>
  <c r="B490" i="1"/>
  <c r="H468" i="1"/>
  <c r="H469" i="1"/>
  <c r="H470" i="1"/>
  <c r="H471" i="1"/>
  <c r="H467" i="1"/>
  <c r="H462" i="1"/>
  <c r="H463" i="1"/>
  <c r="H464" i="1"/>
  <c r="H465" i="1"/>
  <c r="H461" i="1"/>
  <c r="H455" i="1"/>
  <c r="H456" i="1"/>
  <c r="H457" i="1"/>
  <c r="H458" i="1"/>
  <c r="H459" i="1"/>
  <c r="H435" i="1"/>
  <c r="E467" i="1"/>
  <c r="E468" i="1"/>
  <c r="E469" i="1"/>
  <c r="E470" i="1"/>
  <c r="E471" i="1"/>
  <c r="E466" i="1"/>
  <c r="A466" i="1"/>
  <c r="B466" i="1"/>
  <c r="A467" i="1"/>
  <c r="B467" i="1"/>
  <c r="A468" i="1"/>
  <c r="B468" i="1"/>
  <c r="A469" i="1"/>
  <c r="B469" i="1"/>
  <c r="A470" i="1"/>
  <c r="B470" i="1"/>
  <c r="A471" i="1"/>
  <c r="B471" i="1"/>
  <c r="H449" i="1"/>
  <c r="H450" i="1"/>
  <c r="H451" i="1"/>
  <c r="H452" i="1"/>
  <c r="H448" i="1"/>
  <c r="H443" i="1"/>
  <c r="H444" i="1"/>
  <c r="H445" i="1"/>
  <c r="H446" i="1"/>
  <c r="H442" i="1"/>
  <c r="H436" i="1"/>
  <c r="H437" i="1"/>
  <c r="H438" i="1"/>
  <c r="H439" i="1"/>
  <c r="H440" i="1"/>
  <c r="H416" i="1"/>
  <c r="E448" i="1"/>
  <c r="E449" i="1"/>
  <c r="E450" i="1"/>
  <c r="E451" i="1"/>
  <c r="E452" i="1"/>
  <c r="E447" i="1"/>
  <c r="A447" i="1"/>
  <c r="B447" i="1"/>
  <c r="A448" i="1"/>
  <c r="B448" i="1"/>
  <c r="A449" i="1"/>
  <c r="B449" i="1"/>
  <c r="A450" i="1"/>
  <c r="B450" i="1"/>
  <c r="A451" i="1"/>
  <c r="B451" i="1"/>
  <c r="A452" i="1"/>
  <c r="B452" i="1"/>
  <c r="H430" i="1"/>
  <c r="H431" i="1"/>
  <c r="H432" i="1"/>
  <c r="H433" i="1"/>
  <c r="H429" i="1"/>
  <c r="H424" i="1"/>
  <c r="H425" i="1"/>
  <c r="H426" i="1"/>
  <c r="H427" i="1"/>
  <c r="H423" i="1"/>
  <c r="H417" i="1"/>
  <c r="H418" i="1"/>
  <c r="H419" i="1"/>
  <c r="H420" i="1"/>
  <c r="H421" i="1"/>
  <c r="H397" i="1"/>
  <c r="E429" i="1"/>
  <c r="E430" i="1"/>
  <c r="E431" i="1"/>
  <c r="E432" i="1"/>
  <c r="E433" i="1"/>
  <c r="E428" i="1"/>
  <c r="A428" i="1"/>
  <c r="B428" i="1"/>
  <c r="A429" i="1"/>
  <c r="B429" i="1"/>
  <c r="A430" i="1"/>
  <c r="B430" i="1"/>
  <c r="A431" i="1"/>
  <c r="B431" i="1"/>
  <c r="A432" i="1"/>
  <c r="B432" i="1"/>
  <c r="A433" i="1"/>
  <c r="B433" i="1"/>
  <c r="H411" i="1"/>
  <c r="H412" i="1"/>
  <c r="H413" i="1"/>
  <c r="H414" i="1"/>
  <c r="H410" i="1"/>
  <c r="H405" i="1"/>
  <c r="H406" i="1"/>
  <c r="H407" i="1"/>
  <c r="H408" i="1"/>
  <c r="H404" i="1"/>
  <c r="H398" i="1"/>
  <c r="H399" i="1"/>
  <c r="H400" i="1"/>
  <c r="H401" i="1"/>
  <c r="H402" i="1"/>
  <c r="E410" i="1"/>
  <c r="E411" i="1"/>
  <c r="E412" i="1"/>
  <c r="E413" i="1"/>
  <c r="E414" i="1"/>
  <c r="E409" i="1"/>
  <c r="A409" i="1"/>
  <c r="B409" i="1"/>
  <c r="A410" i="1"/>
  <c r="B410" i="1"/>
  <c r="A411" i="1"/>
  <c r="B411" i="1"/>
  <c r="A412" i="1"/>
  <c r="B412" i="1"/>
  <c r="A413" i="1"/>
  <c r="B413" i="1"/>
  <c r="A414" i="1"/>
  <c r="B414" i="1"/>
  <c r="H392" i="1"/>
  <c r="H393" i="1"/>
  <c r="H394" i="1"/>
  <c r="H395" i="1"/>
  <c r="H391" i="1"/>
  <c r="H386" i="1"/>
  <c r="H387" i="1"/>
  <c r="H388" i="1"/>
  <c r="H389" i="1"/>
  <c r="H385" i="1"/>
  <c r="H379" i="1"/>
  <c r="H380" i="1"/>
  <c r="H381" i="1"/>
  <c r="H382" i="1"/>
  <c r="H383" i="1"/>
  <c r="H378" i="1"/>
  <c r="E391" i="1"/>
  <c r="E392" i="1"/>
  <c r="E393" i="1"/>
  <c r="E394" i="1"/>
  <c r="E395" i="1"/>
  <c r="E390" i="1"/>
  <c r="A390" i="1"/>
  <c r="B390" i="1"/>
  <c r="A391" i="1"/>
  <c r="B391" i="1"/>
  <c r="A392" i="1"/>
  <c r="B392" i="1"/>
  <c r="A393" i="1"/>
  <c r="B393" i="1"/>
  <c r="A394" i="1"/>
  <c r="B394" i="1"/>
  <c r="A395" i="1"/>
  <c r="B395" i="1"/>
  <c r="H373" i="1"/>
  <c r="H374" i="1"/>
  <c r="H375" i="1"/>
  <c r="H376" i="1"/>
  <c r="H372" i="1"/>
  <c r="H367" i="1"/>
  <c r="H368" i="1"/>
  <c r="H369" i="1"/>
  <c r="H370" i="1"/>
  <c r="H366" i="1"/>
  <c r="H360" i="1"/>
  <c r="H361" i="1"/>
  <c r="H362" i="1"/>
  <c r="H363" i="1"/>
  <c r="H364" i="1"/>
  <c r="H359" i="1"/>
  <c r="E372" i="1"/>
  <c r="E373" i="1"/>
  <c r="E374" i="1"/>
  <c r="E375" i="1"/>
  <c r="E376" i="1"/>
  <c r="E371" i="1"/>
  <c r="A371" i="1"/>
  <c r="B371" i="1"/>
  <c r="A372" i="1"/>
  <c r="B372" i="1"/>
  <c r="A373" i="1"/>
  <c r="B373" i="1"/>
  <c r="A374" i="1"/>
  <c r="B374" i="1"/>
  <c r="A375" i="1"/>
  <c r="B375" i="1"/>
  <c r="A376" i="1"/>
  <c r="B376" i="1"/>
  <c r="H354" i="1"/>
  <c r="H355" i="1"/>
  <c r="H356" i="1"/>
  <c r="H357" i="1"/>
  <c r="H353" i="1"/>
  <c r="H351" i="1"/>
  <c r="H348" i="1"/>
  <c r="H349" i="1"/>
  <c r="H350" i="1"/>
  <c r="H347" i="1"/>
  <c r="H341" i="1"/>
  <c r="H342" i="1"/>
  <c r="H343" i="1"/>
  <c r="H344" i="1"/>
  <c r="H345" i="1"/>
  <c r="H340" i="1"/>
  <c r="E353" i="1"/>
  <c r="E354" i="1"/>
  <c r="E355" i="1"/>
  <c r="E356" i="1"/>
  <c r="E357" i="1"/>
  <c r="E352" i="1"/>
  <c r="E351" i="1"/>
  <c r="A352" i="1"/>
  <c r="B352" i="1"/>
  <c r="A353" i="1"/>
  <c r="B353" i="1"/>
  <c r="A354" i="1"/>
  <c r="B354" i="1"/>
  <c r="A355" i="1"/>
  <c r="B355" i="1"/>
  <c r="A356" i="1"/>
  <c r="B356" i="1"/>
  <c r="A357" i="1"/>
  <c r="B357" i="1"/>
  <c r="H335" i="1"/>
  <c r="H336" i="1"/>
  <c r="H337" i="1"/>
  <c r="H338" i="1"/>
  <c r="H334" i="1"/>
  <c r="H332" i="1"/>
  <c r="E334" i="1"/>
  <c r="E335" i="1"/>
  <c r="E336" i="1"/>
  <c r="E337" i="1"/>
  <c r="E338" i="1"/>
  <c r="E333" i="1"/>
  <c r="A333" i="1"/>
  <c r="B333" i="1"/>
  <c r="A334" i="1"/>
  <c r="B334" i="1"/>
  <c r="A335" i="1"/>
  <c r="B335" i="1"/>
  <c r="A336" i="1"/>
  <c r="B336" i="1"/>
  <c r="A337" i="1"/>
  <c r="B337" i="1"/>
  <c r="A338" i="1"/>
  <c r="B338" i="1"/>
  <c r="H329" i="1"/>
  <c r="H330" i="1"/>
  <c r="H331" i="1"/>
  <c r="H322" i="1"/>
  <c r="H323" i="1"/>
  <c r="H324" i="1"/>
  <c r="H325" i="1"/>
  <c r="H326" i="1"/>
  <c r="H321" i="1"/>
  <c r="H316" i="1"/>
  <c r="H317" i="1"/>
  <c r="H318" i="1"/>
  <c r="H319" i="1"/>
  <c r="H309" i="1"/>
  <c r="H310" i="1"/>
  <c r="H311" i="1"/>
  <c r="H312" i="1"/>
  <c r="H313" i="1"/>
  <c r="H308" i="1"/>
  <c r="H303" i="1"/>
  <c r="H304" i="1"/>
  <c r="H305" i="1"/>
  <c r="H306" i="1"/>
  <c r="H296" i="1"/>
  <c r="H297" i="1"/>
  <c r="H298" i="1"/>
  <c r="H299" i="1"/>
  <c r="H300" i="1"/>
  <c r="H290" i="1"/>
  <c r="H291" i="1"/>
  <c r="H292" i="1"/>
  <c r="H293" i="1"/>
  <c r="H283" i="1"/>
  <c r="H284" i="1"/>
  <c r="H285" i="1"/>
  <c r="H286" i="1"/>
  <c r="H287" i="1"/>
  <c r="H277" i="1"/>
  <c r="H278" i="1"/>
  <c r="H279" i="1"/>
  <c r="H280" i="1"/>
  <c r="H270" i="1"/>
  <c r="H271" i="1"/>
  <c r="H272" i="1"/>
  <c r="H273" i="1"/>
  <c r="H274" i="1"/>
  <c r="H264" i="1"/>
  <c r="H265" i="1"/>
  <c r="H266" i="1"/>
  <c r="H267" i="1"/>
  <c r="H257" i="1"/>
  <c r="H258" i="1"/>
  <c r="H259" i="1"/>
  <c r="H260" i="1"/>
  <c r="H261" i="1"/>
  <c r="H251" i="1"/>
  <c r="H252" i="1"/>
  <c r="H253" i="1"/>
  <c r="H254" i="1"/>
  <c r="H244" i="1"/>
  <c r="H245" i="1"/>
  <c r="H246" i="1"/>
  <c r="H247" i="1"/>
  <c r="H248" i="1"/>
  <c r="H238" i="1"/>
  <c r="H239" i="1"/>
  <c r="H240" i="1"/>
  <c r="H241" i="1"/>
  <c r="H231" i="1"/>
  <c r="H232" i="1"/>
  <c r="H233" i="1"/>
  <c r="H234" i="1"/>
  <c r="H235" i="1"/>
  <c r="H225" i="1"/>
  <c r="H226" i="1"/>
  <c r="H227" i="1"/>
  <c r="H228" i="1"/>
  <c r="H217" i="1"/>
  <c r="H218" i="1"/>
  <c r="H219" i="1"/>
  <c r="H220" i="1"/>
  <c r="H221" i="1"/>
  <c r="H222" i="1"/>
  <c r="H212" i="1"/>
  <c r="H213" i="1"/>
  <c r="H214" i="1"/>
  <c r="H215" i="1"/>
  <c r="H205" i="1"/>
  <c r="H206" i="1"/>
  <c r="H207" i="1"/>
  <c r="H208" i="1"/>
  <c r="H209" i="1"/>
  <c r="H199" i="1"/>
  <c r="H200" i="1"/>
  <c r="H201" i="1"/>
  <c r="H202" i="1"/>
  <c r="H198" i="1"/>
  <c r="H192" i="1"/>
  <c r="H193" i="1"/>
  <c r="H194" i="1"/>
  <c r="H195" i="1"/>
  <c r="H196" i="1"/>
  <c r="H186" i="1"/>
  <c r="H187" i="1"/>
  <c r="H188" i="1"/>
  <c r="H189" i="1"/>
  <c r="H179" i="1"/>
  <c r="H180" i="1"/>
  <c r="H181" i="1"/>
  <c r="H182" i="1"/>
  <c r="H183" i="1"/>
  <c r="H173" i="1"/>
  <c r="H174" i="1"/>
  <c r="H175" i="1"/>
  <c r="H176" i="1"/>
  <c r="H166" i="1"/>
  <c r="H167" i="1"/>
  <c r="H168" i="1"/>
  <c r="H169" i="1"/>
  <c r="H170" i="1"/>
  <c r="H165" i="1"/>
  <c r="H160" i="1"/>
  <c r="H161" i="1"/>
  <c r="H162" i="1"/>
  <c r="H163" i="1"/>
  <c r="H159" i="1"/>
  <c r="H153" i="1"/>
  <c r="H154" i="1"/>
  <c r="H155" i="1"/>
  <c r="H156" i="1"/>
  <c r="H157" i="1"/>
  <c r="H152" i="1"/>
  <c r="H147" i="1"/>
  <c r="H148" i="1"/>
  <c r="H149" i="1"/>
  <c r="H150" i="1"/>
  <c r="H146" i="1"/>
  <c r="H140" i="1"/>
  <c r="H141" i="1"/>
  <c r="H142" i="1"/>
  <c r="H143" i="1"/>
  <c r="H144" i="1"/>
  <c r="H139" i="1"/>
  <c r="H134" i="1"/>
  <c r="H135" i="1"/>
  <c r="H136" i="1"/>
  <c r="H137" i="1"/>
  <c r="H133" i="1"/>
  <c r="H127" i="1"/>
  <c r="H128" i="1"/>
  <c r="H129" i="1"/>
  <c r="H130" i="1"/>
  <c r="H131" i="1"/>
  <c r="H126" i="1"/>
  <c r="H115" i="1"/>
  <c r="H116" i="1"/>
  <c r="H117" i="1"/>
  <c r="H118" i="1"/>
  <c r="H114" i="1"/>
  <c r="H108" i="1"/>
  <c r="H109" i="1"/>
  <c r="H110" i="1"/>
  <c r="H111" i="1"/>
  <c r="H112" i="1"/>
  <c r="H107" i="1"/>
  <c r="H102" i="1"/>
  <c r="H103" i="1"/>
  <c r="H104" i="1"/>
  <c r="H105" i="1"/>
  <c r="H101" i="1"/>
  <c r="H95" i="1"/>
  <c r="H96" i="1"/>
  <c r="H97" i="1"/>
  <c r="H98" i="1"/>
  <c r="H99" i="1"/>
  <c r="H94" i="1"/>
  <c r="H89" i="1"/>
  <c r="H90" i="1"/>
  <c r="H91" i="1"/>
  <c r="H92" i="1"/>
  <c r="H88" i="1"/>
  <c r="H82" i="1"/>
  <c r="H83" i="1"/>
  <c r="H84" i="1"/>
  <c r="H85" i="1"/>
  <c r="H86" i="1"/>
  <c r="H81" i="1"/>
  <c r="H76" i="1"/>
  <c r="H77" i="1"/>
  <c r="H78" i="1"/>
  <c r="H79" i="1"/>
  <c r="H75" i="1"/>
  <c r="H69" i="1"/>
  <c r="H70" i="1"/>
  <c r="H71" i="1"/>
  <c r="H72" i="1"/>
  <c r="H73" i="1"/>
  <c r="H68" i="1"/>
  <c r="H63" i="1"/>
  <c r="H64" i="1"/>
  <c r="H65" i="1"/>
  <c r="H66" i="1"/>
  <c r="H62" i="1"/>
  <c r="H56" i="1"/>
  <c r="H57" i="1"/>
  <c r="H58" i="1"/>
  <c r="H59" i="1"/>
  <c r="H60" i="1"/>
  <c r="H55" i="1"/>
  <c r="H50" i="1"/>
  <c r="H51" i="1"/>
  <c r="H52" i="1"/>
  <c r="H53" i="1"/>
  <c r="H49" i="1"/>
  <c r="H43" i="1"/>
  <c r="H44" i="1"/>
  <c r="H45" i="1"/>
  <c r="H46" i="1"/>
  <c r="H47" i="1"/>
  <c r="H42" i="1"/>
  <c r="H37" i="1"/>
  <c r="H38" i="1"/>
  <c r="H39" i="1"/>
  <c r="H40" i="1"/>
  <c r="H36" i="1"/>
  <c r="H30" i="1"/>
  <c r="H31" i="1"/>
  <c r="H32" i="1"/>
  <c r="H33" i="1"/>
  <c r="H34" i="1"/>
  <c r="H29" i="1"/>
  <c r="H24" i="1"/>
  <c r="H25" i="1"/>
  <c r="H26" i="1"/>
  <c r="H27" i="1"/>
  <c r="H23" i="1"/>
  <c r="E518" i="1"/>
  <c r="E519" i="1"/>
  <c r="E520" i="1"/>
  <c r="E521" i="1"/>
  <c r="E522" i="1"/>
  <c r="E517" i="1"/>
  <c r="E511" i="1"/>
  <c r="E512" i="1"/>
  <c r="E513" i="1"/>
  <c r="E514" i="1"/>
  <c r="E515" i="1"/>
  <c r="E516" i="1"/>
  <c r="E510" i="1"/>
  <c r="E491" i="1"/>
  <c r="E499" i="1"/>
  <c r="E500" i="1"/>
  <c r="E501" i="1"/>
  <c r="E502" i="1"/>
  <c r="E503" i="1"/>
  <c r="E498" i="1"/>
  <c r="E492" i="1"/>
  <c r="E493" i="1"/>
  <c r="E494" i="1"/>
  <c r="E495" i="1"/>
  <c r="E496" i="1"/>
  <c r="E497" i="1"/>
  <c r="E472" i="1"/>
  <c r="E480" i="1"/>
  <c r="E481" i="1"/>
  <c r="E482" i="1"/>
  <c r="E483" i="1"/>
  <c r="E484" i="1"/>
  <c r="E479" i="1"/>
  <c r="E473" i="1"/>
  <c r="E474" i="1"/>
  <c r="E475" i="1"/>
  <c r="E476" i="1"/>
  <c r="E477" i="1"/>
  <c r="E478" i="1"/>
  <c r="E453" i="1"/>
  <c r="E461" i="1"/>
  <c r="E462" i="1"/>
  <c r="E463" i="1"/>
  <c r="E464" i="1"/>
  <c r="E465" i="1"/>
  <c r="E460" i="1"/>
  <c r="E454" i="1"/>
  <c r="E455" i="1"/>
  <c r="E456" i="1"/>
  <c r="E457" i="1"/>
  <c r="E458" i="1"/>
  <c r="E459" i="1"/>
  <c r="E434" i="1"/>
  <c r="E442" i="1"/>
  <c r="E443" i="1"/>
  <c r="E444" i="1"/>
  <c r="E445" i="1"/>
  <c r="E446" i="1"/>
  <c r="E441" i="1"/>
  <c r="E435" i="1"/>
  <c r="E436" i="1"/>
  <c r="E437" i="1"/>
  <c r="E438" i="1"/>
  <c r="E439" i="1"/>
  <c r="E440" i="1"/>
  <c r="E415" i="1"/>
  <c r="E423" i="1"/>
  <c r="E424" i="1"/>
  <c r="E425" i="1"/>
  <c r="E426" i="1"/>
  <c r="E427" i="1"/>
  <c r="E422" i="1"/>
  <c r="E416" i="1"/>
  <c r="E417" i="1"/>
  <c r="E418" i="1"/>
  <c r="E419" i="1"/>
  <c r="E420" i="1"/>
  <c r="E421" i="1"/>
  <c r="E396" i="1"/>
  <c r="E404" i="1"/>
  <c r="E405" i="1"/>
  <c r="E406" i="1"/>
  <c r="E407" i="1"/>
  <c r="E408" i="1"/>
  <c r="E403" i="1"/>
  <c r="E397" i="1"/>
  <c r="E398" i="1"/>
  <c r="E399" i="1"/>
  <c r="E400" i="1"/>
  <c r="E401" i="1"/>
  <c r="E402" i="1"/>
  <c r="E377" i="1"/>
  <c r="E385" i="1"/>
  <c r="E386" i="1"/>
  <c r="E387" i="1"/>
  <c r="E388" i="1"/>
  <c r="E389" i="1"/>
  <c r="E384" i="1"/>
  <c r="E378" i="1"/>
  <c r="E379" i="1"/>
  <c r="E380" i="1"/>
  <c r="E381" i="1"/>
  <c r="E382" i="1"/>
  <c r="E383" i="1"/>
  <c r="E358" i="1"/>
  <c r="E366" i="1"/>
  <c r="E367" i="1"/>
  <c r="E368" i="1"/>
  <c r="E369" i="1"/>
  <c r="E370" i="1"/>
  <c r="E365" i="1"/>
  <c r="E364" i="1"/>
  <c r="E359" i="1"/>
  <c r="E360" i="1"/>
  <c r="E361" i="1"/>
  <c r="E362" i="1"/>
  <c r="E363" i="1"/>
  <c r="E339" i="1"/>
  <c r="E347" i="1"/>
  <c r="E348" i="1"/>
  <c r="E349" i="1"/>
  <c r="E350" i="1"/>
  <c r="E346" i="1"/>
  <c r="E340" i="1"/>
  <c r="E341" i="1"/>
  <c r="E342" i="1"/>
  <c r="E343" i="1"/>
  <c r="E344" i="1"/>
  <c r="E345" i="1"/>
  <c r="E320" i="1"/>
  <c r="E328" i="1"/>
  <c r="E329" i="1"/>
  <c r="E330" i="1"/>
  <c r="E331" i="1"/>
  <c r="E332" i="1"/>
  <c r="E327" i="1"/>
  <c r="E321" i="1"/>
  <c r="E322" i="1"/>
  <c r="E323" i="1"/>
  <c r="E324" i="1"/>
  <c r="E325" i="1"/>
  <c r="E326" i="1"/>
  <c r="E307" i="1"/>
  <c r="E315" i="1"/>
  <c r="E316" i="1"/>
  <c r="E317" i="1"/>
  <c r="E318" i="1"/>
  <c r="E319" i="1"/>
  <c r="E314" i="1"/>
  <c r="E308" i="1"/>
  <c r="E309" i="1"/>
  <c r="E310" i="1"/>
  <c r="E311" i="1"/>
  <c r="E312" i="1"/>
  <c r="E313" i="1"/>
  <c r="E294" i="1"/>
  <c r="E302" i="1"/>
  <c r="E303" i="1"/>
  <c r="E304" i="1"/>
  <c r="E305" i="1"/>
  <c r="E306" i="1"/>
  <c r="E301" i="1"/>
  <c r="E295" i="1"/>
  <c r="E296" i="1"/>
  <c r="E297" i="1"/>
  <c r="E298" i="1"/>
  <c r="E299" i="1"/>
  <c r="E300" i="1"/>
  <c r="E281" i="1"/>
  <c r="E289" i="1"/>
  <c r="E290" i="1"/>
  <c r="E291" i="1"/>
  <c r="E292" i="1"/>
  <c r="E293" i="1"/>
  <c r="E288" i="1"/>
  <c r="E282" i="1"/>
  <c r="E283" i="1"/>
  <c r="E284" i="1"/>
  <c r="E285" i="1"/>
  <c r="E286" i="1"/>
  <c r="E287" i="1"/>
  <c r="E268" i="1"/>
  <c r="E276" i="1"/>
  <c r="E277" i="1"/>
  <c r="E278" i="1"/>
  <c r="E279" i="1"/>
  <c r="E280" i="1"/>
  <c r="E275" i="1"/>
  <c r="E269" i="1"/>
  <c r="E270" i="1"/>
  <c r="E271" i="1"/>
  <c r="E272" i="1"/>
  <c r="E273" i="1"/>
  <c r="E274" i="1"/>
  <c r="E255" i="1"/>
  <c r="E263" i="1"/>
  <c r="E264" i="1"/>
  <c r="E265" i="1"/>
  <c r="E266" i="1"/>
  <c r="E267" i="1"/>
  <c r="E262" i="1"/>
  <c r="E256" i="1"/>
  <c r="E257" i="1"/>
  <c r="E258" i="1"/>
  <c r="E259" i="1"/>
  <c r="E260" i="1"/>
  <c r="E261" i="1"/>
  <c r="E242" i="1"/>
  <c r="E250" i="1"/>
  <c r="E251" i="1"/>
  <c r="E252" i="1"/>
  <c r="E253" i="1"/>
  <c r="E254" i="1"/>
  <c r="E249" i="1"/>
  <c r="E243" i="1"/>
  <c r="E244" i="1"/>
  <c r="E245" i="1"/>
  <c r="E246" i="1"/>
  <c r="E247" i="1"/>
  <c r="E248" i="1"/>
  <c r="E229" i="1"/>
  <c r="E237" i="1"/>
  <c r="E238" i="1"/>
  <c r="E239" i="1"/>
  <c r="E240" i="1"/>
  <c r="E241" i="1"/>
  <c r="E236" i="1"/>
  <c r="E230" i="1"/>
  <c r="E231" i="1"/>
  <c r="E232" i="1"/>
  <c r="E233" i="1"/>
  <c r="E234" i="1"/>
  <c r="E235" i="1"/>
  <c r="E216" i="1"/>
  <c r="E224" i="1"/>
  <c r="E225" i="1"/>
  <c r="E226" i="1"/>
  <c r="E227" i="1"/>
  <c r="E228" i="1"/>
  <c r="E223" i="1"/>
  <c r="E217" i="1"/>
  <c r="E218" i="1"/>
  <c r="E219" i="1"/>
  <c r="E220" i="1"/>
  <c r="E221" i="1"/>
  <c r="E222" i="1"/>
  <c r="E203" i="1"/>
  <c r="E211" i="1"/>
  <c r="E212" i="1"/>
  <c r="E213" i="1"/>
  <c r="E214" i="1"/>
  <c r="E215" i="1"/>
  <c r="E210" i="1"/>
  <c r="E204" i="1"/>
  <c r="E205" i="1"/>
  <c r="E206" i="1"/>
  <c r="E207" i="1"/>
  <c r="E208" i="1"/>
  <c r="E209" i="1"/>
  <c r="E190" i="1"/>
  <c r="E198" i="1"/>
  <c r="E199" i="1"/>
  <c r="E200" i="1"/>
  <c r="E201" i="1"/>
  <c r="E202" i="1"/>
  <c r="E197" i="1"/>
  <c r="E191" i="1"/>
  <c r="E192" i="1"/>
  <c r="E193" i="1"/>
  <c r="E194" i="1"/>
  <c r="E195" i="1"/>
  <c r="E196" i="1"/>
  <c r="E177" i="1"/>
  <c r="E185" i="1"/>
  <c r="E186" i="1"/>
  <c r="E187" i="1"/>
  <c r="E188" i="1"/>
  <c r="E189" i="1"/>
  <c r="E184" i="1"/>
  <c r="E178" i="1"/>
  <c r="E179" i="1"/>
  <c r="E180" i="1"/>
  <c r="E181" i="1"/>
  <c r="E182" i="1"/>
  <c r="E183" i="1"/>
  <c r="E164" i="1"/>
  <c r="E172" i="1"/>
  <c r="E173" i="1"/>
  <c r="E174" i="1"/>
  <c r="E175" i="1"/>
  <c r="E176" i="1"/>
  <c r="E171" i="1"/>
  <c r="E165" i="1"/>
  <c r="E166" i="1"/>
  <c r="E167" i="1"/>
  <c r="E168" i="1"/>
  <c r="E169" i="1"/>
  <c r="E170" i="1"/>
  <c r="E151" i="1"/>
  <c r="E159" i="1"/>
  <c r="E160" i="1"/>
  <c r="E161" i="1"/>
  <c r="E162" i="1"/>
  <c r="E163" i="1"/>
  <c r="E158" i="1"/>
  <c r="E152" i="1"/>
  <c r="E153" i="1"/>
  <c r="E154" i="1"/>
  <c r="E155" i="1"/>
  <c r="E156" i="1"/>
  <c r="E157" i="1"/>
  <c r="E138" i="1"/>
  <c r="E146" i="1"/>
  <c r="E147" i="1"/>
  <c r="E148" i="1"/>
  <c r="E149" i="1"/>
  <c r="E150" i="1"/>
  <c r="E145" i="1"/>
  <c r="E139" i="1"/>
  <c r="E140" i="1"/>
  <c r="E141" i="1"/>
  <c r="E142" i="1"/>
  <c r="E143" i="1"/>
  <c r="E144" i="1"/>
  <c r="E125" i="1"/>
  <c r="E133" i="1"/>
  <c r="E134" i="1"/>
  <c r="E135" i="1"/>
  <c r="E136" i="1"/>
  <c r="E137" i="1"/>
  <c r="E132" i="1"/>
  <c r="E126" i="1"/>
  <c r="E127" i="1"/>
  <c r="E128" i="1"/>
  <c r="E129" i="1"/>
  <c r="E130" i="1"/>
  <c r="E131" i="1"/>
  <c r="E106" i="1"/>
  <c r="E114" i="1"/>
  <c r="E115" i="1"/>
  <c r="E116" i="1"/>
  <c r="E117" i="1"/>
  <c r="E118" i="1"/>
  <c r="E113" i="1"/>
  <c r="E107" i="1"/>
  <c r="E108" i="1"/>
  <c r="E109" i="1"/>
  <c r="E110" i="1"/>
  <c r="E111" i="1"/>
  <c r="E112" i="1"/>
  <c r="E93" i="1"/>
  <c r="E105" i="1"/>
  <c r="E101" i="1"/>
  <c r="E102" i="1"/>
  <c r="E103" i="1"/>
  <c r="E104" i="1"/>
  <c r="E100" i="1"/>
  <c r="E94" i="1"/>
  <c r="E95" i="1"/>
  <c r="E96" i="1"/>
  <c r="E97" i="1"/>
  <c r="E98" i="1"/>
  <c r="E99" i="1"/>
  <c r="E80" i="1"/>
  <c r="E88" i="1"/>
  <c r="E89" i="1"/>
  <c r="E90" i="1"/>
  <c r="E91" i="1"/>
  <c r="E92" i="1"/>
  <c r="E87" i="1"/>
  <c r="E81" i="1"/>
  <c r="E82" i="1"/>
  <c r="E83" i="1"/>
  <c r="E84" i="1"/>
  <c r="E85" i="1"/>
  <c r="E86" i="1"/>
  <c r="E67" i="1"/>
  <c r="E75" i="1"/>
  <c r="E76" i="1"/>
  <c r="E77" i="1"/>
  <c r="E78" i="1"/>
  <c r="E79" i="1"/>
  <c r="E74" i="1"/>
  <c r="E68" i="1"/>
  <c r="E69" i="1"/>
  <c r="E70" i="1"/>
  <c r="E71" i="1"/>
  <c r="E72" i="1"/>
  <c r="E73" i="1"/>
  <c r="E54" i="1"/>
  <c r="E62" i="1"/>
  <c r="E63" i="1"/>
  <c r="E64" i="1"/>
  <c r="E65" i="1"/>
  <c r="E66" i="1"/>
  <c r="E61" i="1"/>
  <c r="E55" i="1"/>
  <c r="E56" i="1"/>
  <c r="E57" i="1"/>
  <c r="E58" i="1"/>
  <c r="E59" i="1"/>
  <c r="E60" i="1"/>
  <c r="E41" i="1"/>
  <c r="E49" i="1"/>
  <c r="E50" i="1"/>
  <c r="E51" i="1"/>
  <c r="E52" i="1"/>
  <c r="E53" i="1"/>
  <c r="E48" i="1"/>
  <c r="E42" i="1"/>
  <c r="E43" i="1"/>
  <c r="E44" i="1"/>
  <c r="E45" i="1"/>
  <c r="E46" i="1"/>
  <c r="E47" i="1"/>
  <c r="E2" i="1"/>
  <c r="E36" i="1"/>
  <c r="E37" i="1"/>
  <c r="E38" i="1"/>
  <c r="E39" i="1"/>
  <c r="E40" i="1"/>
  <c r="E35" i="1"/>
  <c r="E34" i="1"/>
  <c r="E29" i="1"/>
  <c r="E30" i="1"/>
  <c r="E31" i="1"/>
  <c r="E32" i="1"/>
  <c r="E33" i="1"/>
  <c r="E28" i="1"/>
  <c r="E23" i="1"/>
  <c r="E24" i="1"/>
  <c r="E25" i="1"/>
  <c r="E26" i="1"/>
  <c r="E27" i="1"/>
  <c r="E22" i="1"/>
  <c r="E20" i="1"/>
  <c r="E21" i="1"/>
  <c r="E9" i="1"/>
  <c r="E19" i="1"/>
  <c r="E18" i="1"/>
  <c r="E17" i="1"/>
  <c r="E16" i="1"/>
  <c r="E15" i="1"/>
  <c r="E14" i="1"/>
  <c r="E13" i="1"/>
  <c r="E12" i="1"/>
  <c r="E11" i="1"/>
  <c r="E10" i="1"/>
  <c r="E8" i="1"/>
  <c r="E7" i="1"/>
  <c r="E6" i="1"/>
  <c r="E5" i="1"/>
  <c r="E4" i="1"/>
  <c r="E3" i="1"/>
  <c r="A23" i="4"/>
  <c r="A24" i="4" s="1"/>
  <c r="A25" i="4" s="1"/>
  <c r="A26" i="4" s="1"/>
  <c r="A22" i="4"/>
  <c r="A16" i="4"/>
  <c r="A17" i="4" s="1"/>
  <c r="A18" i="4" s="1"/>
  <c r="A19" i="4" s="1"/>
  <c r="A15" i="4"/>
  <c r="A8" i="4"/>
  <c r="A9" i="4" s="1"/>
  <c r="A10" i="4" s="1"/>
  <c r="A11" i="4" s="1"/>
  <c r="A12" i="4" s="1"/>
  <c r="A7" i="4"/>
  <c r="BT3" i="4"/>
  <c r="BR3" i="4"/>
  <c r="BP3" i="4"/>
  <c r="BN3" i="4"/>
  <c r="BL3" i="4"/>
  <c r="BJ3" i="4"/>
  <c r="BH3" i="4"/>
  <c r="BF3" i="4"/>
  <c r="BD3" i="4"/>
  <c r="BB3" i="4"/>
  <c r="AZ3" i="4"/>
  <c r="AX3" i="4"/>
  <c r="AV3" i="4"/>
  <c r="AT3" i="4"/>
  <c r="AR3" i="4"/>
  <c r="AP3" i="4"/>
  <c r="AN3" i="4"/>
  <c r="AL3" i="4"/>
  <c r="AJ3" i="4"/>
  <c r="AH3" i="4"/>
  <c r="AF3" i="4"/>
  <c r="AD3" i="4"/>
  <c r="AB3" i="4"/>
  <c r="Z3" i="4"/>
  <c r="X3" i="4"/>
  <c r="V3" i="4"/>
  <c r="T3" i="4"/>
  <c r="R3" i="4"/>
  <c r="P3" i="4"/>
  <c r="N3" i="4"/>
  <c r="L3" i="4"/>
  <c r="J3" i="4"/>
  <c r="H3" i="4"/>
  <c r="F3" i="4"/>
  <c r="D3" i="4"/>
  <c r="B3" i="3"/>
  <c r="F45" i="4" s="1"/>
  <c r="H504" i="1" l="1"/>
  <c r="H523" i="1"/>
  <c r="H485" i="1"/>
  <c r="H466" i="1"/>
  <c r="H447" i="1"/>
  <c r="H422" i="1"/>
  <c r="H428" i="1"/>
  <c r="H396" i="1"/>
  <c r="H409" i="1"/>
  <c r="H390" i="1"/>
  <c r="H371" i="1"/>
  <c r="H352" i="1"/>
  <c r="H346" i="1"/>
  <c r="H339" i="1"/>
  <c r="H333" i="1"/>
  <c r="H93" i="1"/>
  <c r="H106" i="1"/>
  <c r="H28" i="1"/>
  <c r="H35" i="1"/>
  <c r="H22" i="1"/>
  <c r="H41" i="1"/>
  <c r="H197" i="1"/>
  <c r="H216" i="1"/>
  <c r="H320" i="1"/>
  <c r="H48" i="1"/>
  <c r="H164" i="1"/>
  <c r="H307" i="1"/>
  <c r="H125" i="1"/>
  <c r="H61" i="1"/>
  <c r="V45" i="4"/>
  <c r="A2" i="4"/>
  <c r="A1" i="4" l="1"/>
  <c r="AB1" i="4" l="1"/>
  <c r="H8" i="1" l="1"/>
  <c r="H10" i="1"/>
  <c r="H12" i="1"/>
  <c r="AL41" i="4" l="1"/>
  <c r="AV41" i="4"/>
  <c r="AH41" i="4"/>
  <c r="Z41" i="4"/>
  <c r="L41" i="4"/>
  <c r="R41" i="4"/>
  <c r="D41" i="4"/>
  <c r="AP41" i="4"/>
  <c r="AF41" i="4"/>
  <c r="X41" i="4"/>
  <c r="J41" i="4"/>
  <c r="H41" i="4"/>
  <c r="AT41" i="4"/>
  <c r="AB41" i="4"/>
  <c r="V41" i="4"/>
  <c r="AR41" i="4"/>
  <c r="AN41" i="4"/>
  <c r="AD41" i="4"/>
  <c r="AX41" i="4"/>
  <c r="N41" i="4"/>
  <c r="F41" i="4"/>
  <c r="AJ41" i="4"/>
  <c r="P41" i="4"/>
  <c r="F39" i="4"/>
  <c r="N39" i="4"/>
  <c r="V39" i="4"/>
  <c r="AD39" i="4"/>
  <c r="AL39" i="4"/>
  <c r="AT39" i="4"/>
  <c r="BB39" i="4"/>
  <c r="BJ39" i="4"/>
  <c r="BR39" i="4"/>
  <c r="J40" i="4"/>
  <c r="R40" i="4"/>
  <c r="Z40" i="4"/>
  <c r="AH40" i="4"/>
  <c r="AP40" i="4"/>
  <c r="AX40" i="4"/>
  <c r="BF40" i="4"/>
  <c r="BN40" i="4"/>
  <c r="T41" i="4"/>
  <c r="BF41" i="4"/>
  <c r="BN41" i="4"/>
  <c r="D40" i="4"/>
  <c r="T40" i="4"/>
  <c r="AJ40" i="4"/>
  <c r="AZ40" i="4"/>
  <c r="BH40" i="4"/>
  <c r="AZ41" i="4"/>
  <c r="BH41" i="4"/>
  <c r="D39" i="4"/>
  <c r="H39" i="4"/>
  <c r="P39" i="4"/>
  <c r="X39" i="4"/>
  <c r="AF39" i="4"/>
  <c r="AN39" i="4"/>
  <c r="AV39" i="4"/>
  <c r="BD39" i="4"/>
  <c r="BL39" i="4"/>
  <c r="BT39" i="4"/>
  <c r="L40" i="4"/>
  <c r="AB40" i="4"/>
  <c r="AR40" i="4"/>
  <c r="BP40" i="4"/>
  <c r="BP41" i="4"/>
  <c r="T39" i="4"/>
  <c r="AJ39" i="4"/>
  <c r="AZ39" i="4"/>
  <c r="BP39" i="4"/>
  <c r="P40" i="4"/>
  <c r="AF40" i="4"/>
  <c r="AV40" i="4"/>
  <c r="BL40" i="4"/>
  <c r="BD41" i="4"/>
  <c r="BT41" i="4"/>
  <c r="L39" i="4"/>
  <c r="AR39" i="4"/>
  <c r="BH39" i="4"/>
  <c r="X40" i="4"/>
  <c r="BD40" i="4"/>
  <c r="BL41" i="4"/>
  <c r="AH39" i="4"/>
  <c r="BN39" i="4"/>
  <c r="AD40" i="4"/>
  <c r="BJ40" i="4"/>
  <c r="BR41" i="4"/>
  <c r="J39" i="4"/>
  <c r="Z39" i="4"/>
  <c r="AP39" i="4"/>
  <c r="BF39" i="4"/>
  <c r="F40" i="4"/>
  <c r="V40" i="4"/>
  <c r="AL40" i="4"/>
  <c r="BB40" i="4"/>
  <c r="BR40" i="4"/>
  <c r="BJ41" i="4"/>
  <c r="AB39" i="4"/>
  <c r="H40" i="4"/>
  <c r="AN40" i="4"/>
  <c r="BT40" i="4"/>
  <c r="R39" i="4"/>
  <c r="AX39" i="4"/>
  <c r="N40" i="4"/>
  <c r="AT40" i="4"/>
  <c r="BB41" i="4"/>
  <c r="A3" i="1"/>
  <c r="A7" i="1"/>
  <c r="A11" i="1"/>
  <c r="A15" i="1"/>
  <c r="A19" i="1"/>
  <c r="A23" i="1"/>
  <c r="A27" i="1"/>
  <c r="A31" i="1"/>
  <c r="A35" i="1"/>
  <c r="A39" i="1"/>
  <c r="A43" i="1"/>
  <c r="A47" i="1"/>
  <c r="A51" i="1"/>
  <c r="A55" i="1"/>
  <c r="A59" i="1"/>
  <c r="A63" i="1"/>
  <c r="A67" i="1"/>
  <c r="A71" i="1"/>
  <c r="A75" i="1"/>
  <c r="A79" i="1"/>
  <c r="A83" i="1"/>
  <c r="A87" i="1"/>
  <c r="A91" i="1"/>
  <c r="A95" i="1"/>
  <c r="A99" i="1"/>
  <c r="A103" i="1"/>
  <c r="A107" i="1"/>
  <c r="A111" i="1"/>
  <c r="A115" i="1"/>
  <c r="A125" i="1"/>
  <c r="A129" i="1"/>
  <c r="A133" i="1"/>
  <c r="A137" i="1"/>
  <c r="A141" i="1"/>
  <c r="A145" i="1"/>
  <c r="A149" i="1"/>
  <c r="A153" i="1"/>
  <c r="A157" i="1"/>
  <c r="A161" i="1"/>
  <c r="A165" i="1"/>
  <c r="A169" i="1"/>
  <c r="A173" i="1"/>
  <c r="A177" i="1"/>
  <c r="A181" i="1"/>
  <c r="A185" i="1"/>
  <c r="A189" i="1"/>
  <c r="A193" i="1"/>
  <c r="A197" i="1"/>
  <c r="A201" i="1"/>
  <c r="A205" i="1"/>
  <c r="A209" i="1"/>
  <c r="A213" i="1"/>
  <c r="A217" i="1"/>
  <c r="A221" i="1"/>
  <c r="A225" i="1"/>
  <c r="A229" i="1"/>
  <c r="A233" i="1"/>
  <c r="A237" i="1"/>
  <c r="A241" i="1"/>
  <c r="A245" i="1"/>
  <c r="A249" i="1"/>
  <c r="A253" i="1"/>
  <c r="A257" i="1"/>
  <c r="A261" i="1"/>
  <c r="A265" i="1"/>
  <c r="A269" i="1"/>
  <c r="A273" i="1"/>
  <c r="A277" i="1"/>
  <c r="A281" i="1"/>
  <c r="A285" i="1"/>
  <c r="A289" i="1"/>
  <c r="A293" i="1"/>
  <c r="A297" i="1"/>
  <c r="A301" i="1"/>
  <c r="A4" i="1"/>
  <c r="A8" i="1"/>
  <c r="A12" i="1"/>
  <c r="A16" i="1"/>
  <c r="A20" i="1"/>
  <c r="A24" i="1"/>
  <c r="A28" i="1"/>
  <c r="A32" i="1"/>
  <c r="A36" i="1"/>
  <c r="A40" i="1"/>
  <c r="A44" i="1"/>
  <c r="A48" i="1"/>
  <c r="A52" i="1"/>
  <c r="A56" i="1"/>
  <c r="A60" i="1"/>
  <c r="A64" i="1"/>
  <c r="A68" i="1"/>
  <c r="A72" i="1"/>
  <c r="A5" i="1"/>
  <c r="A9" i="1"/>
  <c r="A13" i="1"/>
  <c r="A17" i="1"/>
  <c r="A21" i="1"/>
  <c r="A25" i="1"/>
  <c r="A29" i="1"/>
  <c r="A33" i="1"/>
  <c r="A37" i="1"/>
  <c r="A41" i="1"/>
  <c r="A45" i="1"/>
  <c r="A49" i="1"/>
  <c r="A53" i="1"/>
  <c r="A57" i="1"/>
  <c r="A61" i="1"/>
  <c r="A65" i="1"/>
  <c r="A69" i="1"/>
  <c r="A73" i="1"/>
  <c r="A77" i="1"/>
  <c r="A81" i="1"/>
  <c r="A85" i="1"/>
  <c r="A89" i="1"/>
  <c r="A93" i="1"/>
  <c r="A97" i="1"/>
  <c r="A101" i="1"/>
  <c r="A105" i="1"/>
  <c r="A109" i="1"/>
  <c r="A113" i="1"/>
  <c r="A117" i="1"/>
  <c r="A127" i="1"/>
  <c r="A131" i="1"/>
  <c r="A135" i="1"/>
  <c r="A139" i="1"/>
  <c r="A143" i="1"/>
  <c r="A147" i="1"/>
  <c r="A151" i="1"/>
  <c r="A155" i="1"/>
  <c r="A159" i="1"/>
  <c r="A163" i="1"/>
  <c r="A167" i="1"/>
  <c r="A171" i="1"/>
  <c r="A175" i="1"/>
  <c r="A179" i="1"/>
  <c r="A183" i="1"/>
  <c r="A187" i="1"/>
  <c r="A191" i="1"/>
  <c r="A195" i="1"/>
  <c r="A199" i="1"/>
  <c r="A203" i="1"/>
  <c r="A207" i="1"/>
  <c r="A211" i="1"/>
  <c r="A215" i="1"/>
  <c r="A219" i="1"/>
  <c r="A223" i="1"/>
  <c r="A227" i="1"/>
  <c r="A231" i="1"/>
  <c r="A235" i="1"/>
  <c r="A239" i="1"/>
  <c r="A243" i="1"/>
  <c r="A247" i="1"/>
  <c r="A251" i="1"/>
  <c r="A255" i="1"/>
  <c r="A259" i="1"/>
  <c r="A263" i="1"/>
  <c r="A267" i="1"/>
  <c r="A271" i="1"/>
  <c r="A275" i="1"/>
  <c r="A279" i="1"/>
  <c r="A283" i="1"/>
  <c r="A287" i="1"/>
  <c r="A291" i="1"/>
  <c r="A295" i="1"/>
  <c r="A299" i="1"/>
  <c r="A303" i="1"/>
  <c r="A307" i="1"/>
  <c r="A311" i="1"/>
  <c r="A315" i="1"/>
  <c r="A319" i="1"/>
  <c r="A323" i="1"/>
  <c r="A327" i="1"/>
  <c r="A331" i="1"/>
  <c r="A341" i="1"/>
  <c r="A345" i="1"/>
  <c r="A349" i="1"/>
  <c r="A359" i="1"/>
  <c r="A6" i="1"/>
  <c r="A22" i="1"/>
  <c r="A38" i="1"/>
  <c r="A54" i="1"/>
  <c r="A70" i="1"/>
  <c r="A80" i="1"/>
  <c r="A88" i="1"/>
  <c r="A96" i="1"/>
  <c r="A104" i="1"/>
  <c r="A112" i="1"/>
  <c r="A126" i="1"/>
  <c r="A134" i="1"/>
  <c r="A142" i="1"/>
  <c r="A150" i="1"/>
  <c r="A158" i="1"/>
  <c r="A166" i="1"/>
  <c r="A174" i="1"/>
  <c r="A182" i="1"/>
  <c r="A190" i="1"/>
  <c r="A198" i="1"/>
  <c r="A206" i="1"/>
  <c r="A214" i="1"/>
  <c r="A222" i="1"/>
  <c r="A230" i="1"/>
  <c r="A238" i="1"/>
  <c r="A246" i="1"/>
  <c r="A254" i="1"/>
  <c r="A262" i="1"/>
  <c r="A270" i="1"/>
  <c r="A278" i="1"/>
  <c r="A286" i="1"/>
  <c r="A294" i="1"/>
  <c r="A302" i="1"/>
  <c r="A308" i="1"/>
  <c r="A313" i="1"/>
  <c r="A318" i="1"/>
  <c r="A324" i="1"/>
  <c r="A329" i="1"/>
  <c r="A340" i="1"/>
  <c r="A346" i="1"/>
  <c r="A351" i="1"/>
  <c r="A362" i="1"/>
  <c r="A366" i="1"/>
  <c r="A370" i="1"/>
  <c r="A380" i="1"/>
  <c r="A384" i="1"/>
  <c r="A388" i="1"/>
  <c r="A398" i="1"/>
  <c r="A402" i="1"/>
  <c r="A406" i="1"/>
  <c r="A416" i="1"/>
  <c r="A420" i="1"/>
  <c r="A424" i="1"/>
  <c r="A434" i="1"/>
  <c r="A438" i="1"/>
  <c r="A442" i="1"/>
  <c r="A446" i="1"/>
  <c r="A456" i="1"/>
  <c r="A460" i="1"/>
  <c r="A464" i="1"/>
  <c r="A474" i="1"/>
  <c r="A478" i="1"/>
  <c r="A482" i="1"/>
  <c r="A492" i="1"/>
  <c r="A496" i="1"/>
  <c r="A500" i="1"/>
  <c r="A510" i="1"/>
  <c r="A514" i="1"/>
  <c r="A518" i="1"/>
  <c r="A522" i="1"/>
  <c r="A30" i="1"/>
  <c r="A46" i="1"/>
  <c r="A10" i="1"/>
  <c r="A26" i="1"/>
  <c r="A42" i="1"/>
  <c r="A58" i="1"/>
  <c r="A74" i="1"/>
  <c r="A82" i="1"/>
  <c r="A90" i="1"/>
  <c r="A98" i="1"/>
  <c r="A106" i="1"/>
  <c r="A114" i="1"/>
  <c r="A128" i="1"/>
  <c r="A136" i="1"/>
  <c r="A144" i="1"/>
  <c r="A152" i="1"/>
  <c r="A160" i="1"/>
  <c r="A168" i="1"/>
  <c r="A176" i="1"/>
  <c r="A184" i="1"/>
  <c r="A192" i="1"/>
  <c r="A200" i="1"/>
  <c r="A208" i="1"/>
  <c r="A216" i="1"/>
  <c r="A224" i="1"/>
  <c r="A232" i="1"/>
  <c r="A240" i="1"/>
  <c r="A248" i="1"/>
  <c r="A256" i="1"/>
  <c r="A264" i="1"/>
  <c r="A272" i="1"/>
  <c r="A280" i="1"/>
  <c r="A288" i="1"/>
  <c r="A296" i="1"/>
  <c r="A304" i="1"/>
  <c r="A309" i="1"/>
  <c r="A314" i="1"/>
  <c r="A320" i="1"/>
  <c r="A325" i="1"/>
  <c r="A330" i="1"/>
  <c r="A342" i="1"/>
  <c r="A347" i="1"/>
  <c r="A358" i="1"/>
  <c r="A363" i="1"/>
  <c r="A367" i="1"/>
  <c r="A377" i="1"/>
  <c r="A381" i="1"/>
  <c r="A385" i="1"/>
  <c r="A389" i="1"/>
  <c r="A399" i="1"/>
  <c r="A403" i="1"/>
  <c r="A407" i="1"/>
  <c r="A417" i="1"/>
  <c r="A421" i="1"/>
  <c r="A425" i="1"/>
  <c r="A435" i="1"/>
  <c r="A439" i="1"/>
  <c r="A443" i="1"/>
  <c r="A453" i="1"/>
  <c r="A457" i="1"/>
  <c r="A461" i="1"/>
  <c r="A465" i="1"/>
  <c r="A475" i="1"/>
  <c r="A479" i="1"/>
  <c r="A483" i="1"/>
  <c r="A493" i="1"/>
  <c r="A497" i="1"/>
  <c r="A501" i="1"/>
  <c r="A511" i="1"/>
  <c r="A515" i="1"/>
  <c r="A519" i="1"/>
  <c r="A14" i="1"/>
  <c r="A62" i="1"/>
  <c r="A18" i="1"/>
  <c r="A76" i="1"/>
  <c r="A92" i="1"/>
  <c r="A108" i="1"/>
  <c r="A130" i="1"/>
  <c r="A146" i="1"/>
  <c r="A162" i="1"/>
  <c r="A178" i="1"/>
  <c r="A194" i="1"/>
  <c r="A210" i="1"/>
  <c r="A226" i="1"/>
  <c r="A242" i="1"/>
  <c r="A258" i="1"/>
  <c r="A274" i="1"/>
  <c r="A290" i="1"/>
  <c r="A305" i="1"/>
  <c r="A316" i="1"/>
  <c r="A326" i="1"/>
  <c r="A343" i="1"/>
  <c r="A360" i="1"/>
  <c r="A368" i="1"/>
  <c r="A382" i="1"/>
  <c r="A396" i="1"/>
  <c r="A404" i="1"/>
  <c r="A418" i="1"/>
  <c r="A426" i="1"/>
  <c r="A440" i="1"/>
  <c r="A454" i="1"/>
  <c r="A462" i="1"/>
  <c r="A476" i="1"/>
  <c r="A484" i="1"/>
  <c r="A498" i="1"/>
  <c r="A512" i="1"/>
  <c r="A520" i="1"/>
  <c r="A50" i="1"/>
  <c r="A154" i="1"/>
  <c r="A202" i="1"/>
  <c r="A234" i="1"/>
  <c r="A266" i="1"/>
  <c r="A298" i="1"/>
  <c r="A332" i="1"/>
  <c r="A364" i="1"/>
  <c r="A400" i="1"/>
  <c r="A422" i="1"/>
  <c r="A444" i="1"/>
  <c r="A480" i="1"/>
  <c r="A502" i="1"/>
  <c r="A86" i="1"/>
  <c r="A118" i="1"/>
  <c r="A172" i="1"/>
  <c r="A204" i="1"/>
  <c r="A236" i="1"/>
  <c r="A34" i="1"/>
  <c r="A78" i="1"/>
  <c r="A94" i="1"/>
  <c r="A110" i="1"/>
  <c r="A132" i="1"/>
  <c r="A148" i="1"/>
  <c r="A164" i="1"/>
  <c r="A180" i="1"/>
  <c r="A196" i="1"/>
  <c r="A212" i="1"/>
  <c r="A228" i="1"/>
  <c r="A244" i="1"/>
  <c r="A260" i="1"/>
  <c r="A276" i="1"/>
  <c r="A292" i="1"/>
  <c r="A306" i="1"/>
  <c r="A317" i="1"/>
  <c r="A328" i="1"/>
  <c r="A344" i="1"/>
  <c r="A361" i="1"/>
  <c r="A369" i="1"/>
  <c r="A383" i="1"/>
  <c r="A397" i="1"/>
  <c r="A405" i="1"/>
  <c r="A419" i="1"/>
  <c r="A427" i="1"/>
  <c r="A441" i="1"/>
  <c r="A455" i="1"/>
  <c r="A463" i="1"/>
  <c r="A477" i="1"/>
  <c r="A491" i="1"/>
  <c r="A499" i="1"/>
  <c r="A513" i="1"/>
  <c r="A521" i="1"/>
  <c r="A2" i="1"/>
  <c r="A84" i="1"/>
  <c r="A100" i="1"/>
  <c r="A116" i="1"/>
  <c r="A138" i="1"/>
  <c r="A170" i="1"/>
  <c r="A186" i="1"/>
  <c r="A218" i="1"/>
  <c r="A250" i="1"/>
  <c r="A282" i="1"/>
  <c r="A310" i="1"/>
  <c r="A321" i="1"/>
  <c r="A348" i="1"/>
  <c r="A378" i="1"/>
  <c r="A386" i="1"/>
  <c r="A408" i="1"/>
  <c r="A436" i="1"/>
  <c r="A458" i="1"/>
  <c r="A472" i="1"/>
  <c r="A494" i="1"/>
  <c r="A516" i="1"/>
  <c r="A66" i="1"/>
  <c r="A102" i="1"/>
  <c r="A140" i="1"/>
  <c r="A156" i="1"/>
  <c r="A188" i="1"/>
  <c r="A220" i="1"/>
  <c r="A252" i="1"/>
  <c r="A284" i="1"/>
  <c r="A300" i="1"/>
  <c r="A312" i="1"/>
  <c r="A322" i="1"/>
  <c r="A339" i="1"/>
  <c r="A350" i="1"/>
  <c r="A365" i="1"/>
  <c r="A379" i="1"/>
  <c r="A387" i="1"/>
  <c r="A401" i="1"/>
  <c r="A415" i="1"/>
  <c r="A423" i="1"/>
  <c r="A437" i="1"/>
  <c r="A268" i="1"/>
  <c r="A481" i="1"/>
  <c r="A445" i="1"/>
  <c r="A495" i="1"/>
  <c r="A459" i="1"/>
  <c r="A503" i="1"/>
  <c r="A473" i="1"/>
  <c r="A517" i="1"/>
  <c r="V30" i="4"/>
  <c r="B9" i="3" l="1"/>
  <c r="D44" i="4" l="1"/>
  <c r="D49" i="4" s="1"/>
  <c r="AN46" i="4"/>
  <c r="AN51" i="4" s="1"/>
  <c r="F46" i="4"/>
  <c r="F51" i="4" s="1"/>
  <c r="V46" i="4"/>
  <c r="V51" i="4" s="1"/>
  <c r="AB46" i="4"/>
  <c r="AB51" i="4" s="1"/>
  <c r="L44" i="4"/>
  <c r="L49" i="4" s="1"/>
  <c r="AR44" i="4"/>
  <c r="AR49" i="4" s="1"/>
  <c r="H45" i="4"/>
  <c r="H50" i="4" s="1"/>
  <c r="AN45" i="4"/>
  <c r="AN50" i="4" s="1"/>
  <c r="BT45" i="4"/>
  <c r="BT50" i="4" s="1"/>
  <c r="N44" i="4"/>
  <c r="N49" i="4" s="1"/>
  <c r="AT44" i="4"/>
  <c r="AT49" i="4" s="1"/>
  <c r="J45" i="4"/>
  <c r="J50" i="4" s="1"/>
  <c r="AP45" i="4"/>
  <c r="AP50" i="4" s="1"/>
  <c r="T46" i="4"/>
  <c r="T51" i="4" s="1"/>
  <c r="BN44" i="4"/>
  <c r="BN49" i="4" s="1"/>
  <c r="BJ45" i="4"/>
  <c r="BJ50" i="4" s="1"/>
  <c r="BB45" i="4"/>
  <c r="BB50" i="4" s="1"/>
  <c r="BL44" i="4"/>
  <c r="BL49" i="4" s="1"/>
  <c r="AN44" i="4"/>
  <c r="AN49" i="4" s="1"/>
  <c r="AJ45" i="4"/>
  <c r="AJ50" i="4" s="1"/>
  <c r="F50" i="4"/>
  <c r="AD46" i="4"/>
  <c r="AD51" i="4" s="1"/>
  <c r="D45" i="4"/>
  <c r="D50" i="4" s="1"/>
  <c r="AT46" i="4"/>
  <c r="AT51" i="4" s="1"/>
  <c r="L46" i="4"/>
  <c r="L51" i="4" s="1"/>
  <c r="P46" i="4"/>
  <c r="P51" i="4" s="1"/>
  <c r="AP46" i="4"/>
  <c r="AP51" i="4" s="1"/>
  <c r="T44" i="4"/>
  <c r="T49" i="4" s="1"/>
  <c r="AZ44" i="4"/>
  <c r="AZ49" i="4" s="1"/>
  <c r="P45" i="4"/>
  <c r="P50" i="4" s="1"/>
  <c r="AV45" i="4"/>
  <c r="AV50" i="4" s="1"/>
  <c r="BF46" i="4"/>
  <c r="BF51" i="4" s="1"/>
  <c r="V44" i="4"/>
  <c r="V49" i="4" s="1"/>
  <c r="BB44" i="4"/>
  <c r="BB49" i="4" s="1"/>
  <c r="R45" i="4"/>
  <c r="R50" i="4" s="1"/>
  <c r="AX45" i="4"/>
  <c r="AX50" i="4" s="1"/>
  <c r="BH46" i="4"/>
  <c r="BH51" i="4" s="1"/>
  <c r="R44" i="4"/>
  <c r="R49" i="4" s="1"/>
  <c r="N45" i="4"/>
  <c r="N50" i="4" s="1"/>
  <c r="BD46" i="4"/>
  <c r="BD51" i="4" s="1"/>
  <c r="Z44" i="4"/>
  <c r="Z49" i="4" s="1"/>
  <c r="AB45" i="4"/>
  <c r="AB50" i="4" s="1"/>
  <c r="AZ46" i="4"/>
  <c r="AZ51" i="4" s="1"/>
  <c r="BD44" i="4"/>
  <c r="BD49" i="4" s="1"/>
  <c r="AZ45" i="4"/>
  <c r="AZ50" i="4" s="1"/>
  <c r="AL45" i="4"/>
  <c r="AL50" i="4" s="1"/>
  <c r="AV44" i="4"/>
  <c r="AV49" i="4" s="1"/>
  <c r="J44" i="4"/>
  <c r="J49" i="4" s="1"/>
  <c r="BR45" i="4"/>
  <c r="BR50" i="4" s="1"/>
  <c r="P44" i="4"/>
  <c r="P49" i="4" s="1"/>
  <c r="BB46" i="4"/>
  <c r="BB51" i="4" s="1"/>
  <c r="X46" i="4"/>
  <c r="X51" i="4" s="1"/>
  <c r="AJ46" i="4"/>
  <c r="AJ51" i="4" s="1"/>
  <c r="D46" i="4"/>
  <c r="D51" i="4" s="1"/>
  <c r="AF46" i="4"/>
  <c r="AF51" i="4" s="1"/>
  <c r="AR46" i="4"/>
  <c r="AR51" i="4" s="1"/>
  <c r="J46" i="4"/>
  <c r="J51" i="4" s="1"/>
  <c r="Z46" i="4"/>
  <c r="Z51" i="4" s="1"/>
  <c r="AB44" i="4"/>
  <c r="AB49" i="4" s="1"/>
  <c r="BH44" i="4"/>
  <c r="BH49" i="4" s="1"/>
  <c r="X45" i="4"/>
  <c r="X50" i="4" s="1"/>
  <c r="BD45" i="4"/>
  <c r="BD50" i="4" s="1"/>
  <c r="BN46" i="4"/>
  <c r="BN51" i="4" s="1"/>
  <c r="AD44" i="4"/>
  <c r="AD49" i="4" s="1"/>
  <c r="BJ44" i="4"/>
  <c r="BJ49" i="4" s="1"/>
  <c r="Z45" i="4"/>
  <c r="Z50" i="4" s="1"/>
  <c r="BF45" i="4"/>
  <c r="BF50" i="4" s="1"/>
  <c r="BP46" i="4"/>
  <c r="BP51" i="4" s="1"/>
  <c r="AH44" i="4"/>
  <c r="AH49" i="4" s="1"/>
  <c r="AD45" i="4"/>
  <c r="AD50" i="4" s="1"/>
  <c r="BT46" i="4"/>
  <c r="BT51" i="4" s="1"/>
  <c r="BF44" i="4"/>
  <c r="BF49" i="4" s="1"/>
  <c r="BH45" i="4"/>
  <c r="BH50" i="4" s="1"/>
  <c r="H44" i="4"/>
  <c r="H49" i="4" s="1"/>
  <c r="BT44" i="4"/>
  <c r="BT49" i="4" s="1"/>
  <c r="BP45" i="4"/>
  <c r="BP50" i="4" s="1"/>
  <c r="L45" i="4"/>
  <c r="L50" i="4" s="1"/>
  <c r="AV46" i="4"/>
  <c r="AV51" i="4" s="1"/>
  <c r="N46" i="4"/>
  <c r="N51" i="4" s="1"/>
  <c r="AL46" i="4"/>
  <c r="AL51" i="4" s="1"/>
  <c r="AX46" i="4"/>
  <c r="AX51" i="4" s="1"/>
  <c r="R46" i="4"/>
  <c r="R51" i="4" s="1"/>
  <c r="AH46" i="4"/>
  <c r="AH51" i="4" s="1"/>
  <c r="H46" i="4"/>
  <c r="H51" i="4" s="1"/>
  <c r="AJ44" i="4"/>
  <c r="AJ49" i="4" s="1"/>
  <c r="BP44" i="4"/>
  <c r="BP49" i="4" s="1"/>
  <c r="AF45" i="4"/>
  <c r="AF50" i="4" s="1"/>
  <c r="BL45" i="4"/>
  <c r="BL50" i="4" s="1"/>
  <c r="F44" i="4"/>
  <c r="F49" i="4" s="1"/>
  <c r="AL44" i="4"/>
  <c r="AL49" i="4" s="1"/>
  <c r="BR44" i="4"/>
  <c r="BR49" i="4" s="1"/>
  <c r="AH45" i="4"/>
  <c r="AH50" i="4" s="1"/>
  <c r="BN45" i="4"/>
  <c r="BN50" i="4" s="1"/>
  <c r="AX44" i="4"/>
  <c r="AX49" i="4" s="1"/>
  <c r="AT45" i="4"/>
  <c r="AT50" i="4" s="1"/>
  <c r="V50" i="4"/>
  <c r="AF44" i="4"/>
  <c r="AF49" i="4" s="1"/>
  <c r="BR46" i="4"/>
  <c r="BR51" i="4" s="1"/>
  <c r="X44" i="4"/>
  <c r="X49" i="4" s="1"/>
  <c r="T45" i="4"/>
  <c r="T50" i="4" s="1"/>
  <c r="BJ46" i="4"/>
  <c r="BJ51" i="4" s="1"/>
  <c r="AP44" i="4"/>
  <c r="AP49" i="4" s="1"/>
  <c r="BL46" i="4"/>
  <c r="BL51" i="4" s="1"/>
  <c r="AR45" i="4"/>
  <c r="AR50" i="4" s="1"/>
  <c r="AB6" i="4"/>
  <c r="H328" i="1"/>
  <c r="H327" i="1" s="1"/>
  <c r="H315" i="1"/>
  <c r="H314" i="1" s="1"/>
  <c r="H302" i="1"/>
  <c r="H301" i="1" s="1"/>
  <c r="H295" i="1"/>
  <c r="H294" i="1" s="1"/>
  <c r="H289" i="1"/>
  <c r="H288" i="1" s="1"/>
  <c r="H282" i="1"/>
  <c r="H281" i="1" s="1"/>
  <c r="H276" i="1"/>
  <c r="H275" i="1" s="1"/>
  <c r="H269" i="1"/>
  <c r="H268" i="1" s="1"/>
  <c r="H263" i="1"/>
  <c r="H262" i="1" s="1"/>
  <c r="H256" i="1"/>
  <c r="H255" i="1" s="1"/>
  <c r="H250" i="1"/>
  <c r="H249" i="1" s="1"/>
  <c r="H243" i="1"/>
  <c r="H242" i="1" s="1"/>
  <c r="H237" i="1"/>
  <c r="H236" i="1" s="1"/>
  <c r="H230" i="1"/>
  <c r="H229" i="1" s="1"/>
  <c r="H224" i="1"/>
  <c r="H223" i="1" s="1"/>
  <c r="H211" i="1"/>
  <c r="H210" i="1" s="1"/>
  <c r="H204" i="1"/>
  <c r="H203" i="1" s="1"/>
  <c r="H191" i="1"/>
  <c r="H190" i="1" s="1"/>
  <c r="H185" i="1"/>
  <c r="H184" i="1" s="1"/>
  <c r="H178" i="1"/>
  <c r="H177" i="1" s="1"/>
  <c r="H172" i="1"/>
  <c r="H171" i="1" s="1"/>
  <c r="H21" i="1" l="1"/>
  <c r="H20" i="1"/>
  <c r="H19" i="1"/>
  <c r="H18" i="1"/>
  <c r="H17" i="1"/>
  <c r="H16" i="1"/>
  <c r="H517" i="1"/>
  <c r="H510" i="1" s="1"/>
  <c r="H498" i="1" s="1"/>
  <c r="H491" i="1" s="1"/>
  <c r="H479" i="1" s="1"/>
  <c r="H472" i="1" s="1"/>
  <c r="H460" i="1" s="1"/>
  <c r="H453" i="1" s="1"/>
  <c r="H441" i="1" s="1"/>
  <c r="H434" i="1" s="1"/>
  <c r="K209" i="1"/>
  <c r="H158" i="1"/>
  <c r="H54" i="1"/>
  <c r="H15" i="1" l="1"/>
  <c r="H145" i="1"/>
  <c r="H138" i="1" s="1"/>
  <c r="H151" i="1"/>
  <c r="H113" i="1"/>
  <c r="H100" i="1" s="1"/>
  <c r="H87" i="1" s="1"/>
  <c r="H80" i="1" s="1"/>
  <c r="H74" i="1" s="1"/>
  <c r="H67" i="1" s="1"/>
  <c r="K75" i="1" s="1"/>
  <c r="H132" i="1"/>
  <c r="H415" i="1"/>
  <c r="H403" i="1" s="1"/>
  <c r="H384" i="1" s="1"/>
  <c r="H377" i="1" s="1"/>
  <c r="H365" i="1" s="1"/>
  <c r="H358" i="1" s="1"/>
  <c r="K336" i="1" s="1"/>
  <c r="K62" i="1"/>
  <c r="K183" i="1"/>
  <c r="K235" i="1"/>
  <c r="K287" i="1"/>
  <c r="K196" i="1"/>
  <c r="K248" i="1"/>
  <c r="K300" i="1"/>
  <c r="K170" i="1"/>
  <c r="K222" i="1"/>
  <c r="K438" i="1"/>
  <c r="K468" i="1"/>
  <c r="K492" i="1"/>
  <c r="K157" i="1"/>
  <c r="K261" i="1"/>
  <c r="K313" i="1"/>
  <c r="K274" i="1"/>
  <c r="K516" i="1"/>
  <c r="H14" i="1"/>
  <c r="H13" i="1"/>
  <c r="H11" i="1"/>
  <c r="H7" i="1"/>
  <c r="H6" i="1"/>
  <c r="H5" i="1"/>
  <c r="H4" i="1"/>
  <c r="H3" i="1"/>
  <c r="B522" i="1"/>
  <c r="B521" i="1"/>
  <c r="B520" i="1"/>
  <c r="B519" i="1"/>
  <c r="B518" i="1"/>
  <c r="B517" i="1"/>
  <c r="B516" i="1"/>
  <c r="B515" i="1"/>
  <c r="B514" i="1"/>
  <c r="B513" i="1"/>
  <c r="B512" i="1"/>
  <c r="B511" i="1"/>
  <c r="B510" i="1"/>
  <c r="B503" i="1"/>
  <c r="B502" i="1"/>
  <c r="B501" i="1"/>
  <c r="B500" i="1"/>
  <c r="B499" i="1"/>
  <c r="B498" i="1"/>
  <c r="B497" i="1"/>
  <c r="B496" i="1"/>
  <c r="B495" i="1"/>
  <c r="B494" i="1"/>
  <c r="B493" i="1"/>
  <c r="B492" i="1"/>
  <c r="B491" i="1"/>
  <c r="B484" i="1"/>
  <c r="B483" i="1"/>
  <c r="B482" i="1"/>
  <c r="B481" i="1"/>
  <c r="B480" i="1"/>
  <c r="B479" i="1"/>
  <c r="B478" i="1"/>
  <c r="B477" i="1"/>
  <c r="B476" i="1"/>
  <c r="B475" i="1"/>
  <c r="B474" i="1"/>
  <c r="B473" i="1"/>
  <c r="B472" i="1"/>
  <c r="B465" i="1"/>
  <c r="B464" i="1"/>
  <c r="B463" i="1"/>
  <c r="B462" i="1"/>
  <c r="B461" i="1"/>
  <c r="B460" i="1"/>
  <c r="B459" i="1"/>
  <c r="B458" i="1"/>
  <c r="B457" i="1"/>
  <c r="B456" i="1"/>
  <c r="B455" i="1"/>
  <c r="B454" i="1"/>
  <c r="B453" i="1"/>
  <c r="B446" i="1"/>
  <c r="B445" i="1"/>
  <c r="B444" i="1"/>
  <c r="B443" i="1"/>
  <c r="B442" i="1"/>
  <c r="B441" i="1"/>
  <c r="B440" i="1"/>
  <c r="B439" i="1"/>
  <c r="B438" i="1"/>
  <c r="B437" i="1"/>
  <c r="B436" i="1"/>
  <c r="B435" i="1"/>
  <c r="B434" i="1"/>
  <c r="B427" i="1"/>
  <c r="B426" i="1"/>
  <c r="B425" i="1"/>
  <c r="B424" i="1"/>
  <c r="B423" i="1"/>
  <c r="B422" i="1"/>
  <c r="B421" i="1"/>
  <c r="B420" i="1"/>
  <c r="B419" i="1"/>
  <c r="B418" i="1"/>
  <c r="B417" i="1"/>
  <c r="B416" i="1"/>
  <c r="B415" i="1"/>
  <c r="B408" i="1"/>
  <c r="B407" i="1"/>
  <c r="B406" i="1"/>
  <c r="B405" i="1"/>
  <c r="B404" i="1"/>
  <c r="B403" i="1"/>
  <c r="B402" i="1"/>
  <c r="B401" i="1"/>
  <c r="B400" i="1"/>
  <c r="B399" i="1"/>
  <c r="B398" i="1"/>
  <c r="B397" i="1"/>
  <c r="B396" i="1"/>
  <c r="B389" i="1"/>
  <c r="B388" i="1"/>
  <c r="B387" i="1"/>
  <c r="B386" i="1"/>
  <c r="B385" i="1"/>
  <c r="B384" i="1"/>
  <c r="B383" i="1"/>
  <c r="B382" i="1"/>
  <c r="B381" i="1"/>
  <c r="B380" i="1"/>
  <c r="B379" i="1"/>
  <c r="B378" i="1"/>
  <c r="B377" i="1"/>
  <c r="B370" i="1"/>
  <c r="B369" i="1"/>
  <c r="B368" i="1"/>
  <c r="B367" i="1"/>
  <c r="B366" i="1"/>
  <c r="B365" i="1"/>
  <c r="B364" i="1"/>
  <c r="B363" i="1"/>
  <c r="B362" i="1"/>
  <c r="B361" i="1"/>
  <c r="B360" i="1"/>
  <c r="B359" i="1"/>
  <c r="B358" i="1"/>
  <c r="B351" i="1"/>
  <c r="B350" i="1"/>
  <c r="B349" i="1"/>
  <c r="B348" i="1"/>
  <c r="B347" i="1"/>
  <c r="B346" i="1"/>
  <c r="B345" i="1"/>
  <c r="B344" i="1"/>
  <c r="B343" i="1"/>
  <c r="B342" i="1"/>
  <c r="B341" i="1"/>
  <c r="B340" i="1"/>
  <c r="B339" i="1"/>
  <c r="B332" i="1"/>
  <c r="B331" i="1"/>
  <c r="B330" i="1"/>
  <c r="B329" i="1"/>
  <c r="B328" i="1"/>
  <c r="B327" i="1"/>
  <c r="B326" i="1"/>
  <c r="B325" i="1"/>
  <c r="B324" i="1"/>
  <c r="B323" i="1"/>
  <c r="B322" i="1"/>
  <c r="B321" i="1"/>
  <c r="B320" i="1"/>
  <c r="B319" i="1"/>
  <c r="B318" i="1"/>
  <c r="B317" i="1"/>
  <c r="B316" i="1"/>
  <c r="B315" i="1"/>
  <c r="B314" i="1"/>
  <c r="B313" i="1"/>
  <c r="B312" i="1"/>
  <c r="B311" i="1"/>
  <c r="B310" i="1"/>
  <c r="B309" i="1"/>
  <c r="B308" i="1"/>
  <c r="B307" i="1"/>
  <c r="B306" i="1"/>
  <c r="B305" i="1"/>
  <c r="B304" i="1"/>
  <c r="B303" i="1"/>
  <c r="B302" i="1"/>
  <c r="B301" i="1"/>
  <c r="B300" i="1"/>
  <c r="B299" i="1"/>
  <c r="B298" i="1"/>
  <c r="B297" i="1"/>
  <c r="B296" i="1"/>
  <c r="B295" i="1"/>
  <c r="B294" i="1"/>
  <c r="B293" i="1"/>
  <c r="B292" i="1"/>
  <c r="B291" i="1"/>
  <c r="B290" i="1"/>
  <c r="B289" i="1"/>
  <c r="B288" i="1"/>
  <c r="B287" i="1"/>
  <c r="B286" i="1"/>
  <c r="B285" i="1"/>
  <c r="B284" i="1"/>
  <c r="B283" i="1"/>
  <c r="B282" i="1"/>
  <c r="B281" i="1"/>
  <c r="B280" i="1"/>
  <c r="B279" i="1"/>
  <c r="B278" i="1"/>
  <c r="B277" i="1"/>
  <c r="B276" i="1"/>
  <c r="B275" i="1"/>
  <c r="B274" i="1"/>
  <c r="B273" i="1"/>
  <c r="B272" i="1"/>
  <c r="B271" i="1"/>
  <c r="B270" i="1"/>
  <c r="B269" i="1"/>
  <c r="B268" i="1"/>
  <c r="B267" i="1"/>
  <c r="B266" i="1"/>
  <c r="B265" i="1"/>
  <c r="B264" i="1"/>
  <c r="B263" i="1"/>
  <c r="B262" i="1"/>
  <c r="B261" i="1"/>
  <c r="B260" i="1"/>
  <c r="B259" i="1"/>
  <c r="B258" i="1"/>
  <c r="B257" i="1"/>
  <c r="B256" i="1"/>
  <c r="B255" i="1"/>
  <c r="B254" i="1"/>
  <c r="B253" i="1"/>
  <c r="B252" i="1"/>
  <c r="B251" i="1"/>
  <c r="B250" i="1"/>
  <c r="B249" i="1"/>
  <c r="B248" i="1"/>
  <c r="B247" i="1"/>
  <c r="B246" i="1"/>
  <c r="B245" i="1"/>
  <c r="B244" i="1"/>
  <c r="B243" i="1"/>
  <c r="B242" i="1"/>
  <c r="B241" i="1"/>
  <c r="B240" i="1"/>
  <c r="B239" i="1"/>
  <c r="B238" i="1"/>
  <c r="B237" i="1"/>
  <c r="B236" i="1"/>
  <c r="B235" i="1"/>
  <c r="B234" i="1"/>
  <c r="B233" i="1"/>
  <c r="B232" i="1"/>
  <c r="B231" i="1"/>
  <c r="B230" i="1"/>
  <c r="B229" i="1"/>
  <c r="B228" i="1"/>
  <c r="B227" i="1"/>
  <c r="B226" i="1"/>
  <c r="B225" i="1"/>
  <c r="B224" i="1"/>
  <c r="B223" i="1"/>
  <c r="B222" i="1"/>
  <c r="B221" i="1"/>
  <c r="B220" i="1"/>
  <c r="B219" i="1"/>
  <c r="B218" i="1"/>
  <c r="B217" i="1"/>
  <c r="B216" i="1"/>
  <c r="B215" i="1"/>
  <c r="B214" i="1"/>
  <c r="B213" i="1"/>
  <c r="B212" i="1"/>
  <c r="B211" i="1"/>
  <c r="B210" i="1"/>
  <c r="B209" i="1"/>
  <c r="B208" i="1"/>
  <c r="B207" i="1"/>
  <c r="B206" i="1"/>
  <c r="B205" i="1"/>
  <c r="B204" i="1"/>
  <c r="B203" i="1"/>
  <c r="B202" i="1"/>
  <c r="B201" i="1"/>
  <c r="B200" i="1"/>
  <c r="B199" i="1"/>
  <c r="B198" i="1"/>
  <c r="B197" i="1"/>
  <c r="B196" i="1"/>
  <c r="B195" i="1"/>
  <c r="B194" i="1"/>
  <c r="B193" i="1"/>
  <c r="B192" i="1"/>
  <c r="B191" i="1"/>
  <c r="B190" i="1"/>
  <c r="B189" i="1"/>
  <c r="B188" i="1"/>
  <c r="B187" i="1"/>
  <c r="B186" i="1"/>
  <c r="B185" i="1"/>
  <c r="B184" i="1"/>
  <c r="B183" i="1"/>
  <c r="B182" i="1"/>
  <c r="B181" i="1"/>
  <c r="B180" i="1"/>
  <c r="B179" i="1"/>
  <c r="B178" i="1"/>
  <c r="B177" i="1"/>
  <c r="B176" i="1"/>
  <c r="B175" i="1"/>
  <c r="B174" i="1"/>
  <c r="B173" i="1"/>
  <c r="B172" i="1"/>
  <c r="B171" i="1"/>
  <c r="B170" i="1"/>
  <c r="B169" i="1"/>
  <c r="B168" i="1"/>
  <c r="B167" i="1"/>
  <c r="B166" i="1"/>
  <c r="B165" i="1"/>
  <c r="B164" i="1"/>
  <c r="B163" i="1"/>
  <c r="B162" i="1"/>
  <c r="B161" i="1"/>
  <c r="B160" i="1"/>
  <c r="B159" i="1"/>
  <c r="B158" i="1"/>
  <c r="B157" i="1"/>
  <c r="B156" i="1"/>
  <c r="B155" i="1"/>
  <c r="B154" i="1"/>
  <c r="B153" i="1"/>
  <c r="B152" i="1"/>
  <c r="B151" i="1"/>
  <c r="B150" i="1"/>
  <c r="B149" i="1"/>
  <c r="B148" i="1"/>
  <c r="B147" i="1"/>
  <c r="B146" i="1"/>
  <c r="B145" i="1"/>
  <c r="B144" i="1"/>
  <c r="B143" i="1"/>
  <c r="B142" i="1"/>
  <c r="B141" i="1"/>
  <c r="B140" i="1"/>
  <c r="B139" i="1"/>
  <c r="B138" i="1"/>
  <c r="B137" i="1"/>
  <c r="B136" i="1"/>
  <c r="B135" i="1"/>
  <c r="B134" i="1"/>
  <c r="B133" i="1"/>
  <c r="B132" i="1"/>
  <c r="B131" i="1"/>
  <c r="B130" i="1"/>
  <c r="B129" i="1"/>
  <c r="B128" i="1"/>
  <c r="B127" i="1"/>
  <c r="B126" i="1"/>
  <c r="B125" i="1"/>
  <c r="B118" i="1"/>
  <c r="B117" i="1"/>
  <c r="B116" i="1"/>
  <c r="B115" i="1"/>
  <c r="B114" i="1"/>
  <c r="B113" i="1"/>
  <c r="B112" i="1"/>
  <c r="B111" i="1"/>
  <c r="B110" i="1"/>
  <c r="B109" i="1"/>
  <c r="B108" i="1"/>
  <c r="B107" i="1"/>
  <c r="B106" i="1"/>
  <c r="B105" i="1"/>
  <c r="B104" i="1"/>
  <c r="B103" i="1"/>
  <c r="B102" i="1"/>
  <c r="B101" i="1"/>
  <c r="B100" i="1"/>
  <c r="B99" i="1"/>
  <c r="B98" i="1"/>
  <c r="B97" i="1"/>
  <c r="B96" i="1"/>
  <c r="B95" i="1"/>
  <c r="B94" i="1"/>
  <c r="B93" i="1"/>
  <c r="B92" i="1"/>
  <c r="B91" i="1"/>
  <c r="B90" i="1"/>
  <c r="B89" i="1"/>
  <c r="B88" i="1"/>
  <c r="B87" i="1"/>
  <c r="B86" i="1"/>
  <c r="B85" i="1"/>
  <c r="B84" i="1"/>
  <c r="B83" i="1"/>
  <c r="B82" i="1"/>
  <c r="B81" i="1"/>
  <c r="B80" i="1"/>
  <c r="B79" i="1"/>
  <c r="B78" i="1"/>
  <c r="B77" i="1"/>
  <c r="B76" i="1"/>
  <c r="B75" i="1"/>
  <c r="B74" i="1"/>
  <c r="B73" i="1"/>
  <c r="B72" i="1"/>
  <c r="B71" i="1"/>
  <c r="B70" i="1"/>
  <c r="B69" i="1"/>
  <c r="B68" i="1"/>
  <c r="B67" i="1"/>
  <c r="B66" i="1"/>
  <c r="B65" i="1"/>
  <c r="B64" i="1"/>
  <c r="B63" i="1"/>
  <c r="B62" i="1"/>
  <c r="B61" i="1"/>
  <c r="B60" i="1"/>
  <c r="B59" i="1"/>
  <c r="B58" i="1"/>
  <c r="B57" i="1"/>
  <c r="B56" i="1"/>
  <c r="B55" i="1"/>
  <c r="B54" i="1"/>
  <c r="B53" i="1"/>
  <c r="B52" i="1"/>
  <c r="B51" i="1"/>
  <c r="B50" i="1"/>
  <c r="B49" i="1"/>
  <c r="B48" i="1"/>
  <c r="B47" i="1"/>
  <c r="B46" i="1"/>
  <c r="B45" i="1"/>
  <c r="B44" i="1"/>
  <c r="B43" i="1"/>
  <c r="B42" i="1"/>
  <c r="B41" i="1"/>
  <c r="B40" i="1"/>
  <c r="B39" i="1"/>
  <c r="B38" i="1"/>
  <c r="B37" i="1"/>
  <c r="B36" i="1"/>
  <c r="B35" i="1"/>
  <c r="B34" i="1"/>
  <c r="B33" i="1"/>
  <c r="B32" i="1"/>
  <c r="B31" i="1"/>
  <c r="B30" i="1"/>
  <c r="B29" i="1"/>
  <c r="B28" i="1"/>
  <c r="B27" i="1"/>
  <c r="B26" i="1"/>
  <c r="B25" i="1"/>
  <c r="B24" i="1"/>
  <c r="B23" i="1"/>
  <c r="B22" i="1"/>
  <c r="B21" i="1"/>
  <c r="B20" i="1"/>
  <c r="B19" i="1"/>
  <c r="B18" i="1"/>
  <c r="B17" i="1"/>
  <c r="B16" i="1"/>
  <c r="B15" i="1"/>
  <c r="B14" i="1"/>
  <c r="B13" i="1"/>
  <c r="B12" i="1"/>
  <c r="B11" i="1"/>
  <c r="B10" i="1"/>
  <c r="B9" i="1"/>
  <c r="B8" i="1"/>
  <c r="B7" i="1"/>
  <c r="B6" i="1"/>
  <c r="B5" i="1"/>
  <c r="B4" i="1"/>
  <c r="B3" i="1"/>
  <c r="B2" i="1"/>
  <c r="T20" i="4"/>
  <c r="BT20" i="4"/>
  <c r="AX27" i="4"/>
  <c r="AV27" i="4"/>
  <c r="AT27" i="4"/>
  <c r="AR27" i="4"/>
  <c r="AP27" i="4"/>
  <c r="AN27" i="4"/>
  <c r="AL27" i="4"/>
  <c r="AJ27" i="4"/>
  <c r="AH27" i="4"/>
  <c r="AF27" i="4"/>
  <c r="AD27" i="4"/>
  <c r="AB27" i="4"/>
  <c r="Z27" i="4"/>
  <c r="X27" i="4"/>
  <c r="V27" i="4"/>
  <c r="R27" i="4"/>
  <c r="P27" i="4"/>
  <c r="N27" i="4"/>
  <c r="L27" i="4"/>
  <c r="J27" i="4"/>
  <c r="H27" i="4"/>
  <c r="F27" i="4"/>
  <c r="D27" i="4"/>
  <c r="D1" i="4"/>
  <c r="F1" i="4"/>
  <c r="H1" i="4"/>
  <c r="J1" i="4"/>
  <c r="L1" i="4"/>
  <c r="N1" i="4"/>
  <c r="P1" i="4"/>
  <c r="R1" i="4"/>
  <c r="T1" i="4"/>
  <c r="V1" i="4"/>
  <c r="X1" i="4"/>
  <c r="Z1" i="4"/>
  <c r="AD1" i="4"/>
  <c r="AF1" i="4"/>
  <c r="AH1" i="4"/>
  <c r="AJ1" i="4"/>
  <c r="AL1" i="4"/>
  <c r="AN1" i="4"/>
  <c r="AP1" i="4"/>
  <c r="AR1" i="4"/>
  <c r="AT1" i="4"/>
  <c r="AV1" i="4"/>
  <c r="AX1" i="4"/>
  <c r="AZ1" i="4"/>
  <c r="BB1" i="4"/>
  <c r="BD1" i="4"/>
  <c r="BF1" i="4"/>
  <c r="BH1" i="4"/>
  <c r="BJ1" i="4"/>
  <c r="BL1" i="4"/>
  <c r="BN1" i="4"/>
  <c r="BP1" i="4"/>
  <c r="BR1" i="4"/>
  <c r="BT1" i="4"/>
  <c r="K119" i="1" l="1"/>
  <c r="K88" i="1"/>
  <c r="H2" i="1"/>
  <c r="K101" i="1"/>
  <c r="K414" i="1"/>
  <c r="K390" i="1"/>
  <c r="K132" i="1"/>
  <c r="H9" i="1"/>
  <c r="K145" i="1"/>
  <c r="K360" i="1"/>
  <c r="BB6" i="4"/>
  <c r="BN6" i="4"/>
  <c r="BF6" i="4"/>
  <c r="AX6" i="4"/>
  <c r="AP6" i="4"/>
  <c r="AH6" i="4"/>
  <c r="X6" i="4"/>
  <c r="P6" i="4"/>
  <c r="H6" i="4"/>
  <c r="BT6" i="4"/>
  <c r="BL6" i="4"/>
  <c r="BD6" i="4"/>
  <c r="AV6" i="4"/>
  <c r="AN6" i="4"/>
  <c r="AF6" i="4"/>
  <c r="V6" i="4"/>
  <c r="V13" i="4" s="1"/>
  <c r="N6" i="4"/>
  <c r="F6" i="4"/>
  <c r="BJ6" i="4"/>
  <c r="AT6" i="4"/>
  <c r="AL6" i="4"/>
  <c r="AD6" i="4"/>
  <c r="T6" i="4"/>
  <c r="L6" i="4"/>
  <c r="D6" i="4"/>
  <c r="BR6" i="4"/>
  <c r="BP6" i="4"/>
  <c r="BH6" i="4"/>
  <c r="AZ6" i="4"/>
  <c r="AR6" i="4"/>
  <c r="AJ6" i="4"/>
  <c r="Z6" i="4"/>
  <c r="R6" i="4"/>
  <c r="J6" i="4"/>
  <c r="K37" i="1"/>
  <c r="K26" i="1"/>
  <c r="K49" i="1"/>
  <c r="K14" i="1" l="1"/>
  <c r="L1" i="1" s="1"/>
  <c r="AN13" i="4" l="1"/>
  <c r="AX13" i="4"/>
  <c r="X13" i="4"/>
  <c r="AB13" i="4"/>
  <c r="R13" i="4"/>
  <c r="BB21" i="4"/>
  <c r="BB27" i="4" s="1"/>
  <c r="BR13" i="4"/>
  <c r="AL13" i="4"/>
  <c r="BF13" i="4"/>
  <c r="Z13" i="4"/>
  <c r="J13" i="4"/>
  <c r="BN13" i="4"/>
  <c r="N13" i="4"/>
  <c r="AT13" i="4"/>
  <c r="AH13" i="4"/>
  <c r="BD21" i="4"/>
  <c r="BD27" i="4" s="1"/>
  <c r="D13" i="4"/>
  <c r="AP14" i="4"/>
  <c r="AP20" i="4" s="1"/>
  <c r="V14" i="4"/>
  <c r="V20" i="4" s="1"/>
  <c r="V28" i="4" s="1"/>
  <c r="BH14" i="4"/>
  <c r="BH20" i="4" s="1"/>
  <c r="AB14" i="4"/>
  <c r="AB20" i="4" s="1"/>
  <c r="BH13" i="4"/>
  <c r="T13" i="4"/>
  <c r="BT13" i="4"/>
  <c r="AJ13" i="4"/>
  <c r="BH21" i="4"/>
  <c r="BH27" i="4" s="1"/>
  <c r="AR14" i="4"/>
  <c r="AR20" i="4" s="1"/>
  <c r="H14" i="4"/>
  <c r="H20" i="4" s="1"/>
  <c r="BP21" i="4"/>
  <c r="BP27" i="4" s="1"/>
  <c r="BB14" i="4"/>
  <c r="BB20" i="4" s="1"/>
  <c r="H13" i="4"/>
  <c r="BJ13" i="4"/>
  <c r="AF13" i="4"/>
  <c r="BB13" i="4"/>
  <c r="P13" i="4"/>
  <c r="AP13" i="4"/>
  <c r="AP28" i="4" s="1"/>
  <c r="L13" i="4"/>
  <c r="BL13" i="4"/>
  <c r="BD13" i="4"/>
  <c r="AV13" i="4"/>
  <c r="AZ13" i="4"/>
  <c r="BP13" i="4"/>
  <c r="F13" i="4"/>
  <c r="AD13" i="4"/>
  <c r="AR13" i="4"/>
  <c r="BN21" i="4"/>
  <c r="BN27" i="4" s="1"/>
  <c r="BF14" i="4"/>
  <c r="BF20" i="4" s="1"/>
  <c r="Z14" i="4"/>
  <c r="Z20" i="4" s="1"/>
  <c r="BR21" i="4"/>
  <c r="BR27" i="4" s="1"/>
  <c r="BR14" i="4"/>
  <c r="BR20" i="4" s="1"/>
  <c r="AL14" i="4"/>
  <c r="AL20" i="4" s="1"/>
  <c r="N14" i="4"/>
  <c r="N20" i="4" s="1"/>
  <c r="BP14" i="4"/>
  <c r="BP20" i="4" s="1"/>
  <c r="AZ14" i="4"/>
  <c r="AZ20" i="4" s="1"/>
  <c r="AJ14" i="4"/>
  <c r="AJ20" i="4" s="1"/>
  <c r="P14" i="4"/>
  <c r="P20" i="4" s="1"/>
  <c r="BF21" i="4"/>
  <c r="BF27" i="4" s="1"/>
  <c r="BN14" i="4"/>
  <c r="BN20" i="4" s="1"/>
  <c r="AH14" i="4"/>
  <c r="AH20" i="4" s="1"/>
  <c r="BJ21" i="4"/>
  <c r="BJ27" i="4" s="1"/>
  <c r="BT21" i="4"/>
  <c r="BT27" i="4" s="1"/>
  <c r="AT14" i="4"/>
  <c r="AT20" i="4" s="1"/>
  <c r="R14" i="4"/>
  <c r="R20" i="4" s="1"/>
  <c r="BL21" i="4"/>
  <c r="BL27" i="4" s="1"/>
  <c r="BD14" i="4"/>
  <c r="BD20" i="4" s="1"/>
  <c r="AN14" i="4"/>
  <c r="AN20" i="4" s="1"/>
  <c r="X14" i="4"/>
  <c r="X20" i="4" s="1"/>
  <c r="D14" i="4"/>
  <c r="D20" i="4" s="1"/>
  <c r="T21" i="4"/>
  <c r="T27" i="4" s="1"/>
  <c r="AX14" i="4"/>
  <c r="AX20" i="4" s="1"/>
  <c r="J14" i="4"/>
  <c r="J20" i="4" s="1"/>
  <c r="AZ21" i="4"/>
  <c r="AZ27" i="4" s="1"/>
  <c r="BJ14" i="4"/>
  <c r="BJ20" i="4" s="1"/>
  <c r="AD14" i="4"/>
  <c r="AD20" i="4" s="1"/>
  <c r="F14" i="4"/>
  <c r="F20" i="4" s="1"/>
  <c r="BL14" i="4"/>
  <c r="BL20" i="4" s="1"/>
  <c r="AV14" i="4"/>
  <c r="AV20" i="4" s="1"/>
  <c r="AF14" i="4"/>
  <c r="AF20" i="4" s="1"/>
  <c r="L14" i="4"/>
  <c r="L20" i="4" s="1"/>
  <c r="BH30" i="4"/>
  <c r="N30" i="4"/>
  <c r="AF30" i="4"/>
  <c r="P30" i="4"/>
  <c r="AB30" i="4"/>
  <c r="BJ30" i="4"/>
  <c r="AJ30" i="4"/>
  <c r="BP30" i="4"/>
  <c r="F30" i="4"/>
  <c r="AR30" i="4"/>
  <c r="AD30" i="4"/>
  <c r="AN30" i="4"/>
  <c r="BT30" i="4"/>
  <c r="AL30" i="4"/>
  <c r="AP30" i="4"/>
  <c r="BD30" i="4"/>
  <c r="R30" i="4"/>
  <c r="BR30" i="4"/>
  <c r="BL30" i="4"/>
  <c r="BB30" i="4"/>
  <c r="AV30" i="4"/>
  <c r="X30" i="4"/>
  <c r="AT30" i="4"/>
  <c r="AH30" i="4"/>
  <c r="AZ30" i="4"/>
  <c r="L30" i="4"/>
  <c r="BF30" i="4"/>
  <c r="AX30" i="4"/>
  <c r="Z30" i="4"/>
  <c r="BN30" i="4"/>
  <c r="D30" i="4"/>
  <c r="T30" i="4"/>
  <c r="H30" i="4"/>
  <c r="J30" i="4"/>
  <c r="AR28" i="4" l="1"/>
  <c r="AR31" i="4" s="1"/>
  <c r="H28" i="4"/>
  <c r="H31" i="4" s="1"/>
  <c r="AZ28" i="4"/>
  <c r="AZ31" i="4" s="1"/>
  <c r="L28" i="4"/>
  <c r="L31" i="4" s="1"/>
  <c r="AF28" i="4"/>
  <c r="AF31" i="4" s="1"/>
  <c r="AJ28" i="4"/>
  <c r="AJ31" i="4" s="1"/>
  <c r="D28" i="4"/>
  <c r="D31" i="4" s="1"/>
  <c r="AT28" i="4"/>
  <c r="AT31" i="4" s="1"/>
  <c r="Z28" i="4"/>
  <c r="Z31" i="4" s="1"/>
  <c r="AX28" i="4"/>
  <c r="AX31" i="4" s="1"/>
  <c r="AP31" i="4"/>
  <c r="AD28" i="4"/>
  <c r="AD31" i="4" s="1"/>
  <c r="AV28" i="4"/>
  <c r="AV31" i="4" s="1"/>
  <c r="BJ28" i="4"/>
  <c r="BJ31" i="4" s="1"/>
  <c r="BT28" i="4"/>
  <c r="BT31" i="4" s="1"/>
  <c r="N28" i="4"/>
  <c r="N31" i="4" s="1"/>
  <c r="BF28" i="4"/>
  <c r="BF31" i="4" s="1"/>
  <c r="R28" i="4"/>
  <c r="R31" i="4" s="1"/>
  <c r="AN28" i="4"/>
  <c r="AN31" i="4" s="1"/>
  <c r="F28" i="4"/>
  <c r="F31" i="4" s="1"/>
  <c r="BD28" i="4"/>
  <c r="BD31" i="4" s="1"/>
  <c r="P28" i="4"/>
  <c r="P31" i="4" s="1"/>
  <c r="T28" i="4"/>
  <c r="T31" i="4" s="1"/>
  <c r="AH28" i="4"/>
  <c r="AH31" i="4" s="1"/>
  <c r="BN28" i="4"/>
  <c r="BN31" i="4" s="1"/>
  <c r="AL28" i="4"/>
  <c r="AL31" i="4" s="1"/>
  <c r="AB28" i="4"/>
  <c r="AB31" i="4" s="1"/>
  <c r="BP28" i="4"/>
  <c r="BP31" i="4" s="1"/>
  <c r="BL28" i="4"/>
  <c r="BL31" i="4" s="1"/>
  <c r="BB28" i="4"/>
  <c r="BB31" i="4" s="1"/>
  <c r="BH28" i="4"/>
  <c r="BH31" i="4" s="1"/>
  <c r="V31" i="4"/>
  <c r="J28" i="4"/>
  <c r="J31" i="4" s="1"/>
  <c r="BR28" i="4"/>
  <c r="BR31" i="4" s="1"/>
  <c r="X28" i="4"/>
  <c r="X31"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Konsolidator</author>
  </authors>
  <commentList>
    <comment ref="H1" authorId="0" shapeId="0" xr:uid="{00000000-0006-0000-0000-000001000000}">
      <text>
        <r>
          <rPr>
            <sz val="11"/>
            <rFont val="Calibri"/>
            <family val="2"/>
          </rPr>
          <t>Debit is positive and credit is negative</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BC349196-B81B-4E70-9E3D-F8FFEB0F1ECD}" keepAlive="1" name="Query - GA" description="Connection to the 'GA' query in the workbook." type="5" refreshedVersion="6" background="1" saveData="1">
    <dbPr connection="Provider=Microsoft.Mashup.OleDb.1;Data Source=$Workbook$;Location=GA;Extended Properties=&quot;&quot;" command="SELECT * FROM [GA]"/>
  </connection>
  <connection id="2" xr16:uid="{A0FE59F3-F2C8-4001-AA7A-678DFF0C213A}" keepAlive="1" name="Query - GroupStructure" description="Connection to the 'GroupStructure' query in the workbook." type="5" refreshedVersion="6" background="1" saveData="1">
    <dbPr connection="Provider=Microsoft.Mashup.OleDb.1;Data Source=$Workbook$;Location=GroupStructure;Extended Properties=&quot;&quot;" command="SELECT * FROM [GroupStructure]"/>
  </connection>
  <connection id="3" xr16:uid="{D9B2BF25-4754-4A6E-B7AC-F0EDC1F6469E}" keepAlive="1" name="Query - Upload" description="Connection to the 'Upload' query in the workbook." type="5" refreshedVersion="6" background="1" saveData="1">
    <dbPr connection="Provider=Microsoft.Mashup.OleDb.1;Data Source=$Workbook$;Location=Upload;Extended Properties=&quot;&quot;" command="SELECT * FROM [Upload]"/>
  </connection>
  <connection id="4" xr16:uid="{04E9761E-4F0B-4052-9A7D-B3C30408AAE1}" keepAlive="1" name="Query - UploadAccounts" description="Connection to the 'UploadAccounts' query in the workbook." type="5" refreshedVersion="6" background="1" saveData="1">
    <dbPr connection="Provider=Microsoft.Mashup.OleDb.1;Data Source=$Workbook$;Location=UploadAccounts;Extended Properties=&quot;&quot;" command="SELECT * FROM [UploadAccounts]"/>
  </connection>
</connections>
</file>

<file path=xl/sharedStrings.xml><?xml version="1.0" encoding="utf-8"?>
<sst xmlns="http://schemas.openxmlformats.org/spreadsheetml/2006/main" count="119090" uniqueCount="1691">
  <si>
    <t>Journal number</t>
  </si>
  <si>
    <t>Journal type</t>
  </si>
  <si>
    <t>Group account</t>
  </si>
  <si>
    <t>Dimension</t>
  </si>
  <si>
    <t>Text</t>
  </si>
  <si>
    <t>Amount</t>
  </si>
  <si>
    <t>Branch</t>
  </si>
  <si>
    <t>Reporting Year</t>
  </si>
  <si>
    <t>Name of journal</t>
  </si>
  <si>
    <t>Fixed assets</t>
  </si>
  <si>
    <t>CompanyShortName</t>
  </si>
  <si>
    <t>CompanyLegalName</t>
  </si>
  <si>
    <t>Source</t>
  </si>
  <si>
    <t>Year</t>
  </si>
  <si>
    <t>Month</t>
  </si>
  <si>
    <t>AccountCode</t>
  </si>
  <si>
    <t>AccountName</t>
  </si>
  <si>
    <t>DimensionCode</t>
  </si>
  <si>
    <t>CurrencyCode</t>
  </si>
  <si>
    <t>AccountType</t>
  </si>
  <si>
    <t>CounterpartyShortName</t>
  </si>
  <si>
    <t>CounterpartyLegalName</t>
  </si>
  <si>
    <t>Origin</t>
  </si>
  <si>
    <t>BranchShortName</t>
  </si>
  <si>
    <t>BranchLegalName</t>
  </si>
  <si>
    <t>DK01</t>
  </si>
  <si>
    <t>Mountain</t>
  </si>
  <si>
    <t>Actual</t>
  </si>
  <si>
    <t>36200</t>
  </si>
  <si>
    <t>Administration costs</t>
  </si>
  <si>
    <t/>
  </si>
  <si>
    <t>P/L</t>
  </si>
  <si>
    <t>Upload</t>
  </si>
  <si>
    <t>62010</t>
  </si>
  <si>
    <t>Financial income from group companies</t>
  </si>
  <si>
    <t>75100</t>
  </si>
  <si>
    <t>Current tax for the year</t>
  </si>
  <si>
    <t>150101</t>
  </si>
  <si>
    <t>Cost at the beginning of the year</t>
  </si>
  <si>
    <t>B/S</t>
  </si>
  <si>
    <t>240100</t>
  </si>
  <si>
    <t>Cash</t>
  </si>
  <si>
    <t>400000</t>
  </si>
  <si>
    <t>Share capital at the beginning of the year</t>
  </si>
  <si>
    <t>405000</t>
  </si>
  <si>
    <t>Retained earnings - at the beginning of the year</t>
  </si>
  <si>
    <t>152100</t>
  </si>
  <si>
    <t>Intercompany receivables</t>
  </si>
  <si>
    <t>710300</t>
  </si>
  <si>
    <t>Other current liabilities</t>
  </si>
  <si>
    <t>709000</t>
  </si>
  <si>
    <t>Corporation tax</t>
  </si>
  <si>
    <t>DK02</t>
  </si>
  <si>
    <t>11900</t>
  </si>
  <si>
    <t>Rental Income</t>
  </si>
  <si>
    <t>14100</t>
  </si>
  <si>
    <t>Investment property cost</t>
  </si>
  <si>
    <t>62020</t>
  </si>
  <si>
    <t>Interest income</t>
  </si>
  <si>
    <t>62030</t>
  </si>
  <si>
    <t>Capital gains on investments</t>
  </si>
  <si>
    <t>68020</t>
  </si>
  <si>
    <t>Interest expense</t>
  </si>
  <si>
    <t>68010</t>
  </si>
  <si>
    <t>Financial expenses from group companies</t>
  </si>
  <si>
    <t>68090</t>
  </si>
  <si>
    <t>Other financial expenses</t>
  </si>
  <si>
    <t>111101</t>
  </si>
  <si>
    <t>403310</t>
  </si>
  <si>
    <t>Net revaluation reserve according to the equity method at the beginning of the year</t>
  </si>
  <si>
    <t>606100</t>
  </si>
  <si>
    <t>Deferred tax at the beginning of the year</t>
  </si>
  <si>
    <t>601000</t>
  </si>
  <si>
    <t>Mortgage debts</t>
  </si>
  <si>
    <t>610000</t>
  </si>
  <si>
    <t>Other payables</t>
  </si>
  <si>
    <t>707000</t>
  </si>
  <si>
    <t>Intercompany liabilities</t>
  </si>
  <si>
    <t>220600</t>
  </si>
  <si>
    <t>Other receivables</t>
  </si>
  <si>
    <t>200300</t>
  </si>
  <si>
    <t>Finished goods</t>
  </si>
  <si>
    <t>706000</t>
  </si>
  <si>
    <t>Accounts payable</t>
  </si>
  <si>
    <t>CH01</t>
  </si>
  <si>
    <t>Matterhorn</t>
  </si>
  <si>
    <t>220100</t>
  </si>
  <si>
    <t>Accounts receivable, gross</t>
  </si>
  <si>
    <t>220900</t>
  </si>
  <si>
    <t>Prepayments</t>
  </si>
  <si>
    <t>403233</t>
  </si>
  <si>
    <t>OCI Non-controlling interests - Other reserves for the year</t>
  </si>
  <si>
    <t>160000</t>
  </si>
  <si>
    <t>Deferred tax asset</t>
  </si>
  <si>
    <t>530010</t>
  </si>
  <si>
    <t>Other provisions at the beginning of the year</t>
  </si>
  <si>
    <t>11500</t>
  </si>
  <si>
    <t>External sales</t>
  </si>
  <si>
    <t>11800</t>
  </si>
  <si>
    <t>Intercompany sales</t>
  </si>
  <si>
    <t>12100</t>
  </si>
  <si>
    <t>Change in inventories of finished goods, work in progress and goods for resale</t>
  </si>
  <si>
    <t>55120</t>
  </si>
  <si>
    <t>Plant and machinery</t>
  </si>
  <si>
    <t>111201</t>
  </si>
  <si>
    <t>Depreciation at the beginning of the year</t>
  </si>
  <si>
    <t>111204</t>
  </si>
  <si>
    <t>Depreciation for the year</t>
  </si>
  <si>
    <t>100</t>
  </si>
  <si>
    <t>Biking</t>
  </si>
  <si>
    <t>200</t>
  </si>
  <si>
    <t>Hiking</t>
  </si>
  <si>
    <t>FR01</t>
  </si>
  <si>
    <t>Mont Blanc</t>
  </si>
  <si>
    <t>68050</t>
  </si>
  <si>
    <t>Loss on foreign exchange</t>
  </si>
  <si>
    <t>ASI01</t>
  </si>
  <si>
    <t xml:space="preserve">Mount Everest </t>
  </si>
  <si>
    <t>55110</t>
  </si>
  <si>
    <t>Land and buildings</t>
  </si>
  <si>
    <t>110101</t>
  </si>
  <si>
    <t>110204</t>
  </si>
  <si>
    <t>110201</t>
  </si>
  <si>
    <t>ASI02</t>
  </si>
  <si>
    <t>K2</t>
  </si>
  <si>
    <t>110203</t>
  </si>
  <si>
    <t>Effect of exchange rate adjustments</t>
  </si>
  <si>
    <t>ASI03</t>
  </si>
  <si>
    <t>Kota Kinabalu</t>
  </si>
  <si>
    <t>62050</t>
  </si>
  <si>
    <t>Gain on foreign exchange</t>
  </si>
  <si>
    <t>US01</t>
  </si>
  <si>
    <t>Denali</t>
  </si>
  <si>
    <t>152300</t>
  </si>
  <si>
    <t>112101</t>
  </si>
  <si>
    <t>112201</t>
  </si>
  <si>
    <t>112208</t>
  </si>
  <si>
    <t>Depreciation and impairment losses reversed on disposals during the year</t>
  </si>
  <si>
    <t>220200</t>
  </si>
  <si>
    <t>Work in Progress</t>
  </si>
  <si>
    <t>220500</t>
  </si>
  <si>
    <t>Tax receivable</t>
  </si>
  <si>
    <t>DK01-1</t>
  </si>
  <si>
    <t>DK01 Branch</t>
  </si>
  <si>
    <t>ASI02-1</t>
  </si>
  <si>
    <t>ASI02 Branch 1</t>
  </si>
  <si>
    <t>US01-1</t>
  </si>
  <si>
    <t>US01-1 Branch</t>
  </si>
  <si>
    <t>300</t>
  </si>
  <si>
    <t>Skiing</t>
  </si>
  <si>
    <t>42100</t>
  </si>
  <si>
    <t>Wages and salaries</t>
  </si>
  <si>
    <t>42200</t>
  </si>
  <si>
    <t>Share-based payment costs</t>
  </si>
  <si>
    <t>42400</t>
  </si>
  <si>
    <t>Other social security costs</t>
  </si>
  <si>
    <t>42500</t>
  </si>
  <si>
    <t>Other staff costs</t>
  </si>
  <si>
    <t>36100</t>
  </si>
  <si>
    <t>Raw materials and supplies costs</t>
  </si>
  <si>
    <t>36300</t>
  </si>
  <si>
    <t>Sales costs</t>
  </si>
  <si>
    <t>36400</t>
  </si>
  <si>
    <t>Property costs</t>
  </si>
  <si>
    <t>55130</t>
  </si>
  <si>
    <t>Other fixtures and fittings, tools and equipment</t>
  </si>
  <si>
    <t>62090</t>
  </si>
  <si>
    <t>Other financial income</t>
  </si>
  <si>
    <t>Hold</t>
  </si>
  <si>
    <t>Mountain Holding</t>
  </si>
  <si>
    <t>75200</t>
  </si>
  <si>
    <t>Deferred tax for the year</t>
  </si>
  <si>
    <t>75300</t>
  </si>
  <si>
    <t>Adjustments recognised for tax from prior periods</t>
  </si>
  <si>
    <t>607000</t>
  </si>
  <si>
    <t>111104</t>
  </si>
  <si>
    <t>Additions during the year</t>
  </si>
  <si>
    <t>400100</t>
  </si>
  <si>
    <t>Increase of share capital</t>
  </si>
  <si>
    <t>14800</t>
  </si>
  <si>
    <t>Intercompany purchase</t>
  </si>
  <si>
    <t>111208</t>
  </si>
  <si>
    <t>220300</t>
  </si>
  <si>
    <t>110104</t>
  </si>
  <si>
    <t>112108</t>
  </si>
  <si>
    <t>Disposals during the year</t>
  </si>
  <si>
    <t>112204</t>
  </si>
  <si>
    <t>91000</t>
  </si>
  <si>
    <t>Retained earnings</t>
  </si>
  <si>
    <t>DIS</t>
  </si>
  <si>
    <t>Journal</t>
  </si>
  <si>
    <t>405500</t>
  </si>
  <si>
    <t>Retained earnings - current year</t>
  </si>
  <si>
    <t>36999</t>
  </si>
  <si>
    <t>External expenses</t>
  </si>
  <si>
    <t>53999</t>
  </si>
  <si>
    <t>Earnings before interest, tax, depreciation and amortization (EBITDA)</t>
  </si>
  <si>
    <t>56999</t>
  </si>
  <si>
    <t>Operating profit/loss before special items</t>
  </si>
  <si>
    <t>57999</t>
  </si>
  <si>
    <t>Profit/loss before financial items and tax (EBIT)</t>
  </si>
  <si>
    <t>62099</t>
  </si>
  <si>
    <t>Financial income</t>
  </si>
  <si>
    <t>68199</t>
  </si>
  <si>
    <t>Financial items net</t>
  </si>
  <si>
    <t>68999</t>
  </si>
  <si>
    <t>Profit/loss before fair value adjustments</t>
  </si>
  <si>
    <t>69999</t>
  </si>
  <si>
    <t>Profit/loss before tax</t>
  </si>
  <si>
    <t>75999</t>
  </si>
  <si>
    <t>Corporation tax for the year</t>
  </si>
  <si>
    <t>76999</t>
  </si>
  <si>
    <t>Profit/loss from continuing operations</t>
  </si>
  <si>
    <t>89999</t>
  </si>
  <si>
    <t>Profit/loss for the year</t>
  </si>
  <si>
    <t>150119</t>
  </si>
  <si>
    <t>Cost at the end of the year - Investments in subsidiaries</t>
  </si>
  <si>
    <t>150199</t>
  </si>
  <si>
    <t>Investments in subsidiaries</t>
  </si>
  <si>
    <t>159999</t>
  </si>
  <si>
    <t>Financial assets</t>
  </si>
  <si>
    <t>199999</t>
  </si>
  <si>
    <t>Total Non-Current Assets</t>
  </si>
  <si>
    <t>240999</t>
  </si>
  <si>
    <t>Cash and cash equivalents</t>
  </si>
  <si>
    <t>299999</t>
  </si>
  <si>
    <t>Total Current Assets</t>
  </si>
  <si>
    <t>399999</t>
  </si>
  <si>
    <t>Total Assets</t>
  </si>
  <si>
    <t>400999</t>
  </si>
  <si>
    <t>Share capital at the end of the year</t>
  </si>
  <si>
    <t>405999</t>
  </si>
  <si>
    <t>407999</t>
  </si>
  <si>
    <t>Equity attributable to owners of the company</t>
  </si>
  <si>
    <t>499999</t>
  </si>
  <si>
    <t>Total Equity</t>
  </si>
  <si>
    <t>710999</t>
  </si>
  <si>
    <t>Other liabilities</t>
  </si>
  <si>
    <t>799999</t>
  </si>
  <si>
    <t>Total Current Liabilities</t>
  </si>
  <si>
    <t>899999</t>
  </si>
  <si>
    <t>Total Liabilities</t>
  </si>
  <si>
    <t>999999</t>
  </si>
  <si>
    <t>Total Equity and Liabilities</t>
  </si>
  <si>
    <t>11999</t>
  </si>
  <si>
    <t>Revenue</t>
  </si>
  <si>
    <t>14999</t>
  </si>
  <si>
    <t>Cost of goods sold</t>
  </si>
  <si>
    <t>15999</t>
  </si>
  <si>
    <t>Contribution margin</t>
  </si>
  <si>
    <t>29999</t>
  </si>
  <si>
    <t>Gross profit/loss</t>
  </si>
  <si>
    <t>68099</t>
  </si>
  <si>
    <t>Financial expenses</t>
  </si>
  <si>
    <t>111199</t>
  </si>
  <si>
    <t>Cost at the end of the year - Plant and machinery</t>
  </si>
  <si>
    <t>111999</t>
  </si>
  <si>
    <t>119999</t>
  </si>
  <si>
    <t>Property, plant and equipment</t>
  </si>
  <si>
    <t>200999</t>
  </si>
  <si>
    <t>Inventories</t>
  </si>
  <si>
    <t>220999</t>
  </si>
  <si>
    <t>Receivables</t>
  </si>
  <si>
    <t>403399</t>
  </si>
  <si>
    <t>Reserve for net revaluation under the equity method at the end of the year</t>
  </si>
  <si>
    <t>404999</t>
  </si>
  <si>
    <t>Reserves</t>
  </si>
  <si>
    <t>604099</t>
  </si>
  <si>
    <t>Non-current borrowings</t>
  </si>
  <si>
    <t>606999</t>
  </si>
  <si>
    <t>Deferred tax</t>
  </si>
  <si>
    <t>699998</t>
  </si>
  <si>
    <t>Other non-current liabilities</t>
  </si>
  <si>
    <t>699999</t>
  </si>
  <si>
    <t>Total Non-Current Liabilities</t>
  </si>
  <si>
    <t>55199</t>
  </si>
  <si>
    <t>Depreciation and impairment losses, tangible assets</t>
  </si>
  <si>
    <t>55599</t>
  </si>
  <si>
    <t>Depreciation, amortisation and impairment losses, owned assets</t>
  </si>
  <si>
    <t>55999</t>
  </si>
  <si>
    <t>Depreciation, amortization and impairment losses</t>
  </si>
  <si>
    <t>111299</t>
  </si>
  <si>
    <t>Depreciation at the end of the year - Plant and machinery</t>
  </si>
  <si>
    <t>169999</t>
  </si>
  <si>
    <t>220199</t>
  </si>
  <si>
    <t>Accounts receivable</t>
  </si>
  <si>
    <t>403299</t>
  </si>
  <si>
    <t>Other reserves at the end of the year</t>
  </si>
  <si>
    <t>530999</t>
  </si>
  <si>
    <t>Other provisions</t>
  </si>
  <si>
    <t>599999</t>
  </si>
  <si>
    <t>Non-current provisions</t>
  </si>
  <si>
    <t>110199</t>
  </si>
  <si>
    <t>Cost at the end of the year- Land and buildings</t>
  </si>
  <si>
    <t>110299</t>
  </si>
  <si>
    <t>Depreciation at the end of the year - Land and buildings</t>
  </si>
  <si>
    <t>110999</t>
  </si>
  <si>
    <t>112199</t>
  </si>
  <si>
    <t>Cost at the end of the year - Fixtures and fittings, other plant and equipment</t>
  </si>
  <si>
    <t>112299</t>
  </si>
  <si>
    <t>Depreciation at the end of the year - Fixtures and fittings, other plant and equipment</t>
  </si>
  <si>
    <t>112999</t>
  </si>
  <si>
    <t>Fixtures and fittings, other plant and equipment</t>
  </si>
  <si>
    <t>42999</t>
  </si>
  <si>
    <t>Staff costs</t>
  </si>
  <si>
    <t>99999</t>
  </si>
  <si>
    <t>Transfer of profit/loss for the year</t>
  </si>
  <si>
    <t>ShortName</t>
  </si>
  <si>
    <t>LegalName</t>
  </si>
  <si>
    <t>VatNo</t>
  </si>
  <si>
    <t>OwnershipPercentage</t>
  </si>
  <si>
    <t>AccountingPrinciple</t>
  </si>
  <si>
    <t>Consolidate</t>
  </si>
  <si>
    <t>HasChild</t>
  </si>
  <si>
    <t>MappingName</t>
  </si>
  <si>
    <t>EUR</t>
  </si>
  <si>
    <t>Cost</t>
  </si>
  <si>
    <t>DK01 &amp; Hold</t>
  </si>
  <si>
    <t>DKK</t>
  </si>
  <si>
    <t>USD</t>
  </si>
  <si>
    <t>MYR</t>
  </si>
  <si>
    <t>CHF</t>
  </si>
  <si>
    <t>CH01 &amp; FR01</t>
  </si>
  <si>
    <t>Company Name</t>
  </si>
  <si>
    <t>Transfers from/(to) other items</t>
  </si>
  <si>
    <t>Acquisition of entities</t>
  </si>
  <si>
    <t>Disposal of entities</t>
  </si>
  <si>
    <t>Amortization at the beginning of the year</t>
  </si>
  <si>
    <t>Amortization for the year</t>
  </si>
  <si>
    <t>Impairment losses for the year</t>
  </si>
  <si>
    <t>Amortization and impairment losses reversed on disposals during the year</t>
  </si>
  <si>
    <t>Finished development projects</t>
  </si>
  <si>
    <t>Patents, licenses and other rights</t>
  </si>
  <si>
    <t>Goodwill</t>
  </si>
  <si>
    <t>Transfers from other/(to) other items</t>
  </si>
  <si>
    <t>Developing projects and prepayments for intangible assets</t>
  </si>
  <si>
    <t>Intangible NEW1</t>
  </si>
  <si>
    <t>Intangible NEW2</t>
  </si>
  <si>
    <t>Intangible NEW3</t>
  </si>
  <si>
    <t>Intangible NEW4</t>
  </si>
  <si>
    <t>Transfers from(to) other items</t>
  </si>
  <si>
    <t>Revaluations for the year</t>
  </si>
  <si>
    <t>Impairment at the beginning of the year</t>
  </si>
  <si>
    <t>Impairment losses reversed on disposals during the year</t>
  </si>
  <si>
    <t>Tangible assets under development and prepayment for tangible assets</t>
  </si>
  <si>
    <t>Tangible NEW1</t>
  </si>
  <si>
    <t>Tangible NEW2</t>
  </si>
  <si>
    <t>Tangible NEW3</t>
  </si>
  <si>
    <t>Tangible NEW4</t>
  </si>
  <si>
    <t>Biological assets NEW1</t>
  </si>
  <si>
    <t>Biological assets NEW2</t>
  </si>
  <si>
    <t>Biological assets NEW3</t>
  </si>
  <si>
    <t>Biological assets NEW4</t>
  </si>
  <si>
    <t>Rental of premises</t>
  </si>
  <si>
    <t>Leased IT</t>
  </si>
  <si>
    <t>Leased cars</t>
  </si>
  <si>
    <t>Other leased assets</t>
  </si>
  <si>
    <t>Depreciation reversed on disposals during the year</t>
  </si>
  <si>
    <t>Revaluations at the beginning of the year</t>
  </si>
  <si>
    <t xml:space="preserve">Revaluations during the year </t>
  </si>
  <si>
    <t>Revaluations reversed on disposals during the year</t>
  </si>
  <si>
    <t>Investment properties</t>
  </si>
  <si>
    <t>Non-Current NEW1 Sub NEW1</t>
  </si>
  <si>
    <t>Non-Current NEW1 Sub NEW2</t>
  </si>
  <si>
    <t>Non-Current NEW1 Sub NEW3</t>
  </si>
  <si>
    <t>Non-Current NEW1 Sub NEW4</t>
  </si>
  <si>
    <t>Non-Current NEW1 Sub NEW5</t>
  </si>
  <si>
    <t>Non-Current NEW2 Sub NEW1</t>
  </si>
  <si>
    <t>Non-Current NEW2 Sub NEW2</t>
  </si>
  <si>
    <t>Non-Current NEW2 Sub NEW3</t>
  </si>
  <si>
    <t>Non-Current NEW2 Sub NEW4</t>
  </si>
  <si>
    <t>Non-Current NEW2 Sub NEW5</t>
  </si>
  <si>
    <t>RJE</t>
  </si>
  <si>
    <t>Reclassification of fixed assets</t>
  </si>
  <si>
    <t>Total</t>
  </si>
  <si>
    <t>Revaluations at the end of the year</t>
  </si>
  <si>
    <t>Depreciation at the end of the year</t>
  </si>
  <si>
    <t>Cost at the end of the year</t>
  </si>
  <si>
    <t>Depreciation / Amortisations at the beginning of the year</t>
  </si>
  <si>
    <t>Depreciation / Amortisations reversed on disposals during the year</t>
  </si>
  <si>
    <t>Depreciation / Amortisations for the year</t>
  </si>
  <si>
    <t>Group Structure</t>
  </si>
  <si>
    <t>Default</t>
  </si>
  <si>
    <t>Control</t>
  </si>
  <si>
    <t>Last Year</t>
  </si>
  <si>
    <t>Month Name</t>
  </si>
  <si>
    <t>January</t>
  </si>
  <si>
    <t>February</t>
  </si>
  <si>
    <t>March</t>
  </si>
  <si>
    <t>April</t>
  </si>
  <si>
    <t>May</t>
  </si>
  <si>
    <t>June</t>
  </si>
  <si>
    <t>July</t>
  </si>
  <si>
    <t>August</t>
  </si>
  <si>
    <t>September</t>
  </si>
  <si>
    <t>October</t>
  </si>
  <si>
    <t>November</t>
  </si>
  <si>
    <t>December</t>
  </si>
  <si>
    <t>accountCode</t>
  </si>
  <si>
    <t>accountName</t>
  </si>
  <si>
    <t>accountType</t>
  </si>
  <si>
    <t>balanceSheetType</t>
  </si>
  <si>
    <t>sysAct</t>
  </si>
  <si>
    <t>mappable</t>
  </si>
  <si>
    <t>lvl</t>
  </si>
  <si>
    <t>parentAccount</t>
  </si>
  <si>
    <t>hasChild</t>
  </si>
  <si>
    <t>3430</t>
  </si>
  <si>
    <t>Improvements of investment properties</t>
  </si>
  <si>
    <t>C/F</t>
  </si>
  <si>
    <t>3499</t>
  </si>
  <si>
    <t>3410</t>
  </si>
  <si>
    <t>Proceeds from sale of Investment properties</t>
  </si>
  <si>
    <t>3420</t>
  </si>
  <si>
    <t>Purchase of Investment properties</t>
  </si>
  <si>
    <t>9999</t>
  </si>
  <si>
    <t>Exchange rate adjustments - cash and cash equivalents and overdrafts</t>
  </si>
  <si>
    <t>CFS</t>
  </si>
  <si>
    <t>Cash flow specification</t>
  </si>
  <si>
    <t>3020</t>
  </si>
  <si>
    <t>Purchase of intangible assets</t>
  </si>
  <si>
    <t>3099</t>
  </si>
  <si>
    <t>3010</t>
  </si>
  <si>
    <t>Proceeds from sale of intangible assets</t>
  </si>
  <si>
    <t>3899</t>
  </si>
  <si>
    <t>Changes in other non-current assets</t>
  </si>
  <si>
    <t>3999</t>
  </si>
  <si>
    <t>3810</t>
  </si>
  <si>
    <t>3620</t>
  </si>
  <si>
    <t>Purchase of associated companies and activities</t>
  </si>
  <si>
    <t>3699</t>
  </si>
  <si>
    <t>3610</t>
  </si>
  <si>
    <t>Proceeds from sale of associated companies and activities</t>
  </si>
  <si>
    <t>3630</t>
  </si>
  <si>
    <t>Dividends received from associated companies</t>
  </si>
  <si>
    <t>3320</t>
  </si>
  <si>
    <t>Purchase of biological assets</t>
  </si>
  <si>
    <t>3399</t>
  </si>
  <si>
    <t>3310</t>
  </si>
  <si>
    <t>Proceeds from sale of biological assets</t>
  </si>
  <si>
    <t>3120</t>
  </si>
  <si>
    <t>Purchase of property, plant and equipment</t>
  </si>
  <si>
    <t>3199</t>
  </si>
  <si>
    <t>3110</t>
  </si>
  <si>
    <t>Proceeds from sale of property, plant and equipment</t>
  </si>
  <si>
    <t>3710</t>
  </si>
  <si>
    <t>Proceeds from sale of other financial investments</t>
  </si>
  <si>
    <t>3799</t>
  </si>
  <si>
    <t>3730</t>
  </si>
  <si>
    <t>Dividends received from financial investments</t>
  </si>
  <si>
    <t>3720</t>
  </si>
  <si>
    <t>Acquisition of other financial investments</t>
  </si>
  <si>
    <t>3510</t>
  </si>
  <si>
    <t>Proceeds from sale of subsidiaries and activities</t>
  </si>
  <si>
    <t>3599</t>
  </si>
  <si>
    <t>3530</t>
  </si>
  <si>
    <t>Dividends received from subsidiaries</t>
  </si>
  <si>
    <t>3520</t>
  </si>
  <si>
    <t>Purchase of subsidiaries and activities</t>
  </si>
  <si>
    <t>1860</t>
  </si>
  <si>
    <t>Changes in accounts payable</t>
  </si>
  <si>
    <t>1889</t>
  </si>
  <si>
    <t>1870</t>
  </si>
  <si>
    <t>Changes in other liabilities</t>
  </si>
  <si>
    <t>1820</t>
  </si>
  <si>
    <t>Changes in biological assets</t>
  </si>
  <si>
    <t>1899</t>
  </si>
  <si>
    <t>1830</t>
  </si>
  <si>
    <t>Changes in accounts receivable</t>
  </si>
  <si>
    <t>1859</t>
  </si>
  <si>
    <t>1840</t>
  </si>
  <si>
    <t>Changes in other receivables</t>
  </si>
  <si>
    <t>1180</t>
  </si>
  <si>
    <t>Income from investments accounted for using the equity method</t>
  </si>
  <si>
    <t>1199</t>
  </si>
  <si>
    <t>1160</t>
  </si>
  <si>
    <t>1179</t>
  </si>
  <si>
    <t>1110</t>
  </si>
  <si>
    <t>Fair value adjustments investment properties</t>
  </si>
  <si>
    <t>1120</t>
  </si>
  <si>
    <t>Fair value adjustments biological assets</t>
  </si>
  <si>
    <t>1130</t>
  </si>
  <si>
    <t>Costs</t>
  </si>
  <si>
    <t>1140</t>
  </si>
  <si>
    <t>Other income</t>
  </si>
  <si>
    <t>1170</t>
  </si>
  <si>
    <t>Special items</t>
  </si>
  <si>
    <t>1100</t>
  </si>
  <si>
    <t>1150</t>
  </si>
  <si>
    <t>Other costs</t>
  </si>
  <si>
    <t>4330</t>
  </si>
  <si>
    <t>Purchase of treasury shares</t>
  </si>
  <si>
    <t>4399</t>
  </si>
  <si>
    <t>4320</t>
  </si>
  <si>
    <t>Proceeds from sale of treasury shares</t>
  </si>
  <si>
    <t>4110</t>
  </si>
  <si>
    <t>Proceeds from borrowings</t>
  </si>
  <si>
    <t>4199</t>
  </si>
  <si>
    <t>4120</t>
  </si>
  <si>
    <t>Repayment of borrowings</t>
  </si>
  <si>
    <t>4420</t>
  </si>
  <si>
    <t>Purchase of non-controlling interests</t>
  </si>
  <si>
    <t>4499</t>
  </si>
  <si>
    <t>4410</t>
  </si>
  <si>
    <t>Proceeds from sale of non-controlling interests</t>
  </si>
  <si>
    <t>6100</t>
  </si>
  <si>
    <t>Cash flow from operating activities for discontinuing operations</t>
  </si>
  <si>
    <t>6999</t>
  </si>
  <si>
    <t>6300</t>
  </si>
  <si>
    <t>Cash flow from financing activities for discontinuing operations</t>
  </si>
  <si>
    <t>6200</t>
  </si>
  <si>
    <t>Cash flow from investing activities for discontinuing operations</t>
  </si>
  <si>
    <t>4220</t>
  </si>
  <si>
    <t>Repayment of lease liabilities</t>
  </si>
  <si>
    <t>4299</t>
  </si>
  <si>
    <t>4210</t>
  </si>
  <si>
    <t>Interest paid on lease liabilities</t>
  </si>
  <si>
    <t>Result distribution</t>
  </si>
  <si>
    <t>100204</t>
  </si>
  <si>
    <t>A</t>
  </si>
  <si>
    <t>100299</t>
  </si>
  <si>
    <t>101204</t>
  </si>
  <si>
    <t>101299</t>
  </si>
  <si>
    <t>102204</t>
  </si>
  <si>
    <t>102299</t>
  </si>
  <si>
    <t>181204</t>
  </si>
  <si>
    <t>181299</t>
  </si>
  <si>
    <t>109999</t>
  </si>
  <si>
    <t>Intangible assets</t>
  </si>
  <si>
    <t>170204</t>
  </si>
  <si>
    <t>170299</t>
  </si>
  <si>
    <t>150126</t>
  </si>
  <si>
    <t>150149</t>
  </si>
  <si>
    <t>150130</t>
  </si>
  <si>
    <t>Net income/loss</t>
  </si>
  <si>
    <t>151130</t>
  </si>
  <si>
    <t>151149</t>
  </si>
  <si>
    <t>151199</t>
  </si>
  <si>
    <t>Investments in associated companies</t>
  </si>
  <si>
    <t>152000</t>
  </si>
  <si>
    <t>Other investments</t>
  </si>
  <si>
    <t>230999</t>
  </si>
  <si>
    <t>Other financial assets and investments</t>
  </si>
  <si>
    <t>L</t>
  </si>
  <si>
    <t>403031</t>
  </si>
  <si>
    <t>OCI  for Exchange rate adjustments for the year</t>
  </si>
  <si>
    <t>403039</t>
  </si>
  <si>
    <t>408000</t>
  </si>
  <si>
    <t>Non-controlling interests</t>
  </si>
  <si>
    <t>408009</t>
  </si>
  <si>
    <t>602000</t>
  </si>
  <si>
    <t>Issued bonds</t>
  </si>
  <si>
    <t>603000</t>
  </si>
  <si>
    <t>Bank debts</t>
  </si>
  <si>
    <t>609000</t>
  </si>
  <si>
    <t>701000</t>
  </si>
  <si>
    <t>704999</t>
  </si>
  <si>
    <t>702000</t>
  </si>
  <si>
    <t>703000</t>
  </si>
  <si>
    <t>704500</t>
  </si>
  <si>
    <t>Overdrafts</t>
  </si>
  <si>
    <t>100199</t>
  </si>
  <si>
    <t>Cost at the end of the year  - Finished development projects</t>
  </si>
  <si>
    <t>100999</t>
  </si>
  <si>
    <t>Amortization at the end of the year- Finished development projects</t>
  </si>
  <si>
    <t>101199</t>
  </si>
  <si>
    <t>Cost at the end at the end of the year - Patents, licenses and other rights</t>
  </si>
  <si>
    <t>101999</t>
  </si>
  <si>
    <t>Amortization at the end of the year - Patents, licenses and other rights</t>
  </si>
  <si>
    <t>102199</t>
  </si>
  <si>
    <t>Cost at the end of the year - Goodwill</t>
  </si>
  <si>
    <t>102999</t>
  </si>
  <si>
    <t>Amortization at the end of the year - Goodwill</t>
  </si>
  <si>
    <t>103199</t>
  </si>
  <si>
    <t>Cost at the end of the year - Developing projects and prepayments for intangible assets</t>
  </si>
  <si>
    <t>103999</t>
  </si>
  <si>
    <t>103299</t>
  </si>
  <si>
    <t>Amortization at the end of the year - Developing projects and prepayments for intangible assets</t>
  </si>
  <si>
    <t>113199</t>
  </si>
  <si>
    <t>Cost at the end of the year - Tangible assets under development and prepayment for tangible assets</t>
  </si>
  <si>
    <t>113999</t>
  </si>
  <si>
    <t>113299</t>
  </si>
  <si>
    <t>Impairment at the end of the year - Tangible assets under development and prepayment for tangible assets</t>
  </si>
  <si>
    <t>Value adjustments at the end the year - Investments in subsidiaries</t>
  </si>
  <si>
    <t>151119</t>
  </si>
  <si>
    <t>Cost at the end of the year - investments in associated companies</t>
  </si>
  <si>
    <t>Value adjustments at the end of the year - investments in a associated companies</t>
  </si>
  <si>
    <t>602500</t>
  </si>
  <si>
    <t>Finance lease liabilities</t>
  </si>
  <si>
    <t>Balance sheet</t>
  </si>
  <si>
    <t>Current borrowings</t>
  </si>
  <si>
    <t>100103</t>
  </si>
  <si>
    <t>100203</t>
  </si>
  <si>
    <t>101103</t>
  </si>
  <si>
    <t>101203</t>
  </si>
  <si>
    <t>102103</t>
  </si>
  <si>
    <t>102203</t>
  </si>
  <si>
    <t>103103</t>
  </si>
  <si>
    <t>103203</t>
  </si>
  <si>
    <t>110103</t>
  </si>
  <si>
    <t>111103</t>
  </si>
  <si>
    <t>111203</t>
  </si>
  <si>
    <t>112103</t>
  </si>
  <si>
    <t>112203</t>
  </si>
  <si>
    <t>113103</t>
  </si>
  <si>
    <t>113203</t>
  </si>
  <si>
    <t>702500</t>
  </si>
  <si>
    <t>1999</t>
  </si>
  <si>
    <t>1200</t>
  </si>
  <si>
    <t>Depreciation, amortization and impairment losses reversed</t>
  </si>
  <si>
    <t>1810</t>
  </si>
  <si>
    <t>Changes in inventories</t>
  </si>
  <si>
    <t>Changes in receivables</t>
  </si>
  <si>
    <t>Changes in current liabilities</t>
  </si>
  <si>
    <t>Cash flows from primary activities</t>
  </si>
  <si>
    <t>2999</t>
  </si>
  <si>
    <t>2100</t>
  </si>
  <si>
    <t>Financial income received</t>
  </si>
  <si>
    <t>2200</t>
  </si>
  <si>
    <t>Financial costs paid</t>
  </si>
  <si>
    <t>2300</t>
  </si>
  <si>
    <t>Income taxes paid/received</t>
  </si>
  <si>
    <t>Cash flow from operating activities</t>
  </si>
  <si>
    <t>5999</t>
  </si>
  <si>
    <t>Proceeds and purchase of intangible assets, net</t>
  </si>
  <si>
    <t>Proceeds and purchase of property, plant and equipment, net</t>
  </si>
  <si>
    <t>Proceeds and purchase of subsidiaries and activities, net</t>
  </si>
  <si>
    <t>Proceeds and purchase of associated companies, net</t>
  </si>
  <si>
    <t>Proceeds and purchase of other financial assets net</t>
  </si>
  <si>
    <t>Cash flow from investing activities</t>
  </si>
  <si>
    <t>4510</t>
  </si>
  <si>
    <t>Changes in other non-current liabilities</t>
  </si>
  <si>
    <t>4599</t>
  </si>
  <si>
    <t>Proceeds/repayments from borrowings, net</t>
  </si>
  <si>
    <t>4999</t>
  </si>
  <si>
    <t>4310</t>
  </si>
  <si>
    <t>Proceeds from capital increase</t>
  </si>
  <si>
    <t>4340</t>
  </si>
  <si>
    <t>Dividends paid to owners of the company</t>
  </si>
  <si>
    <t>4440</t>
  </si>
  <si>
    <t>Dividends paid to non-controlling interests</t>
  </si>
  <si>
    <t>Cash flow from financing activities</t>
  </si>
  <si>
    <t>Net cash flow from continuing operations</t>
  </si>
  <si>
    <t>7999</t>
  </si>
  <si>
    <t>Net cash flow from discontinuing operations</t>
  </si>
  <si>
    <t>Net cash flow for the year</t>
  </si>
  <si>
    <t>Cash flow</t>
  </si>
  <si>
    <t>8100</t>
  </si>
  <si>
    <t>Cash and cash equivalents at the beginning of the year</t>
  </si>
  <si>
    <t>8999</t>
  </si>
  <si>
    <t>8200</t>
  </si>
  <si>
    <t>Overdrafts at the beginning of the year</t>
  </si>
  <si>
    <t>8400</t>
  </si>
  <si>
    <t>Exchange rate adjustments on cash and cash equivalents</t>
  </si>
  <si>
    <t>8500</t>
  </si>
  <si>
    <t>Cash and cash equivalents/overdrafts from purchase/sale of subsidiaries</t>
  </si>
  <si>
    <t>Cash and cash equivalents at the end of the year</t>
  </si>
  <si>
    <t>9100</t>
  </si>
  <si>
    <t>Cash and cash equivalents at the end of the period</t>
  </si>
  <si>
    <t>9599</t>
  </si>
  <si>
    <t>9200</t>
  </si>
  <si>
    <t>Overdrafts at the end of the period</t>
  </si>
  <si>
    <t>1500</t>
  </si>
  <si>
    <t>Adjustments for other non-cash items</t>
  </si>
  <si>
    <t>9600</t>
  </si>
  <si>
    <t>Cash and cash equivalents -  beginning to period end</t>
  </si>
  <si>
    <t>58110</t>
  </si>
  <si>
    <t>Share of profit/loss from subsidiaries</t>
  </si>
  <si>
    <t>58199</t>
  </si>
  <si>
    <t>58210</t>
  </si>
  <si>
    <t>58299</t>
  </si>
  <si>
    <t>62000</t>
  </si>
  <si>
    <t>Financial income from investments and receivables, which are non current assets</t>
  </si>
  <si>
    <t>68000</t>
  </si>
  <si>
    <t>Impairment losses of financial assets</t>
  </si>
  <si>
    <t>99000</t>
  </si>
  <si>
    <t>Profit/loss</t>
  </si>
  <si>
    <t>104103</t>
  </si>
  <si>
    <t>104199</t>
  </si>
  <si>
    <t>57199</t>
  </si>
  <si>
    <t>104203</t>
  </si>
  <si>
    <t>104299</t>
  </si>
  <si>
    <t>104204</t>
  </si>
  <si>
    <t>104999</t>
  </si>
  <si>
    <t>114103</t>
  </si>
  <si>
    <t>114199</t>
  </si>
  <si>
    <t>114203</t>
  </si>
  <si>
    <t>114299</t>
  </si>
  <si>
    <t>114204</t>
  </si>
  <si>
    <t>114999</t>
  </si>
  <si>
    <t>140103</t>
  </si>
  <si>
    <t>140199</t>
  </si>
  <si>
    <t>140303</t>
  </si>
  <si>
    <t>140399</t>
  </si>
  <si>
    <t>149999</t>
  </si>
  <si>
    <t>250999</t>
  </si>
  <si>
    <t>Assets held for sale</t>
  </si>
  <si>
    <t>408600</t>
  </si>
  <si>
    <t>Exchange rate adjustments</t>
  </si>
  <si>
    <t>408999</t>
  </si>
  <si>
    <t>769999</t>
  </si>
  <si>
    <t>Liabilities relating to assets held for sale</t>
  </si>
  <si>
    <t>78999</t>
  </si>
  <si>
    <t>Profit/loss from discontinued operations, net of tax</t>
  </si>
  <si>
    <t>55099</t>
  </si>
  <si>
    <t>Amortization and impairment losses, intangible assets</t>
  </si>
  <si>
    <t>98000</t>
  </si>
  <si>
    <t>Shareholders of the company</t>
  </si>
  <si>
    <t>408700</t>
  </si>
  <si>
    <t>Profit/loss - current year</t>
  </si>
  <si>
    <t>29998</t>
  </si>
  <si>
    <t>Other variable costs</t>
  </si>
  <si>
    <t>140203</t>
  </si>
  <si>
    <t>140299</t>
  </si>
  <si>
    <t>Cost at the end of the year - Investment properties</t>
  </si>
  <si>
    <t>Revaluations at the end of the year - Investment properties</t>
  </si>
  <si>
    <t>Depreciation at the end of the year - Investment properties</t>
  </si>
  <si>
    <t>110399</t>
  </si>
  <si>
    <t>Revaluations at the end of the year - Land and buildings</t>
  </si>
  <si>
    <t>110303</t>
  </si>
  <si>
    <t>Cost at the end of the year - Tangible NEW1</t>
  </si>
  <si>
    <t>Depreciation at the end of the year - Tangible NEW1</t>
  </si>
  <si>
    <t>115103</t>
  </si>
  <si>
    <t>115199</t>
  </si>
  <si>
    <t>Cost at the end of the year - Tangible NEW2</t>
  </si>
  <si>
    <t>115999</t>
  </si>
  <si>
    <t>115203</t>
  </si>
  <si>
    <t>115299</t>
  </si>
  <si>
    <t>115204</t>
  </si>
  <si>
    <t>Depreciation at the end of the year - Tangible NEW2</t>
  </si>
  <si>
    <t>700999</t>
  </si>
  <si>
    <t>Current provisions</t>
  </si>
  <si>
    <t>151126</t>
  </si>
  <si>
    <t>Effect of foreign exchange adjustments</t>
  </si>
  <si>
    <t>92000</t>
  </si>
  <si>
    <t>Proposed dividends</t>
  </si>
  <si>
    <t>93000</t>
  </si>
  <si>
    <t>Net revaluation according to the equity method</t>
  </si>
  <si>
    <t>100101</t>
  </si>
  <si>
    <t>101101</t>
  </si>
  <si>
    <t>102101</t>
  </si>
  <si>
    <t>103101</t>
  </si>
  <si>
    <t>104101</t>
  </si>
  <si>
    <t>100201</t>
  </si>
  <si>
    <t>101201</t>
  </si>
  <si>
    <t>102201</t>
  </si>
  <si>
    <t>103201</t>
  </si>
  <si>
    <t>104201</t>
  </si>
  <si>
    <t>113101</t>
  </si>
  <si>
    <t>114101</t>
  </si>
  <si>
    <t>115101</t>
  </si>
  <si>
    <t>113201</t>
  </si>
  <si>
    <t>114201</t>
  </si>
  <si>
    <t>115201</t>
  </si>
  <si>
    <t>110301</t>
  </si>
  <si>
    <t>Revaluation at the beginning of the year</t>
  </si>
  <si>
    <t>140101</t>
  </si>
  <si>
    <t>140201</t>
  </si>
  <si>
    <t>140301</t>
  </si>
  <si>
    <t>Cost at the end of the year - NEW1</t>
  </si>
  <si>
    <t>Amortization at the end of the year - NEW1</t>
  </si>
  <si>
    <t>105101</t>
  </si>
  <si>
    <t>105199</t>
  </si>
  <si>
    <t>105103</t>
  </si>
  <si>
    <t>Cost at the end of the year - NEW2</t>
  </si>
  <si>
    <t>105999</t>
  </si>
  <si>
    <t>105201</t>
  </si>
  <si>
    <t>105299</t>
  </si>
  <si>
    <t>105203</t>
  </si>
  <si>
    <t>105204</t>
  </si>
  <si>
    <t>Amortization at the end of the year - NEW2</t>
  </si>
  <si>
    <t>1400</t>
  </si>
  <si>
    <t>Changes in provisions</t>
  </si>
  <si>
    <t>9650</t>
  </si>
  <si>
    <t>Cash and cash equivalents - average to period end</t>
  </si>
  <si>
    <t>9700</t>
  </si>
  <si>
    <t>Overdrafts - beginning to period end</t>
  </si>
  <si>
    <t>9750</t>
  </si>
  <si>
    <t>Overdrafts - average to period end</t>
  </si>
  <si>
    <t>Operating profit/loss</t>
  </si>
  <si>
    <t>Changes in working capital</t>
  </si>
  <si>
    <t>Proceeds and purchase of Investment properties, net</t>
  </si>
  <si>
    <t>Transactions with owners of the company</t>
  </si>
  <si>
    <t>Transactions with non-controlling interests</t>
  </si>
  <si>
    <t>Changes in other non-current liabilities, net</t>
  </si>
  <si>
    <t>8300</t>
  </si>
  <si>
    <t>9800</t>
  </si>
  <si>
    <t>170101</t>
  </si>
  <si>
    <t>170199</t>
  </si>
  <si>
    <t>170103</t>
  </si>
  <si>
    <t>Cost at the end of the year - Non-Current NEW1 Sub NEW1</t>
  </si>
  <si>
    <t>170999</t>
  </si>
  <si>
    <t>182204</t>
  </si>
  <si>
    <t>182299</t>
  </si>
  <si>
    <t>Depreciation at the end of the year - Non-Current NEW1 Sub NEW1</t>
  </si>
  <si>
    <t>179999</t>
  </si>
  <si>
    <t>171101</t>
  </si>
  <si>
    <t>171199</t>
  </si>
  <si>
    <t>171103</t>
  </si>
  <si>
    <t>Cost at the end of the year - Non-Current NEW1 Sub NEW2</t>
  </si>
  <si>
    <t>171999</t>
  </si>
  <si>
    <t>183204</t>
  </si>
  <si>
    <t>183299</t>
  </si>
  <si>
    <t>171299</t>
  </si>
  <si>
    <t>Depreciation at the end of the year - Non-Current NEW1 Sub NEW2</t>
  </si>
  <si>
    <t>172101</t>
  </si>
  <si>
    <t>172199</t>
  </si>
  <si>
    <t>172103</t>
  </si>
  <si>
    <t>Cost at the end of the year - Non-Current NEW1 Sub NEW3</t>
  </si>
  <si>
    <t>172999</t>
  </si>
  <si>
    <t>184204</t>
  </si>
  <si>
    <t>184299</t>
  </si>
  <si>
    <t>172299</t>
  </si>
  <si>
    <t>Depreciation at the end of the year - Non-Current NEW1 Sub NEW3</t>
  </si>
  <si>
    <t>173101</t>
  </si>
  <si>
    <t>173199</t>
  </si>
  <si>
    <t>173103</t>
  </si>
  <si>
    <t>Cost at the end of the year - Non-Current NEW1 Sub NEW4</t>
  </si>
  <si>
    <t>173999</t>
  </si>
  <si>
    <t>171204</t>
  </si>
  <si>
    <t>173299</t>
  </si>
  <si>
    <t>Depreciation at the end of the year - Non-Current NEW1 Sub NEW4</t>
  </si>
  <si>
    <t>174101</t>
  </si>
  <si>
    <t>174199</t>
  </si>
  <si>
    <t>174103</t>
  </si>
  <si>
    <t>Cost at the end of the year - Non-Current NEW1 Sub NEW5</t>
  </si>
  <si>
    <t>174999</t>
  </si>
  <si>
    <t>172204</t>
  </si>
  <si>
    <t>174299</t>
  </si>
  <si>
    <t>Depreciation at the end of the year - Non-Current NEW1 Sub NEW5</t>
  </si>
  <si>
    <t>116101</t>
  </si>
  <si>
    <t>116199</t>
  </si>
  <si>
    <t>117101</t>
  </si>
  <si>
    <t>117199</t>
  </si>
  <si>
    <t>131101</t>
  </si>
  <si>
    <t>131199</t>
  </si>
  <si>
    <t>116103</t>
  </si>
  <si>
    <t>117103</t>
  </si>
  <si>
    <t>131103</t>
  </si>
  <si>
    <t>116201</t>
  </si>
  <si>
    <t>116299</t>
  </si>
  <si>
    <t>117201</t>
  </si>
  <si>
    <t>117299</t>
  </si>
  <si>
    <t>131201</t>
  </si>
  <si>
    <t>131299</t>
  </si>
  <si>
    <t>116203</t>
  </si>
  <si>
    <t>117203</t>
  </si>
  <si>
    <t>131203</t>
  </si>
  <si>
    <t>116204</t>
  </si>
  <si>
    <t>117204</t>
  </si>
  <si>
    <t>131204</t>
  </si>
  <si>
    <t>100205</t>
  </si>
  <si>
    <t>105205</t>
  </si>
  <si>
    <t>101205</t>
  </si>
  <si>
    <t>106101</t>
  </si>
  <si>
    <t>106199</t>
  </si>
  <si>
    <t>106103</t>
  </si>
  <si>
    <t>Cost at the end of the year - NEW3</t>
  </si>
  <si>
    <t>106999</t>
  </si>
  <si>
    <t>106201</t>
  </si>
  <si>
    <t>106299</t>
  </si>
  <si>
    <t>106203</t>
  </si>
  <si>
    <t>106205</t>
  </si>
  <si>
    <t>106204</t>
  </si>
  <si>
    <t>Amortization at the end of the year - NEW3</t>
  </si>
  <si>
    <t>107101</t>
  </si>
  <si>
    <t>107199</t>
  </si>
  <si>
    <t>107103</t>
  </si>
  <si>
    <t>Cost at the end of the year - NEW4</t>
  </si>
  <si>
    <t>107999</t>
  </si>
  <si>
    <t>107201</t>
  </si>
  <si>
    <t>107299</t>
  </si>
  <si>
    <t>107203</t>
  </si>
  <si>
    <t>107205</t>
  </si>
  <si>
    <t>107204</t>
  </si>
  <si>
    <t>Amortization at the end of the year - NEW4</t>
  </si>
  <si>
    <t>102205</t>
  </si>
  <si>
    <t>103205</t>
  </si>
  <si>
    <t>104205</t>
  </si>
  <si>
    <t>110205</t>
  </si>
  <si>
    <t>140304</t>
  </si>
  <si>
    <t>Revaluations during the year</t>
  </si>
  <si>
    <t>140208</t>
  </si>
  <si>
    <t>140204</t>
  </si>
  <si>
    <t>111205</t>
  </si>
  <si>
    <t>114205</t>
  </si>
  <si>
    <t>115205</t>
  </si>
  <si>
    <t>112205</t>
  </si>
  <si>
    <t>Cost at the end of the year - Tangible NEW3</t>
  </si>
  <si>
    <t>116999</t>
  </si>
  <si>
    <t>116205</t>
  </si>
  <si>
    <t>Depreciation at the end of the year - Tangible NEW3</t>
  </si>
  <si>
    <t>113205</t>
  </si>
  <si>
    <t>150134</t>
  </si>
  <si>
    <t>Amortization and impairment for the year</t>
  </si>
  <si>
    <t>1300</t>
  </si>
  <si>
    <t>Fair value adjustments reversed</t>
  </si>
  <si>
    <t>150103</t>
  </si>
  <si>
    <t>151103</t>
  </si>
  <si>
    <t>132199</t>
  </si>
  <si>
    <t>Cost at the end of the year - Leased cars</t>
  </si>
  <si>
    <t>132999</t>
  </si>
  <si>
    <t>132201</t>
  </si>
  <si>
    <t>132299</t>
  </si>
  <si>
    <t>132203</t>
  </si>
  <si>
    <t>132204</t>
  </si>
  <si>
    <t>132205</t>
  </si>
  <si>
    <t>Depreciation at the end of the year - Leased cars</t>
  </si>
  <si>
    <t>133101</t>
  </si>
  <si>
    <t>133199</t>
  </si>
  <si>
    <t>133103</t>
  </si>
  <si>
    <t>Cost at the end of the year - Other leased assets</t>
  </si>
  <si>
    <t>133999</t>
  </si>
  <si>
    <t>133201</t>
  </si>
  <si>
    <t>133299</t>
  </si>
  <si>
    <t>133203</t>
  </si>
  <si>
    <t>133204</t>
  </si>
  <si>
    <t>133205</t>
  </si>
  <si>
    <t>Depreciation at the end of the year - Other leased assets</t>
  </si>
  <si>
    <t>131999</t>
  </si>
  <si>
    <t>139999</t>
  </si>
  <si>
    <t>100104</t>
  </si>
  <si>
    <t>101104</t>
  </si>
  <si>
    <t>102104</t>
  </si>
  <si>
    <t>103104</t>
  </si>
  <si>
    <t>104104</t>
  </si>
  <si>
    <t>105104</t>
  </si>
  <si>
    <t>106104</t>
  </si>
  <si>
    <t>107104</t>
  </si>
  <si>
    <t>112104</t>
  </si>
  <si>
    <t>113104</t>
  </si>
  <si>
    <t>114104</t>
  </si>
  <si>
    <t>115104</t>
  </si>
  <si>
    <t>116104</t>
  </si>
  <si>
    <t>117104</t>
  </si>
  <si>
    <t>130104</t>
  </si>
  <si>
    <t>130199</t>
  </si>
  <si>
    <t>131104</t>
  </si>
  <si>
    <t>132104</t>
  </si>
  <si>
    <t>133104</t>
  </si>
  <si>
    <t>140104</t>
  </si>
  <si>
    <t>150104</t>
  </si>
  <si>
    <t>Investments during the year</t>
  </si>
  <si>
    <t>151104</t>
  </si>
  <si>
    <t>110304</t>
  </si>
  <si>
    <t>110305</t>
  </si>
  <si>
    <t>Reversed revaluations</t>
  </si>
  <si>
    <t>140308</t>
  </si>
  <si>
    <t>150136</t>
  </si>
  <si>
    <t>Divestments during the year</t>
  </si>
  <si>
    <t>151136</t>
  </si>
  <si>
    <t>151101</t>
  </si>
  <si>
    <t>150132</t>
  </si>
  <si>
    <t>Dividends received</t>
  </si>
  <si>
    <t>151132</t>
  </si>
  <si>
    <t>151134</t>
  </si>
  <si>
    <t>Cost at the end of the year - Tangible NEW4</t>
  </si>
  <si>
    <t>117999</t>
  </si>
  <si>
    <t>117205</t>
  </si>
  <si>
    <t>Depreciation at the end of the year - Tangible NEW4</t>
  </si>
  <si>
    <t>130101</t>
  </si>
  <si>
    <t>130103</t>
  </si>
  <si>
    <t>Cost at the end of the year - Rental of premises</t>
  </si>
  <si>
    <t>130999</t>
  </si>
  <si>
    <t>130201</t>
  </si>
  <si>
    <t>130299</t>
  </si>
  <si>
    <t>130203</t>
  </si>
  <si>
    <t>130204</t>
  </si>
  <si>
    <t>130205</t>
  </si>
  <si>
    <t>Depreciation at the end of the year - Rental of premises</t>
  </si>
  <si>
    <t>Cost at the end of the year - Leased IT</t>
  </si>
  <si>
    <t>131205</t>
  </si>
  <si>
    <t>Depreciation at the end of the year - Leased IT</t>
  </si>
  <si>
    <t>Right of use assets</t>
  </si>
  <si>
    <t>120101</t>
  </si>
  <si>
    <t>120199</t>
  </si>
  <si>
    <t>120103</t>
  </si>
  <si>
    <t>120104</t>
  </si>
  <si>
    <t>Cost at the end of the year - Biological assets NEW1</t>
  </si>
  <si>
    <t>120999</t>
  </si>
  <si>
    <t>120201</t>
  </si>
  <si>
    <t>120299</t>
  </si>
  <si>
    <t>120203</t>
  </si>
  <si>
    <t>120204</t>
  </si>
  <si>
    <t>120205</t>
  </si>
  <si>
    <t>Depreciation at the end of the year - Biological assets NEW1</t>
  </si>
  <si>
    <t>129999</t>
  </si>
  <si>
    <t>121101</t>
  </si>
  <si>
    <t>121199</t>
  </si>
  <si>
    <t>121103</t>
  </si>
  <si>
    <t>121104</t>
  </si>
  <si>
    <t>Cost at the end of the year - Biological assets NEW2</t>
  </si>
  <si>
    <t>121999</t>
  </si>
  <si>
    <t>121201</t>
  </si>
  <si>
    <t>121299</t>
  </si>
  <si>
    <t>121203</t>
  </si>
  <si>
    <t>121204</t>
  </si>
  <si>
    <t>121205</t>
  </si>
  <si>
    <t>Depreciation at the end of the year - Biological assets NEW2</t>
  </si>
  <si>
    <t>122101</t>
  </si>
  <si>
    <t>122199</t>
  </si>
  <si>
    <t>122103</t>
  </si>
  <si>
    <t>122104</t>
  </si>
  <si>
    <t>Cost at the end of the year - Biological assets NEW3</t>
  </si>
  <si>
    <t>122999</t>
  </si>
  <si>
    <t>122201</t>
  </si>
  <si>
    <t>122299</t>
  </si>
  <si>
    <t>122203</t>
  </si>
  <si>
    <t>122204</t>
  </si>
  <si>
    <t>122205</t>
  </si>
  <si>
    <t>Depreciation at the end of the year - Biological assets NEW3</t>
  </si>
  <si>
    <t>123101</t>
  </si>
  <si>
    <t>123199</t>
  </si>
  <si>
    <t>123103</t>
  </si>
  <si>
    <t>123104</t>
  </si>
  <si>
    <t>Cost at the end of the year - Biological assets NEW4</t>
  </si>
  <si>
    <t>123999</t>
  </si>
  <si>
    <t>123201</t>
  </si>
  <si>
    <t>123299</t>
  </si>
  <si>
    <t>123203</t>
  </si>
  <si>
    <t>123204</t>
  </si>
  <si>
    <t>123205</t>
  </si>
  <si>
    <t>Depreciation at the end of the year - Biological assets NEW4</t>
  </si>
  <si>
    <t>Biological assets</t>
  </si>
  <si>
    <t>210000</t>
  </si>
  <si>
    <t>13100</t>
  </si>
  <si>
    <t>Own work capitalized</t>
  </si>
  <si>
    <t>16100</t>
  </si>
  <si>
    <t>Other costs related to goods sold</t>
  </si>
  <si>
    <t>55140</t>
  </si>
  <si>
    <t>Property, plant and equipment in progress and prepayments for property, plant and equipment</t>
  </si>
  <si>
    <t>55610</t>
  </si>
  <si>
    <t>55699</t>
  </si>
  <si>
    <t>55620</t>
  </si>
  <si>
    <t>55630</t>
  </si>
  <si>
    <t>55640</t>
  </si>
  <si>
    <t>Depreciation and impairment losses, right of use assets</t>
  </si>
  <si>
    <t>18200</t>
  </si>
  <si>
    <t>Freight charges</t>
  </si>
  <si>
    <t>36500</t>
  </si>
  <si>
    <t>Motor expenses</t>
  </si>
  <si>
    <t>42310</t>
  </si>
  <si>
    <t>Pensions – defined contribution plans</t>
  </si>
  <si>
    <t>42399</t>
  </si>
  <si>
    <t>42320</t>
  </si>
  <si>
    <t>Pensions – defined benefit plans</t>
  </si>
  <si>
    <t>Pension costs</t>
  </si>
  <si>
    <t>53010</t>
  </si>
  <si>
    <t>Profit on sale of fixed assets</t>
  </si>
  <si>
    <t>53099</t>
  </si>
  <si>
    <t>53020</t>
  </si>
  <si>
    <t>Other operating income</t>
  </si>
  <si>
    <t>53110</t>
  </si>
  <si>
    <t>Loss on sale of fixed assets</t>
  </si>
  <si>
    <t>53199</t>
  </si>
  <si>
    <t>53120</t>
  </si>
  <si>
    <t>Other expenses</t>
  </si>
  <si>
    <t>Other operating expenses</t>
  </si>
  <si>
    <t>55010</t>
  </si>
  <si>
    <t>Completed development projects, including concessions, patents, trademarks and similar rights that originate from development projects</t>
  </si>
  <si>
    <t>55020</t>
  </si>
  <si>
    <t>Acquired concessions, patents, licences, trademarks and similar rights</t>
  </si>
  <si>
    <t>55030</t>
  </si>
  <si>
    <t>55040</t>
  </si>
  <si>
    <t>Development projects in progress and prepayments for intangible assets</t>
  </si>
  <si>
    <t>57050</t>
  </si>
  <si>
    <t>Income not included in operating profit/loss</t>
  </si>
  <si>
    <t>57100</t>
  </si>
  <si>
    <t>Costs not included in operating profit/loss</t>
  </si>
  <si>
    <t>58120</t>
  </si>
  <si>
    <t>Amortization of goodwill</t>
  </si>
  <si>
    <t>58130</t>
  </si>
  <si>
    <t>Change in internal profits on inventories</t>
  </si>
  <si>
    <t>58140</t>
  </si>
  <si>
    <t>Dividend income</t>
  </si>
  <si>
    <t>Income from investments in subsidiaries</t>
  </si>
  <si>
    <t>58999</t>
  </si>
  <si>
    <t>58220</t>
  </si>
  <si>
    <t>58230</t>
  </si>
  <si>
    <t>Income from investments in associated companies</t>
  </si>
  <si>
    <t>Income from investments in subsidiaries and associates companies</t>
  </si>
  <si>
    <t>62040</t>
  </si>
  <si>
    <t>68030</t>
  </si>
  <si>
    <t>Financial expenses, lease liabilities</t>
  </si>
  <si>
    <t>68040</t>
  </si>
  <si>
    <t>Capital loss on investments</t>
  </si>
  <si>
    <t>69110</t>
  </si>
  <si>
    <t>Gain from fair value adjustment</t>
  </si>
  <si>
    <t>69199</t>
  </si>
  <si>
    <t>69120</t>
  </si>
  <si>
    <t>Impairment loss</t>
  </si>
  <si>
    <t>69130</t>
  </si>
  <si>
    <t>Profit/loss on sale of investment properties</t>
  </si>
  <si>
    <t>Fair value adjustment of investment properties</t>
  </si>
  <si>
    <t>69210</t>
  </si>
  <si>
    <t>Fair value adjustment of mortgage debt</t>
  </si>
  <si>
    <t>69299</t>
  </si>
  <si>
    <t>69220</t>
  </si>
  <si>
    <t>Fair value adjustment of hedges</t>
  </si>
  <si>
    <t>69230</t>
  </si>
  <si>
    <t>Profit/loss on finansial debts</t>
  </si>
  <si>
    <t>Fair value adjustment of debt in investment properties</t>
  </si>
  <si>
    <t>78100</t>
  </si>
  <si>
    <t>Total sales</t>
  </si>
  <si>
    <t>78200</t>
  </si>
  <si>
    <t>Total costs</t>
  </si>
  <si>
    <t>100102</t>
  </si>
  <si>
    <t>100108</t>
  </si>
  <si>
    <t>100202</t>
  </si>
  <si>
    <t>100208</t>
  </si>
  <si>
    <t>101102</t>
  </si>
  <si>
    <t>101108</t>
  </si>
  <si>
    <t>101208</t>
  </si>
  <si>
    <t>102108</t>
  </si>
  <si>
    <t>102208</t>
  </si>
  <si>
    <t>103102</t>
  </si>
  <si>
    <t>103108</t>
  </si>
  <si>
    <t>103202</t>
  </si>
  <si>
    <t>103208</t>
  </si>
  <si>
    <t>104102</t>
  </si>
  <si>
    <t>104108</t>
  </si>
  <si>
    <t>104202</t>
  </si>
  <si>
    <t>104208</t>
  </si>
  <si>
    <t>105102</t>
  </si>
  <si>
    <t>105108</t>
  </si>
  <si>
    <t>105202</t>
  </si>
  <si>
    <t>105208</t>
  </si>
  <si>
    <t>106102</t>
  </si>
  <si>
    <t>106108</t>
  </si>
  <si>
    <t>106202</t>
  </si>
  <si>
    <t>106208</t>
  </si>
  <si>
    <t>107102</t>
  </si>
  <si>
    <t>107108</t>
  </si>
  <si>
    <t>107202</t>
  </si>
  <si>
    <t>107208</t>
  </si>
  <si>
    <t>110102</t>
  </si>
  <si>
    <t>110108</t>
  </si>
  <si>
    <t>110202</t>
  </si>
  <si>
    <t>110208</t>
  </si>
  <si>
    <t>110308</t>
  </si>
  <si>
    <t>111102</t>
  </si>
  <si>
    <t>111108</t>
  </si>
  <si>
    <t>111202</t>
  </si>
  <si>
    <t>112102</t>
  </si>
  <si>
    <t>112202</t>
  </si>
  <si>
    <t>113102</t>
  </si>
  <si>
    <t>113108</t>
  </si>
  <si>
    <t>113202</t>
  </si>
  <si>
    <t>113208</t>
  </si>
  <si>
    <t>114102</t>
  </si>
  <si>
    <t>114108</t>
  </si>
  <si>
    <t>114202</t>
  </si>
  <si>
    <t>114208</t>
  </si>
  <si>
    <t>115102</t>
  </si>
  <si>
    <t>115108</t>
  </si>
  <si>
    <t>115202</t>
  </si>
  <si>
    <t>115208</t>
  </si>
  <si>
    <t>116102</t>
  </si>
  <si>
    <t>116108</t>
  </si>
  <si>
    <t>116202</t>
  </si>
  <si>
    <t>116208</t>
  </si>
  <si>
    <t>117102</t>
  </si>
  <si>
    <t>117108</t>
  </si>
  <si>
    <t>117202</t>
  </si>
  <si>
    <t>117208</t>
  </si>
  <si>
    <t>120102</t>
  </si>
  <si>
    <t>120108</t>
  </si>
  <si>
    <t>120202</t>
  </si>
  <si>
    <t>120208</t>
  </si>
  <si>
    <t>121102</t>
  </si>
  <si>
    <t>121108</t>
  </si>
  <si>
    <t>121202</t>
  </si>
  <si>
    <t>121208</t>
  </si>
  <si>
    <t>122102</t>
  </si>
  <si>
    <t>122108</t>
  </si>
  <si>
    <t>122202</t>
  </si>
  <si>
    <t>122208</t>
  </si>
  <si>
    <t>123102</t>
  </si>
  <si>
    <t>123108</t>
  </si>
  <si>
    <t>123202</t>
  </si>
  <si>
    <t>123208</t>
  </si>
  <si>
    <t>130102</t>
  </si>
  <si>
    <t>130108</t>
  </si>
  <si>
    <t>130202</t>
  </si>
  <si>
    <t>130208</t>
  </si>
  <si>
    <t>131102</t>
  </si>
  <si>
    <t>131108</t>
  </si>
  <si>
    <t>131202</t>
  </si>
  <si>
    <t>131208</t>
  </si>
  <si>
    <t>132101</t>
  </si>
  <si>
    <t>132102</t>
  </si>
  <si>
    <t>132103</t>
  </si>
  <si>
    <t>132108</t>
  </si>
  <si>
    <t>132202</t>
  </si>
  <si>
    <t>132208</t>
  </si>
  <si>
    <t>133102</t>
  </si>
  <si>
    <t>133108</t>
  </si>
  <si>
    <t>133202</t>
  </si>
  <si>
    <t>133208</t>
  </si>
  <si>
    <t>140102</t>
  </si>
  <si>
    <t>140108</t>
  </si>
  <si>
    <t>140202</t>
  </si>
  <si>
    <t>140302</t>
  </si>
  <si>
    <t>150102</t>
  </si>
  <si>
    <t>150108</t>
  </si>
  <si>
    <t>150121</t>
  </si>
  <si>
    <t>Value adjustments at the beginning of the year</t>
  </si>
  <si>
    <t>150124</t>
  </si>
  <si>
    <t>150128</t>
  </si>
  <si>
    <t>Market value adjustment through equity</t>
  </si>
  <si>
    <t>151102</t>
  </si>
  <si>
    <t>151108</t>
  </si>
  <si>
    <t>151121</t>
  </si>
  <si>
    <t>151124</t>
  </si>
  <si>
    <t>151128</t>
  </si>
  <si>
    <t>152200</t>
  </si>
  <si>
    <t>Receivables from associated companies</t>
  </si>
  <si>
    <t>200100</t>
  </si>
  <si>
    <t>Raw materials</t>
  </si>
  <si>
    <t>200200</t>
  </si>
  <si>
    <t>Work in progress</t>
  </si>
  <si>
    <t>200400</t>
  </si>
  <si>
    <t>Prepayments for goods</t>
  </si>
  <si>
    <t>220120</t>
  </si>
  <si>
    <t>Allowance for doubtful receivables</t>
  </si>
  <si>
    <t>220400</t>
  </si>
  <si>
    <t>Receivables from investments in associated companies</t>
  </si>
  <si>
    <t>230100</t>
  </si>
  <si>
    <t>240200</t>
  </si>
  <si>
    <t>Cash equivalents</t>
  </si>
  <si>
    <t>250000</t>
  </si>
  <si>
    <t>Intangible assets held for sale</t>
  </si>
  <si>
    <t>250100</t>
  </si>
  <si>
    <t>Tangible assets held for sale</t>
  </si>
  <si>
    <t>400200</t>
  </si>
  <si>
    <t>Decrease of share capital</t>
  </si>
  <si>
    <t>401000</t>
  </si>
  <si>
    <t>Share premium at the beginning of the year</t>
  </si>
  <si>
    <t>401999</t>
  </si>
  <si>
    <t>402000</t>
  </si>
  <si>
    <t>Treasury shares at the beginning of the year</t>
  </si>
  <si>
    <t>402999</t>
  </si>
  <si>
    <t>402100</t>
  </si>
  <si>
    <t>Acquisition of treasury shares</t>
  </si>
  <si>
    <t>402200</t>
  </si>
  <si>
    <t>Disposal of treasury shares</t>
  </si>
  <si>
    <t>402300</t>
  </si>
  <si>
    <t>Cancellation of treasury shares</t>
  </si>
  <si>
    <t>Treasury shares at the end of the year</t>
  </si>
  <si>
    <t>403210</t>
  </si>
  <si>
    <t>Other reserves at the beginning of the year</t>
  </si>
  <si>
    <t>403010</t>
  </si>
  <si>
    <t>Reserves for Exchange rate adjustments at the beginning of the year</t>
  </si>
  <si>
    <t>403099</t>
  </si>
  <si>
    <t>403020</t>
  </si>
  <si>
    <t>Change in accounting principles</t>
  </si>
  <si>
    <t>403032</t>
  </si>
  <si>
    <t>OCI non-controlling interests - Exchange rate adjustments for the year</t>
  </si>
  <si>
    <t>Other comprehensive income - Exchange rate adjustments</t>
  </si>
  <si>
    <t>Reserve for Exchange rate adjustment at the end of the year</t>
  </si>
  <si>
    <t>403110</t>
  </si>
  <si>
    <t>Reserves for hedges at the beginning of the year</t>
  </si>
  <si>
    <t>403199</t>
  </si>
  <si>
    <t>403120</t>
  </si>
  <si>
    <t>403131</t>
  </si>
  <si>
    <t>OCI Reserve - hedging for the year</t>
  </si>
  <si>
    <t>403139</t>
  </si>
  <si>
    <t>403132</t>
  </si>
  <si>
    <t>OCI non-controlling interests - hedging for the year</t>
  </si>
  <si>
    <t>Other comprehensive income - hedging</t>
  </si>
  <si>
    <t>Reserves for hedging at the end of the year</t>
  </si>
  <si>
    <t>403220</t>
  </si>
  <si>
    <t>403231</t>
  </si>
  <si>
    <t>OCI other regulations</t>
  </si>
  <si>
    <t>403239</t>
  </si>
  <si>
    <t>Other comprehensive income - other reserves</t>
  </si>
  <si>
    <t>403320</t>
  </si>
  <si>
    <t>Share of equity movements in group enterprises</t>
  </si>
  <si>
    <t>403331</t>
  </si>
  <si>
    <t>OCI Exchange rate adjustments for the year (upload)</t>
  </si>
  <si>
    <t>403339</t>
  </si>
  <si>
    <t>403332</t>
  </si>
  <si>
    <t>OCI Non-controlling interests - net revaluation under the equity method for the year</t>
  </si>
  <si>
    <t>Other comprehensive income - net revaluation under the equity method</t>
  </si>
  <si>
    <t>405600</t>
  </si>
  <si>
    <t>Paid dividend for the year</t>
  </si>
  <si>
    <t>405700</t>
  </si>
  <si>
    <t>OCI Value adjustments of retirement obligations</t>
  </si>
  <si>
    <t>405799</t>
  </si>
  <si>
    <t>405750</t>
  </si>
  <si>
    <t>OCI non-controlling interests of retirement obligations</t>
  </si>
  <si>
    <t>408001</t>
  </si>
  <si>
    <t>Non-controlling interests at the beginning of the year (upload)</t>
  </si>
  <si>
    <t>Non-controlling interests at the beginning of the year</t>
  </si>
  <si>
    <t>408100</t>
  </si>
  <si>
    <t>408200</t>
  </si>
  <si>
    <t>408410</t>
  </si>
  <si>
    <t>Acquisition of non-controlling interests</t>
  </si>
  <si>
    <t>408420</t>
  </si>
  <si>
    <t>Disposal of non-controlling interests</t>
  </si>
  <si>
    <t>408500</t>
  </si>
  <si>
    <t>Other regulations</t>
  </si>
  <si>
    <t>408800</t>
  </si>
  <si>
    <t>OCI Non-controlling interests</t>
  </si>
  <si>
    <t>510010</t>
  </si>
  <si>
    <t>Pension liabilities at the beginning of the year</t>
  </si>
  <si>
    <t>510999</t>
  </si>
  <si>
    <t>510020</t>
  </si>
  <si>
    <t>Additional provisions</t>
  </si>
  <si>
    <t>510030</t>
  </si>
  <si>
    <t>Amount used during the year</t>
  </si>
  <si>
    <t>510040</t>
  </si>
  <si>
    <t>Adjustments, including unused amounts reversed during the year</t>
  </si>
  <si>
    <t>510050</t>
  </si>
  <si>
    <t>Effect of exchange rate adjustment</t>
  </si>
  <si>
    <t>Pension liabilities</t>
  </si>
  <si>
    <t>520010</t>
  </si>
  <si>
    <t>Warranty provisions at the beginning of the year</t>
  </si>
  <si>
    <t>520999</t>
  </si>
  <si>
    <t>520020</t>
  </si>
  <si>
    <t>520030</t>
  </si>
  <si>
    <t>520040</t>
  </si>
  <si>
    <t>520050</t>
  </si>
  <si>
    <t>520090</t>
  </si>
  <si>
    <t>Current part of warranty provisions</t>
  </si>
  <si>
    <t>Warranty provisions</t>
  </si>
  <si>
    <t>530020</t>
  </si>
  <si>
    <t>530030</t>
  </si>
  <si>
    <t>530040</t>
  </si>
  <si>
    <t>530050</t>
  </si>
  <si>
    <t>530090</t>
  </si>
  <si>
    <t>Current part of other provisions</t>
  </si>
  <si>
    <t>580000</t>
  </si>
  <si>
    <t>Provisions for subsidiaries</t>
  </si>
  <si>
    <t>606200</t>
  </si>
  <si>
    <t>Deferred tax on income statement</t>
  </si>
  <si>
    <t>606300</t>
  </si>
  <si>
    <t>Adjustments to tax from prior years</t>
  </si>
  <si>
    <t>606400</t>
  </si>
  <si>
    <t>606900</t>
  </si>
  <si>
    <t>Deferred tax transferred to deferred tax asset</t>
  </si>
  <si>
    <t>700100</t>
  </si>
  <si>
    <t>700500</t>
  </si>
  <si>
    <t>705000</t>
  </si>
  <si>
    <t>Prepayments from customers</t>
  </si>
  <si>
    <t>708000</t>
  </si>
  <si>
    <t>Liabilities to investments in associated companies</t>
  </si>
  <si>
    <t>710100</t>
  </si>
  <si>
    <t>Employee liabilities</t>
  </si>
  <si>
    <t>711000</t>
  </si>
  <si>
    <t>Deferred income</t>
  </si>
  <si>
    <t>760000</t>
  </si>
  <si>
    <t>Liabilities relating to intangible assets held for sale</t>
  </si>
  <si>
    <t>761000</t>
  </si>
  <si>
    <t>Liabilities relating to tangible assets held for sale</t>
  </si>
  <si>
    <t>170102</t>
  </si>
  <si>
    <t>170104</t>
  </si>
  <si>
    <t>170108</t>
  </si>
  <si>
    <t>170201</t>
  </si>
  <si>
    <t>170202</t>
  </si>
  <si>
    <t>170203</t>
  </si>
  <si>
    <t>170205</t>
  </si>
  <si>
    <t>170208</t>
  </si>
  <si>
    <t>170301</t>
  </si>
  <si>
    <t>170399</t>
  </si>
  <si>
    <t>170303</t>
  </si>
  <si>
    <t>170304</t>
  </si>
  <si>
    <t>170305</t>
  </si>
  <si>
    <t>170308</t>
  </si>
  <si>
    <t>Revaluations at the end of the year - Non-Current NEW1 Sub NEW1</t>
  </si>
  <si>
    <t>171102</t>
  </si>
  <si>
    <t>171104</t>
  </si>
  <si>
    <t>171108</t>
  </si>
  <si>
    <t>171201</t>
  </si>
  <si>
    <t>171202</t>
  </si>
  <si>
    <t>171203</t>
  </si>
  <si>
    <t>171205</t>
  </si>
  <si>
    <t>171208</t>
  </si>
  <si>
    <t>171301</t>
  </si>
  <si>
    <t>171399</t>
  </si>
  <si>
    <t>171303</t>
  </si>
  <si>
    <t>171304</t>
  </si>
  <si>
    <t>171305</t>
  </si>
  <si>
    <t>171308</t>
  </si>
  <si>
    <t>Revaluations at the end of the year - Non-Current NEW1 Sub NEW2</t>
  </si>
  <si>
    <t>172102</t>
  </si>
  <si>
    <t>172104</t>
  </si>
  <si>
    <t>172108</t>
  </si>
  <si>
    <t>172201</t>
  </si>
  <si>
    <t>172202</t>
  </si>
  <si>
    <t>172203</t>
  </si>
  <si>
    <t>172205</t>
  </si>
  <si>
    <t>172208</t>
  </si>
  <si>
    <t>172301</t>
  </si>
  <si>
    <t>172399</t>
  </si>
  <si>
    <t>172303</t>
  </si>
  <si>
    <t>172304</t>
  </si>
  <si>
    <t>172305</t>
  </si>
  <si>
    <t>172308</t>
  </si>
  <si>
    <t>Revaluations at the end of the year - Non-Current NEW1 Sub NEW3</t>
  </si>
  <si>
    <t>173102</t>
  </si>
  <si>
    <t>173104</t>
  </si>
  <si>
    <t>173108</t>
  </si>
  <si>
    <t>173201</t>
  </si>
  <si>
    <t>173202</t>
  </si>
  <si>
    <t>173203</t>
  </si>
  <si>
    <t>173204</t>
  </si>
  <si>
    <t>173205</t>
  </si>
  <si>
    <t>173208</t>
  </si>
  <si>
    <t>173301</t>
  </si>
  <si>
    <t>173399</t>
  </si>
  <si>
    <t>173303</t>
  </si>
  <si>
    <t>173304</t>
  </si>
  <si>
    <t>173305</t>
  </si>
  <si>
    <t>173308</t>
  </si>
  <si>
    <t>Revaluations at the end of the year - Non-Current NEW1 Sub NEW4</t>
  </si>
  <si>
    <t>174102</t>
  </si>
  <si>
    <t>174104</t>
  </si>
  <si>
    <t>174108</t>
  </si>
  <si>
    <t>174201</t>
  </si>
  <si>
    <t>174202</t>
  </si>
  <si>
    <t>174203</t>
  </si>
  <si>
    <t>174204</t>
  </si>
  <si>
    <t>174205</t>
  </si>
  <si>
    <t>174208</t>
  </si>
  <si>
    <t>174301</t>
  </si>
  <si>
    <t>174399</t>
  </si>
  <si>
    <t>174303</t>
  </si>
  <si>
    <t>174304</t>
  </si>
  <si>
    <t>174305</t>
  </si>
  <si>
    <t>174308</t>
  </si>
  <si>
    <t>Revaluations at the end of the year - Non-Current NEW1 Sub NEW5</t>
  </si>
  <si>
    <t>Non-Current NEW1</t>
  </si>
  <si>
    <t>180101</t>
  </si>
  <si>
    <t>180199</t>
  </si>
  <si>
    <t>180102</t>
  </si>
  <si>
    <t>180103</t>
  </si>
  <si>
    <t>180104</t>
  </si>
  <si>
    <t>180108</t>
  </si>
  <si>
    <t>Cost at the end of the year - Non-Current NEW2 Sub NEW1</t>
  </si>
  <si>
    <t>180999</t>
  </si>
  <si>
    <t>180201</t>
  </si>
  <si>
    <t>180299</t>
  </si>
  <si>
    <t>180202</t>
  </si>
  <si>
    <t>180203</t>
  </si>
  <si>
    <t>180204</t>
  </si>
  <si>
    <t>180205</t>
  </si>
  <si>
    <t>180208</t>
  </si>
  <si>
    <t>Depreciation at the end of the year - Non-Current NEW2 Sub NEW1</t>
  </si>
  <si>
    <t>180301</t>
  </si>
  <si>
    <t>180399</t>
  </si>
  <si>
    <t>180303</t>
  </si>
  <si>
    <t>180304</t>
  </si>
  <si>
    <t>180305</t>
  </si>
  <si>
    <t>180308</t>
  </si>
  <si>
    <t>Revaluations at the end of the year - Non-Current NEW2 Sub NEW1</t>
  </si>
  <si>
    <t>189999</t>
  </si>
  <si>
    <t>181101</t>
  </si>
  <si>
    <t>181199</t>
  </si>
  <si>
    <t>181102</t>
  </si>
  <si>
    <t>181103</t>
  </si>
  <si>
    <t>181104</t>
  </si>
  <si>
    <t>181108</t>
  </si>
  <si>
    <t>Cost at the end of the year - Non-Current NEW2 Sub NEW2</t>
  </si>
  <si>
    <t>181999</t>
  </si>
  <si>
    <t>181201</t>
  </si>
  <si>
    <t>181202</t>
  </si>
  <si>
    <t>181203</t>
  </si>
  <si>
    <t>181205</t>
  </si>
  <si>
    <t>181208</t>
  </si>
  <si>
    <t>Depreciation at the end of the year - Non-Current NEW2 Sub NEW2</t>
  </si>
  <si>
    <t>181301</t>
  </si>
  <si>
    <t>181399</t>
  </si>
  <si>
    <t>181303</t>
  </si>
  <si>
    <t>181304</t>
  </si>
  <si>
    <t>181305</t>
  </si>
  <si>
    <t>181308</t>
  </si>
  <si>
    <t>Revaluations at the end of the year - Non-Current NEW2 Sub NEW2</t>
  </si>
  <si>
    <t>182101</t>
  </si>
  <si>
    <t>182199</t>
  </si>
  <si>
    <t>182102</t>
  </si>
  <si>
    <t>182103</t>
  </si>
  <si>
    <t>182104</t>
  </si>
  <si>
    <t>182108</t>
  </si>
  <si>
    <t>Cost at the end of the year - Non-Current NEW2 Sub NEW3</t>
  </si>
  <si>
    <t>182999</t>
  </si>
  <si>
    <t>182201</t>
  </si>
  <si>
    <t>182202</t>
  </si>
  <si>
    <t>182203</t>
  </si>
  <si>
    <t>182205</t>
  </si>
  <si>
    <t>182208</t>
  </si>
  <si>
    <t>Depreciation at the end of the year - Non-Current NEW2 Sub NEW3</t>
  </si>
  <si>
    <t>182301</t>
  </si>
  <si>
    <t>182399</t>
  </si>
  <si>
    <t>182303</t>
  </si>
  <si>
    <t>182304</t>
  </si>
  <si>
    <t>182305</t>
  </si>
  <si>
    <t>182308</t>
  </si>
  <si>
    <t>Revaluations at the end of the year - Non-Current NEW2 Sub NEW3</t>
  </si>
  <si>
    <t>183101</t>
  </si>
  <si>
    <t>183199</t>
  </si>
  <si>
    <t>183102</t>
  </si>
  <si>
    <t>183103</t>
  </si>
  <si>
    <t>183104</t>
  </si>
  <si>
    <t>183108</t>
  </si>
  <si>
    <t>Cost at the end of the year - Non-Current NEW2 Sub NEW4</t>
  </si>
  <si>
    <t>183999</t>
  </si>
  <si>
    <t>183201</t>
  </si>
  <si>
    <t>183202</t>
  </si>
  <si>
    <t>183203</t>
  </si>
  <si>
    <t>183205</t>
  </si>
  <si>
    <t>183208</t>
  </si>
  <si>
    <t>Depreciation at the end of the year - Non-Current NEW2 Sub NEW4</t>
  </si>
  <si>
    <t>183301</t>
  </si>
  <si>
    <t>183399</t>
  </si>
  <si>
    <t>183303</t>
  </si>
  <si>
    <t>183304</t>
  </si>
  <si>
    <t>183305</t>
  </si>
  <si>
    <t>183308</t>
  </si>
  <si>
    <t>Revaluations at the end of the year - Non-Current NEW2 Sub NEW4</t>
  </si>
  <si>
    <t>184101</t>
  </si>
  <si>
    <t>184199</t>
  </si>
  <si>
    <t>184102</t>
  </si>
  <si>
    <t>184103</t>
  </si>
  <si>
    <t>184104</t>
  </si>
  <si>
    <t>184108</t>
  </si>
  <si>
    <t>Cost at the end of the year - Non-Current NEW2 Sub NEW5</t>
  </si>
  <si>
    <t>184999</t>
  </si>
  <si>
    <t>184201</t>
  </si>
  <si>
    <t>184202</t>
  </si>
  <si>
    <t>184203</t>
  </si>
  <si>
    <t>184205</t>
  </si>
  <si>
    <t>184208</t>
  </si>
  <si>
    <t>Depreciation at the end of the year - Non-Current NEW2 Sub NEW5</t>
  </si>
  <si>
    <t>184301</t>
  </si>
  <si>
    <t>184399</t>
  </si>
  <si>
    <t>184303</t>
  </si>
  <si>
    <t>184304</t>
  </si>
  <si>
    <t>184305</t>
  </si>
  <si>
    <t>184308</t>
  </si>
  <si>
    <t>Revaluations at the end of the year - Non-Current NEW2 Sub NEW5</t>
  </si>
  <si>
    <t>Non-Current NEW2</t>
  </si>
  <si>
    <t>401100</t>
  </si>
  <si>
    <t>Increase of share premium</t>
  </si>
  <si>
    <t>401200</t>
  </si>
  <si>
    <t>Other movements</t>
  </si>
  <si>
    <t>Share premium at the end of the year</t>
  </si>
  <si>
    <t>405100</t>
  </si>
  <si>
    <t>710200</t>
  </si>
  <si>
    <t>Public liabilities</t>
  </si>
  <si>
    <t>88100</t>
  </si>
  <si>
    <t>CF - reversal of financial income items</t>
  </si>
  <si>
    <t>88999</t>
  </si>
  <si>
    <t>88200</t>
  </si>
  <si>
    <t>CF - Reversal of financial expense items</t>
  </si>
  <si>
    <t>88400</t>
  </si>
  <si>
    <t>CF - Corporation tax reversed</t>
  </si>
  <si>
    <t>88500</t>
  </si>
  <si>
    <t>CF - reversal of income from subsidiaries</t>
  </si>
  <si>
    <t>88600</t>
  </si>
  <si>
    <t>CF - reversal of income from associated companies</t>
  </si>
  <si>
    <t>88900</t>
  </si>
  <si>
    <t>CF - Financial income received</t>
  </si>
  <si>
    <t>88910</t>
  </si>
  <si>
    <t>CF - Financial expenses paid</t>
  </si>
  <si>
    <t>88930</t>
  </si>
  <si>
    <t>CF - Taxes paid</t>
  </si>
  <si>
    <t>Cashflow items total</t>
  </si>
  <si>
    <t>1880</t>
  </si>
  <si>
    <t>Changes in intercompany liabilities</t>
  </si>
  <si>
    <t>1850</t>
  </si>
  <si>
    <t>Changes in intercompany receivables</t>
  </si>
  <si>
    <t>3820</t>
  </si>
  <si>
    <t>Changes in intercompany receivables, non-current</t>
  </si>
  <si>
    <t>4520</t>
  </si>
  <si>
    <t>Changes in intercompany liabilities, non-current</t>
  </si>
  <si>
    <t>Proceeds and purchase of biological assets</t>
  </si>
  <si>
    <t>Proceeds/repayments from lease liabilities, net</t>
  </si>
  <si>
    <t>Other comprehensive income - retirement obligations</t>
  </si>
  <si>
    <t>100106</t>
  </si>
  <si>
    <t>100107</t>
  </si>
  <si>
    <t>101106</t>
  </si>
  <si>
    <t>101107</t>
  </si>
  <si>
    <t>102106</t>
  </si>
  <si>
    <t>102107</t>
  </si>
  <si>
    <t>103106</t>
  </si>
  <si>
    <t>103107</t>
  </si>
  <si>
    <t>104106</t>
  </si>
  <si>
    <t>104107</t>
  </si>
  <si>
    <t>105106</t>
  </si>
  <si>
    <t>105107</t>
  </si>
  <si>
    <t>106106</t>
  </si>
  <si>
    <t>106107</t>
  </si>
  <si>
    <t>107106</t>
  </si>
  <si>
    <t>107107</t>
  </si>
  <si>
    <t>110106</t>
  </si>
  <si>
    <t>110107</t>
  </si>
  <si>
    <t>111106</t>
  </si>
  <si>
    <t>111107</t>
  </si>
  <si>
    <t>112106</t>
  </si>
  <si>
    <t>112107</t>
  </si>
  <si>
    <t>113106</t>
  </si>
  <si>
    <t>113107</t>
  </si>
  <si>
    <t>114106</t>
  </si>
  <si>
    <t>114107</t>
  </si>
  <si>
    <t>115106</t>
  </si>
  <si>
    <t>115107</t>
  </si>
  <si>
    <t>116106</t>
  </si>
  <si>
    <t>116107</t>
  </si>
  <si>
    <t>117106</t>
  </si>
  <si>
    <t>117107</t>
  </si>
  <si>
    <t>120106</t>
  </si>
  <si>
    <t>120107</t>
  </si>
  <si>
    <t>121106</t>
  </si>
  <si>
    <t>121107</t>
  </si>
  <si>
    <t>122106</t>
  </si>
  <si>
    <t>122107</t>
  </si>
  <si>
    <t>123106</t>
  </si>
  <si>
    <t>123107</t>
  </si>
  <si>
    <t>130106</t>
  </si>
  <si>
    <t>130107</t>
  </si>
  <si>
    <t>131106</t>
  </si>
  <si>
    <t>131107</t>
  </si>
  <si>
    <t>132106</t>
  </si>
  <si>
    <t>132107</t>
  </si>
  <si>
    <t>133106</t>
  </si>
  <si>
    <t>133107</t>
  </si>
  <si>
    <t>140106</t>
  </si>
  <si>
    <t>140107</t>
  </si>
  <si>
    <t>170106</t>
  </si>
  <si>
    <t>170107</t>
  </si>
  <si>
    <t>171106</t>
  </si>
  <si>
    <t>171107</t>
  </si>
  <si>
    <t>172106</t>
  </si>
  <si>
    <t>172107</t>
  </si>
  <si>
    <t>173106</t>
  </si>
  <si>
    <t>173107</t>
  </si>
  <si>
    <t>174106</t>
  </si>
  <si>
    <t>174107</t>
  </si>
  <si>
    <t>180106</t>
  </si>
  <si>
    <t>180107</t>
  </si>
  <si>
    <t>181106</t>
  </si>
  <si>
    <t>181107</t>
  </si>
  <si>
    <t>182106</t>
  </si>
  <si>
    <t>182107</t>
  </si>
  <si>
    <t>183106</t>
  </si>
  <si>
    <t>183107</t>
  </si>
  <si>
    <t>184106</t>
  </si>
  <si>
    <t>184107</t>
  </si>
  <si>
    <t>510022</t>
  </si>
  <si>
    <t>510024</t>
  </si>
  <si>
    <t>520022</t>
  </si>
  <si>
    <t>520024</t>
  </si>
  <si>
    <t>530022</t>
  </si>
  <si>
    <t>530024</t>
  </si>
  <si>
    <t>Description of the included sheets in this file</t>
  </si>
  <si>
    <t>Getting started</t>
  </si>
  <si>
    <t>Input</t>
  </si>
  <si>
    <t>GA</t>
  </si>
  <si>
    <t>GS</t>
  </si>
  <si>
    <t>Updated: Oct-2020</t>
  </si>
  <si>
    <t>CompanyName</t>
  </si>
  <si>
    <t>Template</t>
  </si>
  <si>
    <t>Fixed asset note</t>
  </si>
  <si>
    <t xml:space="preserve">How to use </t>
  </si>
  <si>
    <t>StructureName</t>
  </si>
  <si>
    <t>Skymountain</t>
  </si>
  <si>
    <t>Company Short Name</t>
  </si>
  <si>
    <t>Journal header</t>
  </si>
  <si>
    <t>UA</t>
  </si>
  <si>
    <t>End of the year (end month last year)</t>
  </si>
  <si>
    <t>EndMonthLastYear</t>
  </si>
  <si>
    <t>Check for differences</t>
  </si>
  <si>
    <t>Beginning of the year (current month and year)</t>
  </si>
  <si>
    <t xml:space="preserve">Upload accounts </t>
  </si>
  <si>
    <t>Check that beginning of the year equals the end of last year</t>
  </si>
  <si>
    <t>Purpose of this work report</t>
  </si>
  <si>
    <t>Reporting Month</t>
  </si>
  <si>
    <t>This sheet is used to specify period, company etc.
Fill in the following parameters; CompanyName, Source, Group Structure, Reporting Month and Year.
In addition, add the end month of last year, EndMonthLastYear, which is used to calculate the value of a given fixed asset's value at the end of last year (= value at the beginning of the year).  
The variables in this sheet are the foundation of the calculations in the Fixed asset note.</t>
  </si>
  <si>
    <t>The Upload fixed assets reclassification report is used to get movements on each fixed asset registered and uploaded as a reclassification journal if handled in one or two accounts in the local bookkeeping, and thereby, aiding the creation of the fixed asset note.</t>
  </si>
  <si>
    <t>To get started, go to the "Data" menu in Excel and press "Refresh All". Excel will then get the data according to the user credentials in Konsolidator Konnect. If not logged in, fill in user credentials and press "Refresh All" again.</t>
  </si>
  <si>
    <r>
      <rPr>
        <b/>
        <sz val="11"/>
        <color theme="1"/>
        <rFont val="Arial"/>
        <family val="2"/>
      </rPr>
      <t>IMPORTANT:</t>
    </r>
    <r>
      <rPr>
        <sz val="11"/>
        <color theme="1"/>
        <rFont val="Arial"/>
        <family val="2"/>
      </rPr>
      <t xml:space="preserve"> The upload sheet must be sheet # 1 at all times in order to use it as an upload journal template for the fixed asset reclassification journals. If this sheet is not the first sheet in this file, the upload will not work in Konsolidator.
This sheet works as a power query, and is based on the table in the "Template" sheet. The main difference between these two are that the "Upload" sheet removes all rows, where the amount equals zero.
It is needed to refresh/update this as a normal query, otherwise eventual changes that appears in the "Template" sheet will not appear in the "Upload" sheet. </t>
    </r>
  </si>
  <si>
    <r>
      <t xml:space="preserve">This template is used to convert the information in the "Fixed asset note" sheet into the format of the standard upload journal template. 
All journals are listed of the chosen companies, regardless of whether anything has been added or not. This means that it also shows journals which contains all-zero values.
A control is included in column K, which checks whether the sum of a given journal is zero.
</t>
    </r>
    <r>
      <rPr>
        <b/>
        <sz val="11"/>
        <color theme="1"/>
        <rFont val="Arial"/>
        <family val="2"/>
      </rPr>
      <t>Note:</t>
    </r>
    <r>
      <rPr>
        <sz val="11"/>
        <color theme="1"/>
        <rFont val="Arial"/>
        <family val="2"/>
      </rPr>
      <t xml:space="preserve"> It may be needed to match the account numbers to your own group accounts in order to get it right (see: "How to use" in this Instruction sheet). 
Debit values are positive (+) and credit values are negative (-) in the column "Amount".</t>
    </r>
  </si>
  <si>
    <t>Definition; GS = Group Structure.
This sheet displays the group structure and is collected using Konsolidator Konnect.</t>
  </si>
  <si>
    <t>Definition; GA = Group Accounts.
This sheet displays the group accounts and are colleced using Konsolidator Konnect. It includes both profit/loss accounts as well as balance accounts.</t>
  </si>
  <si>
    <t xml:space="preserve">Definition; UA = Upload Accounts.
This sheet displays the uploaded accounts and is colledted using Konsolidator Konncet. It is only the uploaded actuals that are included and not the uploaded budgets. 
</t>
  </si>
  <si>
    <t>Assumptions to use this work report</t>
  </si>
  <si>
    <t>1. In local bookkeeping, there is one account for the cost price of each group of fixed assets, which is mapped to cost price at the beginning of the year, and one account for the depreciations of each group of fixed assets, which is mapped to depreciations at the beginning of the year.
2. This is only reclassifications on the balance sheet.
3. This is used per company.</t>
  </si>
  <si>
    <r>
      <t xml:space="preserve">This note gives an overview of all fixed asset accounts. It is split into three parts: 
1. Cost
2. Depreciation/amortization
3. Revaluations
The setup is the following:
The first line in each category is the value of a given asset at the beginning of the year. This value is calculated as the "end of the year" value of the given asset.
The following rows with group account numbers ending with 2-8 should be filled in manually. These cells are marked </t>
    </r>
    <r>
      <rPr>
        <b/>
        <sz val="11"/>
        <color theme="8"/>
        <rFont val="Arial"/>
        <family val="2"/>
      </rPr>
      <t>green</t>
    </r>
    <r>
      <rPr>
        <sz val="11"/>
        <color theme="1"/>
        <rFont val="Arial"/>
        <family val="2"/>
      </rPr>
      <t xml:space="preserve">.
When manual registrations are added, the sheet will return a "value at the end of the year" in rows 13, 20, 27, and a total value in row 28.
A control is established, re row 31, which returns with red if the Total, re row 28, does not eaual the total uploaded amount.   
</t>
    </r>
    <r>
      <rPr>
        <sz val="11"/>
        <rFont val="Arial"/>
        <family val="2"/>
      </rPr>
      <t>Finally, the sheet contains an overview of whether the value at the end of the year last year, equals the value uploaded to "the begining of the year" current year</t>
    </r>
    <r>
      <rPr>
        <sz val="11"/>
        <color theme="1"/>
        <rFont val="Arial"/>
        <family val="2"/>
      </rPr>
      <t>.</t>
    </r>
  </si>
  <si>
    <r>
      <t xml:space="preserve">1. Fill in the </t>
    </r>
    <r>
      <rPr>
        <b/>
        <sz val="11"/>
        <color theme="8"/>
        <rFont val="Arial"/>
        <family val="2"/>
      </rPr>
      <t>green</t>
    </r>
    <r>
      <rPr>
        <sz val="11"/>
        <color theme="1"/>
        <rFont val="Arial"/>
        <family val="2"/>
      </rPr>
      <t xml:space="preserve"> fields in the sheet "Input" some via dropdown menu (see also instructions to this sheet).
2. Fill in the </t>
    </r>
    <r>
      <rPr>
        <b/>
        <sz val="11"/>
        <color theme="8"/>
        <rFont val="Arial"/>
        <family val="2"/>
      </rPr>
      <t>green</t>
    </r>
    <r>
      <rPr>
        <sz val="11"/>
        <color theme="1"/>
        <rFont val="Arial"/>
        <family val="2"/>
      </rPr>
      <t xml:space="preserve"> fields in the sheet "Fixed asset note". That should </t>
    </r>
    <r>
      <rPr>
        <u/>
        <sz val="11"/>
        <color theme="1"/>
        <rFont val="Arial"/>
        <family val="2"/>
      </rPr>
      <t>not</t>
    </r>
    <r>
      <rPr>
        <sz val="11"/>
        <color theme="1"/>
        <rFont val="Arial"/>
        <family val="2"/>
      </rPr>
      <t xml:space="preserve"> be added anything to cells containing a formula. 
3. Adjust the Group account numbers in the "Template", so it matches your Group Accounts.
4. Refresh the data in order to update the "Upload" sheet. One of the following approaches can be used:
4.a) Go to "Data", click "Refresh All". Note that this also refresh data in GA, GS and UA.
4.b) Go to "Data", click "Queries &amp; Connections", right-click on "Upload", select "Refresh".
5. Save the file locally.
6. Upload the file to Konsolidator under the menu "Journals".
</t>
    </r>
    <r>
      <rPr>
        <b/>
        <sz val="11"/>
        <color theme="1"/>
        <rFont val="Arial"/>
        <family val="2"/>
      </rPr>
      <t>IMPORTANT:</t>
    </r>
    <r>
      <rPr>
        <sz val="11"/>
        <color theme="1"/>
        <rFont val="Arial"/>
        <family val="2"/>
      </rPr>
      <t xml:space="preserve"> In step 5 and 6, the "Upload" sheet must be saved as sheet 
# 1, otherwise the upload will not work in Konsolidator. </t>
    </r>
  </si>
  <si>
    <t>Column1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</si>
</sst>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name val="Calibri"/>
    </font>
    <font>
      <sz val="11"/>
      <color theme="1"/>
      <name val="Calibri"/>
      <family val="2"/>
      <scheme val="minor"/>
    </font>
    <font>
      <sz val="11"/>
      <color theme="1"/>
      <name val="Calibri"/>
      <family val="2"/>
      <scheme val="minor"/>
    </font>
    <font>
      <sz val="11"/>
      <color theme="1"/>
      <name val="Calibri"/>
      <family val="2"/>
      <scheme val="minor"/>
    </font>
    <font>
      <sz val="11"/>
      <name val="Calibri"/>
      <family val="2"/>
    </font>
    <font>
      <b/>
      <sz val="11"/>
      <color theme="1"/>
      <name val="Calibri"/>
      <family val="2"/>
      <scheme val="minor"/>
    </font>
    <font>
      <b/>
      <sz val="18"/>
      <color theme="0"/>
      <name val="Arial"/>
      <family val="2"/>
    </font>
    <font>
      <sz val="11"/>
      <color theme="1"/>
      <name val="Arial"/>
      <family val="2"/>
    </font>
    <font>
      <b/>
      <sz val="16"/>
      <color theme="0"/>
      <name val="Arial"/>
      <family val="2"/>
    </font>
    <font>
      <sz val="11"/>
      <name val="Arial"/>
      <family val="2"/>
    </font>
    <font>
      <b/>
      <sz val="14"/>
      <color theme="0"/>
      <name val="Arial"/>
      <family val="2"/>
    </font>
    <font>
      <b/>
      <sz val="11"/>
      <color theme="1"/>
      <name val="Arial"/>
      <family val="2"/>
    </font>
    <font>
      <u/>
      <sz val="11"/>
      <color theme="1"/>
      <name val="Arial"/>
      <family val="2"/>
    </font>
    <font>
      <sz val="11"/>
      <color theme="0"/>
      <name val="Arial"/>
      <family val="2"/>
    </font>
    <font>
      <b/>
      <sz val="11"/>
      <color theme="0"/>
      <name val="Arial"/>
      <family val="2"/>
    </font>
    <font>
      <b/>
      <sz val="11"/>
      <name val="Arial"/>
      <family val="2"/>
    </font>
    <font>
      <b/>
      <sz val="12"/>
      <color theme="0"/>
      <name val="Calibri"/>
      <family val="2"/>
      <scheme val="minor"/>
    </font>
    <font>
      <sz val="12"/>
      <name val="Arial"/>
      <family val="2"/>
    </font>
    <font>
      <b/>
      <sz val="14"/>
      <name val="Arial"/>
      <family val="2"/>
    </font>
    <font>
      <b/>
      <sz val="12"/>
      <name val="Arial"/>
      <family val="2"/>
    </font>
    <font>
      <i/>
      <sz val="10"/>
      <color theme="1"/>
      <name val="Arial"/>
      <family val="2"/>
    </font>
    <font>
      <b/>
      <sz val="11"/>
      <color theme="8"/>
      <name val="Arial"/>
      <family val="2"/>
    </font>
    <font>
      <sz val="11"/>
      <color rgb="FFFF0000"/>
      <name val="Arial"/>
      <family val="2"/>
    </font>
  </fonts>
  <fills count="10">
    <fill>
      <patternFill patternType="none"/>
    </fill>
    <fill>
      <patternFill patternType="gray125"/>
    </fill>
    <fill>
      <patternFill patternType="solid">
        <fgColor rgb="FF384999"/>
        <bgColor indexed="64"/>
      </patternFill>
    </fill>
    <fill>
      <patternFill patternType="solid">
        <fgColor rgb="FFE7F4F3"/>
        <bgColor indexed="64"/>
      </patternFill>
    </fill>
    <fill>
      <patternFill patternType="solid">
        <fgColor rgb="FFFFFFFF"/>
        <bgColor indexed="64"/>
      </patternFill>
    </fill>
    <fill>
      <patternFill patternType="solid">
        <fgColor theme="0"/>
        <bgColor indexed="64"/>
      </patternFill>
    </fill>
    <fill>
      <patternFill patternType="solid">
        <fgColor theme="9"/>
        <bgColor indexed="64"/>
      </patternFill>
    </fill>
    <fill>
      <patternFill patternType="solid">
        <fgColor theme="6"/>
        <bgColor indexed="64"/>
      </patternFill>
    </fill>
    <fill>
      <patternFill patternType="solid">
        <fgColor theme="8"/>
        <bgColor indexed="64"/>
      </patternFill>
    </fill>
    <fill>
      <patternFill patternType="solid">
        <fgColor theme="1"/>
        <bgColor indexed="64"/>
      </patternFill>
    </fill>
  </fills>
  <borders count="23">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top/>
      <bottom style="medium">
        <color theme="0"/>
      </bottom>
      <diagonal/>
    </border>
    <border>
      <left style="thin">
        <color theme="0" tint="-0.14999847407452621"/>
      </left>
      <right style="thin">
        <color theme="0" tint="-0.14999847407452621"/>
      </right>
      <top style="thin">
        <color theme="0" tint="-0.14999847407452621"/>
      </top>
      <bottom/>
      <diagonal/>
    </border>
    <border>
      <left style="thin">
        <color theme="2"/>
      </left>
      <right style="thin">
        <color theme="2"/>
      </right>
      <top style="thin">
        <color theme="2"/>
      </top>
      <bottom style="thin">
        <color theme="2"/>
      </bottom>
      <diagonal/>
    </border>
    <border>
      <left/>
      <right/>
      <top/>
      <bottom style="thin">
        <color indexed="64"/>
      </bottom>
      <diagonal/>
    </border>
    <border>
      <left/>
      <right/>
      <top/>
      <bottom style="medium">
        <color indexed="64"/>
      </bottom>
      <diagonal/>
    </border>
    <border>
      <left/>
      <right/>
      <top style="medium">
        <color indexed="64"/>
      </top>
      <bottom/>
      <diagonal/>
    </border>
    <border>
      <left/>
      <right style="thin">
        <color theme="2"/>
      </right>
      <top style="thin">
        <color theme="2"/>
      </top>
      <bottom style="thin">
        <color theme="2"/>
      </bottom>
      <diagonal/>
    </border>
    <border>
      <left style="thin">
        <color theme="2"/>
      </left>
      <right/>
      <top style="thin">
        <color theme="2"/>
      </top>
      <bottom style="thin">
        <color theme="2"/>
      </bottom>
      <diagonal/>
    </border>
    <border>
      <left/>
      <right style="thin">
        <color theme="2"/>
      </right>
      <top/>
      <bottom style="thin">
        <color theme="2"/>
      </bottom>
      <diagonal/>
    </border>
    <border>
      <left style="thin">
        <color theme="2"/>
      </left>
      <right style="thin">
        <color theme="2"/>
      </right>
      <top/>
      <bottom style="thin">
        <color theme="2"/>
      </bottom>
      <diagonal/>
    </border>
    <border>
      <left style="thin">
        <color theme="2"/>
      </left>
      <right/>
      <top/>
      <bottom style="thin">
        <color theme="2"/>
      </bottom>
      <diagonal/>
    </border>
    <border>
      <left/>
      <right style="thin">
        <color theme="2"/>
      </right>
      <top style="thin">
        <color theme="2"/>
      </top>
      <bottom/>
      <diagonal/>
    </border>
    <border>
      <left style="thin">
        <color theme="2"/>
      </left>
      <right style="thin">
        <color theme="2"/>
      </right>
      <top style="thin">
        <color theme="2"/>
      </top>
      <bottom/>
      <diagonal/>
    </border>
    <border>
      <left style="thin">
        <color theme="2"/>
      </left>
      <right/>
      <top style="thin">
        <color theme="2"/>
      </top>
      <bottom/>
      <diagonal/>
    </border>
  </borders>
  <cellStyleXfs count="8">
    <xf numFmtId="0" fontId="0" fillId="0" borderId="0"/>
    <xf numFmtId="0" fontId="3" fillId="0" borderId="0"/>
    <xf numFmtId="0" fontId="2" fillId="0" borderId="0"/>
    <xf numFmtId="0" fontId="2" fillId="0" borderId="0"/>
    <xf numFmtId="0" fontId="4" fillId="0" borderId="0"/>
    <xf numFmtId="0" fontId="1" fillId="0" borderId="0"/>
    <xf numFmtId="0" fontId="1" fillId="0" borderId="0"/>
    <xf numFmtId="0" fontId="1" fillId="0" borderId="0"/>
  </cellStyleXfs>
  <cellXfs count="84">
    <xf numFmtId="0" fontId="0" fillId="0" borderId="0" xfId="0" applyNumberFormat="1" applyFont="1"/>
    <xf numFmtId="0" fontId="3" fillId="0" borderId="0" xfId="1"/>
    <xf numFmtId="0" fontId="6" fillId="2" borderId="0" xfId="2" applyFont="1" applyFill="1"/>
    <xf numFmtId="0" fontId="7" fillId="3" borderId="0" xfId="2" applyFont="1" applyFill="1"/>
    <xf numFmtId="0" fontId="10" fillId="2" borderId="8" xfId="3" applyFont="1" applyFill="1" applyBorder="1" applyAlignment="1">
      <alignment horizontal="center"/>
    </xf>
    <xf numFmtId="0" fontId="7" fillId="4" borderId="8" xfId="2" applyFont="1" applyFill="1" applyBorder="1" applyAlignment="1">
      <alignment vertical="top" wrapText="1"/>
    </xf>
    <xf numFmtId="0" fontId="7" fillId="5" borderId="8" xfId="2" applyFont="1" applyFill="1" applyBorder="1" applyAlignment="1">
      <alignment vertical="top" wrapText="1"/>
    </xf>
    <xf numFmtId="0" fontId="7" fillId="5" borderId="10" xfId="2" applyFont="1" applyFill="1" applyBorder="1" applyAlignment="1">
      <alignment vertical="top" wrapText="1"/>
    </xf>
    <xf numFmtId="0" fontId="7" fillId="3" borderId="0" xfId="2" applyFont="1" applyFill="1" applyBorder="1"/>
    <xf numFmtId="0" fontId="7" fillId="6" borderId="0" xfId="2" applyFont="1" applyFill="1"/>
    <xf numFmtId="0" fontId="7" fillId="5" borderId="0" xfId="2" applyFont="1" applyFill="1" applyBorder="1" applyAlignment="1">
      <alignment vertical="top" wrapText="1"/>
    </xf>
    <xf numFmtId="0" fontId="9" fillId="6" borderId="0" xfId="0" applyNumberFormat="1" applyFont="1" applyFill="1"/>
    <xf numFmtId="0" fontId="13" fillId="7" borderId="0" xfId="0" applyNumberFormat="1" applyFont="1" applyFill="1"/>
    <xf numFmtId="0" fontId="9" fillId="8" borderId="0" xfId="0" applyNumberFormat="1" applyFont="1" applyFill="1" applyAlignment="1">
      <alignment horizontal="right"/>
    </xf>
    <xf numFmtId="0" fontId="9" fillId="6" borderId="0" xfId="0" applyNumberFormat="1" applyFont="1" applyFill="1" applyAlignment="1">
      <alignment horizontal="right"/>
    </xf>
    <xf numFmtId="0" fontId="15" fillId="6" borderId="0" xfId="0" applyNumberFormat="1" applyFont="1" applyFill="1"/>
    <xf numFmtId="0" fontId="9" fillId="6" borderId="0" xfId="0" quotePrefix="1" applyNumberFormat="1" applyFont="1" applyFill="1"/>
    <xf numFmtId="0" fontId="15" fillId="6" borderId="11" xfId="0" applyNumberFormat="1" applyFont="1" applyFill="1" applyBorder="1"/>
    <xf numFmtId="0" fontId="15" fillId="8" borderId="11" xfId="0" applyNumberFormat="1" applyFont="1" applyFill="1" applyBorder="1"/>
    <xf numFmtId="0" fontId="9" fillId="6" borderId="11" xfId="0" applyNumberFormat="1" applyFont="1" applyFill="1" applyBorder="1"/>
    <xf numFmtId="3" fontId="9" fillId="5" borderId="11" xfId="0" applyNumberFormat="1" applyFont="1" applyFill="1" applyBorder="1"/>
    <xf numFmtId="3" fontId="9" fillId="8" borderId="11" xfId="0" applyNumberFormat="1" applyFont="1" applyFill="1" applyBorder="1"/>
    <xf numFmtId="0" fontId="9" fillId="8" borderId="11" xfId="0" applyNumberFormat="1" applyFont="1" applyFill="1" applyBorder="1"/>
    <xf numFmtId="2" fontId="9" fillId="6" borderId="0" xfId="0" applyNumberFormat="1" applyFont="1" applyFill="1"/>
    <xf numFmtId="2" fontId="9" fillId="6" borderId="0" xfId="0" applyNumberFormat="1" applyFont="1" applyFill="1" applyAlignment="1">
      <alignment horizontal="right"/>
    </xf>
    <xf numFmtId="3" fontId="9" fillId="6" borderId="0" xfId="0" applyNumberFormat="1" applyFont="1" applyFill="1" applyAlignment="1">
      <alignment horizontal="right"/>
    </xf>
    <xf numFmtId="0" fontId="15" fillId="6" borderId="0" xfId="0" applyNumberFormat="1" applyFont="1" applyFill="1" applyAlignment="1">
      <alignment horizontal="center" wrapText="1"/>
    </xf>
    <xf numFmtId="0" fontId="14" fillId="7" borderId="0" xfId="0" applyNumberFormat="1" applyFont="1" applyFill="1" applyAlignment="1">
      <alignment horizontal="center" wrapText="1"/>
    </xf>
    <xf numFmtId="0" fontId="9" fillId="6" borderId="0" xfId="0" applyFont="1" applyFill="1"/>
    <xf numFmtId="3" fontId="9" fillId="8" borderId="0" xfId="0" applyNumberFormat="1" applyFont="1" applyFill="1"/>
    <xf numFmtId="3" fontId="9" fillId="6" borderId="0" xfId="0" applyNumberFormat="1" applyFont="1" applyFill="1"/>
    <xf numFmtId="3" fontId="9" fillId="9" borderId="0" xfId="0" applyNumberFormat="1" applyFont="1" applyFill="1"/>
    <xf numFmtId="0" fontId="15" fillId="6" borderId="0" xfId="0" applyFont="1" applyFill="1"/>
    <xf numFmtId="3" fontId="15" fillId="6" borderId="0" xfId="0" applyNumberFormat="1" applyFont="1" applyFill="1"/>
    <xf numFmtId="3" fontId="7" fillId="9" borderId="0" xfId="0" applyNumberFormat="1" applyFont="1" applyFill="1"/>
    <xf numFmtId="3" fontId="15" fillId="0" borderId="0" xfId="0" applyNumberFormat="1" applyFont="1"/>
    <xf numFmtId="0" fontId="3" fillId="6" borderId="0" xfId="1" applyFill="1"/>
    <xf numFmtId="0" fontId="5" fillId="6" borderId="0" xfId="1" applyFont="1" applyFill="1"/>
    <xf numFmtId="0" fontId="17" fillId="6" borderId="12" xfId="0" applyNumberFormat="1" applyFont="1" applyFill="1" applyBorder="1"/>
    <xf numFmtId="0" fontId="18" fillId="6" borderId="12" xfId="0" applyNumberFormat="1" applyFont="1" applyFill="1" applyBorder="1"/>
    <xf numFmtId="0" fontId="9" fillId="6" borderId="13" xfId="0" applyNumberFormat="1" applyFont="1" applyFill="1" applyBorder="1"/>
    <xf numFmtId="0" fontId="3" fillId="6" borderId="14" xfId="1" applyFill="1" applyBorder="1"/>
    <xf numFmtId="0" fontId="3" fillId="6" borderId="0" xfId="1" applyFill="1" applyBorder="1"/>
    <xf numFmtId="0" fontId="16" fillId="7" borderId="13" xfId="1" applyFont="1" applyFill="1" applyBorder="1"/>
    <xf numFmtId="0" fontId="19" fillId="6" borderId="0" xfId="0" applyNumberFormat="1" applyFont="1" applyFill="1"/>
    <xf numFmtId="0" fontId="9" fillId="6" borderId="12" xfId="0" applyNumberFormat="1" applyFont="1" applyFill="1" applyBorder="1"/>
    <xf numFmtId="0" fontId="9" fillId="6" borderId="16" xfId="0" applyNumberFormat="1" applyFont="1" applyFill="1" applyBorder="1"/>
    <xf numFmtId="0" fontId="9" fillId="6" borderId="21" xfId="0" applyNumberFormat="1" applyFont="1" applyFill="1" applyBorder="1"/>
    <xf numFmtId="0" fontId="9" fillId="6" borderId="22" xfId="0" applyNumberFormat="1" applyFont="1" applyFill="1" applyBorder="1"/>
    <xf numFmtId="0" fontId="7" fillId="5" borderId="0" xfId="2" applyFont="1" applyFill="1" applyAlignment="1">
      <alignment vertical="top" wrapText="1"/>
    </xf>
    <xf numFmtId="14" fontId="9" fillId="6" borderId="0" xfId="0" applyNumberFormat="1" applyFont="1" applyFill="1" applyProtection="1"/>
    <xf numFmtId="0" fontId="9" fillId="6" borderId="0" xfId="0" applyNumberFormat="1" applyFont="1" applyFill="1" applyAlignment="1"/>
    <xf numFmtId="0" fontId="20" fillId="3" borderId="0" xfId="2" applyFont="1" applyFill="1"/>
    <xf numFmtId="0" fontId="9" fillId="0" borderId="11" xfId="0" applyFont="1" applyFill="1" applyBorder="1"/>
    <xf numFmtId="3" fontId="9" fillId="0" borderId="11" xfId="0" applyNumberFormat="1" applyFont="1" applyFill="1" applyBorder="1"/>
    <xf numFmtId="0" fontId="9" fillId="0" borderId="15" xfId="0" applyNumberFormat="1" applyFont="1" applyFill="1" applyBorder="1"/>
    <xf numFmtId="0" fontId="9" fillId="0" borderId="11" xfId="0" applyNumberFormat="1" applyFont="1" applyFill="1" applyBorder="1"/>
    <xf numFmtId="0" fontId="22" fillId="0" borderId="11" xfId="0" applyNumberFormat="1" applyFont="1" applyFill="1" applyBorder="1"/>
    <xf numFmtId="0" fontId="9" fillId="0" borderId="11" xfId="0" quotePrefix="1" applyFont="1" applyFill="1" applyBorder="1"/>
    <xf numFmtId="0" fontId="9" fillId="0" borderId="0" xfId="4" applyFont="1" applyFill="1"/>
    <xf numFmtId="0" fontId="9" fillId="0" borderId="20" xfId="0" applyNumberFormat="1" applyFont="1" applyFill="1" applyBorder="1"/>
    <xf numFmtId="0" fontId="9" fillId="0" borderId="21" xfId="0" applyNumberFormat="1" applyFont="1" applyFill="1" applyBorder="1"/>
    <xf numFmtId="0" fontId="15" fillId="0" borderId="17" xfId="0" applyNumberFormat="1" applyFont="1" applyFill="1" applyBorder="1"/>
    <xf numFmtId="0" fontId="15" fillId="0" borderId="18" xfId="0" applyNumberFormat="1" applyFont="1" applyFill="1" applyBorder="1"/>
    <xf numFmtId="3" fontId="15" fillId="0" borderId="18" xfId="0" applyNumberFormat="1" applyFont="1" applyFill="1" applyBorder="1"/>
    <xf numFmtId="0" fontId="15" fillId="6" borderId="19" xfId="0" applyNumberFormat="1" applyFont="1" applyFill="1" applyBorder="1"/>
    <xf numFmtId="0" fontId="15" fillId="6" borderId="18" xfId="0" applyNumberFormat="1" applyFont="1" applyFill="1" applyBorder="1"/>
    <xf numFmtId="0" fontId="4" fillId="8" borderId="11" xfId="0" applyNumberFormat="1" applyFont="1" applyFill="1" applyBorder="1"/>
    <xf numFmtId="0" fontId="6" fillId="2" borderId="5" xfId="2" applyFont="1" applyFill="1" applyBorder="1" applyAlignment="1">
      <alignment horizontal="center"/>
    </xf>
    <xf numFmtId="0" fontId="7" fillId="0" borderId="6" xfId="2" applyFont="1" applyBorder="1" applyAlignment="1">
      <alignment horizontal="center"/>
    </xf>
    <xf numFmtId="0" fontId="7" fillId="0" borderId="7" xfId="2" applyFont="1" applyBorder="1" applyAlignment="1">
      <alignment horizontal="center"/>
    </xf>
    <xf numFmtId="0" fontId="8" fillId="2" borderId="5" xfId="2" applyFont="1" applyFill="1" applyBorder="1" applyAlignment="1">
      <alignment horizontal="center"/>
    </xf>
    <xf numFmtId="0" fontId="9" fillId="4" borderId="5" xfId="2" applyFont="1" applyFill="1" applyBorder="1" applyAlignment="1">
      <alignment horizontal="center"/>
    </xf>
    <xf numFmtId="0" fontId="7" fillId="4" borderId="6" xfId="2" applyFont="1" applyFill="1" applyBorder="1" applyAlignment="1">
      <alignment horizontal="center"/>
    </xf>
    <xf numFmtId="0" fontId="7" fillId="4" borderId="7" xfId="2" applyFont="1" applyFill="1" applyBorder="1" applyAlignment="1">
      <alignment horizontal="center"/>
    </xf>
    <xf numFmtId="0" fontId="8" fillId="7" borderId="0" xfId="2" applyFont="1" applyFill="1" applyAlignment="1">
      <alignment horizontal="center"/>
    </xf>
    <xf numFmtId="0" fontId="7" fillId="5" borderId="0" xfId="2" applyFont="1" applyFill="1" applyAlignment="1">
      <alignment horizontal="center" wrapText="1"/>
    </xf>
    <xf numFmtId="0" fontId="6" fillId="7" borderId="9" xfId="0" applyFont="1" applyFill="1" applyBorder="1" applyAlignment="1">
      <alignment horizontal="center"/>
    </xf>
    <xf numFmtId="0" fontId="6" fillId="2" borderId="0" xfId="0" applyFont="1" applyFill="1" applyAlignment="1">
      <alignment horizontal="center"/>
    </xf>
    <xf numFmtId="0" fontId="9" fillId="5" borderId="0" xfId="0" applyNumberFormat="1" applyFont="1" applyFill="1" applyAlignment="1">
      <alignment horizontal="left" wrapText="1"/>
    </xf>
    <xf numFmtId="0" fontId="8" fillId="7" borderId="1" xfId="0" applyNumberFormat="1" applyFont="1" applyFill="1" applyBorder="1" applyAlignment="1">
      <alignment horizontal="center" wrapText="1"/>
    </xf>
    <xf numFmtId="0" fontId="8" fillId="7" borderId="2" xfId="0" applyNumberFormat="1" applyFont="1" applyFill="1" applyBorder="1" applyAlignment="1">
      <alignment horizontal="center" wrapText="1"/>
    </xf>
    <xf numFmtId="0" fontId="8" fillId="7" borderId="3" xfId="0" applyNumberFormat="1" applyFont="1" applyFill="1" applyBorder="1" applyAlignment="1">
      <alignment horizontal="center" wrapText="1"/>
    </xf>
    <xf numFmtId="0" fontId="8" fillId="7" borderId="4" xfId="0" applyNumberFormat="1" applyFont="1" applyFill="1" applyBorder="1" applyAlignment="1">
      <alignment horizontal="center" wrapText="1"/>
    </xf>
  </cellXfs>
  <cellStyles count="8">
    <cellStyle name="Normal" xfId="0" builtinId="0"/>
    <cellStyle name="Normal 2" xfId="1" xr:uid="{EC73D856-7E1F-441B-B9BA-06D2B2E8BE4D}"/>
    <cellStyle name="Normal 2 2" xfId="5" xr:uid="{0B9B8878-4819-4291-807F-BBDB9D394A04}"/>
    <cellStyle name="Normal 3" xfId="2" xr:uid="{866B2B77-FB8F-4F3A-98B1-88DFAFFAA606}"/>
    <cellStyle name="Normal 3 2" xfId="6" xr:uid="{3F531D3E-A1BB-4E1B-A020-783952F00D95}"/>
    <cellStyle name="Normal 4" xfId="4" xr:uid="{3B92ADD5-8971-476B-91D0-5A70C9599AA1}"/>
    <cellStyle name="Normal 5" xfId="3" xr:uid="{E7FA6D2F-33E2-488E-9308-DC4A5331A1F1}"/>
    <cellStyle name="Normal 5 2" xfId="7" xr:uid="{284183D3-D9C4-4511-B592-9EACA3E99D29}"/>
  </cellStyles>
  <dxfs count="188">
    <dxf>
      <fill>
        <patternFill patternType="solid">
          <fgColor indexed="64"/>
          <bgColor theme="9"/>
        </patternFill>
      </fill>
    </dxf>
    <dxf>
      <fill>
        <patternFill patternType="solid">
          <fgColor indexed="64"/>
          <bgColor theme="9"/>
        </patternFill>
      </fill>
    </dxf>
    <dxf>
      <border outline="0">
        <left style="medium">
          <color indexed="64"/>
        </left>
        <right style="medium">
          <color indexed="64"/>
        </right>
        <top style="medium">
          <color indexed="64"/>
        </top>
        <bottom style="medium">
          <color indexed="64"/>
        </bottom>
      </border>
    </dxf>
    <dxf>
      <fill>
        <patternFill patternType="solid">
          <fgColor indexed="64"/>
          <bgColor theme="9"/>
        </patternFill>
      </fill>
    </dxf>
    <dxf>
      <border outline="0">
        <bottom style="medium">
          <color indexed="64"/>
        </bottom>
      </border>
    </dxf>
    <dxf>
      <font>
        <b/>
        <i val="0"/>
        <strike val="0"/>
        <condense val="0"/>
        <extend val="0"/>
        <outline val="0"/>
        <shadow val="0"/>
        <u val="none"/>
        <vertAlign val="baseline"/>
        <sz val="12"/>
        <color theme="0"/>
        <name val="Calibri"/>
        <family val="2"/>
        <scheme val="minor"/>
      </font>
      <fill>
        <patternFill patternType="solid">
          <fgColor indexed="64"/>
          <bgColor theme="6"/>
        </patternFill>
      </fill>
    </dxf>
    <dxf>
      <fill>
        <patternFill>
          <bgColor theme="7"/>
        </patternFill>
      </fill>
    </dxf>
    <dxf>
      <fill>
        <patternFill>
          <bgColor theme="8"/>
        </patternFill>
      </fill>
    </dxf>
    <dxf>
      <fill>
        <patternFill>
          <bgColor theme="7"/>
        </patternFill>
      </fill>
    </dxf>
    <dxf>
      <fill>
        <patternFill>
          <bgColor theme="8"/>
        </patternFill>
      </fill>
    </dxf>
    <dxf>
      <fill>
        <patternFill>
          <bgColor theme="7"/>
        </patternFill>
      </fill>
    </dxf>
    <dxf>
      <fill>
        <patternFill>
          <bgColor theme="8"/>
        </patternFill>
      </fill>
    </dxf>
    <dxf>
      <fill>
        <patternFill>
          <bgColor theme="7"/>
        </patternFill>
      </fill>
    </dxf>
    <dxf>
      <fill>
        <patternFill>
          <bgColor theme="8"/>
        </patternFill>
      </fill>
    </dxf>
    <dxf>
      <fill>
        <patternFill>
          <bgColor theme="7"/>
        </patternFill>
      </fill>
    </dxf>
    <dxf>
      <fill>
        <patternFill>
          <bgColor theme="8"/>
        </patternFill>
      </fill>
    </dxf>
    <dxf>
      <fill>
        <patternFill>
          <bgColor theme="7"/>
        </patternFill>
      </fill>
    </dxf>
    <dxf>
      <fill>
        <patternFill>
          <bgColor theme="8"/>
        </patternFill>
      </fill>
    </dxf>
    <dxf>
      <fill>
        <patternFill>
          <bgColor theme="7"/>
        </patternFill>
      </fill>
    </dxf>
    <dxf>
      <fill>
        <patternFill>
          <bgColor theme="8"/>
        </patternFill>
      </fill>
    </dxf>
    <dxf>
      <fill>
        <patternFill>
          <bgColor theme="7"/>
        </patternFill>
      </fill>
    </dxf>
    <dxf>
      <fill>
        <patternFill>
          <bgColor theme="8"/>
        </patternFill>
      </fill>
    </dxf>
    <dxf>
      <fill>
        <patternFill>
          <bgColor theme="7"/>
        </patternFill>
      </fill>
    </dxf>
    <dxf>
      <fill>
        <patternFill>
          <bgColor theme="8"/>
        </patternFill>
      </fill>
    </dxf>
    <dxf>
      <fill>
        <patternFill>
          <bgColor theme="7"/>
        </patternFill>
      </fill>
    </dxf>
    <dxf>
      <fill>
        <patternFill>
          <bgColor theme="8"/>
        </patternFill>
      </fill>
    </dxf>
    <dxf>
      <fill>
        <patternFill>
          <bgColor theme="7"/>
        </patternFill>
      </fill>
    </dxf>
    <dxf>
      <fill>
        <patternFill>
          <bgColor theme="8"/>
        </patternFill>
      </fill>
    </dxf>
    <dxf>
      <fill>
        <patternFill>
          <bgColor theme="7"/>
        </patternFill>
      </fill>
    </dxf>
    <dxf>
      <fill>
        <patternFill>
          <bgColor theme="8"/>
        </patternFill>
      </fill>
    </dxf>
    <dxf>
      <fill>
        <patternFill>
          <bgColor theme="7"/>
        </patternFill>
      </fill>
    </dxf>
    <dxf>
      <fill>
        <patternFill>
          <bgColor theme="8"/>
        </patternFill>
      </fill>
    </dxf>
    <dxf>
      <fill>
        <patternFill>
          <bgColor theme="7"/>
        </patternFill>
      </fill>
    </dxf>
    <dxf>
      <fill>
        <patternFill>
          <bgColor theme="8"/>
        </patternFill>
      </fill>
    </dxf>
    <dxf>
      <fill>
        <patternFill>
          <bgColor theme="7"/>
        </patternFill>
      </fill>
    </dxf>
    <dxf>
      <fill>
        <patternFill>
          <bgColor theme="8"/>
        </patternFill>
      </fill>
    </dxf>
    <dxf>
      <fill>
        <patternFill>
          <bgColor theme="7"/>
        </patternFill>
      </fill>
    </dxf>
    <dxf>
      <fill>
        <patternFill>
          <bgColor theme="8"/>
        </patternFill>
      </fill>
    </dxf>
    <dxf>
      <fill>
        <patternFill>
          <bgColor theme="7"/>
        </patternFill>
      </fill>
    </dxf>
    <dxf>
      <fill>
        <patternFill>
          <bgColor theme="8"/>
        </patternFill>
      </fill>
    </dxf>
    <dxf>
      <fill>
        <patternFill>
          <bgColor theme="7"/>
        </patternFill>
      </fill>
    </dxf>
    <dxf>
      <fill>
        <patternFill>
          <bgColor theme="8"/>
        </patternFill>
      </fill>
    </dxf>
    <dxf>
      <fill>
        <patternFill>
          <bgColor theme="7"/>
        </patternFill>
      </fill>
    </dxf>
    <dxf>
      <fill>
        <patternFill>
          <bgColor theme="8"/>
        </patternFill>
      </fill>
    </dxf>
    <dxf>
      <fill>
        <patternFill>
          <bgColor theme="7"/>
        </patternFill>
      </fill>
    </dxf>
    <dxf>
      <fill>
        <patternFill>
          <bgColor theme="8"/>
        </patternFill>
      </fill>
    </dxf>
    <dxf>
      <fill>
        <patternFill>
          <bgColor theme="7"/>
        </patternFill>
      </fill>
    </dxf>
    <dxf>
      <fill>
        <patternFill>
          <bgColor theme="8"/>
        </patternFill>
      </fill>
    </dxf>
    <dxf>
      <fill>
        <patternFill>
          <bgColor theme="7"/>
        </patternFill>
      </fill>
    </dxf>
    <dxf>
      <fill>
        <patternFill>
          <bgColor theme="8"/>
        </patternFill>
      </fill>
    </dxf>
    <dxf>
      <fill>
        <patternFill>
          <bgColor theme="7"/>
        </patternFill>
      </fill>
    </dxf>
    <dxf>
      <fill>
        <patternFill>
          <bgColor theme="8"/>
        </patternFill>
      </fill>
    </dxf>
    <dxf>
      <font>
        <b/>
        <i val="0"/>
        <strike val="0"/>
      </font>
    </dxf>
    <dxf>
      <font>
        <b/>
        <i val="0"/>
        <strike val="0"/>
      </font>
    </dxf>
    <dxf>
      <font>
        <b/>
        <i val="0"/>
        <strike val="0"/>
      </font>
    </dxf>
    <dxf>
      <font>
        <b/>
        <i val="0"/>
        <strike val="0"/>
      </font>
    </dxf>
    <dxf>
      <font>
        <b/>
        <i val="0"/>
        <strike val="0"/>
      </font>
    </dxf>
    <dxf>
      <font>
        <b/>
        <i val="0"/>
        <strike val="0"/>
      </font>
    </dxf>
    <dxf>
      <font>
        <b/>
        <i val="0"/>
        <strike val="0"/>
      </font>
    </dxf>
    <dxf>
      <font>
        <b/>
        <i val="0"/>
        <strike val="0"/>
      </font>
    </dxf>
    <dxf>
      <font>
        <b/>
        <i val="0"/>
        <strike val="0"/>
      </font>
    </dxf>
    <dxf>
      <font>
        <color rgb="FF006100"/>
      </font>
      <fill>
        <patternFill>
          <bgColor theme="8"/>
        </patternFill>
      </fill>
    </dxf>
    <dxf>
      <font>
        <color rgb="FF9C0006"/>
      </font>
      <fill>
        <patternFill>
          <bgColor theme="7"/>
        </patternFill>
      </fill>
    </dxf>
    <dxf>
      <font>
        <color rgb="FF9C0006"/>
      </font>
      <fill>
        <patternFill>
          <bgColor theme="7"/>
        </patternFill>
      </fill>
    </dxf>
    <dxf>
      <font>
        <color rgb="FF006100"/>
      </font>
      <fill>
        <patternFill>
          <bgColor theme="8"/>
        </patternFill>
      </fill>
    </dxf>
    <dxf>
      <font>
        <color rgb="FF9C0006"/>
      </font>
      <fill>
        <patternFill>
          <bgColor theme="7"/>
        </patternFill>
      </fill>
    </dxf>
    <dxf>
      <font>
        <color rgb="FF9C0006"/>
      </font>
      <fill>
        <patternFill>
          <bgColor theme="7"/>
        </patternFill>
      </fill>
    </dxf>
    <dxf>
      <font>
        <color rgb="FF006100"/>
      </font>
      <fill>
        <patternFill>
          <bgColor theme="8"/>
        </patternFill>
      </fill>
    </dxf>
    <dxf>
      <font>
        <color rgb="FF9C0006"/>
      </font>
      <fill>
        <patternFill>
          <bgColor theme="7"/>
        </patternFill>
      </fill>
    </dxf>
    <dxf>
      <font>
        <color rgb="FF9C0006"/>
      </font>
      <fill>
        <patternFill>
          <bgColor theme="7"/>
        </patternFill>
      </fill>
    </dxf>
    <dxf>
      <font>
        <color rgb="FF006100"/>
      </font>
      <fill>
        <patternFill>
          <bgColor theme="8"/>
        </patternFill>
      </fill>
    </dxf>
    <dxf>
      <font>
        <color rgb="FF9C0006"/>
      </font>
      <fill>
        <patternFill>
          <bgColor theme="7"/>
        </patternFill>
      </fill>
    </dxf>
    <dxf>
      <font>
        <color rgb="FF9C0006"/>
      </font>
      <fill>
        <patternFill>
          <bgColor theme="7"/>
        </patternFill>
      </fill>
    </dxf>
    <dxf>
      <font>
        <color rgb="FF006100"/>
      </font>
      <fill>
        <patternFill>
          <bgColor theme="8"/>
        </patternFill>
      </fill>
    </dxf>
    <dxf>
      <font>
        <color rgb="FF9C0006"/>
      </font>
      <fill>
        <patternFill>
          <bgColor theme="7"/>
        </patternFill>
      </fill>
    </dxf>
    <dxf>
      <font>
        <color rgb="FF9C0006"/>
      </font>
      <fill>
        <patternFill>
          <bgColor theme="7"/>
        </patternFill>
      </fill>
    </dxf>
    <dxf>
      <font>
        <color rgb="FF006100"/>
      </font>
      <fill>
        <patternFill>
          <bgColor theme="8"/>
        </patternFill>
      </fill>
    </dxf>
    <dxf>
      <font>
        <color rgb="FF9C0006"/>
      </font>
      <fill>
        <patternFill>
          <bgColor theme="7"/>
        </patternFill>
      </fill>
    </dxf>
    <dxf>
      <font>
        <color rgb="FF9C0006"/>
      </font>
      <fill>
        <patternFill>
          <bgColor theme="7"/>
        </patternFill>
      </fill>
    </dxf>
    <dxf>
      <font>
        <color rgb="FF006100"/>
      </font>
      <fill>
        <patternFill>
          <bgColor theme="8"/>
        </patternFill>
      </fill>
    </dxf>
    <dxf>
      <font>
        <color rgb="FF9C0006"/>
      </font>
      <fill>
        <patternFill>
          <bgColor theme="7"/>
        </patternFill>
      </fill>
    </dxf>
    <dxf>
      <font>
        <color rgb="FF9C0006"/>
      </font>
      <fill>
        <patternFill>
          <bgColor theme="7"/>
        </patternFill>
      </fill>
    </dxf>
    <dxf>
      <font>
        <color rgb="FF006100"/>
      </font>
      <fill>
        <patternFill>
          <bgColor theme="8"/>
        </patternFill>
      </fill>
    </dxf>
    <dxf>
      <font>
        <color rgb="FF9C0006"/>
      </font>
      <fill>
        <patternFill>
          <bgColor theme="7"/>
        </patternFill>
      </fill>
    </dxf>
    <dxf>
      <font>
        <color rgb="FF9C0006"/>
      </font>
      <fill>
        <patternFill>
          <bgColor theme="7"/>
        </patternFill>
      </fill>
    </dxf>
    <dxf>
      <font>
        <color rgb="FF006100"/>
      </font>
      <fill>
        <patternFill>
          <bgColor theme="8"/>
        </patternFill>
      </fill>
    </dxf>
    <dxf>
      <font>
        <color rgb="FF9C0006"/>
      </font>
      <fill>
        <patternFill>
          <bgColor theme="7"/>
        </patternFill>
      </fill>
    </dxf>
    <dxf>
      <font>
        <color rgb="FF9C0006"/>
      </font>
      <fill>
        <patternFill>
          <bgColor theme="7"/>
        </patternFill>
      </fill>
    </dxf>
    <dxf>
      <font>
        <color rgb="FF006100"/>
      </font>
      <fill>
        <patternFill>
          <bgColor theme="8"/>
        </patternFill>
      </fill>
    </dxf>
    <dxf>
      <font>
        <color rgb="FF9C0006"/>
      </font>
      <fill>
        <patternFill>
          <bgColor theme="7"/>
        </patternFill>
      </fill>
    </dxf>
    <dxf>
      <font>
        <color rgb="FF9C0006"/>
      </font>
      <fill>
        <patternFill>
          <bgColor theme="7"/>
        </patternFill>
      </fill>
    </dxf>
    <dxf>
      <font>
        <color rgb="FF006100"/>
      </font>
      <fill>
        <patternFill>
          <bgColor theme="8"/>
        </patternFill>
      </fill>
    </dxf>
    <dxf>
      <font>
        <color rgb="FF9C0006"/>
      </font>
      <fill>
        <patternFill>
          <bgColor theme="7"/>
        </patternFill>
      </fill>
    </dxf>
    <dxf>
      <font>
        <color rgb="FF9C0006"/>
      </font>
      <fill>
        <patternFill>
          <bgColor theme="7"/>
        </patternFill>
      </fill>
    </dxf>
    <dxf>
      <font>
        <color rgb="FF006100"/>
      </font>
      <fill>
        <patternFill>
          <bgColor theme="8"/>
        </patternFill>
      </fill>
    </dxf>
    <dxf>
      <font>
        <color rgb="FF9C0006"/>
      </font>
      <fill>
        <patternFill>
          <bgColor theme="7"/>
        </patternFill>
      </fill>
    </dxf>
    <dxf>
      <font>
        <color rgb="FF9C0006"/>
      </font>
      <fill>
        <patternFill>
          <bgColor theme="7"/>
        </patternFill>
      </fill>
    </dxf>
    <dxf>
      <font>
        <color rgb="FF006100"/>
      </font>
      <fill>
        <patternFill>
          <bgColor theme="8"/>
        </patternFill>
      </fill>
    </dxf>
    <dxf>
      <font>
        <color rgb="FF9C0006"/>
      </font>
      <fill>
        <patternFill>
          <bgColor theme="7"/>
        </patternFill>
      </fill>
    </dxf>
    <dxf>
      <font>
        <color rgb="FF9C0006"/>
      </font>
      <fill>
        <patternFill>
          <bgColor theme="7"/>
        </patternFill>
      </fill>
    </dxf>
    <dxf>
      <font>
        <color rgb="FF006100"/>
      </font>
      <fill>
        <patternFill>
          <bgColor theme="8"/>
        </patternFill>
      </fill>
    </dxf>
    <dxf>
      <font>
        <color rgb="FF9C0006"/>
      </font>
      <fill>
        <patternFill>
          <bgColor theme="7"/>
        </patternFill>
      </fill>
    </dxf>
    <dxf>
      <font>
        <color rgb="FF9C0006"/>
      </font>
      <fill>
        <patternFill>
          <bgColor theme="7"/>
        </patternFill>
      </fill>
    </dxf>
    <dxf>
      <font>
        <color rgb="FF006100"/>
      </font>
      <fill>
        <patternFill>
          <bgColor theme="8"/>
        </patternFill>
      </fill>
    </dxf>
    <dxf>
      <font>
        <color rgb="FF9C0006"/>
      </font>
      <fill>
        <patternFill>
          <bgColor theme="7"/>
        </patternFill>
      </fill>
    </dxf>
    <dxf>
      <font>
        <color rgb="FF9C0006"/>
      </font>
      <fill>
        <patternFill>
          <bgColor theme="7"/>
        </patternFill>
      </fill>
    </dxf>
    <dxf>
      <font>
        <color rgb="FF006100"/>
      </font>
      <fill>
        <patternFill>
          <bgColor theme="8"/>
        </patternFill>
      </fill>
    </dxf>
    <dxf>
      <font>
        <color rgb="FF9C0006"/>
      </font>
      <fill>
        <patternFill>
          <bgColor theme="7"/>
        </patternFill>
      </fill>
    </dxf>
    <dxf>
      <font>
        <color rgb="FF9C0006"/>
      </font>
      <fill>
        <patternFill>
          <bgColor theme="7"/>
        </patternFill>
      </fill>
    </dxf>
    <dxf>
      <font>
        <color rgb="FF006100"/>
      </font>
      <fill>
        <patternFill>
          <bgColor theme="8"/>
        </patternFill>
      </fill>
    </dxf>
    <dxf>
      <font>
        <color rgb="FF9C0006"/>
      </font>
      <fill>
        <patternFill>
          <bgColor theme="7"/>
        </patternFill>
      </fill>
    </dxf>
    <dxf>
      <font>
        <color rgb="FF9C0006"/>
      </font>
      <fill>
        <patternFill>
          <bgColor theme="7"/>
        </patternFill>
      </fill>
    </dxf>
    <dxf>
      <font>
        <color rgb="FF006100"/>
      </font>
      <fill>
        <patternFill>
          <bgColor theme="8"/>
        </patternFill>
      </fill>
    </dxf>
    <dxf>
      <font>
        <color rgb="FF9C0006"/>
      </font>
      <fill>
        <patternFill>
          <bgColor theme="7"/>
        </patternFill>
      </fill>
    </dxf>
    <dxf>
      <font>
        <color rgb="FF9C0006"/>
      </font>
      <fill>
        <patternFill>
          <bgColor theme="7"/>
        </patternFill>
      </fill>
    </dxf>
    <dxf>
      <font>
        <color rgb="FF006100"/>
      </font>
      <fill>
        <patternFill>
          <bgColor theme="8"/>
        </patternFill>
      </fill>
    </dxf>
    <dxf>
      <font>
        <color rgb="FF9C0006"/>
      </font>
      <fill>
        <patternFill>
          <bgColor theme="7"/>
        </patternFill>
      </fill>
    </dxf>
    <dxf>
      <font>
        <color rgb="FF9C0006"/>
      </font>
      <fill>
        <patternFill>
          <bgColor theme="7"/>
        </patternFill>
      </fill>
    </dxf>
    <dxf>
      <font>
        <color rgb="FF006100"/>
      </font>
      <fill>
        <patternFill>
          <bgColor theme="8"/>
        </patternFill>
      </fill>
    </dxf>
    <dxf>
      <font>
        <color rgb="FF9C0006"/>
      </font>
      <fill>
        <patternFill>
          <bgColor theme="7"/>
        </patternFill>
      </fill>
    </dxf>
    <dxf>
      <font>
        <color rgb="FF9C0006"/>
      </font>
      <fill>
        <patternFill>
          <bgColor theme="7"/>
        </patternFill>
      </fill>
    </dxf>
    <dxf>
      <font>
        <color rgb="FF006100"/>
      </font>
      <fill>
        <patternFill>
          <bgColor theme="8"/>
        </patternFill>
      </fill>
    </dxf>
    <dxf>
      <font>
        <color rgb="FF9C0006"/>
      </font>
      <fill>
        <patternFill>
          <bgColor theme="7"/>
        </patternFill>
      </fill>
    </dxf>
    <dxf>
      <font>
        <color rgb="FF9C0006"/>
      </font>
      <fill>
        <patternFill>
          <bgColor theme="7"/>
        </patternFill>
      </fill>
    </dxf>
    <dxf>
      <font>
        <color rgb="FF006100"/>
      </font>
      <fill>
        <patternFill>
          <bgColor theme="8"/>
        </patternFill>
      </fill>
    </dxf>
    <dxf>
      <font>
        <color rgb="FF9C0006"/>
      </font>
      <fill>
        <patternFill>
          <bgColor theme="7"/>
        </patternFill>
      </fill>
    </dxf>
    <dxf>
      <font>
        <color rgb="FF9C0006"/>
      </font>
      <fill>
        <patternFill>
          <bgColor theme="7"/>
        </patternFill>
      </fill>
    </dxf>
    <dxf>
      <font>
        <color rgb="FF006100"/>
      </font>
      <fill>
        <patternFill>
          <bgColor theme="8"/>
        </patternFill>
      </fill>
    </dxf>
    <dxf>
      <font>
        <color rgb="FF9C0006"/>
      </font>
      <fill>
        <patternFill>
          <bgColor theme="7"/>
        </patternFill>
      </fill>
    </dxf>
    <dxf>
      <font>
        <color rgb="FF9C0006"/>
      </font>
      <fill>
        <patternFill>
          <bgColor theme="7"/>
        </patternFill>
      </fill>
    </dxf>
    <dxf>
      <font>
        <color rgb="FF006100"/>
      </font>
      <fill>
        <patternFill>
          <bgColor theme="8"/>
        </patternFill>
      </fill>
    </dxf>
    <dxf>
      <font>
        <color rgb="FF9C0006"/>
      </font>
      <fill>
        <patternFill>
          <bgColor theme="7"/>
        </patternFill>
      </fill>
    </dxf>
    <dxf>
      <font>
        <color rgb="FF9C0006"/>
      </font>
      <fill>
        <patternFill>
          <bgColor theme="7"/>
        </patternFill>
      </fill>
    </dxf>
    <dxf>
      <font>
        <color rgb="FF006100"/>
      </font>
      <fill>
        <patternFill>
          <bgColor theme="8"/>
        </patternFill>
      </fill>
    </dxf>
    <dxf>
      <font>
        <color rgb="FF9C0006"/>
      </font>
      <fill>
        <patternFill>
          <bgColor theme="7"/>
        </patternFill>
      </fill>
    </dxf>
    <dxf>
      <font>
        <color rgb="FF9C0006"/>
      </font>
      <fill>
        <patternFill>
          <bgColor theme="7"/>
        </patternFill>
      </fill>
    </dxf>
    <dxf>
      <font>
        <color rgb="FF006100"/>
      </font>
      <fill>
        <patternFill>
          <bgColor theme="8"/>
        </patternFill>
      </fill>
    </dxf>
    <dxf>
      <font>
        <color rgb="FF9C0006"/>
      </font>
      <fill>
        <patternFill>
          <bgColor theme="7"/>
        </patternFill>
      </fill>
    </dxf>
    <dxf>
      <font>
        <color rgb="FF9C0006"/>
      </font>
      <fill>
        <patternFill>
          <bgColor theme="7"/>
        </patternFill>
      </fill>
    </dxf>
    <dxf>
      <font>
        <color rgb="FF006100"/>
      </font>
      <fill>
        <patternFill>
          <bgColor theme="8"/>
        </patternFill>
      </fill>
    </dxf>
    <dxf>
      <font>
        <color rgb="FF9C0006"/>
      </font>
      <fill>
        <patternFill>
          <bgColor theme="7"/>
        </patternFill>
      </fill>
    </dxf>
    <dxf>
      <font>
        <color rgb="FF9C0006"/>
      </font>
      <fill>
        <patternFill>
          <bgColor theme="7"/>
        </patternFill>
      </fill>
    </dxf>
    <dxf>
      <font>
        <color rgb="FF006100"/>
      </font>
      <fill>
        <patternFill>
          <bgColor theme="8"/>
        </patternFill>
      </fill>
    </dxf>
    <dxf>
      <font>
        <color rgb="FF9C0006"/>
      </font>
      <fill>
        <patternFill>
          <bgColor theme="7"/>
        </patternFill>
      </fill>
    </dxf>
    <dxf>
      <font>
        <color rgb="FF9C0006"/>
      </font>
      <fill>
        <patternFill>
          <bgColor theme="7"/>
        </patternFill>
      </fill>
    </dxf>
    <dxf>
      <font>
        <color rgb="FF006100"/>
      </font>
      <fill>
        <patternFill>
          <bgColor theme="8"/>
        </patternFill>
      </fill>
    </dxf>
    <dxf>
      <font>
        <color rgb="FF9C0006"/>
      </font>
      <fill>
        <patternFill>
          <bgColor theme="7"/>
        </patternFill>
      </fill>
    </dxf>
    <dxf>
      <font>
        <color rgb="FF9C0006"/>
      </font>
      <fill>
        <patternFill>
          <bgColor theme="7"/>
        </patternFill>
      </fill>
    </dxf>
    <dxf>
      <font>
        <color rgb="FF006100"/>
      </font>
      <fill>
        <patternFill>
          <bgColor theme="8"/>
        </patternFill>
      </fill>
    </dxf>
    <dxf>
      <font>
        <color rgb="FF9C0006"/>
      </font>
      <fill>
        <patternFill>
          <bgColor theme="7"/>
        </patternFill>
      </fill>
    </dxf>
    <dxf>
      <font>
        <color rgb="FF9C0006"/>
      </font>
      <fill>
        <patternFill>
          <bgColor theme="7"/>
        </patternFill>
      </fill>
    </dxf>
    <dxf>
      <font>
        <color rgb="FF006100"/>
      </font>
      <fill>
        <patternFill>
          <bgColor theme="8"/>
        </patternFill>
      </fill>
    </dxf>
    <dxf>
      <font>
        <color rgb="FF9C0006"/>
      </font>
      <fill>
        <patternFill>
          <bgColor theme="7"/>
        </patternFill>
      </fill>
    </dxf>
    <dxf>
      <font>
        <color rgb="FF9C0006"/>
      </font>
      <fill>
        <patternFill>
          <bgColor theme="7"/>
        </patternFill>
      </fill>
    </dxf>
    <dxf>
      <font>
        <color rgb="FF006100"/>
      </font>
      <fill>
        <patternFill>
          <bgColor theme="8"/>
        </patternFill>
      </fill>
    </dxf>
    <dxf>
      <font>
        <color rgb="FF9C0006"/>
      </font>
      <fill>
        <patternFill>
          <bgColor theme="7"/>
        </patternFill>
      </fill>
    </dxf>
    <dxf>
      <font>
        <color rgb="FF9C0006"/>
      </font>
      <fill>
        <patternFill>
          <bgColor theme="7"/>
        </patternFill>
      </fill>
    </dxf>
    <dxf>
      <font>
        <color rgb="FF006100"/>
      </font>
      <fill>
        <patternFill>
          <bgColor theme="8"/>
        </patternFill>
      </fill>
    </dxf>
    <dxf>
      <font>
        <color rgb="FF9C0006"/>
      </font>
      <fill>
        <patternFill>
          <bgColor theme="7"/>
        </patternFill>
      </fill>
    </dxf>
    <dxf>
      <font>
        <color rgb="FF9C0006"/>
      </font>
      <fill>
        <patternFill>
          <bgColor theme="7"/>
        </patternFill>
      </fill>
    </dxf>
    <dxf>
      <font>
        <color rgb="FF006100"/>
      </font>
      <fill>
        <patternFill>
          <bgColor theme="8"/>
        </patternFill>
      </fill>
    </dxf>
    <dxf>
      <font>
        <color rgb="FF9C0006"/>
      </font>
      <fill>
        <patternFill>
          <bgColor theme="7"/>
        </patternFill>
      </fill>
    </dxf>
    <dxf>
      <font>
        <color rgb="FF9C0006"/>
      </font>
      <fill>
        <patternFill>
          <bgColor theme="7"/>
        </patternFill>
      </fill>
    </dxf>
    <dxf>
      <font>
        <color rgb="FF006100"/>
      </font>
      <fill>
        <patternFill>
          <bgColor theme="8"/>
        </patternFill>
      </fill>
    </dxf>
    <dxf>
      <font>
        <color rgb="FF9C0006"/>
      </font>
      <fill>
        <patternFill>
          <bgColor theme="7"/>
        </patternFill>
      </fill>
    </dxf>
    <dxf>
      <font>
        <color rgb="FF9C0006"/>
      </font>
      <fill>
        <patternFill>
          <bgColor theme="7"/>
        </patternFill>
      </fill>
    </dxf>
    <dxf>
      <font>
        <b/>
        <i val="0"/>
        <strike val="0"/>
      </font>
    </dxf>
    <dxf>
      <font>
        <b val="0"/>
        <i val="0"/>
        <strike val="0"/>
        <condense val="0"/>
        <extend val="0"/>
        <outline val="0"/>
        <shadow val="0"/>
        <u val="none"/>
        <vertAlign val="baseline"/>
        <sz val="11"/>
        <color auto="1"/>
        <name val="Arial"/>
        <family val="2"/>
        <scheme val="none"/>
      </font>
      <numFmt numFmtId="0" formatCode="General"/>
      <fill>
        <patternFill patternType="solid">
          <fgColor indexed="64"/>
          <bgColor theme="9"/>
        </patternFill>
      </fill>
      <border diagonalUp="0" diagonalDown="0">
        <left style="thin">
          <color theme="2"/>
        </left>
        <right style="thin">
          <color theme="2"/>
        </right>
        <top style="thin">
          <color theme="2"/>
        </top>
        <bottom style="thin">
          <color theme="2"/>
        </bottom>
        <vertical/>
        <horizontal/>
      </border>
    </dxf>
    <dxf>
      <font>
        <b val="0"/>
        <i val="0"/>
        <strike val="0"/>
        <condense val="0"/>
        <extend val="0"/>
        <outline val="0"/>
        <shadow val="0"/>
        <u val="none"/>
        <vertAlign val="baseline"/>
        <sz val="11"/>
        <color auto="1"/>
        <name val="Arial"/>
        <family val="2"/>
        <scheme val="none"/>
      </font>
      <numFmt numFmtId="0" formatCode="General"/>
      <fill>
        <patternFill patternType="solid">
          <fgColor indexed="64"/>
          <bgColor theme="9"/>
        </patternFill>
      </fill>
      <border diagonalUp="0" diagonalDown="0" outline="0">
        <left style="thin">
          <color theme="2"/>
        </left>
        <right/>
        <top style="thin">
          <color theme="2"/>
        </top>
        <bottom style="thin">
          <color theme="2"/>
        </bottom>
      </border>
    </dxf>
    <dxf>
      <font>
        <b val="0"/>
        <i val="0"/>
        <strike val="0"/>
        <condense val="0"/>
        <extend val="0"/>
        <outline val="0"/>
        <shadow val="0"/>
        <u val="none"/>
        <vertAlign val="baseline"/>
        <sz val="11"/>
        <color auto="1"/>
        <name val="Arial"/>
        <family val="2"/>
        <scheme val="none"/>
      </font>
      <numFmt numFmtId="3" formatCode="#,##0"/>
      <fill>
        <patternFill patternType="none">
          <fgColor indexed="64"/>
          <bgColor auto="1"/>
        </patternFill>
      </fill>
      <border diagonalUp="0" diagonalDown="0" outline="0">
        <left style="thin">
          <color theme="2"/>
        </left>
        <right style="thin">
          <color theme="2"/>
        </right>
        <top style="thin">
          <color theme="2"/>
        </top>
        <bottom style="thin">
          <color theme="2"/>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border diagonalUp="0" diagonalDown="0" outline="0">
        <left style="thin">
          <color theme="2"/>
        </left>
        <right style="thin">
          <color theme="2"/>
        </right>
        <top style="thin">
          <color theme="2"/>
        </top>
        <bottom style="thin">
          <color theme="2"/>
        </bottom>
      </border>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border diagonalUp="0" diagonalDown="0" outline="0">
        <left style="thin">
          <color theme="2"/>
        </left>
        <right style="thin">
          <color theme="2"/>
        </right>
        <top style="thin">
          <color theme="2"/>
        </top>
        <bottom style="thin">
          <color theme="2"/>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border diagonalUp="0" diagonalDown="0" outline="0">
        <left style="thin">
          <color theme="2"/>
        </left>
        <right style="thin">
          <color theme="2"/>
        </right>
        <top style="thin">
          <color theme="2"/>
        </top>
        <bottom style="thin">
          <color theme="2"/>
        </bottom>
      </border>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border diagonalUp="0" diagonalDown="0" outline="0">
        <left style="thin">
          <color theme="2"/>
        </left>
        <right style="thin">
          <color theme="2"/>
        </right>
        <top style="thin">
          <color theme="2"/>
        </top>
        <bottom style="thin">
          <color theme="2"/>
        </bottom>
      </border>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border diagonalUp="0" diagonalDown="0" outline="0">
        <left style="thin">
          <color theme="2"/>
        </left>
        <right style="thin">
          <color theme="2"/>
        </right>
        <top style="thin">
          <color theme="2"/>
        </top>
        <bottom style="thin">
          <color theme="2"/>
        </bottom>
      </border>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border diagonalUp="0" diagonalDown="0" outline="0">
        <left style="thin">
          <color theme="2"/>
        </left>
        <right style="thin">
          <color theme="2"/>
        </right>
        <top style="thin">
          <color theme="2"/>
        </top>
        <bottom style="thin">
          <color theme="2"/>
        </bottom>
      </border>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border diagonalUp="0" diagonalDown="0" outline="0">
        <left/>
        <right style="thin">
          <color theme="2"/>
        </right>
        <top style="thin">
          <color theme="2"/>
        </top>
        <bottom style="thin">
          <color theme="2"/>
        </bottom>
      </border>
    </dxf>
    <dxf>
      <border outline="0">
        <top style="thin">
          <color theme="2"/>
        </top>
      </border>
    </dxf>
    <dxf>
      <border outline="0">
        <left style="thin">
          <color theme="2"/>
        </left>
        <right style="thin">
          <color theme="2"/>
        </right>
        <top style="thin">
          <color theme="2"/>
        </top>
        <bottom style="thin">
          <color theme="2"/>
        </bottom>
      </border>
    </dxf>
    <dxf>
      <border outline="0">
        <bottom style="thin">
          <color theme="2"/>
        </bottom>
      </border>
    </dxf>
    <dxf>
      <font>
        <b/>
        <i val="0"/>
        <strike val="0"/>
        <condense val="0"/>
        <extend val="0"/>
        <outline val="0"/>
        <shadow val="0"/>
        <u val="none"/>
        <vertAlign val="baseline"/>
        <sz val="11"/>
        <color auto="1"/>
        <name val="Arial"/>
        <family val="2"/>
        <scheme val="none"/>
      </font>
      <numFmt numFmtId="0" formatCode="General"/>
      <fill>
        <patternFill patternType="solid">
          <fgColor indexed="64"/>
          <bgColor theme="9"/>
        </patternFill>
      </fill>
      <border diagonalUp="0" diagonalDown="0" outline="0">
        <left style="thin">
          <color theme="2"/>
        </left>
        <right style="thin">
          <color theme="2"/>
        </right>
        <top/>
        <bottom/>
      </border>
    </dxf>
    <dxf>
      <font>
        <color rgb="FF9C0006"/>
      </font>
      <fill>
        <patternFill>
          <bgColor rgb="FFFFC7CE"/>
        </patternFill>
      </fill>
    </dxf>
    <dxf>
      <font>
        <color rgb="FF006100"/>
      </font>
      <fill>
        <patternFill>
          <bgColor theme="8"/>
        </patternFill>
      </fill>
    </dxf>
    <dxf>
      <font>
        <color rgb="FF9C0006"/>
      </font>
      <fill>
        <patternFill>
          <bgColor theme="7"/>
        </patternFill>
      </fill>
    </dxf>
    <dxf>
      <font>
        <color rgb="FF9C0006"/>
      </font>
      <fill>
        <patternFill>
          <bgColor theme="7"/>
        </patternFill>
      </fill>
    </dxf>
    <dxf>
      <font>
        <color rgb="FF006100"/>
      </font>
      <fill>
        <patternFill>
          <bgColor theme="8"/>
        </patternFill>
      </fill>
    </dxf>
    <dxf>
      <font>
        <color rgb="FF9C0006"/>
      </font>
      <fill>
        <patternFill>
          <bgColor theme="7"/>
        </patternFill>
      </fill>
    </dxf>
    <dxf>
      <font>
        <color rgb="FF9C0006"/>
      </font>
      <fill>
        <patternFill>
          <bgColor theme="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3" xr16:uid="{67BB3785-765C-46E0-8600-E4F815175ED8}" autoFormatId="16" applyNumberFormats="0" applyBorderFormats="0" applyFontFormats="0" applyPatternFormats="0" applyAlignmentFormats="0" applyWidthHeightFormats="0">
  <queryTableRefresh nextId="10">
    <queryTableFields count="9">
      <queryTableField id="1" name="Company Short Name" tableColumnId="1"/>
      <queryTableField id="2" name="Journal number" tableColumnId="2"/>
      <queryTableField id="3" name="Journal header" tableColumnId="3"/>
      <queryTableField id="4" name="Journal type" tableColumnId="4"/>
      <queryTableField id="5" name="Group account" tableColumnId="5"/>
      <queryTableField id="6" name="Dimension" tableColumnId="6"/>
      <queryTableField id="7" name="Text" tableColumnId="7"/>
      <queryTableField id="8" name="Amount" tableColumnId="8"/>
      <queryTableField id="9" name="Branch" tableColumnId="9"/>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3" connectionId="1" xr16:uid="{794AB05C-9379-4EDD-8237-A237F46D7DBA}" autoFormatId="16" applyNumberFormats="0" applyBorderFormats="0" applyFontFormats="0" applyPatternFormats="0" applyAlignmentFormats="0" applyWidthHeightFormats="0">
  <queryTableRefresh nextId="10">
    <queryTableFields count="9">
      <queryTableField id="1" name="accountCode" tableColumnId="1"/>
      <queryTableField id="2" name="accountName" tableColumnId="2"/>
      <queryTableField id="3" name="accountType" tableColumnId="3"/>
      <queryTableField id="4" name="balanceSheetType" tableColumnId="4"/>
      <queryTableField id="5" name="sysAct" tableColumnId="5"/>
      <queryTableField id="6" name="mappable" tableColumnId="6"/>
      <queryTableField id="7" name="lvl" tableColumnId="7"/>
      <queryTableField id="8" name="parentAccount" tableColumnId="8"/>
      <queryTableField id="9" name="hasChild" tableColumnId="9"/>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2" connectionId="2" xr16:uid="{216CDB1B-7807-4767-A19B-397697D207B4}" autoFormatId="16" applyNumberFormats="0" applyBorderFormats="0" applyFontFormats="0" applyPatternFormats="0" applyAlignmentFormats="0" applyWidthHeightFormats="0">
  <queryTableRefresh nextId="10">
    <queryTableFields count="9">
      <queryTableField id="1" name="ShortName" tableColumnId="1"/>
      <queryTableField id="2" name="LegalName" tableColumnId="2"/>
      <queryTableField id="3" name="CurrencyCode" tableColumnId="3"/>
      <queryTableField id="4" name="VatNo" tableColumnId="4"/>
      <queryTableField id="5" name="OwnershipPercentage" tableColumnId="5"/>
      <queryTableField id="6" name="AccountingPrinciple" tableColumnId="6"/>
      <queryTableField id="7" name="Consolidate" tableColumnId="7"/>
      <queryTableField id="8" name="HasChild" tableColumnId="8"/>
      <queryTableField id="9" name="MappingName" tableColumnId="9"/>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alData_1" connectionId="4" xr16:uid="{C9397ACC-D1DB-4994-BD29-BEF1DB263C6F}" autoFormatId="16" applyNumberFormats="0" applyBorderFormats="0" applyFontFormats="0" applyPatternFormats="0" applyAlignmentFormats="0" applyWidthHeightFormats="0">
  <queryTableRefresh nextId="19">
    <queryTableFields count="18">
      <queryTableField id="1" name="CompanyShortName" tableColumnId="1"/>
      <queryTableField id="2" name="CompanyLegalName" tableColumnId="2"/>
      <queryTableField id="3" name="Source" tableColumnId="3"/>
      <queryTableField id="4" name="Year" tableColumnId="4"/>
      <queryTableField id="5" name="Month" tableColumnId="5"/>
      <queryTableField id="6" name="AccountCode" tableColumnId="6"/>
      <queryTableField id="7" name="AccountName" tableColumnId="7"/>
      <queryTableField id="8" name="DimensionCode" tableColumnId="8"/>
      <queryTableField id="9" name="Dimension" tableColumnId="9"/>
      <queryTableField id="10" name="Amount" tableColumnId="10"/>
      <queryTableField id="11" name="CurrencyCode" tableColumnId="11"/>
      <queryTableField id="12" name="AccountType" tableColumnId="12"/>
      <queryTableField id="13" name="CounterpartyShortName" tableColumnId="13"/>
      <queryTableField id="14" name="CounterpartyLegalName" tableColumnId="14"/>
      <queryTableField id="15" name="Origin" tableColumnId="15"/>
      <queryTableField id="16" name="BranchShortName" tableColumnId="16"/>
      <queryTableField id="17" name="BranchLegalName" tableColumnId="17"/>
      <queryTableField id="18" name="StructureName" tableColumnId="18"/>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6E59D03-B6A2-4C13-B484-C1C29181EA80}" name="Upload" displayName="Upload" ref="A1:I2" tableType="queryTable" insertRow="1" totalsRowShown="0">
  <autoFilter ref="A1:I2" xr:uid="{5A32FF19-9101-467E-B42D-FE4D56AD104A}"/>
  <tableColumns count="9">
    <tableColumn id="1" xr3:uid="{C5081D69-0C4F-4F45-A92C-D5A05890BC83}" uniqueName="1" name="Company Short Name" queryTableFieldId="1"/>
    <tableColumn id="2" xr3:uid="{1B4377DE-E208-459F-914E-F0838D25766C}" uniqueName="2" name="Journal number" queryTableFieldId="2"/>
    <tableColumn id="3" xr3:uid="{2113D3C5-5682-4E5C-B7F9-0FDA9E7DC1A3}" uniqueName="3" name="Journal header" queryTableFieldId="3"/>
    <tableColumn id="4" xr3:uid="{B31084CA-FA86-489E-88D0-D2746E2FE5F3}" uniqueName="4" name="Journal type" queryTableFieldId="4"/>
    <tableColumn id="5" xr3:uid="{54BFAF33-BD1A-46F6-9897-1D22B0CA561C}" uniqueName="5" name="Group account" queryTableFieldId="5"/>
    <tableColumn id="6" xr3:uid="{AE10781B-B488-49B5-B6BF-7BA362DA54D2}" uniqueName="6" name="Dimension" queryTableFieldId="6"/>
    <tableColumn id="7" xr3:uid="{A9DDEBAF-65EC-4987-9173-635235E32E37}" uniqueName="7" name="Text" queryTableFieldId="7"/>
    <tableColumn id="8" xr3:uid="{E8FCFACE-3C17-4288-ADBA-AF39C402D649}" uniqueName="8" name="Amount" queryTableFieldId="8"/>
    <tableColumn id="9" xr3:uid="{C92B5DF7-B495-44F6-B376-500751EF9D7D}" uniqueName="9" name="Branch" queryTableFieldId="9"/>
  </tableColumns>
  <tableStyleInfo name="TableStyleMedium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D6577A7-2A46-4CD8-B6EC-C27E08441964}" name="Table5" displayName="Table5" ref="A1:J528" totalsRowShown="0" headerRowDxfId="180" headerRowBorderDxfId="179" tableBorderDxfId="178" totalsRowBorderDxfId="177">
  <autoFilter ref="A1:J528" xr:uid="{7E422C57-76BC-4747-8C39-3D45BE4748C5}"/>
  <tableColumns count="10">
    <tableColumn id="1" xr3:uid="{3B549248-7416-4F87-8193-117E5F3F6196}" name="Company Short Name" dataDxfId="176">
      <calculatedColumnFormula>Company</calculatedColumnFormula>
    </tableColumn>
    <tableColumn id="2" xr3:uid="{469CC726-C0C0-4890-AD9D-CD385FBAE36E}" name="Journal number" dataDxfId="175">
      <calculatedColumnFormula>+CONCATENATE(Name,Month,Year)</calculatedColumnFormula>
    </tableColumn>
    <tableColumn id="3" xr3:uid="{D32F24E5-AAE8-4CFC-8ECD-E10246554291}" name="Journal header" dataDxfId="174"/>
    <tableColumn id="4" xr3:uid="{519BFE2E-B1BD-42BB-B661-286B8D36DC48}" name="Journal type" dataDxfId="173"/>
    <tableColumn id="5" xr3:uid="{31DD2B60-8E09-47E7-87FA-475E0F1AC4DE}" name="Group account" dataDxfId="172"/>
    <tableColumn id="6" xr3:uid="{E1C8FE78-DCE9-45F6-B20A-9AC8004C22D7}" name="Dimension" dataDxfId="171"/>
    <tableColumn id="7" xr3:uid="{2A8C065D-BF9E-4155-AFA3-A217D0BC3E81}" name="Text" dataDxfId="170"/>
    <tableColumn id="8" xr3:uid="{6439E256-8D0D-4719-A368-3C37E53D332A}" name="Amount" dataDxfId="169"/>
    <tableColumn id="9" xr3:uid="{BAC62D83-6235-4AC0-AAAE-1345136CDD61}" name="Branch" dataDxfId="168"/>
    <tableColumn id="10" xr3:uid="{C8B1573F-7266-49A7-A9F2-EC492E4FBA6A}" name="Column1" dataDxfId="167"/>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CA35F6B-7114-4DED-94DE-0AF4F8917040}" name="MonthName" displayName="MonthName" ref="B2:C14" totalsRowShown="0" headerRowDxfId="5" dataDxfId="3" headerRowBorderDxfId="4" tableBorderDxfId="2" headerRowCellStyle="Normal 2" dataCellStyle="Normal 2">
  <autoFilter ref="B2:C14" xr:uid="{5F287F06-4806-45A0-BC1D-540731B760D1}"/>
  <tableColumns count="2">
    <tableColumn id="1" xr3:uid="{BDE3585F-7DE4-46D6-9346-73CFB74300BB}" name="Month" dataDxfId="1" dataCellStyle="Normal 2"/>
    <tableColumn id="2" xr3:uid="{0F49A8F1-1500-47D5-95D2-FAE2FEA2FB0D}" name="Month Name" dataDxfId="0"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2954172-40AC-4B73-B28F-9CC49C827F0E}" name="GA" displayName="GA" ref="A1:I1046" tableType="queryTable" totalsRowShown="0">
  <autoFilter ref="A1:I1046" xr:uid="{E605ED37-BAFB-4C70-9BE8-3747F30D80B2}"/>
  <tableColumns count="9">
    <tableColumn id="1" xr3:uid="{BDB059E8-BB43-4BC3-988A-D74285EB2C35}" uniqueName="1" name="accountCode" queryTableFieldId="1"/>
    <tableColumn id="2" xr3:uid="{1929AEEF-A5BC-4661-B9BD-8FEF4DB2FF0A}" uniqueName="2" name="accountName" queryTableFieldId="2"/>
    <tableColumn id="3" xr3:uid="{94ED8775-C3D5-4BC8-81F4-C3AB8DCF16E4}" uniqueName="3" name="accountType" queryTableFieldId="3"/>
    <tableColumn id="4" xr3:uid="{F73920FB-8F4A-44FD-B8C0-BC3508F586F9}" uniqueName="4" name="balanceSheetType" queryTableFieldId="4"/>
    <tableColumn id="5" xr3:uid="{CCA912D0-372C-4F54-B677-5A6B5372D7DB}" uniqueName="5" name="sysAct" queryTableFieldId="5"/>
    <tableColumn id="6" xr3:uid="{254F1551-576A-4B95-B702-314325A61160}" uniqueName="6" name="mappable" queryTableFieldId="6"/>
    <tableColumn id="7" xr3:uid="{952E2FF7-C82C-474B-AC36-8DEC057EAFCA}" uniqueName="7" name="lvl" queryTableFieldId="7"/>
    <tableColumn id="8" xr3:uid="{F77AB430-AF59-42FC-A899-DFAC29EC3F05}" uniqueName="8" name="parentAccount" queryTableFieldId="8"/>
    <tableColumn id="9" xr3:uid="{BA7E1CC4-B172-43E1-B2DF-69C8F45BAD07}" uniqueName="9" name="hasChild" queryTableFieldId="9"/>
  </tableColumns>
  <tableStyleInfo name="TableStyleMedium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AD65CC9-B8B6-4021-B8CE-72F11829DBA0}" name="GS" displayName="GS" ref="A1:I13" tableType="queryTable" totalsRowShown="0">
  <autoFilter ref="A1:I13" xr:uid="{24A4018A-2633-419C-9713-5228271341EF}"/>
  <tableColumns count="9">
    <tableColumn id="1" xr3:uid="{7C70DAC1-ED96-414A-AB48-C90A7D490CC1}" uniqueName="1" name="ShortName" queryTableFieldId="1"/>
    <tableColumn id="2" xr3:uid="{26CF5418-819B-46B4-AC8B-AE65FF5EBE1B}" uniqueName="2" name="LegalName" queryTableFieldId="2"/>
    <tableColumn id="3" xr3:uid="{DF6E7A63-48C9-4867-A15E-9C3FD985BBF0}" uniqueName="3" name="CurrencyCode" queryTableFieldId="3"/>
    <tableColumn id="4" xr3:uid="{5CA09BEA-A56F-4976-A174-CAEBDA10883E}" uniqueName="4" name="VatNo" queryTableFieldId="4"/>
    <tableColumn id="5" xr3:uid="{7AD626F0-185A-4D07-98EF-4DBF11E3A5C0}" uniqueName="5" name="OwnershipPercentage" queryTableFieldId="5"/>
    <tableColumn id="6" xr3:uid="{AD656DC6-D440-4470-8617-33554045B0C4}" uniqueName="6" name="AccountingPrinciple" queryTableFieldId="6"/>
    <tableColumn id="7" xr3:uid="{297AC0A7-222E-4BE4-A759-CC7C8A933844}" uniqueName="7" name="Consolidate" queryTableFieldId="7"/>
    <tableColumn id="8" xr3:uid="{D7806139-03F7-4FAE-B3F9-10923802C7B4}" uniqueName="8" name="HasChild" queryTableFieldId="8"/>
    <tableColumn id="9" xr3:uid="{0045194B-42DD-4AB3-800B-3C5B5857DE2A}" uniqueName="9" name="MappingName" queryTableFieldId="9"/>
  </tableColumns>
  <tableStyleInfo name="TableStyleMedium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7445980-0C14-4852-852F-1B463840D550}" name="UA" displayName="UA" ref="A1:R13474" tableType="queryTable" totalsRowShown="0">
  <autoFilter ref="A1:R13474" xr:uid="{96A4B38F-CE39-4B1C-8798-AF81CBBA23AA}"/>
  <tableColumns count="18">
    <tableColumn id="1" xr3:uid="{C232B4C2-4EF1-49C4-BACD-BDB243C3FB96}" uniqueName="1" name="CompanyShortName" queryTableFieldId="1"/>
    <tableColumn id="2" xr3:uid="{3975200D-E44A-4603-A51F-0494FF096CDF}" uniqueName="2" name="CompanyLegalName" queryTableFieldId="2"/>
    <tableColumn id="3" xr3:uid="{AD95BF43-5571-4BFC-BC71-340C5EB0F880}" uniqueName="3" name="Source" queryTableFieldId="3"/>
    <tableColumn id="4" xr3:uid="{49AD3806-D221-4CA5-B40E-E9631A55EC6F}" uniqueName="4" name="Year" queryTableFieldId="4"/>
    <tableColumn id="5" xr3:uid="{8A12FC97-A60B-40B7-9497-92F0DB904963}" uniqueName="5" name="Month" queryTableFieldId="5"/>
    <tableColumn id="6" xr3:uid="{2667C54F-5ED3-41C1-A0C4-0900A95C2DEE}" uniqueName="6" name="AccountCode" queryTableFieldId="6"/>
    <tableColumn id="7" xr3:uid="{9B42F72C-701D-43F5-9338-3A19E00943D8}" uniqueName="7" name="AccountName" queryTableFieldId="7"/>
    <tableColumn id="8" xr3:uid="{F2C74F50-1FD0-4A89-8B41-7F0EB0BE1428}" uniqueName="8" name="DimensionCode" queryTableFieldId="8"/>
    <tableColumn id="9" xr3:uid="{6CB9DF05-2AC7-46A6-98D3-95A1F1CD7F1E}" uniqueName="9" name="Dimension" queryTableFieldId="9"/>
    <tableColumn id="10" xr3:uid="{C461E96D-6555-4F75-B8F7-9564ADCA5B09}" uniqueName="10" name="Amount" queryTableFieldId="10"/>
    <tableColumn id="11" xr3:uid="{22415E9B-21BC-4663-BD3B-EEC342DCD393}" uniqueName="11" name="CurrencyCode" queryTableFieldId="11"/>
    <tableColumn id="12" xr3:uid="{38FDD6CE-D7C9-44CB-A3FA-C2626CECB8B7}" uniqueName="12" name="AccountType" queryTableFieldId="12"/>
    <tableColumn id="13" xr3:uid="{A562AC1A-1EF4-46DF-B941-A5866D948D8F}" uniqueName="13" name="CounterpartyShortName" queryTableFieldId="13"/>
    <tableColumn id="14" xr3:uid="{4ACD9E9D-9621-42AD-84A0-93D24E7CAA36}" uniqueName="14" name="CounterpartyLegalName" queryTableFieldId="14"/>
    <tableColumn id="15" xr3:uid="{CE5E57F1-BAF9-4CD0-BB80-4FBF43BD4556}" uniqueName="15" name="Origin" queryTableFieldId="15"/>
    <tableColumn id="16" xr3:uid="{F3754DCD-388D-450A-9C9E-E682A7D55156}" uniqueName="16" name="BranchShortName" queryTableFieldId="16"/>
    <tableColumn id="17" xr3:uid="{45CDE28E-0BBC-47AA-BBE1-28AB61B9E193}" uniqueName="17" name="BranchLegalName" queryTableFieldId="17"/>
    <tableColumn id="18" xr3:uid="{93F3D10B-E3C6-4EB4-BC5D-2146497742F9}" uniqueName="18" name="StructureName" queryTableFieldId="18"/>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konsolidator_colours">
      <a:dk1>
        <a:srgbClr val="292929"/>
      </a:dk1>
      <a:lt1>
        <a:sysClr val="window" lastClr="FFFFFF"/>
      </a:lt1>
      <a:dk2>
        <a:srgbClr val="44546A"/>
      </a:dk2>
      <a:lt2>
        <a:srgbClr val="E7E6E6"/>
      </a:lt2>
      <a:accent1>
        <a:srgbClr val="0C0E5F"/>
      </a:accent1>
      <a:accent2>
        <a:srgbClr val="10137E"/>
      </a:accent2>
      <a:accent3>
        <a:srgbClr val="384999"/>
      </a:accent3>
      <a:accent4>
        <a:srgbClr val="CF2F5C"/>
      </a:accent4>
      <a:accent5>
        <a:srgbClr val="71DF9D"/>
      </a:accent5>
      <a:accent6>
        <a:srgbClr val="E7F4F3"/>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table" Target="../tables/table3.xml"/></Relationships>
</file>

<file path=xl/worksheets/_rels/sheet7.xml.rels><?xml version="1.0" encoding="UTF-8" standalone="yes"?>
<Relationships xmlns="http://schemas.openxmlformats.org/package/2006/relationships"><Relationship Id="rId1" Type="http://schemas.openxmlformats.org/officeDocument/2006/relationships/table" Target="../tables/table4.xml"/></Relationships>
</file>

<file path=xl/worksheets/_rels/sheet8.xml.rels><?xml version="1.0" encoding="UTF-8" standalone="yes"?>
<Relationships xmlns="http://schemas.openxmlformats.org/package/2006/relationships"><Relationship Id="rId1" Type="http://schemas.openxmlformats.org/officeDocument/2006/relationships/table" Target="../tables/table5.xml"/></Relationships>
</file>

<file path=xl/worksheets/_rels/sheet9.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5FDA4-0150-4A31-8743-BFAA69697DD7}">
  <sheetPr>
    <tabColor theme="8"/>
  </sheetPr>
  <dimension ref="A1:I1"/>
  <sheetViews>
    <sheetView workbookViewId="0">
      <selection activeCell="B57" sqref="B57"/>
    </sheetView>
  </sheetViews>
  <sheetFormatPr defaultRowHeight="15" x14ac:dyDescent="0.25"/>
  <cols>
    <col min="1" max="1" width="22.7109375" bestFit="1" customWidth="1"/>
    <col min="2" max="2" width="17.28515625" bestFit="1" customWidth="1"/>
    <col min="3" max="3" width="16.5703125" bestFit="1" customWidth="1"/>
    <col min="4" max="4" width="14.140625" bestFit="1" customWidth="1"/>
    <col min="5" max="5" width="16.28515625" bestFit="1" customWidth="1"/>
    <col min="6" max="6" width="12.85546875" bestFit="1" customWidth="1"/>
    <col min="7" max="7" width="7.140625" bestFit="1" customWidth="1"/>
    <col min="8" max="8" width="10.42578125" bestFit="1" customWidth="1"/>
    <col min="9" max="9" width="9.28515625" bestFit="1" customWidth="1"/>
  </cols>
  <sheetData>
    <row r="1" spans="1:9" x14ac:dyDescent="0.25">
      <c r="A1" t="s">
        <v>1667</v>
      </c>
      <c r="B1" t="s">
        <v>0</v>
      </c>
      <c r="C1" t="s">
        <v>1668</v>
      </c>
      <c r="D1" t="s">
        <v>1</v>
      </c>
      <c r="E1" t="s">
        <v>2</v>
      </c>
      <c r="F1" t="s">
        <v>3</v>
      </c>
      <c r="G1" t="s">
        <v>4</v>
      </c>
      <c r="H1" t="s">
        <v>5</v>
      </c>
      <c r="I1" t="s">
        <v>6</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8"/>
  </sheetPr>
  <dimension ref="A1:L528"/>
  <sheetViews>
    <sheetView zoomScaleNormal="100" workbookViewId="0">
      <pane ySplit="1" topLeftCell="A99" activePane="bottomLeft" state="frozen"/>
      <selection pane="bottomLeft" activeCell="G118" sqref="G118"/>
    </sheetView>
  </sheetViews>
  <sheetFormatPr defaultColWidth="9.140625" defaultRowHeight="14.25" x14ac:dyDescent="0.2"/>
  <cols>
    <col min="1" max="1" width="24.85546875" style="19" customWidth="1"/>
    <col min="2" max="2" width="19.42578125" style="19" customWidth="1"/>
    <col min="3" max="3" width="30.42578125" style="19" bestFit="1" customWidth="1"/>
    <col min="4" max="4" width="15.5703125" style="19" customWidth="1"/>
    <col min="5" max="5" width="18.140625" style="19" customWidth="1"/>
    <col min="6" max="6" width="13.85546875" style="19" customWidth="1"/>
    <col min="7" max="7" width="97.5703125" style="19" customWidth="1"/>
    <col min="8" max="8" width="11.85546875" style="54" bestFit="1" customWidth="1"/>
    <col min="9" max="9" width="10.42578125" style="19" customWidth="1"/>
    <col min="10" max="11" width="9.140625" style="19"/>
    <col min="12" max="12" width="10.7109375" style="19" bestFit="1" customWidth="1"/>
    <col min="13" max="16384" width="9.140625" style="19"/>
  </cols>
  <sheetData>
    <row r="1" spans="1:12" s="17" customFormat="1" ht="18" customHeight="1" x14ac:dyDescent="0.25">
      <c r="A1" s="62" t="s">
        <v>1667</v>
      </c>
      <c r="B1" s="63" t="s">
        <v>0</v>
      </c>
      <c r="C1" s="63" t="s">
        <v>1668</v>
      </c>
      <c r="D1" s="63" t="s">
        <v>1</v>
      </c>
      <c r="E1" s="63" t="s">
        <v>2</v>
      </c>
      <c r="F1" s="63" t="s">
        <v>3</v>
      </c>
      <c r="G1" s="63" t="s">
        <v>4</v>
      </c>
      <c r="H1" s="64" t="s">
        <v>5</v>
      </c>
      <c r="I1" s="65" t="s">
        <v>6</v>
      </c>
      <c r="J1" s="66" t="s">
        <v>1690</v>
      </c>
      <c r="K1" s="18" t="s">
        <v>383</v>
      </c>
      <c r="L1" s="67">
        <f>SUM(K2:K516)+SUM(H2:H528)</f>
        <v>0</v>
      </c>
    </row>
    <row r="2" spans="1:12" x14ac:dyDescent="0.2">
      <c r="A2" s="55" t="str">
        <f t="shared" ref="A2:A65" si="0">Company</f>
        <v>CH01</v>
      </c>
      <c r="B2" s="56" t="str">
        <f t="shared" ref="B2:B65" si="1">+CONCATENATE(Name,Month,Year)</f>
        <v>Fixed assets52020</v>
      </c>
      <c r="C2" s="56" t="s">
        <v>373</v>
      </c>
      <c r="D2" s="56" t="s">
        <v>372</v>
      </c>
      <c r="E2" s="53" t="str">
        <f>CONCATENATE('Fixed asset note'!D$1,'Fixed asset note'!$A6)</f>
        <v>100110</v>
      </c>
      <c r="F2" s="56"/>
      <c r="G2" s="53" t="s">
        <v>38</v>
      </c>
      <c r="H2" s="54">
        <f>-SUM(H3:H8)</f>
        <v>0</v>
      </c>
      <c r="I2" s="46"/>
    </row>
    <row r="3" spans="1:12" x14ac:dyDescent="0.2">
      <c r="A3" s="55" t="str">
        <f t="shared" si="0"/>
        <v>CH01</v>
      </c>
      <c r="B3" s="56" t="str">
        <f t="shared" si="1"/>
        <v>Fixed assets52020</v>
      </c>
      <c r="C3" s="56" t="s">
        <v>373</v>
      </c>
      <c r="D3" s="56" t="s">
        <v>372</v>
      </c>
      <c r="E3" s="53" t="str">
        <f>CONCATENATE('Fixed asset note'!D$1,'Fixed asset note'!$A7)</f>
        <v>100120</v>
      </c>
      <c r="F3" s="56"/>
      <c r="G3" s="53" t="s">
        <v>324</v>
      </c>
      <c r="H3" s="54">
        <f>+'Fixed asset note'!D7</f>
        <v>0</v>
      </c>
      <c r="I3" s="46"/>
    </row>
    <row r="4" spans="1:12" x14ac:dyDescent="0.2">
      <c r="A4" s="55" t="str">
        <f t="shared" si="0"/>
        <v>CH01</v>
      </c>
      <c r="B4" s="56" t="str">
        <f t="shared" si="1"/>
        <v>Fixed assets52020</v>
      </c>
      <c r="C4" s="56" t="s">
        <v>373</v>
      </c>
      <c r="D4" s="56" t="s">
        <v>372</v>
      </c>
      <c r="E4" s="53" t="str">
        <f>CONCATENATE('Fixed asset note'!D$1,'Fixed asset note'!$A8)</f>
        <v>100130</v>
      </c>
      <c r="F4" s="56"/>
      <c r="G4" s="53" t="s">
        <v>126</v>
      </c>
      <c r="H4" s="54">
        <f>+'Fixed asset note'!D8</f>
        <v>0</v>
      </c>
      <c r="I4" s="46"/>
    </row>
    <row r="5" spans="1:12" x14ac:dyDescent="0.2">
      <c r="A5" s="55" t="str">
        <f t="shared" si="0"/>
        <v>CH01</v>
      </c>
      <c r="B5" s="56" t="str">
        <f t="shared" si="1"/>
        <v>Fixed assets52020</v>
      </c>
      <c r="C5" s="56" t="s">
        <v>373</v>
      </c>
      <c r="D5" s="56" t="s">
        <v>372</v>
      </c>
      <c r="E5" s="53" t="str">
        <f>CONCATENATE('Fixed asset note'!D$1,'Fixed asset note'!$A9)</f>
        <v>100140</v>
      </c>
      <c r="F5" s="56"/>
      <c r="G5" s="53" t="s">
        <v>176</v>
      </c>
      <c r="H5" s="54">
        <f>+'Fixed asset note'!D9</f>
        <v>0</v>
      </c>
      <c r="I5" s="46"/>
    </row>
    <row r="6" spans="1:12" x14ac:dyDescent="0.2">
      <c r="A6" s="55" t="str">
        <f t="shared" si="0"/>
        <v>CH01</v>
      </c>
      <c r="B6" s="56" t="str">
        <f t="shared" si="1"/>
        <v>Fixed assets52020</v>
      </c>
      <c r="C6" s="56" t="s">
        <v>373</v>
      </c>
      <c r="D6" s="56" t="s">
        <v>372</v>
      </c>
      <c r="E6" s="53" t="str">
        <f>CONCATENATE('Fixed asset note'!D$1,'Fixed asset note'!$A10)</f>
        <v>100150</v>
      </c>
      <c r="F6" s="56"/>
      <c r="G6" s="53" t="s">
        <v>325</v>
      </c>
      <c r="H6" s="54">
        <f>+'Fixed asset note'!D10</f>
        <v>0</v>
      </c>
      <c r="I6" s="46"/>
    </row>
    <row r="7" spans="1:12" x14ac:dyDescent="0.2">
      <c r="A7" s="55" t="str">
        <f t="shared" si="0"/>
        <v>CH01</v>
      </c>
      <c r="B7" s="56" t="str">
        <f t="shared" si="1"/>
        <v>Fixed assets52020</v>
      </c>
      <c r="C7" s="56" t="s">
        <v>373</v>
      </c>
      <c r="D7" s="56" t="s">
        <v>372</v>
      </c>
      <c r="E7" s="53" t="str">
        <f>CONCATENATE('Fixed asset note'!D$1,'Fixed asset note'!$A11)</f>
        <v>100160</v>
      </c>
      <c r="F7" s="56"/>
      <c r="G7" s="53" t="s">
        <v>326</v>
      </c>
      <c r="H7" s="54">
        <f>+'Fixed asset note'!D11</f>
        <v>0</v>
      </c>
      <c r="I7" s="46"/>
    </row>
    <row r="8" spans="1:12" x14ac:dyDescent="0.2">
      <c r="A8" s="55" t="str">
        <f t="shared" si="0"/>
        <v>CH01</v>
      </c>
      <c r="B8" s="56" t="str">
        <f t="shared" si="1"/>
        <v>Fixed assets52020</v>
      </c>
      <c r="C8" s="56" t="s">
        <v>373</v>
      </c>
      <c r="D8" s="56" t="s">
        <v>372</v>
      </c>
      <c r="E8" s="53" t="str">
        <f>CONCATENATE('Fixed asset note'!D$1,'Fixed asset note'!$A12)</f>
        <v>100170</v>
      </c>
      <c r="F8" s="56"/>
      <c r="G8" s="53" t="s">
        <v>185</v>
      </c>
      <c r="H8" s="54">
        <f>+'Fixed asset note'!D12</f>
        <v>0</v>
      </c>
      <c r="I8" s="46"/>
    </row>
    <row r="9" spans="1:12" x14ac:dyDescent="0.2">
      <c r="A9" s="55" t="str">
        <f t="shared" si="0"/>
        <v>CH01</v>
      </c>
      <c r="B9" s="56" t="str">
        <f t="shared" si="1"/>
        <v>Fixed assets52020</v>
      </c>
      <c r="C9" s="56" t="s">
        <v>373</v>
      </c>
      <c r="D9" s="56" t="s">
        <v>372</v>
      </c>
      <c r="E9" s="53" t="str">
        <f>CONCATENATE('Fixed asset note'!D$1,'Fixed asset note'!$A14)</f>
        <v>100210</v>
      </c>
      <c r="F9" s="57"/>
      <c r="G9" s="53" t="s">
        <v>327</v>
      </c>
      <c r="H9" s="54">
        <f>-SUM(H10:H14)</f>
        <v>0</v>
      </c>
      <c r="I9" s="46"/>
    </row>
    <row r="10" spans="1:12" x14ac:dyDescent="0.2">
      <c r="A10" s="55" t="str">
        <f t="shared" si="0"/>
        <v>CH01</v>
      </c>
      <c r="B10" s="56" t="str">
        <f t="shared" si="1"/>
        <v>Fixed assets52020</v>
      </c>
      <c r="C10" s="56" t="s">
        <v>373</v>
      </c>
      <c r="D10" s="56" t="s">
        <v>372</v>
      </c>
      <c r="E10" s="53" t="str">
        <f>CONCATENATE('Fixed asset note'!D$1,'Fixed asset note'!$A15)</f>
        <v>100220</v>
      </c>
      <c r="F10" s="56"/>
      <c r="G10" s="53" t="s">
        <v>324</v>
      </c>
      <c r="H10" s="54">
        <f>-'Fixed asset note'!D15</f>
        <v>0</v>
      </c>
      <c r="I10" s="46"/>
    </row>
    <row r="11" spans="1:12" x14ac:dyDescent="0.2">
      <c r="A11" s="55" t="str">
        <f t="shared" si="0"/>
        <v>CH01</v>
      </c>
      <c r="B11" s="56" t="str">
        <f t="shared" si="1"/>
        <v>Fixed assets52020</v>
      </c>
      <c r="C11" s="56" t="s">
        <v>373</v>
      </c>
      <c r="D11" s="56" t="s">
        <v>372</v>
      </c>
      <c r="E11" s="53" t="str">
        <f>CONCATENATE('Fixed asset note'!D$1,'Fixed asset note'!$A16)</f>
        <v>100230</v>
      </c>
      <c r="F11" s="56"/>
      <c r="G11" s="53" t="s">
        <v>126</v>
      </c>
      <c r="H11" s="54">
        <f>-'Fixed asset note'!D16</f>
        <v>0</v>
      </c>
      <c r="I11" s="46"/>
    </row>
    <row r="12" spans="1:12" x14ac:dyDescent="0.2">
      <c r="A12" s="55" t="str">
        <f t="shared" si="0"/>
        <v>CH01</v>
      </c>
      <c r="B12" s="56" t="str">
        <f t="shared" si="1"/>
        <v>Fixed assets52020</v>
      </c>
      <c r="C12" s="56" t="s">
        <v>373</v>
      </c>
      <c r="D12" s="56" t="s">
        <v>372</v>
      </c>
      <c r="E12" s="53" t="str">
        <f>CONCATENATE('Fixed asset note'!D$1,'Fixed asset note'!$A17)</f>
        <v>100240</v>
      </c>
      <c r="F12" s="56"/>
      <c r="G12" s="53" t="s">
        <v>328</v>
      </c>
      <c r="H12" s="54">
        <f>-'Fixed asset note'!D17</f>
        <v>0</v>
      </c>
      <c r="I12" s="46"/>
    </row>
    <row r="13" spans="1:12" x14ac:dyDescent="0.2">
      <c r="A13" s="55" t="str">
        <f t="shared" si="0"/>
        <v>CH01</v>
      </c>
      <c r="B13" s="56" t="str">
        <f t="shared" si="1"/>
        <v>Fixed assets52020</v>
      </c>
      <c r="C13" s="56" t="s">
        <v>373</v>
      </c>
      <c r="D13" s="56" t="s">
        <v>372</v>
      </c>
      <c r="E13" s="53" t="str">
        <f>CONCATENATE('Fixed asset note'!D$1,'Fixed asset note'!$A18)</f>
        <v>100250</v>
      </c>
      <c r="F13" s="56"/>
      <c r="G13" s="53" t="s">
        <v>329</v>
      </c>
      <c r="H13" s="54">
        <f>-'Fixed asset note'!D18</f>
        <v>0</v>
      </c>
      <c r="I13" s="46"/>
    </row>
    <row r="14" spans="1:12" x14ac:dyDescent="0.2">
      <c r="A14" s="55" t="str">
        <f t="shared" si="0"/>
        <v>CH01</v>
      </c>
      <c r="B14" s="56" t="str">
        <f t="shared" si="1"/>
        <v>Fixed assets52020</v>
      </c>
      <c r="C14" s="56" t="s">
        <v>373</v>
      </c>
      <c r="D14" s="56" t="s">
        <v>372</v>
      </c>
      <c r="E14" s="53" t="str">
        <f>CONCATENATE('Fixed asset note'!D$1,'Fixed asset note'!$A19)</f>
        <v>100260</v>
      </c>
      <c r="F14" s="56"/>
      <c r="G14" s="53" t="s">
        <v>330</v>
      </c>
      <c r="H14" s="54">
        <f>-'Fixed asset note'!D19</f>
        <v>0</v>
      </c>
      <c r="I14" s="46"/>
      <c r="K14" s="20">
        <f>SUM(H2:H14)</f>
        <v>0</v>
      </c>
    </row>
    <row r="15" spans="1:12" x14ac:dyDescent="0.2">
      <c r="A15" s="55" t="str">
        <f t="shared" si="0"/>
        <v>CH01</v>
      </c>
      <c r="B15" s="56" t="str">
        <f t="shared" si="1"/>
        <v>Fixed assets52020</v>
      </c>
      <c r="C15" s="56" t="s">
        <v>373</v>
      </c>
      <c r="D15" s="56" t="s">
        <v>372</v>
      </c>
      <c r="E15" s="53" t="str">
        <f>CONCATENATE('Fixed asset note'!F$1,'Fixed asset note'!$A6)</f>
        <v>101110</v>
      </c>
      <c r="F15" s="56"/>
      <c r="G15" s="53" t="s">
        <v>38</v>
      </c>
      <c r="H15" s="54">
        <f>-SUM(H16:H21)</f>
        <v>0</v>
      </c>
      <c r="I15" s="46"/>
    </row>
    <row r="16" spans="1:12" x14ac:dyDescent="0.2">
      <c r="A16" s="55" t="str">
        <f t="shared" si="0"/>
        <v>CH01</v>
      </c>
      <c r="B16" s="56" t="str">
        <f t="shared" si="1"/>
        <v>Fixed assets52020</v>
      </c>
      <c r="C16" s="56" t="s">
        <v>373</v>
      </c>
      <c r="D16" s="56" t="s">
        <v>372</v>
      </c>
      <c r="E16" s="53" t="str">
        <f>CONCATENATE('Fixed asset note'!F$1,'Fixed asset note'!$A7)</f>
        <v>101120</v>
      </c>
      <c r="F16" s="56"/>
      <c r="G16" s="53" t="s">
        <v>324</v>
      </c>
      <c r="H16" s="54">
        <f>+'Fixed asset note'!F7</f>
        <v>0</v>
      </c>
      <c r="I16" s="46"/>
    </row>
    <row r="17" spans="1:11" x14ac:dyDescent="0.2">
      <c r="A17" s="55" t="str">
        <f t="shared" si="0"/>
        <v>CH01</v>
      </c>
      <c r="B17" s="56" t="str">
        <f t="shared" si="1"/>
        <v>Fixed assets52020</v>
      </c>
      <c r="C17" s="56" t="s">
        <v>373</v>
      </c>
      <c r="D17" s="56" t="s">
        <v>372</v>
      </c>
      <c r="E17" s="53" t="str">
        <f>CONCATENATE('Fixed asset note'!F$1,'Fixed asset note'!$A8)</f>
        <v>101130</v>
      </c>
      <c r="F17" s="56"/>
      <c r="G17" s="53" t="s">
        <v>126</v>
      </c>
      <c r="H17" s="54">
        <f>+'Fixed asset note'!F8</f>
        <v>0</v>
      </c>
      <c r="I17" s="46"/>
    </row>
    <row r="18" spans="1:11" x14ac:dyDescent="0.2">
      <c r="A18" s="55" t="str">
        <f t="shared" si="0"/>
        <v>CH01</v>
      </c>
      <c r="B18" s="56" t="str">
        <f t="shared" si="1"/>
        <v>Fixed assets52020</v>
      </c>
      <c r="C18" s="56" t="s">
        <v>373</v>
      </c>
      <c r="D18" s="56" t="s">
        <v>372</v>
      </c>
      <c r="E18" s="53" t="str">
        <f>CONCATENATE('Fixed asset note'!F$1,'Fixed asset note'!$A9)</f>
        <v>101140</v>
      </c>
      <c r="F18" s="56"/>
      <c r="G18" s="53" t="s">
        <v>176</v>
      </c>
      <c r="H18" s="54">
        <f>+'Fixed asset note'!F9</f>
        <v>0</v>
      </c>
      <c r="I18" s="46"/>
    </row>
    <row r="19" spans="1:11" x14ac:dyDescent="0.2">
      <c r="A19" s="55" t="str">
        <f t="shared" si="0"/>
        <v>CH01</v>
      </c>
      <c r="B19" s="56" t="str">
        <f t="shared" si="1"/>
        <v>Fixed assets52020</v>
      </c>
      <c r="C19" s="56" t="s">
        <v>373</v>
      </c>
      <c r="D19" s="56" t="s">
        <v>372</v>
      </c>
      <c r="E19" s="53" t="str">
        <f>CONCATENATE('Fixed asset note'!F$1,'Fixed asset note'!$A10)</f>
        <v>101150</v>
      </c>
      <c r="F19" s="56"/>
      <c r="G19" s="53" t="s">
        <v>325</v>
      </c>
      <c r="H19" s="54">
        <f>+'Fixed asset note'!F10</f>
        <v>0</v>
      </c>
      <c r="I19" s="46"/>
    </row>
    <row r="20" spans="1:11" x14ac:dyDescent="0.2">
      <c r="A20" s="55" t="str">
        <f t="shared" si="0"/>
        <v>CH01</v>
      </c>
      <c r="B20" s="56" t="str">
        <f t="shared" si="1"/>
        <v>Fixed assets52020</v>
      </c>
      <c r="C20" s="56" t="s">
        <v>373</v>
      </c>
      <c r="D20" s="56" t="s">
        <v>372</v>
      </c>
      <c r="E20" s="53" t="str">
        <f>CONCATENATE('Fixed asset note'!F$1,'Fixed asset note'!$A11)</f>
        <v>101160</v>
      </c>
      <c r="F20" s="56"/>
      <c r="G20" s="53" t="s">
        <v>326</v>
      </c>
      <c r="H20" s="54">
        <f>+'Fixed asset note'!F11</f>
        <v>0</v>
      </c>
      <c r="I20" s="46"/>
    </row>
    <row r="21" spans="1:11" x14ac:dyDescent="0.2">
      <c r="A21" s="55" t="str">
        <f t="shared" si="0"/>
        <v>CH01</v>
      </c>
      <c r="B21" s="56" t="str">
        <f t="shared" si="1"/>
        <v>Fixed assets52020</v>
      </c>
      <c r="C21" s="56" t="s">
        <v>373</v>
      </c>
      <c r="D21" s="56" t="s">
        <v>372</v>
      </c>
      <c r="E21" s="53" t="str">
        <f>CONCATENATE('Fixed asset note'!F$1,'Fixed asset note'!$A12)</f>
        <v>101170</v>
      </c>
      <c r="F21" s="56"/>
      <c r="G21" s="53" t="s">
        <v>185</v>
      </c>
      <c r="H21" s="54">
        <f>+'Fixed asset note'!F12</f>
        <v>0</v>
      </c>
      <c r="I21" s="46"/>
    </row>
    <row r="22" spans="1:11" x14ac:dyDescent="0.2">
      <c r="A22" s="55" t="str">
        <f t="shared" si="0"/>
        <v>CH01</v>
      </c>
      <c r="B22" s="56" t="str">
        <f t="shared" si="1"/>
        <v>Fixed assets52020</v>
      </c>
      <c r="C22" s="56" t="s">
        <v>373</v>
      </c>
      <c r="D22" s="56" t="s">
        <v>372</v>
      </c>
      <c r="E22" s="53" t="str">
        <f>CONCATENATE('Fixed asset note'!F$1,'Fixed asset note'!$A14)</f>
        <v>101210</v>
      </c>
      <c r="F22" s="56"/>
      <c r="G22" s="53" t="s">
        <v>327</v>
      </c>
      <c r="H22" s="54">
        <f>-SUM(H23:H27)</f>
        <v>0</v>
      </c>
      <c r="I22" s="46"/>
    </row>
    <row r="23" spans="1:11" x14ac:dyDescent="0.2">
      <c r="A23" s="55" t="str">
        <f t="shared" si="0"/>
        <v>CH01</v>
      </c>
      <c r="B23" s="56" t="str">
        <f t="shared" si="1"/>
        <v>Fixed assets52020</v>
      </c>
      <c r="C23" s="56" t="s">
        <v>373</v>
      </c>
      <c r="D23" s="56" t="s">
        <v>372</v>
      </c>
      <c r="E23" s="53" t="str">
        <f>CONCATENATE('Fixed asset note'!F$1,'Fixed asset note'!$A15)</f>
        <v>101220</v>
      </c>
      <c r="F23" s="56"/>
      <c r="G23" s="53" t="s">
        <v>324</v>
      </c>
      <c r="H23" s="54">
        <f>-'Fixed asset note'!F15</f>
        <v>0</v>
      </c>
      <c r="I23" s="46"/>
    </row>
    <row r="24" spans="1:11" x14ac:dyDescent="0.2">
      <c r="A24" s="55" t="str">
        <f t="shared" si="0"/>
        <v>CH01</v>
      </c>
      <c r="B24" s="56" t="str">
        <f t="shared" si="1"/>
        <v>Fixed assets52020</v>
      </c>
      <c r="C24" s="56" t="s">
        <v>373</v>
      </c>
      <c r="D24" s="56" t="s">
        <v>372</v>
      </c>
      <c r="E24" s="53" t="str">
        <f>CONCATENATE('Fixed asset note'!F$1,'Fixed asset note'!$A16)</f>
        <v>101230</v>
      </c>
      <c r="F24" s="56"/>
      <c r="G24" s="53" t="s">
        <v>126</v>
      </c>
      <c r="H24" s="54">
        <f>-'Fixed asset note'!F16</f>
        <v>0</v>
      </c>
      <c r="I24" s="46"/>
    </row>
    <row r="25" spans="1:11" x14ac:dyDescent="0.2">
      <c r="A25" s="55" t="str">
        <f t="shared" si="0"/>
        <v>CH01</v>
      </c>
      <c r="B25" s="56" t="str">
        <f t="shared" si="1"/>
        <v>Fixed assets52020</v>
      </c>
      <c r="C25" s="56" t="s">
        <v>373</v>
      </c>
      <c r="D25" s="56" t="s">
        <v>372</v>
      </c>
      <c r="E25" s="53" t="str">
        <f>CONCATENATE('Fixed asset note'!F$1,'Fixed asset note'!$A17)</f>
        <v>101240</v>
      </c>
      <c r="F25" s="56"/>
      <c r="G25" s="53" t="s">
        <v>328</v>
      </c>
      <c r="H25" s="54">
        <f>-'Fixed asset note'!F17</f>
        <v>0</v>
      </c>
      <c r="I25" s="46"/>
    </row>
    <row r="26" spans="1:11" x14ac:dyDescent="0.2">
      <c r="A26" s="55" t="str">
        <f t="shared" si="0"/>
        <v>CH01</v>
      </c>
      <c r="B26" s="56" t="str">
        <f t="shared" si="1"/>
        <v>Fixed assets52020</v>
      </c>
      <c r="C26" s="56" t="s">
        <v>373</v>
      </c>
      <c r="D26" s="56" t="s">
        <v>372</v>
      </c>
      <c r="E26" s="53" t="str">
        <f>CONCATENATE('Fixed asset note'!F$1,'Fixed asset note'!$A18)</f>
        <v>101250</v>
      </c>
      <c r="F26" s="56"/>
      <c r="G26" s="53" t="s">
        <v>329</v>
      </c>
      <c r="H26" s="54">
        <f>-'Fixed asset note'!F18</f>
        <v>0</v>
      </c>
      <c r="I26" s="46"/>
      <c r="K26" s="21">
        <f>SUM(H15:H26)</f>
        <v>0</v>
      </c>
    </row>
    <row r="27" spans="1:11" x14ac:dyDescent="0.2">
      <c r="A27" s="55" t="str">
        <f t="shared" si="0"/>
        <v>CH01</v>
      </c>
      <c r="B27" s="56" t="str">
        <f t="shared" si="1"/>
        <v>Fixed assets52020</v>
      </c>
      <c r="C27" s="56" t="s">
        <v>373</v>
      </c>
      <c r="D27" s="56" t="s">
        <v>372</v>
      </c>
      <c r="E27" s="53" t="str">
        <f>CONCATENATE('Fixed asset note'!F$1,'Fixed asset note'!$A19)</f>
        <v>101260</v>
      </c>
      <c r="F27" s="56"/>
      <c r="G27" s="53" t="s">
        <v>330</v>
      </c>
      <c r="H27" s="54">
        <f>-'Fixed asset note'!F19</f>
        <v>0</v>
      </c>
      <c r="I27" s="46"/>
    </row>
    <row r="28" spans="1:11" x14ac:dyDescent="0.2">
      <c r="A28" s="55" t="str">
        <f t="shared" si="0"/>
        <v>CH01</v>
      </c>
      <c r="B28" s="56" t="str">
        <f t="shared" si="1"/>
        <v>Fixed assets52020</v>
      </c>
      <c r="C28" s="56" t="s">
        <v>373</v>
      </c>
      <c r="D28" s="56" t="s">
        <v>372</v>
      </c>
      <c r="E28" s="53" t="str">
        <f>CONCATENATE('Fixed asset note'!H$1,'Fixed asset note'!$A6)</f>
        <v>102110</v>
      </c>
      <c r="F28" s="56"/>
      <c r="G28" s="53" t="s">
        <v>38</v>
      </c>
      <c r="H28" s="54">
        <f>-SUM(H29:H34)</f>
        <v>0</v>
      </c>
      <c r="I28" s="46"/>
    </row>
    <row r="29" spans="1:11" x14ac:dyDescent="0.2">
      <c r="A29" s="55" t="str">
        <f t="shared" si="0"/>
        <v>CH01</v>
      </c>
      <c r="B29" s="56" t="str">
        <f t="shared" si="1"/>
        <v>Fixed assets52020</v>
      </c>
      <c r="C29" s="56" t="s">
        <v>373</v>
      </c>
      <c r="D29" s="56" t="s">
        <v>372</v>
      </c>
      <c r="E29" s="53" t="str">
        <f>CONCATENATE('Fixed asset note'!H$1,'Fixed asset note'!$A7)</f>
        <v>102120</v>
      </c>
      <c r="F29" s="56"/>
      <c r="G29" s="53" t="s">
        <v>324</v>
      </c>
      <c r="H29" s="54">
        <f>+'Fixed asset note'!H7</f>
        <v>0</v>
      </c>
      <c r="I29" s="46"/>
    </row>
    <row r="30" spans="1:11" x14ac:dyDescent="0.2">
      <c r="A30" s="55" t="str">
        <f t="shared" si="0"/>
        <v>CH01</v>
      </c>
      <c r="B30" s="56" t="str">
        <f t="shared" si="1"/>
        <v>Fixed assets52020</v>
      </c>
      <c r="C30" s="56" t="s">
        <v>373</v>
      </c>
      <c r="D30" s="56" t="s">
        <v>372</v>
      </c>
      <c r="E30" s="53" t="str">
        <f>CONCATENATE('Fixed asset note'!H$1,'Fixed asset note'!$A8)</f>
        <v>102130</v>
      </c>
      <c r="F30" s="56"/>
      <c r="G30" s="53" t="s">
        <v>126</v>
      </c>
      <c r="H30" s="54">
        <f>+'Fixed asset note'!H8</f>
        <v>0</v>
      </c>
      <c r="I30" s="46"/>
    </row>
    <row r="31" spans="1:11" x14ac:dyDescent="0.2">
      <c r="A31" s="55" t="str">
        <f t="shared" si="0"/>
        <v>CH01</v>
      </c>
      <c r="B31" s="56" t="str">
        <f t="shared" si="1"/>
        <v>Fixed assets52020</v>
      </c>
      <c r="C31" s="56" t="s">
        <v>373</v>
      </c>
      <c r="D31" s="56" t="s">
        <v>372</v>
      </c>
      <c r="E31" s="53" t="str">
        <f>CONCATENATE('Fixed asset note'!H$1,'Fixed asset note'!$A9)</f>
        <v>102140</v>
      </c>
      <c r="F31" s="56"/>
      <c r="G31" s="53" t="s">
        <v>176</v>
      </c>
      <c r="H31" s="54">
        <f>+'Fixed asset note'!H9</f>
        <v>0</v>
      </c>
      <c r="I31" s="46"/>
    </row>
    <row r="32" spans="1:11" x14ac:dyDescent="0.2">
      <c r="A32" s="55" t="str">
        <f t="shared" si="0"/>
        <v>CH01</v>
      </c>
      <c r="B32" s="56" t="str">
        <f t="shared" si="1"/>
        <v>Fixed assets52020</v>
      </c>
      <c r="C32" s="56" t="s">
        <v>373</v>
      </c>
      <c r="D32" s="56" t="s">
        <v>372</v>
      </c>
      <c r="E32" s="53" t="str">
        <f>CONCATENATE('Fixed asset note'!H$1,'Fixed asset note'!$A10)</f>
        <v>102150</v>
      </c>
      <c r="F32" s="56"/>
      <c r="G32" s="53" t="s">
        <v>325</v>
      </c>
      <c r="H32" s="54">
        <f>+'Fixed asset note'!H10</f>
        <v>0</v>
      </c>
      <c r="I32" s="46"/>
    </row>
    <row r="33" spans="1:11" x14ac:dyDescent="0.2">
      <c r="A33" s="55" t="str">
        <f t="shared" si="0"/>
        <v>CH01</v>
      </c>
      <c r="B33" s="56" t="str">
        <f t="shared" si="1"/>
        <v>Fixed assets52020</v>
      </c>
      <c r="C33" s="56" t="s">
        <v>373</v>
      </c>
      <c r="D33" s="56" t="s">
        <v>372</v>
      </c>
      <c r="E33" s="53" t="str">
        <f>CONCATENATE('Fixed asset note'!H$1,'Fixed asset note'!$A11)</f>
        <v>102160</v>
      </c>
      <c r="F33" s="56"/>
      <c r="G33" s="53" t="s">
        <v>326</v>
      </c>
      <c r="H33" s="54">
        <f>+'Fixed asset note'!H11</f>
        <v>0</v>
      </c>
      <c r="I33" s="46"/>
    </row>
    <row r="34" spans="1:11" x14ac:dyDescent="0.2">
      <c r="A34" s="55" t="str">
        <f t="shared" si="0"/>
        <v>CH01</v>
      </c>
      <c r="B34" s="56" t="str">
        <f t="shared" si="1"/>
        <v>Fixed assets52020</v>
      </c>
      <c r="C34" s="56" t="s">
        <v>373</v>
      </c>
      <c r="D34" s="56" t="s">
        <v>372</v>
      </c>
      <c r="E34" s="53" t="str">
        <f>CONCATENATE('Fixed asset note'!H$1,'Fixed asset note'!$A12)</f>
        <v>102170</v>
      </c>
      <c r="F34" s="56"/>
      <c r="G34" s="53" t="s">
        <v>185</v>
      </c>
      <c r="H34" s="54">
        <f>+'Fixed asset note'!H12</f>
        <v>0</v>
      </c>
      <c r="I34" s="46"/>
    </row>
    <row r="35" spans="1:11" x14ac:dyDescent="0.2">
      <c r="A35" s="55" t="str">
        <f t="shared" si="0"/>
        <v>CH01</v>
      </c>
      <c r="B35" s="56" t="str">
        <f t="shared" si="1"/>
        <v>Fixed assets52020</v>
      </c>
      <c r="C35" s="56" t="s">
        <v>373</v>
      </c>
      <c r="D35" s="56" t="s">
        <v>372</v>
      </c>
      <c r="E35" s="53" t="str">
        <f>CONCATENATE('Fixed asset note'!H$1,'Fixed asset note'!$A14)</f>
        <v>102210</v>
      </c>
      <c r="F35" s="56"/>
      <c r="G35" s="53" t="s">
        <v>327</v>
      </c>
      <c r="H35" s="54">
        <f>-SUM(H36:H40)</f>
        <v>0</v>
      </c>
      <c r="I35" s="46"/>
    </row>
    <row r="36" spans="1:11" x14ac:dyDescent="0.2">
      <c r="A36" s="55" t="str">
        <f t="shared" si="0"/>
        <v>CH01</v>
      </c>
      <c r="B36" s="56" t="str">
        <f t="shared" si="1"/>
        <v>Fixed assets52020</v>
      </c>
      <c r="C36" s="56" t="s">
        <v>373</v>
      </c>
      <c r="D36" s="56" t="s">
        <v>372</v>
      </c>
      <c r="E36" s="53" t="str">
        <f>CONCATENATE('Fixed asset note'!H$1,'Fixed asset note'!$A15)</f>
        <v>102220</v>
      </c>
      <c r="F36" s="56"/>
      <c r="G36" s="53" t="s">
        <v>324</v>
      </c>
      <c r="H36" s="54">
        <f>-'Fixed asset note'!H15</f>
        <v>0</v>
      </c>
      <c r="I36" s="46"/>
    </row>
    <row r="37" spans="1:11" x14ac:dyDescent="0.2">
      <c r="A37" s="55" t="str">
        <f t="shared" si="0"/>
        <v>CH01</v>
      </c>
      <c r="B37" s="56" t="str">
        <f t="shared" si="1"/>
        <v>Fixed assets52020</v>
      </c>
      <c r="C37" s="56" t="s">
        <v>373</v>
      </c>
      <c r="D37" s="56" t="s">
        <v>372</v>
      </c>
      <c r="E37" s="53" t="str">
        <f>CONCATENATE('Fixed asset note'!H$1,'Fixed asset note'!$A16)</f>
        <v>102230</v>
      </c>
      <c r="F37" s="56"/>
      <c r="G37" s="53" t="s">
        <v>126</v>
      </c>
      <c r="H37" s="54">
        <f>-'Fixed asset note'!H16</f>
        <v>0</v>
      </c>
      <c r="I37" s="46"/>
      <c r="K37" s="22">
        <f>SUM(H27:H37)</f>
        <v>0</v>
      </c>
    </row>
    <row r="38" spans="1:11" x14ac:dyDescent="0.2">
      <c r="A38" s="55" t="str">
        <f t="shared" si="0"/>
        <v>CH01</v>
      </c>
      <c r="B38" s="56" t="str">
        <f t="shared" si="1"/>
        <v>Fixed assets52020</v>
      </c>
      <c r="C38" s="56" t="s">
        <v>373</v>
      </c>
      <c r="D38" s="56" t="s">
        <v>372</v>
      </c>
      <c r="E38" s="53" t="str">
        <f>CONCATENATE('Fixed asset note'!H$1,'Fixed asset note'!$A17)</f>
        <v>102240</v>
      </c>
      <c r="F38" s="56"/>
      <c r="G38" s="53" t="s">
        <v>328</v>
      </c>
      <c r="H38" s="54">
        <f>-'Fixed asset note'!H17</f>
        <v>0</v>
      </c>
      <c r="I38" s="46"/>
    </row>
    <row r="39" spans="1:11" x14ac:dyDescent="0.2">
      <c r="A39" s="55" t="str">
        <f t="shared" si="0"/>
        <v>CH01</v>
      </c>
      <c r="B39" s="56" t="str">
        <f t="shared" si="1"/>
        <v>Fixed assets52020</v>
      </c>
      <c r="C39" s="56" t="s">
        <v>373</v>
      </c>
      <c r="D39" s="56" t="s">
        <v>372</v>
      </c>
      <c r="E39" s="53" t="str">
        <f>CONCATENATE('Fixed asset note'!H$1,'Fixed asset note'!$A18)</f>
        <v>102250</v>
      </c>
      <c r="F39" s="56"/>
      <c r="G39" s="53" t="s">
        <v>329</v>
      </c>
      <c r="H39" s="54">
        <f>-'Fixed asset note'!H18</f>
        <v>0</v>
      </c>
      <c r="I39" s="46"/>
    </row>
    <row r="40" spans="1:11" x14ac:dyDescent="0.2">
      <c r="A40" s="55" t="str">
        <f t="shared" si="0"/>
        <v>CH01</v>
      </c>
      <c r="B40" s="56" t="str">
        <f t="shared" si="1"/>
        <v>Fixed assets52020</v>
      </c>
      <c r="C40" s="56" t="s">
        <v>373</v>
      </c>
      <c r="D40" s="56" t="s">
        <v>372</v>
      </c>
      <c r="E40" s="53" t="str">
        <f>CONCATENATE('Fixed asset note'!H$1,'Fixed asset note'!$A19)</f>
        <v>102260</v>
      </c>
      <c r="F40" s="56"/>
      <c r="G40" s="53" t="s">
        <v>330</v>
      </c>
      <c r="H40" s="54">
        <f>-'Fixed asset note'!H19</f>
        <v>0</v>
      </c>
      <c r="I40" s="46"/>
    </row>
    <row r="41" spans="1:11" x14ac:dyDescent="0.2">
      <c r="A41" s="55" t="str">
        <f t="shared" si="0"/>
        <v>CH01</v>
      </c>
      <c r="B41" s="56" t="str">
        <f t="shared" si="1"/>
        <v>Fixed assets52020</v>
      </c>
      <c r="C41" s="56" t="s">
        <v>373</v>
      </c>
      <c r="D41" s="56" t="s">
        <v>372</v>
      </c>
      <c r="E41" s="53" t="str">
        <f>CONCATENATE('Fixed asset note'!J$1,'Fixed asset note'!$A6)</f>
        <v>103110</v>
      </c>
      <c r="F41" s="56"/>
      <c r="G41" s="53" t="s">
        <v>38</v>
      </c>
      <c r="H41" s="54">
        <f>-SUM(H42:H47)</f>
        <v>0</v>
      </c>
      <c r="I41" s="46"/>
    </row>
    <row r="42" spans="1:11" x14ac:dyDescent="0.2">
      <c r="A42" s="55" t="str">
        <f t="shared" si="0"/>
        <v>CH01</v>
      </c>
      <c r="B42" s="56" t="str">
        <f t="shared" si="1"/>
        <v>Fixed assets52020</v>
      </c>
      <c r="C42" s="56" t="s">
        <v>373</v>
      </c>
      <c r="D42" s="56" t="s">
        <v>372</v>
      </c>
      <c r="E42" s="53" t="str">
        <f>CONCATENATE('Fixed asset note'!J$1,'Fixed asset note'!$A7)</f>
        <v>103120</v>
      </c>
      <c r="F42" s="56"/>
      <c r="G42" s="53" t="s">
        <v>324</v>
      </c>
      <c r="H42" s="54">
        <f>+'Fixed asset note'!J7</f>
        <v>0</v>
      </c>
      <c r="I42" s="46"/>
    </row>
    <row r="43" spans="1:11" x14ac:dyDescent="0.2">
      <c r="A43" s="55" t="str">
        <f t="shared" si="0"/>
        <v>CH01</v>
      </c>
      <c r="B43" s="56" t="str">
        <f t="shared" si="1"/>
        <v>Fixed assets52020</v>
      </c>
      <c r="C43" s="56" t="s">
        <v>373</v>
      </c>
      <c r="D43" s="56" t="s">
        <v>372</v>
      </c>
      <c r="E43" s="53" t="str">
        <f>CONCATENATE('Fixed asset note'!J$1,'Fixed asset note'!$A8)</f>
        <v>103130</v>
      </c>
      <c r="F43" s="56"/>
      <c r="G43" s="53" t="s">
        <v>126</v>
      </c>
      <c r="H43" s="54">
        <f>+'Fixed asset note'!J8</f>
        <v>0</v>
      </c>
      <c r="I43" s="46"/>
    </row>
    <row r="44" spans="1:11" x14ac:dyDescent="0.2">
      <c r="A44" s="55" t="str">
        <f t="shared" si="0"/>
        <v>CH01</v>
      </c>
      <c r="B44" s="56" t="str">
        <f t="shared" si="1"/>
        <v>Fixed assets52020</v>
      </c>
      <c r="C44" s="56" t="s">
        <v>373</v>
      </c>
      <c r="D44" s="56" t="s">
        <v>372</v>
      </c>
      <c r="E44" s="53" t="str">
        <f>CONCATENATE('Fixed asset note'!J$1,'Fixed asset note'!$A9)</f>
        <v>103140</v>
      </c>
      <c r="F44" s="56"/>
      <c r="G44" s="53" t="s">
        <v>176</v>
      </c>
      <c r="H44" s="54">
        <f>+'Fixed asset note'!J9</f>
        <v>0</v>
      </c>
      <c r="I44" s="46"/>
    </row>
    <row r="45" spans="1:11" x14ac:dyDescent="0.2">
      <c r="A45" s="55" t="str">
        <f t="shared" si="0"/>
        <v>CH01</v>
      </c>
      <c r="B45" s="56" t="str">
        <f t="shared" si="1"/>
        <v>Fixed assets52020</v>
      </c>
      <c r="C45" s="56" t="s">
        <v>373</v>
      </c>
      <c r="D45" s="56" t="s">
        <v>372</v>
      </c>
      <c r="E45" s="53" t="str">
        <f>CONCATENATE('Fixed asset note'!J$1,'Fixed asset note'!$A10)</f>
        <v>103150</v>
      </c>
      <c r="F45" s="56"/>
      <c r="G45" s="53" t="s">
        <v>325</v>
      </c>
      <c r="H45" s="54">
        <f>+'Fixed asset note'!J10</f>
        <v>0</v>
      </c>
      <c r="I45" s="46"/>
    </row>
    <row r="46" spans="1:11" x14ac:dyDescent="0.2">
      <c r="A46" s="55" t="str">
        <f t="shared" si="0"/>
        <v>CH01</v>
      </c>
      <c r="B46" s="56" t="str">
        <f t="shared" si="1"/>
        <v>Fixed assets52020</v>
      </c>
      <c r="C46" s="56" t="s">
        <v>373</v>
      </c>
      <c r="D46" s="56" t="s">
        <v>372</v>
      </c>
      <c r="E46" s="53" t="str">
        <f>CONCATENATE('Fixed asset note'!J$1,'Fixed asset note'!$A11)</f>
        <v>103160</v>
      </c>
      <c r="F46" s="56"/>
      <c r="G46" s="53" t="s">
        <v>326</v>
      </c>
      <c r="H46" s="54">
        <f>+'Fixed asset note'!J11</f>
        <v>0</v>
      </c>
      <c r="I46" s="46"/>
    </row>
    <row r="47" spans="1:11" x14ac:dyDescent="0.2">
      <c r="A47" s="55" t="str">
        <f t="shared" si="0"/>
        <v>CH01</v>
      </c>
      <c r="B47" s="56" t="str">
        <f t="shared" si="1"/>
        <v>Fixed assets52020</v>
      </c>
      <c r="C47" s="56" t="s">
        <v>373</v>
      </c>
      <c r="D47" s="56" t="s">
        <v>372</v>
      </c>
      <c r="E47" s="53" t="str">
        <f>CONCATENATE('Fixed asset note'!J$1,'Fixed asset note'!$A12)</f>
        <v>103170</v>
      </c>
      <c r="F47" s="56"/>
      <c r="G47" s="53" t="s">
        <v>185</v>
      </c>
      <c r="H47" s="54">
        <f>+'Fixed asset note'!J12</f>
        <v>0</v>
      </c>
      <c r="I47" s="46"/>
    </row>
    <row r="48" spans="1:11" x14ac:dyDescent="0.2">
      <c r="A48" s="55" t="str">
        <f t="shared" si="0"/>
        <v>CH01</v>
      </c>
      <c r="B48" s="56" t="str">
        <f t="shared" si="1"/>
        <v>Fixed assets52020</v>
      </c>
      <c r="C48" s="56" t="s">
        <v>373</v>
      </c>
      <c r="D48" s="56" t="s">
        <v>372</v>
      </c>
      <c r="E48" s="53" t="str">
        <f>CONCATENATE('Fixed asset note'!J$1,'Fixed asset note'!$A14)</f>
        <v>103210</v>
      </c>
      <c r="F48" s="56"/>
      <c r="G48" s="53" t="s">
        <v>327</v>
      </c>
      <c r="H48" s="54">
        <f>-SUM(H49:H53)</f>
        <v>0</v>
      </c>
      <c r="I48" s="46"/>
    </row>
    <row r="49" spans="1:11" x14ac:dyDescent="0.2">
      <c r="A49" s="55" t="str">
        <f t="shared" si="0"/>
        <v>CH01</v>
      </c>
      <c r="B49" s="56" t="str">
        <f t="shared" si="1"/>
        <v>Fixed assets52020</v>
      </c>
      <c r="C49" s="56" t="s">
        <v>373</v>
      </c>
      <c r="D49" s="56" t="s">
        <v>372</v>
      </c>
      <c r="E49" s="53" t="str">
        <f>CONCATENATE('Fixed asset note'!J$1,'Fixed asset note'!$A15)</f>
        <v>103220</v>
      </c>
      <c r="F49" s="56"/>
      <c r="G49" s="53" t="s">
        <v>324</v>
      </c>
      <c r="H49" s="54">
        <f>-'Fixed asset note'!J15</f>
        <v>0</v>
      </c>
      <c r="I49" s="46"/>
      <c r="K49" s="22">
        <f>SUM(H38:H49)</f>
        <v>0</v>
      </c>
    </row>
    <row r="50" spans="1:11" x14ac:dyDescent="0.2">
      <c r="A50" s="55" t="str">
        <f t="shared" si="0"/>
        <v>CH01</v>
      </c>
      <c r="B50" s="56" t="str">
        <f t="shared" si="1"/>
        <v>Fixed assets52020</v>
      </c>
      <c r="C50" s="56" t="s">
        <v>373</v>
      </c>
      <c r="D50" s="56" t="s">
        <v>372</v>
      </c>
      <c r="E50" s="53" t="str">
        <f>CONCATENATE('Fixed asset note'!J$1,'Fixed asset note'!$A16)</f>
        <v>103230</v>
      </c>
      <c r="F50" s="56"/>
      <c r="G50" s="53" t="s">
        <v>126</v>
      </c>
      <c r="H50" s="54">
        <f>-'Fixed asset note'!J16</f>
        <v>0</v>
      </c>
      <c r="I50" s="46"/>
    </row>
    <row r="51" spans="1:11" x14ac:dyDescent="0.2">
      <c r="A51" s="55" t="str">
        <f t="shared" si="0"/>
        <v>CH01</v>
      </c>
      <c r="B51" s="56" t="str">
        <f t="shared" si="1"/>
        <v>Fixed assets52020</v>
      </c>
      <c r="C51" s="56" t="s">
        <v>373</v>
      </c>
      <c r="D51" s="56" t="s">
        <v>372</v>
      </c>
      <c r="E51" s="53" t="str">
        <f>CONCATENATE('Fixed asset note'!J$1,'Fixed asset note'!$A17)</f>
        <v>103240</v>
      </c>
      <c r="F51" s="56"/>
      <c r="G51" s="53" t="s">
        <v>328</v>
      </c>
      <c r="H51" s="54">
        <f>-'Fixed asset note'!J17</f>
        <v>0</v>
      </c>
      <c r="I51" s="46"/>
    </row>
    <row r="52" spans="1:11" x14ac:dyDescent="0.2">
      <c r="A52" s="55" t="str">
        <f t="shared" si="0"/>
        <v>CH01</v>
      </c>
      <c r="B52" s="56" t="str">
        <f t="shared" si="1"/>
        <v>Fixed assets52020</v>
      </c>
      <c r="C52" s="56" t="s">
        <v>373</v>
      </c>
      <c r="D52" s="56" t="s">
        <v>372</v>
      </c>
      <c r="E52" s="53" t="str">
        <f>CONCATENATE('Fixed asset note'!J$1,'Fixed asset note'!$A18)</f>
        <v>103250</v>
      </c>
      <c r="F52" s="56"/>
      <c r="G52" s="53" t="s">
        <v>329</v>
      </c>
      <c r="H52" s="54">
        <f>-'Fixed asset note'!J18</f>
        <v>0</v>
      </c>
      <c r="I52" s="46"/>
    </row>
    <row r="53" spans="1:11" x14ac:dyDescent="0.2">
      <c r="A53" s="55" t="str">
        <f t="shared" si="0"/>
        <v>CH01</v>
      </c>
      <c r="B53" s="56" t="str">
        <f t="shared" si="1"/>
        <v>Fixed assets52020</v>
      </c>
      <c r="C53" s="56" t="s">
        <v>373</v>
      </c>
      <c r="D53" s="56" t="s">
        <v>372</v>
      </c>
      <c r="E53" s="53" t="str">
        <f>CONCATENATE('Fixed asset note'!J$1,'Fixed asset note'!$A19)</f>
        <v>103260</v>
      </c>
      <c r="F53" s="56"/>
      <c r="G53" s="53" t="s">
        <v>330</v>
      </c>
      <c r="H53" s="54">
        <f>-'Fixed asset note'!J19</f>
        <v>0</v>
      </c>
      <c r="I53" s="46"/>
    </row>
    <row r="54" spans="1:11" x14ac:dyDescent="0.2">
      <c r="A54" s="55" t="str">
        <f t="shared" si="0"/>
        <v>CH01</v>
      </c>
      <c r="B54" s="56" t="str">
        <f t="shared" si="1"/>
        <v>Fixed assets52020</v>
      </c>
      <c r="C54" s="56" t="s">
        <v>373</v>
      </c>
      <c r="D54" s="56" t="s">
        <v>372</v>
      </c>
      <c r="E54" s="53" t="str">
        <f>CONCATENATE('Fixed asset note'!L$1,'Fixed asset note'!$A6)</f>
        <v>104110</v>
      </c>
      <c r="F54" s="56"/>
      <c r="G54" s="53" t="s">
        <v>38</v>
      </c>
      <c r="H54" s="54">
        <f>-SUM(H55:H60)</f>
        <v>0</v>
      </c>
      <c r="I54" s="46"/>
    </row>
    <row r="55" spans="1:11" x14ac:dyDescent="0.2">
      <c r="A55" s="55" t="str">
        <f t="shared" si="0"/>
        <v>CH01</v>
      </c>
      <c r="B55" s="56" t="str">
        <f t="shared" si="1"/>
        <v>Fixed assets52020</v>
      </c>
      <c r="C55" s="56" t="s">
        <v>373</v>
      </c>
      <c r="D55" s="56" t="s">
        <v>372</v>
      </c>
      <c r="E55" s="53" t="str">
        <f>CONCATENATE('Fixed asset note'!L$1,'Fixed asset note'!$A7)</f>
        <v>104120</v>
      </c>
      <c r="F55" s="56"/>
      <c r="G55" s="53" t="s">
        <v>324</v>
      </c>
      <c r="H55" s="54">
        <f>+'Fixed asset note'!L7</f>
        <v>0</v>
      </c>
      <c r="I55" s="46"/>
    </row>
    <row r="56" spans="1:11" x14ac:dyDescent="0.2">
      <c r="A56" s="55" t="str">
        <f t="shared" si="0"/>
        <v>CH01</v>
      </c>
      <c r="B56" s="56" t="str">
        <f t="shared" si="1"/>
        <v>Fixed assets52020</v>
      </c>
      <c r="C56" s="56" t="s">
        <v>373</v>
      </c>
      <c r="D56" s="56" t="s">
        <v>372</v>
      </c>
      <c r="E56" s="53" t="str">
        <f>CONCATENATE('Fixed asset note'!L$1,'Fixed asset note'!$A8)</f>
        <v>104130</v>
      </c>
      <c r="F56" s="56"/>
      <c r="G56" s="53" t="s">
        <v>126</v>
      </c>
      <c r="H56" s="54">
        <f>+'Fixed asset note'!L8</f>
        <v>0</v>
      </c>
      <c r="I56" s="46"/>
    </row>
    <row r="57" spans="1:11" x14ac:dyDescent="0.2">
      <c r="A57" s="55" t="str">
        <f t="shared" si="0"/>
        <v>CH01</v>
      </c>
      <c r="B57" s="56" t="str">
        <f t="shared" si="1"/>
        <v>Fixed assets52020</v>
      </c>
      <c r="C57" s="56" t="s">
        <v>373</v>
      </c>
      <c r="D57" s="56" t="s">
        <v>372</v>
      </c>
      <c r="E57" s="53" t="str">
        <f>CONCATENATE('Fixed asset note'!L$1,'Fixed asset note'!$A9)</f>
        <v>104140</v>
      </c>
      <c r="F57" s="56"/>
      <c r="G57" s="53" t="s">
        <v>176</v>
      </c>
      <c r="H57" s="54">
        <f>+'Fixed asset note'!L9</f>
        <v>0</v>
      </c>
      <c r="I57" s="46"/>
    </row>
    <row r="58" spans="1:11" x14ac:dyDescent="0.2">
      <c r="A58" s="55" t="str">
        <f t="shared" si="0"/>
        <v>CH01</v>
      </c>
      <c r="B58" s="56" t="str">
        <f t="shared" si="1"/>
        <v>Fixed assets52020</v>
      </c>
      <c r="C58" s="56" t="s">
        <v>373</v>
      </c>
      <c r="D58" s="56" t="s">
        <v>372</v>
      </c>
      <c r="E58" s="53" t="str">
        <f>CONCATENATE('Fixed asset note'!L$1,'Fixed asset note'!$A10)</f>
        <v>104150</v>
      </c>
      <c r="F58" s="56"/>
      <c r="G58" s="53" t="s">
        <v>325</v>
      </c>
      <c r="H58" s="54">
        <f>+'Fixed asset note'!L10</f>
        <v>0</v>
      </c>
      <c r="I58" s="46"/>
    </row>
    <row r="59" spans="1:11" x14ac:dyDescent="0.2">
      <c r="A59" s="55" t="str">
        <f t="shared" si="0"/>
        <v>CH01</v>
      </c>
      <c r="B59" s="56" t="str">
        <f t="shared" si="1"/>
        <v>Fixed assets52020</v>
      </c>
      <c r="C59" s="56" t="s">
        <v>373</v>
      </c>
      <c r="D59" s="56" t="s">
        <v>372</v>
      </c>
      <c r="E59" s="53" t="str">
        <f>CONCATENATE('Fixed asset note'!L$1,'Fixed asset note'!$A11)</f>
        <v>104160</v>
      </c>
      <c r="F59" s="56"/>
      <c r="G59" s="53" t="s">
        <v>326</v>
      </c>
      <c r="H59" s="54">
        <f>+'Fixed asset note'!L11</f>
        <v>0</v>
      </c>
      <c r="I59" s="46"/>
    </row>
    <row r="60" spans="1:11" x14ac:dyDescent="0.2">
      <c r="A60" s="55" t="str">
        <f t="shared" si="0"/>
        <v>CH01</v>
      </c>
      <c r="B60" s="56" t="str">
        <f t="shared" si="1"/>
        <v>Fixed assets52020</v>
      </c>
      <c r="C60" s="56" t="s">
        <v>373</v>
      </c>
      <c r="D60" s="56" t="s">
        <v>372</v>
      </c>
      <c r="E60" s="53" t="str">
        <f>CONCATENATE('Fixed asset note'!L$1,'Fixed asset note'!$A12)</f>
        <v>104170</v>
      </c>
      <c r="F60" s="56"/>
      <c r="G60" s="53" t="s">
        <v>185</v>
      </c>
      <c r="H60" s="54">
        <f>+'Fixed asset note'!L12</f>
        <v>0</v>
      </c>
      <c r="I60" s="46"/>
    </row>
    <row r="61" spans="1:11" x14ac:dyDescent="0.2">
      <c r="A61" s="55" t="str">
        <f t="shared" si="0"/>
        <v>CH01</v>
      </c>
      <c r="B61" s="56" t="str">
        <f t="shared" si="1"/>
        <v>Fixed assets52020</v>
      </c>
      <c r="C61" s="56" t="s">
        <v>373</v>
      </c>
      <c r="D61" s="56" t="s">
        <v>372</v>
      </c>
      <c r="E61" s="53" t="str">
        <f>CONCATENATE('Fixed asset note'!L$1,'Fixed asset note'!$A14)</f>
        <v>104210</v>
      </c>
      <c r="F61" s="56"/>
      <c r="G61" s="53" t="s">
        <v>327</v>
      </c>
      <c r="H61" s="54">
        <f>-SUM(H62:H66)</f>
        <v>0</v>
      </c>
      <c r="I61" s="46"/>
    </row>
    <row r="62" spans="1:11" x14ac:dyDescent="0.2">
      <c r="A62" s="55" t="str">
        <f t="shared" si="0"/>
        <v>CH01</v>
      </c>
      <c r="B62" s="56" t="str">
        <f t="shared" si="1"/>
        <v>Fixed assets52020</v>
      </c>
      <c r="C62" s="56" t="s">
        <v>373</v>
      </c>
      <c r="D62" s="56" t="s">
        <v>372</v>
      </c>
      <c r="E62" s="53" t="str">
        <f>CONCATENATE('Fixed asset note'!L$1,'Fixed asset note'!$A15)</f>
        <v>104220</v>
      </c>
      <c r="F62" s="56"/>
      <c r="G62" s="53" t="s">
        <v>324</v>
      </c>
      <c r="H62" s="54">
        <f>-'Fixed asset note'!L15</f>
        <v>0</v>
      </c>
      <c r="I62" s="46"/>
      <c r="K62" s="22">
        <f>SUM(H50:H62)</f>
        <v>0</v>
      </c>
    </row>
    <row r="63" spans="1:11" x14ac:dyDescent="0.2">
      <c r="A63" s="55" t="str">
        <f t="shared" si="0"/>
        <v>CH01</v>
      </c>
      <c r="B63" s="56" t="str">
        <f t="shared" si="1"/>
        <v>Fixed assets52020</v>
      </c>
      <c r="C63" s="56" t="s">
        <v>373</v>
      </c>
      <c r="D63" s="56" t="s">
        <v>372</v>
      </c>
      <c r="E63" s="53" t="str">
        <f>CONCATENATE('Fixed asset note'!L$1,'Fixed asset note'!$A16)</f>
        <v>104230</v>
      </c>
      <c r="F63" s="56"/>
      <c r="G63" s="53" t="s">
        <v>126</v>
      </c>
      <c r="H63" s="54">
        <f>-'Fixed asset note'!L16</f>
        <v>0</v>
      </c>
      <c r="I63" s="46"/>
    </row>
    <row r="64" spans="1:11" x14ac:dyDescent="0.2">
      <c r="A64" s="55" t="str">
        <f t="shared" si="0"/>
        <v>CH01</v>
      </c>
      <c r="B64" s="56" t="str">
        <f t="shared" si="1"/>
        <v>Fixed assets52020</v>
      </c>
      <c r="C64" s="56" t="s">
        <v>373</v>
      </c>
      <c r="D64" s="56" t="s">
        <v>372</v>
      </c>
      <c r="E64" s="53" t="str">
        <f>CONCATENATE('Fixed asset note'!L$1,'Fixed asset note'!$A17)</f>
        <v>104240</v>
      </c>
      <c r="F64" s="56"/>
      <c r="G64" s="53" t="s">
        <v>328</v>
      </c>
      <c r="H64" s="54">
        <f>-'Fixed asset note'!L17</f>
        <v>0</v>
      </c>
      <c r="I64" s="46"/>
    </row>
    <row r="65" spans="1:11" x14ac:dyDescent="0.2">
      <c r="A65" s="55" t="str">
        <f t="shared" si="0"/>
        <v>CH01</v>
      </c>
      <c r="B65" s="56" t="str">
        <f t="shared" si="1"/>
        <v>Fixed assets52020</v>
      </c>
      <c r="C65" s="56" t="s">
        <v>373</v>
      </c>
      <c r="D65" s="56" t="s">
        <v>372</v>
      </c>
      <c r="E65" s="53" t="str">
        <f>CONCATENATE('Fixed asset note'!L$1,'Fixed asset note'!$A18)</f>
        <v>104250</v>
      </c>
      <c r="F65" s="56"/>
      <c r="G65" s="53" t="s">
        <v>329</v>
      </c>
      <c r="H65" s="54">
        <f>-'Fixed asset note'!L18</f>
        <v>0</v>
      </c>
      <c r="I65" s="46"/>
    </row>
    <row r="66" spans="1:11" x14ac:dyDescent="0.2">
      <c r="A66" s="55" t="str">
        <f t="shared" ref="A66:A135" si="2">Company</f>
        <v>CH01</v>
      </c>
      <c r="B66" s="56" t="str">
        <f t="shared" ref="B66:B135" si="3">+CONCATENATE(Name,Month,Year)</f>
        <v>Fixed assets52020</v>
      </c>
      <c r="C66" s="56" t="s">
        <v>373</v>
      </c>
      <c r="D66" s="56" t="s">
        <v>372</v>
      </c>
      <c r="E66" s="53" t="str">
        <f>CONCATENATE('Fixed asset note'!L$1,'Fixed asset note'!$A19)</f>
        <v>104260</v>
      </c>
      <c r="F66" s="56"/>
      <c r="G66" s="53" t="s">
        <v>330</v>
      </c>
      <c r="H66" s="54">
        <f>-'Fixed asset note'!L19</f>
        <v>0</v>
      </c>
      <c r="I66" s="46"/>
    </row>
    <row r="67" spans="1:11" x14ac:dyDescent="0.2">
      <c r="A67" s="55" t="str">
        <f t="shared" si="2"/>
        <v>CH01</v>
      </c>
      <c r="B67" s="56" t="str">
        <f t="shared" si="3"/>
        <v>Fixed assets52020</v>
      </c>
      <c r="C67" s="56" t="s">
        <v>373</v>
      </c>
      <c r="D67" s="56" t="s">
        <v>372</v>
      </c>
      <c r="E67" s="53" t="str">
        <f>CONCATENATE('Fixed asset note'!N$1,'Fixed asset note'!$A6)</f>
        <v>105110</v>
      </c>
      <c r="F67" s="56"/>
      <c r="G67" s="53" t="s">
        <v>38</v>
      </c>
      <c r="H67" s="54">
        <f>-SUM(H68:H73)</f>
        <v>0</v>
      </c>
      <c r="I67" s="46"/>
    </row>
    <row r="68" spans="1:11" x14ac:dyDescent="0.2">
      <c r="A68" s="55" t="str">
        <f t="shared" si="2"/>
        <v>CH01</v>
      </c>
      <c r="B68" s="56" t="str">
        <f t="shared" si="3"/>
        <v>Fixed assets52020</v>
      </c>
      <c r="C68" s="56" t="s">
        <v>373</v>
      </c>
      <c r="D68" s="56" t="s">
        <v>372</v>
      </c>
      <c r="E68" s="53" t="str">
        <f>CONCATENATE('Fixed asset note'!N$1,'Fixed asset note'!$A7)</f>
        <v>105120</v>
      </c>
      <c r="F68" s="56"/>
      <c r="G68" s="53" t="s">
        <v>324</v>
      </c>
      <c r="H68" s="54">
        <f>+'Fixed asset note'!N17</f>
        <v>0</v>
      </c>
      <c r="I68" s="46"/>
    </row>
    <row r="69" spans="1:11" x14ac:dyDescent="0.2">
      <c r="A69" s="55" t="str">
        <f t="shared" si="2"/>
        <v>CH01</v>
      </c>
      <c r="B69" s="56" t="str">
        <f t="shared" si="3"/>
        <v>Fixed assets52020</v>
      </c>
      <c r="C69" s="56" t="s">
        <v>373</v>
      </c>
      <c r="D69" s="56" t="s">
        <v>372</v>
      </c>
      <c r="E69" s="53" t="str">
        <f>CONCATENATE('Fixed asset note'!N$1,'Fixed asset note'!$A8)</f>
        <v>105130</v>
      </c>
      <c r="F69" s="56"/>
      <c r="G69" s="53" t="s">
        <v>126</v>
      </c>
      <c r="H69" s="54">
        <f>+'Fixed asset note'!N18</f>
        <v>0</v>
      </c>
      <c r="I69" s="46"/>
    </row>
    <row r="70" spans="1:11" x14ac:dyDescent="0.2">
      <c r="A70" s="55" t="str">
        <f t="shared" si="2"/>
        <v>CH01</v>
      </c>
      <c r="B70" s="56" t="str">
        <f t="shared" si="3"/>
        <v>Fixed assets52020</v>
      </c>
      <c r="C70" s="56" t="s">
        <v>373</v>
      </c>
      <c r="D70" s="56" t="s">
        <v>372</v>
      </c>
      <c r="E70" s="53" t="str">
        <f>CONCATENATE('Fixed asset note'!N$1,'Fixed asset note'!$A9)</f>
        <v>105140</v>
      </c>
      <c r="F70" s="56"/>
      <c r="G70" s="53" t="s">
        <v>176</v>
      </c>
      <c r="H70" s="54">
        <f>+'Fixed asset note'!N19</f>
        <v>0</v>
      </c>
      <c r="I70" s="46"/>
    </row>
    <row r="71" spans="1:11" x14ac:dyDescent="0.2">
      <c r="A71" s="55" t="str">
        <f t="shared" si="2"/>
        <v>CH01</v>
      </c>
      <c r="B71" s="56" t="str">
        <f t="shared" si="3"/>
        <v>Fixed assets52020</v>
      </c>
      <c r="C71" s="56" t="s">
        <v>373</v>
      </c>
      <c r="D71" s="56" t="s">
        <v>372</v>
      </c>
      <c r="E71" s="53" t="str">
        <f>CONCATENATE('Fixed asset note'!N$1,'Fixed asset note'!$A10)</f>
        <v>105150</v>
      </c>
      <c r="F71" s="56"/>
      <c r="G71" s="53" t="s">
        <v>325</v>
      </c>
      <c r="H71" s="54">
        <f>+'Fixed asset note'!N20</f>
        <v>0</v>
      </c>
      <c r="I71" s="46"/>
    </row>
    <row r="72" spans="1:11" x14ac:dyDescent="0.2">
      <c r="A72" s="55" t="str">
        <f t="shared" si="2"/>
        <v>CH01</v>
      </c>
      <c r="B72" s="56" t="str">
        <f t="shared" si="3"/>
        <v>Fixed assets52020</v>
      </c>
      <c r="C72" s="56" t="s">
        <v>373</v>
      </c>
      <c r="D72" s="56" t="s">
        <v>372</v>
      </c>
      <c r="E72" s="53" t="str">
        <f>CONCATENATE('Fixed asset note'!N$1,'Fixed asset note'!$A11)</f>
        <v>105160</v>
      </c>
      <c r="F72" s="56"/>
      <c r="G72" s="53" t="s">
        <v>326</v>
      </c>
      <c r="H72" s="54">
        <f>+'Fixed asset note'!N21</f>
        <v>0</v>
      </c>
      <c r="I72" s="46"/>
    </row>
    <row r="73" spans="1:11" x14ac:dyDescent="0.2">
      <c r="A73" s="55" t="str">
        <f t="shared" si="2"/>
        <v>CH01</v>
      </c>
      <c r="B73" s="56" t="str">
        <f t="shared" si="3"/>
        <v>Fixed assets52020</v>
      </c>
      <c r="C73" s="56" t="s">
        <v>373</v>
      </c>
      <c r="D73" s="56" t="s">
        <v>372</v>
      </c>
      <c r="E73" s="53" t="str">
        <f>CONCATENATE('Fixed asset note'!N$1,'Fixed asset note'!$A12)</f>
        <v>105170</v>
      </c>
      <c r="F73" s="56"/>
      <c r="G73" s="53" t="s">
        <v>185</v>
      </c>
      <c r="H73" s="54">
        <f>+'Fixed asset note'!N22</f>
        <v>0</v>
      </c>
      <c r="I73" s="46"/>
    </row>
    <row r="74" spans="1:11" x14ac:dyDescent="0.2">
      <c r="A74" s="55" t="str">
        <f t="shared" si="2"/>
        <v>CH01</v>
      </c>
      <c r="B74" s="56" t="str">
        <f t="shared" si="3"/>
        <v>Fixed assets52020</v>
      </c>
      <c r="C74" s="56" t="s">
        <v>373</v>
      </c>
      <c r="D74" s="56" t="s">
        <v>372</v>
      </c>
      <c r="E74" s="53" t="str">
        <f>CONCATENATE('Fixed asset note'!N$1,'Fixed asset note'!$A14)</f>
        <v>105210</v>
      </c>
      <c r="F74" s="56"/>
      <c r="G74" s="53" t="s">
        <v>327</v>
      </c>
      <c r="H74" s="54">
        <f>-SUM(H75:H79)</f>
        <v>0</v>
      </c>
      <c r="I74" s="46"/>
    </row>
    <row r="75" spans="1:11" x14ac:dyDescent="0.2">
      <c r="A75" s="55" t="str">
        <f t="shared" si="2"/>
        <v>CH01</v>
      </c>
      <c r="B75" s="56" t="str">
        <f t="shared" si="3"/>
        <v>Fixed assets52020</v>
      </c>
      <c r="C75" s="56" t="s">
        <v>373</v>
      </c>
      <c r="D75" s="56" t="s">
        <v>372</v>
      </c>
      <c r="E75" s="53" t="str">
        <f>CONCATENATE('Fixed asset note'!N$1,'Fixed asset note'!$A15)</f>
        <v>105220</v>
      </c>
      <c r="F75" s="56"/>
      <c r="G75" s="53" t="s">
        <v>324</v>
      </c>
      <c r="H75" s="54">
        <f>-'Fixed asset note'!N15</f>
        <v>0</v>
      </c>
      <c r="I75" s="46"/>
      <c r="K75" s="22">
        <f>SUM(H63:H75)</f>
        <v>0</v>
      </c>
    </row>
    <row r="76" spans="1:11" x14ac:dyDescent="0.2">
      <c r="A76" s="55" t="str">
        <f t="shared" si="2"/>
        <v>CH01</v>
      </c>
      <c r="B76" s="56" t="str">
        <f t="shared" si="3"/>
        <v>Fixed assets52020</v>
      </c>
      <c r="C76" s="56" t="s">
        <v>373</v>
      </c>
      <c r="D76" s="56" t="s">
        <v>372</v>
      </c>
      <c r="E76" s="53" t="str">
        <f>CONCATENATE('Fixed asset note'!N$1,'Fixed asset note'!$A16)</f>
        <v>105230</v>
      </c>
      <c r="F76" s="56"/>
      <c r="G76" s="53" t="s">
        <v>126</v>
      </c>
      <c r="H76" s="54">
        <f>-'Fixed asset note'!N16</f>
        <v>0</v>
      </c>
      <c r="I76" s="46"/>
    </row>
    <row r="77" spans="1:11" x14ac:dyDescent="0.2">
      <c r="A77" s="55" t="str">
        <f t="shared" si="2"/>
        <v>CH01</v>
      </c>
      <c r="B77" s="56" t="str">
        <f t="shared" si="3"/>
        <v>Fixed assets52020</v>
      </c>
      <c r="C77" s="56" t="s">
        <v>373</v>
      </c>
      <c r="D77" s="56" t="s">
        <v>372</v>
      </c>
      <c r="E77" s="53" t="str">
        <f>CONCATENATE('Fixed asset note'!N$1,'Fixed asset note'!$A17)</f>
        <v>105240</v>
      </c>
      <c r="F77" s="56"/>
      <c r="G77" s="53" t="s">
        <v>328</v>
      </c>
      <c r="H77" s="54">
        <f>-'Fixed asset note'!N17</f>
        <v>0</v>
      </c>
      <c r="I77" s="46"/>
    </row>
    <row r="78" spans="1:11" x14ac:dyDescent="0.2">
      <c r="A78" s="55" t="str">
        <f t="shared" si="2"/>
        <v>CH01</v>
      </c>
      <c r="B78" s="56" t="str">
        <f t="shared" si="3"/>
        <v>Fixed assets52020</v>
      </c>
      <c r="C78" s="56" t="s">
        <v>373</v>
      </c>
      <c r="D78" s="56" t="s">
        <v>372</v>
      </c>
      <c r="E78" s="53" t="str">
        <f>CONCATENATE('Fixed asset note'!N$1,'Fixed asset note'!$A18)</f>
        <v>105250</v>
      </c>
      <c r="F78" s="56"/>
      <c r="G78" s="53" t="s">
        <v>329</v>
      </c>
      <c r="H78" s="54">
        <f>-'Fixed asset note'!N18</f>
        <v>0</v>
      </c>
      <c r="I78" s="46"/>
    </row>
    <row r="79" spans="1:11" x14ac:dyDescent="0.2">
      <c r="A79" s="55" t="str">
        <f t="shared" si="2"/>
        <v>CH01</v>
      </c>
      <c r="B79" s="56" t="str">
        <f t="shared" si="3"/>
        <v>Fixed assets52020</v>
      </c>
      <c r="C79" s="56" t="s">
        <v>373</v>
      </c>
      <c r="D79" s="56" t="s">
        <v>372</v>
      </c>
      <c r="E79" s="53" t="str">
        <f>CONCATENATE('Fixed asset note'!N$1,'Fixed asset note'!$A19)</f>
        <v>105260</v>
      </c>
      <c r="F79" s="56"/>
      <c r="G79" s="53" t="s">
        <v>330</v>
      </c>
      <c r="H79" s="54">
        <f>-'Fixed asset note'!N19</f>
        <v>0</v>
      </c>
      <c r="I79" s="46"/>
    </row>
    <row r="80" spans="1:11" x14ac:dyDescent="0.2">
      <c r="A80" s="55" t="str">
        <f t="shared" si="2"/>
        <v>CH01</v>
      </c>
      <c r="B80" s="56" t="str">
        <f t="shared" si="3"/>
        <v>Fixed assets52020</v>
      </c>
      <c r="C80" s="56" t="s">
        <v>373</v>
      </c>
      <c r="D80" s="56" t="s">
        <v>372</v>
      </c>
      <c r="E80" s="53" t="str">
        <f>CONCATENATE('Fixed asset note'!P$1,'Fixed asset note'!$A6)</f>
        <v>106110</v>
      </c>
      <c r="F80" s="56"/>
      <c r="G80" s="53" t="s">
        <v>38</v>
      </c>
      <c r="H80" s="54">
        <f>-SUM(H81:H86)</f>
        <v>0</v>
      </c>
      <c r="I80" s="46"/>
    </row>
    <row r="81" spans="1:11" x14ac:dyDescent="0.2">
      <c r="A81" s="55" t="str">
        <f t="shared" si="2"/>
        <v>CH01</v>
      </c>
      <c r="B81" s="56" t="str">
        <f t="shared" si="3"/>
        <v>Fixed assets52020</v>
      </c>
      <c r="C81" s="56" t="s">
        <v>373</v>
      </c>
      <c r="D81" s="56" t="s">
        <v>372</v>
      </c>
      <c r="E81" s="53" t="str">
        <f>CONCATENATE('Fixed asset note'!P$1,'Fixed asset note'!$A7)</f>
        <v>106120</v>
      </c>
      <c r="F81" s="56"/>
      <c r="G81" s="53" t="s">
        <v>324</v>
      </c>
      <c r="H81" s="54">
        <f>+'Fixed asset note'!P7</f>
        <v>0</v>
      </c>
      <c r="I81" s="46"/>
    </row>
    <row r="82" spans="1:11" x14ac:dyDescent="0.2">
      <c r="A82" s="55" t="str">
        <f t="shared" si="2"/>
        <v>CH01</v>
      </c>
      <c r="B82" s="56" t="str">
        <f t="shared" si="3"/>
        <v>Fixed assets52020</v>
      </c>
      <c r="C82" s="56" t="s">
        <v>373</v>
      </c>
      <c r="D82" s="56" t="s">
        <v>372</v>
      </c>
      <c r="E82" s="53" t="str">
        <f>CONCATENATE('Fixed asset note'!P$1,'Fixed asset note'!$A8)</f>
        <v>106130</v>
      </c>
      <c r="F82" s="56"/>
      <c r="G82" s="53" t="s">
        <v>126</v>
      </c>
      <c r="H82" s="54">
        <f>+'Fixed asset note'!P8</f>
        <v>0</v>
      </c>
      <c r="I82" s="46"/>
    </row>
    <row r="83" spans="1:11" x14ac:dyDescent="0.2">
      <c r="A83" s="55" t="str">
        <f t="shared" si="2"/>
        <v>CH01</v>
      </c>
      <c r="B83" s="56" t="str">
        <f t="shared" si="3"/>
        <v>Fixed assets52020</v>
      </c>
      <c r="C83" s="56" t="s">
        <v>373</v>
      </c>
      <c r="D83" s="56" t="s">
        <v>372</v>
      </c>
      <c r="E83" s="53" t="str">
        <f>CONCATENATE('Fixed asset note'!P$1,'Fixed asset note'!$A9)</f>
        <v>106140</v>
      </c>
      <c r="F83" s="56"/>
      <c r="G83" s="53" t="s">
        <v>176</v>
      </c>
      <c r="H83" s="54">
        <f>+'Fixed asset note'!P9</f>
        <v>0</v>
      </c>
      <c r="I83" s="46"/>
    </row>
    <row r="84" spans="1:11" x14ac:dyDescent="0.2">
      <c r="A84" s="55" t="str">
        <f t="shared" si="2"/>
        <v>CH01</v>
      </c>
      <c r="B84" s="56" t="str">
        <f t="shared" si="3"/>
        <v>Fixed assets52020</v>
      </c>
      <c r="C84" s="56" t="s">
        <v>373</v>
      </c>
      <c r="D84" s="56" t="s">
        <v>372</v>
      </c>
      <c r="E84" s="53" t="str">
        <f>CONCATENATE('Fixed asset note'!P$1,'Fixed asset note'!$A10)</f>
        <v>106150</v>
      </c>
      <c r="F84" s="56"/>
      <c r="G84" s="53" t="s">
        <v>325</v>
      </c>
      <c r="H84" s="54">
        <f>+'Fixed asset note'!P10</f>
        <v>0</v>
      </c>
      <c r="I84" s="46"/>
    </row>
    <row r="85" spans="1:11" x14ac:dyDescent="0.2">
      <c r="A85" s="55" t="str">
        <f t="shared" si="2"/>
        <v>CH01</v>
      </c>
      <c r="B85" s="56" t="str">
        <f t="shared" si="3"/>
        <v>Fixed assets52020</v>
      </c>
      <c r="C85" s="56" t="s">
        <v>373</v>
      </c>
      <c r="D85" s="56" t="s">
        <v>372</v>
      </c>
      <c r="E85" s="53" t="str">
        <f>CONCATENATE('Fixed asset note'!P$1,'Fixed asset note'!$A11)</f>
        <v>106160</v>
      </c>
      <c r="F85" s="56"/>
      <c r="G85" s="53" t="s">
        <v>326</v>
      </c>
      <c r="H85" s="54">
        <f>+'Fixed asset note'!P11</f>
        <v>0</v>
      </c>
      <c r="I85" s="46"/>
    </row>
    <row r="86" spans="1:11" x14ac:dyDescent="0.2">
      <c r="A86" s="55" t="str">
        <f t="shared" si="2"/>
        <v>CH01</v>
      </c>
      <c r="B86" s="56" t="str">
        <f t="shared" si="3"/>
        <v>Fixed assets52020</v>
      </c>
      <c r="C86" s="56" t="s">
        <v>373</v>
      </c>
      <c r="D86" s="56" t="s">
        <v>372</v>
      </c>
      <c r="E86" s="53" t="str">
        <f>CONCATENATE('Fixed asset note'!P$1,'Fixed asset note'!$A12)</f>
        <v>106170</v>
      </c>
      <c r="F86" s="56"/>
      <c r="G86" s="53" t="s">
        <v>185</v>
      </c>
      <c r="H86" s="54">
        <f>+'Fixed asset note'!P12</f>
        <v>0</v>
      </c>
      <c r="I86" s="46"/>
    </row>
    <row r="87" spans="1:11" x14ac:dyDescent="0.2">
      <c r="A87" s="55" t="str">
        <f t="shared" si="2"/>
        <v>CH01</v>
      </c>
      <c r="B87" s="56" t="str">
        <f t="shared" si="3"/>
        <v>Fixed assets52020</v>
      </c>
      <c r="C87" s="56" t="s">
        <v>373</v>
      </c>
      <c r="D87" s="56" t="s">
        <v>372</v>
      </c>
      <c r="E87" s="53" t="str">
        <f>CONCATENATE('Fixed asset note'!P$1,'Fixed asset note'!$A14)</f>
        <v>106210</v>
      </c>
      <c r="F87" s="56"/>
      <c r="G87" s="53" t="s">
        <v>327</v>
      </c>
      <c r="H87" s="54">
        <f>-SUM(H88:H92)</f>
        <v>0</v>
      </c>
      <c r="I87" s="46"/>
    </row>
    <row r="88" spans="1:11" x14ac:dyDescent="0.2">
      <c r="A88" s="55" t="str">
        <f t="shared" si="2"/>
        <v>CH01</v>
      </c>
      <c r="B88" s="56" t="str">
        <f t="shared" si="3"/>
        <v>Fixed assets52020</v>
      </c>
      <c r="C88" s="56" t="s">
        <v>373</v>
      </c>
      <c r="D88" s="56" t="s">
        <v>372</v>
      </c>
      <c r="E88" s="53" t="str">
        <f>CONCATENATE('Fixed asset note'!P$1,'Fixed asset note'!$A15)</f>
        <v>106220</v>
      </c>
      <c r="F88" s="56"/>
      <c r="G88" s="53" t="s">
        <v>324</v>
      </c>
      <c r="H88" s="54">
        <f>-'Fixed asset note'!P15</f>
        <v>0</v>
      </c>
      <c r="I88" s="46"/>
      <c r="K88" s="22">
        <f>SUM(H76:H88)</f>
        <v>0</v>
      </c>
    </row>
    <row r="89" spans="1:11" x14ac:dyDescent="0.2">
      <c r="A89" s="55" t="str">
        <f t="shared" si="2"/>
        <v>CH01</v>
      </c>
      <c r="B89" s="56" t="str">
        <f t="shared" si="3"/>
        <v>Fixed assets52020</v>
      </c>
      <c r="C89" s="56" t="s">
        <v>373</v>
      </c>
      <c r="D89" s="56" t="s">
        <v>372</v>
      </c>
      <c r="E89" s="53" t="str">
        <f>CONCATENATE('Fixed asset note'!P$1,'Fixed asset note'!$A16)</f>
        <v>106230</v>
      </c>
      <c r="F89" s="56"/>
      <c r="G89" s="53" t="s">
        <v>126</v>
      </c>
      <c r="H89" s="54">
        <f>-'Fixed asset note'!P16</f>
        <v>0</v>
      </c>
      <c r="I89" s="46"/>
    </row>
    <row r="90" spans="1:11" x14ac:dyDescent="0.2">
      <c r="A90" s="55" t="str">
        <f t="shared" si="2"/>
        <v>CH01</v>
      </c>
      <c r="B90" s="56" t="str">
        <f t="shared" si="3"/>
        <v>Fixed assets52020</v>
      </c>
      <c r="C90" s="56" t="s">
        <v>373</v>
      </c>
      <c r="D90" s="56" t="s">
        <v>372</v>
      </c>
      <c r="E90" s="53" t="str">
        <f>CONCATENATE('Fixed asset note'!P$1,'Fixed asset note'!$A17)</f>
        <v>106240</v>
      </c>
      <c r="F90" s="56"/>
      <c r="G90" s="53" t="s">
        <v>328</v>
      </c>
      <c r="H90" s="54">
        <f>-'Fixed asset note'!P17</f>
        <v>0</v>
      </c>
      <c r="I90" s="46"/>
    </row>
    <row r="91" spans="1:11" x14ac:dyDescent="0.2">
      <c r="A91" s="55" t="str">
        <f t="shared" si="2"/>
        <v>CH01</v>
      </c>
      <c r="B91" s="56" t="str">
        <f t="shared" si="3"/>
        <v>Fixed assets52020</v>
      </c>
      <c r="C91" s="56" t="s">
        <v>373</v>
      </c>
      <c r="D91" s="56" t="s">
        <v>372</v>
      </c>
      <c r="E91" s="53" t="str">
        <f>CONCATENATE('Fixed asset note'!P$1,'Fixed asset note'!$A18)</f>
        <v>106250</v>
      </c>
      <c r="F91" s="56"/>
      <c r="G91" s="53" t="s">
        <v>329</v>
      </c>
      <c r="H91" s="54">
        <f>-'Fixed asset note'!P18</f>
        <v>0</v>
      </c>
      <c r="I91" s="46"/>
    </row>
    <row r="92" spans="1:11" x14ac:dyDescent="0.2">
      <c r="A92" s="55" t="str">
        <f t="shared" si="2"/>
        <v>CH01</v>
      </c>
      <c r="B92" s="56" t="str">
        <f t="shared" si="3"/>
        <v>Fixed assets52020</v>
      </c>
      <c r="C92" s="56" t="s">
        <v>373</v>
      </c>
      <c r="D92" s="56" t="s">
        <v>372</v>
      </c>
      <c r="E92" s="53" t="str">
        <f>CONCATENATE('Fixed asset note'!P$1,'Fixed asset note'!$A19)</f>
        <v>106260</v>
      </c>
      <c r="F92" s="56"/>
      <c r="G92" s="53" t="s">
        <v>330</v>
      </c>
      <c r="H92" s="54">
        <f>-'Fixed asset note'!P19</f>
        <v>0</v>
      </c>
      <c r="I92" s="46"/>
    </row>
    <row r="93" spans="1:11" x14ac:dyDescent="0.2">
      <c r="A93" s="55" t="str">
        <f t="shared" si="2"/>
        <v>CH01</v>
      </c>
      <c r="B93" s="56" t="str">
        <f t="shared" si="3"/>
        <v>Fixed assets52020</v>
      </c>
      <c r="C93" s="56" t="s">
        <v>373</v>
      </c>
      <c r="D93" s="56" t="s">
        <v>372</v>
      </c>
      <c r="E93" s="53" t="str">
        <f>CONCATENATE('Fixed asset note'!R$1,'Fixed asset note'!$A6)</f>
        <v>107110</v>
      </c>
      <c r="F93" s="56"/>
      <c r="G93" s="53" t="s">
        <v>38</v>
      </c>
      <c r="H93" s="54">
        <f>-SUM(H94:H99)</f>
        <v>0</v>
      </c>
      <c r="I93" s="46"/>
    </row>
    <row r="94" spans="1:11" x14ac:dyDescent="0.2">
      <c r="A94" s="55" t="str">
        <f t="shared" si="2"/>
        <v>CH01</v>
      </c>
      <c r="B94" s="56" t="str">
        <f t="shared" si="3"/>
        <v>Fixed assets52020</v>
      </c>
      <c r="C94" s="56" t="s">
        <v>373</v>
      </c>
      <c r="D94" s="56" t="s">
        <v>372</v>
      </c>
      <c r="E94" s="53" t="str">
        <f>CONCATENATE('Fixed asset note'!R$1,'Fixed asset note'!$A7)</f>
        <v>107120</v>
      </c>
      <c r="F94" s="56"/>
      <c r="G94" s="53" t="s">
        <v>324</v>
      </c>
      <c r="H94" s="54">
        <f>+'Fixed asset note'!R7</f>
        <v>0</v>
      </c>
      <c r="I94" s="46"/>
    </row>
    <row r="95" spans="1:11" x14ac:dyDescent="0.2">
      <c r="A95" s="55" t="str">
        <f t="shared" si="2"/>
        <v>CH01</v>
      </c>
      <c r="B95" s="56" t="str">
        <f t="shared" si="3"/>
        <v>Fixed assets52020</v>
      </c>
      <c r="C95" s="56" t="s">
        <v>373</v>
      </c>
      <c r="D95" s="56" t="s">
        <v>372</v>
      </c>
      <c r="E95" s="53" t="str">
        <f>CONCATENATE('Fixed asset note'!R$1,'Fixed asset note'!$A8)</f>
        <v>107130</v>
      </c>
      <c r="F95" s="56"/>
      <c r="G95" s="53" t="s">
        <v>126</v>
      </c>
      <c r="H95" s="54">
        <f>+'Fixed asset note'!R8</f>
        <v>0</v>
      </c>
      <c r="I95" s="46"/>
    </row>
    <row r="96" spans="1:11" x14ac:dyDescent="0.2">
      <c r="A96" s="55" t="str">
        <f t="shared" si="2"/>
        <v>CH01</v>
      </c>
      <c r="B96" s="56" t="str">
        <f t="shared" si="3"/>
        <v>Fixed assets52020</v>
      </c>
      <c r="C96" s="56" t="s">
        <v>373</v>
      </c>
      <c r="D96" s="56" t="s">
        <v>372</v>
      </c>
      <c r="E96" s="53" t="str">
        <f>CONCATENATE('Fixed asset note'!R$1,'Fixed asset note'!$A9)</f>
        <v>107140</v>
      </c>
      <c r="F96" s="56"/>
      <c r="G96" s="53" t="s">
        <v>176</v>
      </c>
      <c r="H96" s="54">
        <f>+'Fixed asset note'!R9</f>
        <v>0</v>
      </c>
      <c r="I96" s="46"/>
    </row>
    <row r="97" spans="1:11" x14ac:dyDescent="0.2">
      <c r="A97" s="55" t="str">
        <f t="shared" si="2"/>
        <v>CH01</v>
      </c>
      <c r="B97" s="56" t="str">
        <f t="shared" si="3"/>
        <v>Fixed assets52020</v>
      </c>
      <c r="C97" s="56" t="s">
        <v>373</v>
      </c>
      <c r="D97" s="56" t="s">
        <v>372</v>
      </c>
      <c r="E97" s="53" t="str">
        <f>CONCATENATE('Fixed asset note'!R$1,'Fixed asset note'!$A10)</f>
        <v>107150</v>
      </c>
      <c r="F97" s="56"/>
      <c r="G97" s="53" t="s">
        <v>325</v>
      </c>
      <c r="H97" s="54">
        <f>+'Fixed asset note'!R10</f>
        <v>0</v>
      </c>
      <c r="I97" s="46"/>
    </row>
    <row r="98" spans="1:11" x14ac:dyDescent="0.2">
      <c r="A98" s="55" t="str">
        <f t="shared" si="2"/>
        <v>CH01</v>
      </c>
      <c r="B98" s="56" t="str">
        <f t="shared" si="3"/>
        <v>Fixed assets52020</v>
      </c>
      <c r="C98" s="56" t="s">
        <v>373</v>
      </c>
      <c r="D98" s="56" t="s">
        <v>372</v>
      </c>
      <c r="E98" s="53" t="str">
        <f>CONCATENATE('Fixed asset note'!R$1,'Fixed asset note'!$A11)</f>
        <v>107160</v>
      </c>
      <c r="F98" s="56"/>
      <c r="G98" s="53" t="s">
        <v>326</v>
      </c>
      <c r="H98" s="54">
        <f>+'Fixed asset note'!R11</f>
        <v>0</v>
      </c>
      <c r="I98" s="46"/>
    </row>
    <row r="99" spans="1:11" x14ac:dyDescent="0.2">
      <c r="A99" s="55" t="str">
        <f t="shared" si="2"/>
        <v>CH01</v>
      </c>
      <c r="B99" s="56" t="str">
        <f t="shared" si="3"/>
        <v>Fixed assets52020</v>
      </c>
      <c r="C99" s="56" t="s">
        <v>373</v>
      </c>
      <c r="D99" s="56" t="s">
        <v>372</v>
      </c>
      <c r="E99" s="53" t="str">
        <f>CONCATENATE('Fixed asset note'!R$1,'Fixed asset note'!$A12)</f>
        <v>107170</v>
      </c>
      <c r="F99" s="56"/>
      <c r="G99" s="53" t="s">
        <v>185</v>
      </c>
      <c r="H99" s="54">
        <f>+'Fixed asset note'!R12</f>
        <v>0</v>
      </c>
      <c r="I99" s="46"/>
    </row>
    <row r="100" spans="1:11" x14ac:dyDescent="0.2">
      <c r="A100" s="55" t="str">
        <f t="shared" si="2"/>
        <v>CH01</v>
      </c>
      <c r="B100" s="56" t="str">
        <f t="shared" si="3"/>
        <v>Fixed assets52020</v>
      </c>
      <c r="C100" s="56" t="s">
        <v>373</v>
      </c>
      <c r="D100" s="56" t="s">
        <v>372</v>
      </c>
      <c r="E100" s="53" t="str">
        <f>CONCATENATE('Fixed asset note'!R$1,'Fixed asset note'!$A14)</f>
        <v>107210</v>
      </c>
      <c r="F100" s="56"/>
      <c r="G100" s="53" t="s">
        <v>327</v>
      </c>
      <c r="H100" s="54">
        <f>-SUM(H101:H105)</f>
        <v>0</v>
      </c>
      <c r="I100" s="46"/>
    </row>
    <row r="101" spans="1:11" x14ac:dyDescent="0.2">
      <c r="A101" s="55" t="str">
        <f t="shared" si="2"/>
        <v>CH01</v>
      </c>
      <c r="B101" s="56" t="str">
        <f t="shared" si="3"/>
        <v>Fixed assets52020</v>
      </c>
      <c r="C101" s="56" t="s">
        <v>373</v>
      </c>
      <c r="D101" s="56" t="s">
        <v>372</v>
      </c>
      <c r="E101" s="53" t="str">
        <f>CONCATENATE('Fixed asset note'!R$1,'Fixed asset note'!$A15)</f>
        <v>107220</v>
      </c>
      <c r="F101" s="56"/>
      <c r="G101" s="53" t="s">
        <v>324</v>
      </c>
      <c r="H101" s="54">
        <f>-'Fixed asset note'!R15</f>
        <v>0</v>
      </c>
      <c r="I101" s="46"/>
      <c r="K101" s="22">
        <f>SUM(H89:H101)</f>
        <v>0</v>
      </c>
    </row>
    <row r="102" spans="1:11" x14ac:dyDescent="0.2">
      <c r="A102" s="55" t="str">
        <f t="shared" si="2"/>
        <v>CH01</v>
      </c>
      <c r="B102" s="56" t="str">
        <f t="shared" si="3"/>
        <v>Fixed assets52020</v>
      </c>
      <c r="C102" s="56" t="s">
        <v>373</v>
      </c>
      <c r="D102" s="56" t="s">
        <v>372</v>
      </c>
      <c r="E102" s="53" t="str">
        <f>CONCATENATE('Fixed asset note'!R$1,'Fixed asset note'!$A16)</f>
        <v>107230</v>
      </c>
      <c r="F102" s="56"/>
      <c r="G102" s="53" t="s">
        <v>126</v>
      </c>
      <c r="H102" s="54">
        <f>-'Fixed asset note'!R16</f>
        <v>0</v>
      </c>
      <c r="I102" s="46"/>
    </row>
    <row r="103" spans="1:11" x14ac:dyDescent="0.2">
      <c r="A103" s="55" t="str">
        <f t="shared" si="2"/>
        <v>CH01</v>
      </c>
      <c r="B103" s="56" t="str">
        <f t="shared" si="3"/>
        <v>Fixed assets52020</v>
      </c>
      <c r="C103" s="56" t="s">
        <v>373</v>
      </c>
      <c r="D103" s="56" t="s">
        <v>372</v>
      </c>
      <c r="E103" s="53" t="str">
        <f>CONCATENATE('Fixed asset note'!R$1,'Fixed asset note'!$A17)</f>
        <v>107240</v>
      </c>
      <c r="F103" s="56"/>
      <c r="G103" s="53" t="s">
        <v>328</v>
      </c>
      <c r="H103" s="54">
        <f>-'Fixed asset note'!R17</f>
        <v>0</v>
      </c>
      <c r="I103" s="46"/>
    </row>
    <row r="104" spans="1:11" x14ac:dyDescent="0.2">
      <c r="A104" s="55" t="str">
        <f t="shared" si="2"/>
        <v>CH01</v>
      </c>
      <c r="B104" s="56" t="str">
        <f t="shared" si="3"/>
        <v>Fixed assets52020</v>
      </c>
      <c r="C104" s="56" t="s">
        <v>373</v>
      </c>
      <c r="D104" s="56" t="s">
        <v>372</v>
      </c>
      <c r="E104" s="53" t="str">
        <f>CONCATENATE('Fixed asset note'!R$1,'Fixed asset note'!$A18)</f>
        <v>107250</v>
      </c>
      <c r="F104" s="56"/>
      <c r="G104" s="53" t="s">
        <v>329</v>
      </c>
      <c r="H104" s="54">
        <f>-'Fixed asset note'!R18</f>
        <v>0</v>
      </c>
      <c r="I104" s="46"/>
    </row>
    <row r="105" spans="1:11" x14ac:dyDescent="0.2">
      <c r="A105" s="55" t="str">
        <f t="shared" si="2"/>
        <v>CH01</v>
      </c>
      <c r="B105" s="56" t="str">
        <f t="shared" si="3"/>
        <v>Fixed assets52020</v>
      </c>
      <c r="C105" s="56" t="s">
        <v>373</v>
      </c>
      <c r="D105" s="56" t="s">
        <v>372</v>
      </c>
      <c r="E105" s="53" t="str">
        <f>CONCATENATE('Fixed asset note'!R$1,'Fixed asset note'!$A19)</f>
        <v>107260</v>
      </c>
      <c r="F105" s="56"/>
      <c r="G105" s="53" t="s">
        <v>330</v>
      </c>
      <c r="H105" s="54">
        <f>-'Fixed asset note'!R19</f>
        <v>0</v>
      </c>
      <c r="I105" s="46"/>
    </row>
    <row r="106" spans="1:11" x14ac:dyDescent="0.2">
      <c r="A106" s="55" t="str">
        <f t="shared" si="2"/>
        <v>CH01</v>
      </c>
      <c r="B106" s="56" t="str">
        <f t="shared" si="3"/>
        <v>Fixed assets52020</v>
      </c>
      <c r="C106" s="56" t="s">
        <v>373</v>
      </c>
      <c r="D106" s="56" t="s">
        <v>372</v>
      </c>
      <c r="E106" s="53" t="str">
        <f>CONCATENATE('Fixed asset note'!T$1,'Fixed asset note'!$A6)</f>
        <v>110110</v>
      </c>
      <c r="F106" s="56"/>
      <c r="G106" s="53" t="s">
        <v>38</v>
      </c>
      <c r="H106" s="54">
        <f>-SUM(H107:H112)</f>
        <v>0</v>
      </c>
      <c r="I106" s="46"/>
    </row>
    <row r="107" spans="1:11" x14ac:dyDescent="0.2">
      <c r="A107" s="55" t="str">
        <f t="shared" si="2"/>
        <v>CH01</v>
      </c>
      <c r="B107" s="56" t="str">
        <f t="shared" si="3"/>
        <v>Fixed assets52020</v>
      </c>
      <c r="C107" s="56" t="s">
        <v>373</v>
      </c>
      <c r="D107" s="56" t="s">
        <v>372</v>
      </c>
      <c r="E107" s="53" t="str">
        <f>CONCATENATE('Fixed asset note'!T$1,'Fixed asset note'!$A7)</f>
        <v>110120</v>
      </c>
      <c r="F107" s="56"/>
      <c r="G107" s="53" t="s">
        <v>324</v>
      </c>
      <c r="H107" s="54">
        <f>+'Fixed asset note'!T7</f>
        <v>0</v>
      </c>
      <c r="I107" s="46"/>
    </row>
    <row r="108" spans="1:11" x14ac:dyDescent="0.2">
      <c r="A108" s="55" t="str">
        <f t="shared" si="2"/>
        <v>CH01</v>
      </c>
      <c r="B108" s="56" t="str">
        <f t="shared" si="3"/>
        <v>Fixed assets52020</v>
      </c>
      <c r="C108" s="56" t="s">
        <v>373</v>
      </c>
      <c r="D108" s="56" t="s">
        <v>372</v>
      </c>
      <c r="E108" s="53" t="str">
        <f>CONCATENATE('Fixed asset note'!T$1,'Fixed asset note'!$A8)</f>
        <v>110130</v>
      </c>
      <c r="F108" s="56"/>
      <c r="G108" s="53" t="s">
        <v>126</v>
      </c>
      <c r="H108" s="54">
        <f>+'Fixed asset note'!T8</f>
        <v>0</v>
      </c>
      <c r="I108" s="46"/>
    </row>
    <row r="109" spans="1:11" x14ac:dyDescent="0.2">
      <c r="A109" s="55" t="str">
        <f t="shared" si="2"/>
        <v>CH01</v>
      </c>
      <c r="B109" s="56" t="str">
        <f t="shared" si="3"/>
        <v>Fixed assets52020</v>
      </c>
      <c r="C109" s="56" t="s">
        <v>373</v>
      </c>
      <c r="D109" s="56" t="s">
        <v>372</v>
      </c>
      <c r="E109" s="53" t="str">
        <f>CONCATENATE('Fixed asset note'!T$1,'Fixed asset note'!$A9)</f>
        <v>110140</v>
      </c>
      <c r="F109" s="56"/>
      <c r="G109" s="53" t="s">
        <v>176</v>
      </c>
      <c r="H109" s="54">
        <f>+'Fixed asset note'!T9</f>
        <v>0</v>
      </c>
      <c r="I109" s="46"/>
    </row>
    <row r="110" spans="1:11" x14ac:dyDescent="0.2">
      <c r="A110" s="55" t="str">
        <f t="shared" si="2"/>
        <v>CH01</v>
      </c>
      <c r="B110" s="56" t="str">
        <f t="shared" si="3"/>
        <v>Fixed assets52020</v>
      </c>
      <c r="C110" s="56" t="s">
        <v>373</v>
      </c>
      <c r="D110" s="56" t="s">
        <v>372</v>
      </c>
      <c r="E110" s="53" t="str">
        <f>CONCATENATE('Fixed asset note'!T$1,'Fixed asset note'!$A10)</f>
        <v>110150</v>
      </c>
      <c r="F110" s="56"/>
      <c r="G110" s="53" t="s">
        <v>325</v>
      </c>
      <c r="H110" s="54">
        <f>+'Fixed asset note'!T10</f>
        <v>0</v>
      </c>
      <c r="I110" s="46"/>
    </row>
    <row r="111" spans="1:11" x14ac:dyDescent="0.2">
      <c r="A111" s="55" t="str">
        <f t="shared" si="2"/>
        <v>CH01</v>
      </c>
      <c r="B111" s="56" t="str">
        <f t="shared" si="3"/>
        <v>Fixed assets52020</v>
      </c>
      <c r="C111" s="56" t="s">
        <v>373</v>
      </c>
      <c r="D111" s="56" t="s">
        <v>372</v>
      </c>
      <c r="E111" s="53" t="str">
        <f>CONCATENATE('Fixed asset note'!T$1,'Fixed asset note'!$A11)</f>
        <v>110160</v>
      </c>
      <c r="F111" s="56"/>
      <c r="G111" s="53" t="s">
        <v>326</v>
      </c>
      <c r="H111" s="54">
        <f>+'Fixed asset note'!T11</f>
        <v>0</v>
      </c>
      <c r="I111" s="46"/>
    </row>
    <row r="112" spans="1:11" x14ac:dyDescent="0.2">
      <c r="A112" s="55" t="str">
        <f t="shared" si="2"/>
        <v>CH01</v>
      </c>
      <c r="B112" s="56" t="str">
        <f t="shared" si="3"/>
        <v>Fixed assets52020</v>
      </c>
      <c r="C112" s="56" t="s">
        <v>373</v>
      </c>
      <c r="D112" s="56" t="s">
        <v>372</v>
      </c>
      <c r="E112" s="53" t="str">
        <f>CONCATENATE('Fixed asset note'!T$1,'Fixed asset note'!$A12)</f>
        <v>110170</v>
      </c>
      <c r="F112" s="56"/>
      <c r="G112" s="53" t="s">
        <v>185</v>
      </c>
      <c r="H112" s="54">
        <f>+'Fixed asset note'!T12</f>
        <v>0</v>
      </c>
      <c r="I112" s="46"/>
    </row>
    <row r="113" spans="1:11" x14ac:dyDescent="0.2">
      <c r="A113" s="55" t="str">
        <f t="shared" si="2"/>
        <v>CH01</v>
      </c>
      <c r="B113" s="56" t="str">
        <f t="shared" si="3"/>
        <v>Fixed assets52020</v>
      </c>
      <c r="C113" s="56" t="s">
        <v>373</v>
      </c>
      <c r="D113" s="56" t="s">
        <v>372</v>
      </c>
      <c r="E113" s="53" t="str">
        <f>CONCATENATE('Fixed asset note'!T$1,'Fixed asset note'!$A14)</f>
        <v>110210</v>
      </c>
      <c r="F113" s="56"/>
      <c r="G113" s="53" t="s">
        <v>327</v>
      </c>
      <c r="H113" s="54">
        <f>-SUM(H114:H118)</f>
        <v>0</v>
      </c>
      <c r="I113" s="46"/>
    </row>
    <row r="114" spans="1:11" x14ac:dyDescent="0.2">
      <c r="A114" s="55" t="str">
        <f t="shared" si="2"/>
        <v>CH01</v>
      </c>
      <c r="B114" s="56" t="str">
        <f t="shared" si="3"/>
        <v>Fixed assets52020</v>
      </c>
      <c r="C114" s="56" t="s">
        <v>373</v>
      </c>
      <c r="D114" s="56" t="s">
        <v>372</v>
      </c>
      <c r="E114" s="53" t="str">
        <f>CONCATENATE('Fixed asset note'!T$1,'Fixed asset note'!$A15)</f>
        <v>110220</v>
      </c>
      <c r="F114" s="56"/>
      <c r="G114" s="53" t="s">
        <v>324</v>
      </c>
      <c r="H114" s="54">
        <f>-'Fixed asset note'!T15</f>
        <v>0</v>
      </c>
      <c r="I114" s="46"/>
    </row>
    <row r="115" spans="1:11" x14ac:dyDescent="0.2">
      <c r="A115" s="55" t="str">
        <f t="shared" si="2"/>
        <v>CH01</v>
      </c>
      <c r="B115" s="56" t="str">
        <f t="shared" si="3"/>
        <v>Fixed assets52020</v>
      </c>
      <c r="C115" s="56" t="s">
        <v>373</v>
      </c>
      <c r="D115" s="56" t="s">
        <v>372</v>
      </c>
      <c r="E115" s="53" t="str">
        <f>CONCATENATE('Fixed asset note'!T$1,'Fixed asset note'!$A16)</f>
        <v>110230</v>
      </c>
      <c r="F115" s="56"/>
      <c r="G115" s="53" t="s">
        <v>126</v>
      </c>
      <c r="H115" s="54">
        <f>-'Fixed asset note'!T16</f>
        <v>0</v>
      </c>
      <c r="I115" s="46"/>
    </row>
    <row r="116" spans="1:11" x14ac:dyDescent="0.2">
      <c r="A116" s="55" t="str">
        <f t="shared" si="2"/>
        <v>CH01</v>
      </c>
      <c r="B116" s="56" t="str">
        <f t="shared" si="3"/>
        <v>Fixed assets52020</v>
      </c>
      <c r="C116" s="56" t="s">
        <v>373</v>
      </c>
      <c r="D116" s="56" t="s">
        <v>372</v>
      </c>
      <c r="E116" s="53" t="str">
        <f>CONCATENATE('Fixed asset note'!T$1,'Fixed asset note'!$A17)</f>
        <v>110240</v>
      </c>
      <c r="F116" s="56"/>
      <c r="G116" s="53" t="s">
        <v>328</v>
      </c>
      <c r="H116" s="54">
        <f>-'Fixed asset note'!T17</f>
        <v>0</v>
      </c>
      <c r="I116" s="46"/>
    </row>
    <row r="117" spans="1:11" x14ac:dyDescent="0.2">
      <c r="A117" s="55" t="str">
        <f t="shared" si="2"/>
        <v>CH01</v>
      </c>
      <c r="B117" s="56" t="str">
        <f t="shared" si="3"/>
        <v>Fixed assets52020</v>
      </c>
      <c r="C117" s="56" t="s">
        <v>373</v>
      </c>
      <c r="D117" s="56" t="s">
        <v>372</v>
      </c>
      <c r="E117" s="53" t="str">
        <f>CONCATENATE('Fixed asset note'!T$1,'Fixed asset note'!$A18)</f>
        <v>110250</v>
      </c>
      <c r="F117" s="56"/>
      <c r="G117" s="53" t="s">
        <v>329</v>
      </c>
      <c r="H117" s="54">
        <f>-'Fixed asset note'!T18</f>
        <v>0</v>
      </c>
      <c r="I117" s="46"/>
    </row>
    <row r="118" spans="1:11" x14ac:dyDescent="0.2">
      <c r="A118" s="55" t="str">
        <f t="shared" si="2"/>
        <v>CH01</v>
      </c>
      <c r="B118" s="56" t="str">
        <f t="shared" si="3"/>
        <v>Fixed assets52020</v>
      </c>
      <c r="C118" s="56" t="s">
        <v>373</v>
      </c>
      <c r="D118" s="56" t="s">
        <v>372</v>
      </c>
      <c r="E118" s="53" t="str">
        <f>CONCATENATE('Fixed asset note'!T$1,'Fixed asset note'!$A19)</f>
        <v>110260</v>
      </c>
      <c r="F118" s="56"/>
      <c r="G118" s="53" t="s">
        <v>330</v>
      </c>
      <c r="H118" s="54">
        <f>-'Fixed asset note'!T19</f>
        <v>0</v>
      </c>
      <c r="I118" s="46"/>
    </row>
    <row r="119" spans="1:11" x14ac:dyDescent="0.2">
      <c r="A119" s="55" t="str">
        <f t="shared" si="2"/>
        <v>CH01</v>
      </c>
      <c r="B119" s="56" t="str">
        <f t="shared" si="3"/>
        <v>Fixed assets52020</v>
      </c>
      <c r="C119" s="56" t="s">
        <v>373</v>
      </c>
      <c r="D119" s="56" t="s">
        <v>372</v>
      </c>
      <c r="E119" s="53" t="str">
        <f>CONCATENATE('Fixed asset note'!T$1,'Fixed asset note'!$A21)</f>
        <v>110310</v>
      </c>
      <c r="F119" s="56"/>
      <c r="G119" s="53" t="s">
        <v>358</v>
      </c>
      <c r="H119" s="54">
        <f>-SUM(H120:H124)</f>
        <v>0</v>
      </c>
      <c r="I119" s="46"/>
      <c r="K119" s="22">
        <f>SUM(H102:H125)</f>
        <v>0</v>
      </c>
    </row>
    <row r="120" spans="1:11" x14ac:dyDescent="0.2">
      <c r="A120" s="55" t="str">
        <f t="shared" si="2"/>
        <v>CH01</v>
      </c>
      <c r="B120" s="56" t="str">
        <f t="shared" si="3"/>
        <v>Fixed assets52020</v>
      </c>
      <c r="C120" s="56" t="s">
        <v>373</v>
      </c>
      <c r="D120" s="56" t="s">
        <v>372</v>
      </c>
      <c r="E120" s="53" t="str">
        <f>CONCATENATE('Fixed asset note'!T$1,'Fixed asset note'!$A22)</f>
        <v>110320</v>
      </c>
      <c r="F120" s="56"/>
      <c r="G120" s="53" t="s">
        <v>324</v>
      </c>
      <c r="H120" s="54">
        <f>-'Fixed asset note'!T22</f>
        <v>0</v>
      </c>
      <c r="I120" s="46"/>
    </row>
    <row r="121" spans="1:11" x14ac:dyDescent="0.2">
      <c r="A121" s="55" t="str">
        <f t="shared" si="2"/>
        <v>CH01</v>
      </c>
      <c r="B121" s="56" t="str">
        <f t="shared" si="3"/>
        <v>Fixed assets52020</v>
      </c>
      <c r="C121" s="56" t="s">
        <v>373</v>
      </c>
      <c r="D121" s="56" t="s">
        <v>372</v>
      </c>
      <c r="E121" s="53" t="str">
        <f>CONCATENATE('Fixed asset note'!T$1,'Fixed asset note'!$A23)</f>
        <v>110330</v>
      </c>
      <c r="F121" s="56"/>
      <c r="G121" s="53" t="s">
        <v>126</v>
      </c>
      <c r="H121" s="54">
        <f>-'Fixed asset note'!T23</f>
        <v>0</v>
      </c>
      <c r="I121" s="46"/>
    </row>
    <row r="122" spans="1:11" x14ac:dyDescent="0.2">
      <c r="A122" s="55" t="str">
        <f t="shared" si="2"/>
        <v>CH01</v>
      </c>
      <c r="B122" s="56" t="str">
        <f t="shared" si="3"/>
        <v>Fixed assets52020</v>
      </c>
      <c r="C122" s="56" t="s">
        <v>373</v>
      </c>
      <c r="D122" s="56" t="s">
        <v>372</v>
      </c>
      <c r="E122" s="53" t="str">
        <f>CONCATENATE('Fixed asset note'!T$1,'Fixed asset note'!$A24)</f>
        <v>110340</v>
      </c>
      <c r="F122" s="56"/>
      <c r="G122" s="53" t="s">
        <v>359</v>
      </c>
      <c r="H122" s="54">
        <f>-'Fixed asset note'!T24</f>
        <v>0</v>
      </c>
      <c r="I122" s="46"/>
    </row>
    <row r="123" spans="1:11" x14ac:dyDescent="0.2">
      <c r="A123" s="55" t="str">
        <f t="shared" si="2"/>
        <v>CH01</v>
      </c>
      <c r="B123" s="56" t="str">
        <f t="shared" si="3"/>
        <v>Fixed assets52020</v>
      </c>
      <c r="C123" s="56" t="s">
        <v>373</v>
      </c>
      <c r="D123" s="56" t="s">
        <v>372</v>
      </c>
      <c r="E123" s="53" t="str">
        <f>CONCATENATE('Fixed asset note'!T$1,'Fixed asset note'!$A25)</f>
        <v>110350</v>
      </c>
      <c r="F123" s="56"/>
      <c r="G123" s="53" t="s">
        <v>946</v>
      </c>
      <c r="H123" s="54">
        <f>-'Fixed asset note'!T25</f>
        <v>0</v>
      </c>
      <c r="I123" s="46"/>
    </row>
    <row r="124" spans="1:11" x14ac:dyDescent="0.2">
      <c r="A124" s="55" t="str">
        <f t="shared" si="2"/>
        <v>CH01</v>
      </c>
      <c r="B124" s="56" t="str">
        <f t="shared" si="3"/>
        <v>Fixed assets52020</v>
      </c>
      <c r="C124" s="56" t="s">
        <v>373</v>
      </c>
      <c r="D124" s="56" t="s">
        <v>372</v>
      </c>
      <c r="E124" s="53" t="str">
        <f>CONCATENATE('Fixed asset note'!T$1,'Fixed asset note'!$A26)</f>
        <v>110360</v>
      </c>
      <c r="F124" s="56"/>
      <c r="G124" s="53" t="s">
        <v>360</v>
      </c>
      <c r="H124" s="54">
        <f>-'Fixed asset note'!T26</f>
        <v>0</v>
      </c>
      <c r="I124" s="46"/>
    </row>
    <row r="125" spans="1:11" x14ac:dyDescent="0.2">
      <c r="A125" s="55" t="str">
        <f t="shared" si="2"/>
        <v>CH01</v>
      </c>
      <c r="B125" s="56" t="str">
        <f t="shared" si="3"/>
        <v>Fixed assets52020</v>
      </c>
      <c r="C125" s="56" t="s">
        <v>373</v>
      </c>
      <c r="D125" s="56" t="s">
        <v>372</v>
      </c>
      <c r="E125" s="53" t="str">
        <f>CONCATENATE('Fixed asset note'!V$1,'Fixed asset note'!$A6)</f>
        <v>111110</v>
      </c>
      <c r="F125" s="56"/>
      <c r="G125" s="53" t="s">
        <v>38</v>
      </c>
      <c r="H125" s="54">
        <f>-SUM(H126:H131)</f>
        <v>0</v>
      </c>
      <c r="I125" s="46"/>
    </row>
    <row r="126" spans="1:11" x14ac:dyDescent="0.2">
      <c r="A126" s="55" t="str">
        <f t="shared" si="2"/>
        <v>CH01</v>
      </c>
      <c r="B126" s="56" t="str">
        <f t="shared" si="3"/>
        <v>Fixed assets52020</v>
      </c>
      <c r="C126" s="56" t="s">
        <v>373</v>
      </c>
      <c r="D126" s="56" t="s">
        <v>372</v>
      </c>
      <c r="E126" s="53" t="str">
        <f>CONCATENATE('Fixed asset note'!V$1,'Fixed asset note'!$A7)</f>
        <v>111120</v>
      </c>
      <c r="F126" s="56"/>
      <c r="G126" s="53" t="s">
        <v>324</v>
      </c>
      <c r="H126" s="54">
        <f>+'Fixed asset note'!V7</f>
        <v>0</v>
      </c>
      <c r="I126" s="46"/>
    </row>
    <row r="127" spans="1:11" x14ac:dyDescent="0.2">
      <c r="A127" s="55" t="str">
        <f t="shared" si="2"/>
        <v>CH01</v>
      </c>
      <c r="B127" s="56" t="str">
        <f t="shared" si="3"/>
        <v>Fixed assets52020</v>
      </c>
      <c r="C127" s="56" t="s">
        <v>373</v>
      </c>
      <c r="D127" s="56" t="s">
        <v>372</v>
      </c>
      <c r="E127" s="53" t="str">
        <f>CONCATENATE('Fixed asset note'!V$1,'Fixed asset note'!$A8)</f>
        <v>111130</v>
      </c>
      <c r="F127" s="56"/>
      <c r="G127" s="53" t="s">
        <v>126</v>
      </c>
      <c r="H127" s="54">
        <f>+'Fixed asset note'!V8</f>
        <v>0</v>
      </c>
      <c r="I127" s="46"/>
    </row>
    <row r="128" spans="1:11" x14ac:dyDescent="0.2">
      <c r="A128" s="55" t="str">
        <f t="shared" si="2"/>
        <v>CH01</v>
      </c>
      <c r="B128" s="56" t="str">
        <f t="shared" si="3"/>
        <v>Fixed assets52020</v>
      </c>
      <c r="C128" s="56" t="s">
        <v>373</v>
      </c>
      <c r="D128" s="56" t="s">
        <v>372</v>
      </c>
      <c r="E128" s="53" t="str">
        <f>CONCATENATE('Fixed asset note'!V$1,'Fixed asset note'!$A9)</f>
        <v>111140</v>
      </c>
      <c r="F128" s="56"/>
      <c r="G128" s="53" t="s">
        <v>176</v>
      </c>
      <c r="H128" s="54">
        <f>+'Fixed asset note'!V9</f>
        <v>0</v>
      </c>
      <c r="I128" s="46"/>
    </row>
    <row r="129" spans="1:11" x14ac:dyDescent="0.2">
      <c r="A129" s="55" t="str">
        <f t="shared" si="2"/>
        <v>CH01</v>
      </c>
      <c r="B129" s="56" t="str">
        <f t="shared" si="3"/>
        <v>Fixed assets52020</v>
      </c>
      <c r="C129" s="56" t="s">
        <v>373</v>
      </c>
      <c r="D129" s="56" t="s">
        <v>372</v>
      </c>
      <c r="E129" s="53" t="str">
        <f>CONCATENATE('Fixed asset note'!V$1,'Fixed asset note'!$A10)</f>
        <v>111150</v>
      </c>
      <c r="F129" s="56"/>
      <c r="G129" s="53" t="s">
        <v>325</v>
      </c>
      <c r="H129" s="54">
        <f>+'Fixed asset note'!V10</f>
        <v>0</v>
      </c>
      <c r="I129" s="46"/>
    </row>
    <row r="130" spans="1:11" x14ac:dyDescent="0.2">
      <c r="A130" s="55" t="str">
        <f t="shared" si="2"/>
        <v>CH01</v>
      </c>
      <c r="B130" s="56" t="str">
        <f t="shared" si="3"/>
        <v>Fixed assets52020</v>
      </c>
      <c r="C130" s="56" t="s">
        <v>373</v>
      </c>
      <c r="D130" s="56" t="s">
        <v>372</v>
      </c>
      <c r="E130" s="53" t="str">
        <f>CONCATENATE('Fixed asset note'!V$1,'Fixed asset note'!$A11)</f>
        <v>111160</v>
      </c>
      <c r="F130" s="56"/>
      <c r="G130" s="53" t="s">
        <v>326</v>
      </c>
      <c r="H130" s="54">
        <f>+'Fixed asset note'!V11</f>
        <v>0</v>
      </c>
      <c r="I130" s="46"/>
    </row>
    <row r="131" spans="1:11" x14ac:dyDescent="0.2">
      <c r="A131" s="55" t="str">
        <f t="shared" si="2"/>
        <v>CH01</v>
      </c>
      <c r="B131" s="56" t="str">
        <f t="shared" si="3"/>
        <v>Fixed assets52020</v>
      </c>
      <c r="C131" s="56" t="s">
        <v>373</v>
      </c>
      <c r="D131" s="56" t="s">
        <v>372</v>
      </c>
      <c r="E131" s="53" t="str">
        <f>CONCATENATE('Fixed asset note'!V$1,'Fixed asset note'!$A12)</f>
        <v>111170</v>
      </c>
      <c r="F131" s="56"/>
      <c r="G131" s="53" t="s">
        <v>185</v>
      </c>
      <c r="H131" s="54">
        <f>+'Fixed asset note'!V12</f>
        <v>0</v>
      </c>
      <c r="I131" s="46"/>
    </row>
    <row r="132" spans="1:11" x14ac:dyDescent="0.2">
      <c r="A132" s="55" t="str">
        <f t="shared" si="2"/>
        <v>CH01</v>
      </c>
      <c r="B132" s="56" t="str">
        <f t="shared" si="3"/>
        <v>Fixed assets52020</v>
      </c>
      <c r="C132" s="56" t="s">
        <v>373</v>
      </c>
      <c r="D132" s="56" t="s">
        <v>372</v>
      </c>
      <c r="E132" s="53" t="str">
        <f>CONCATENATE('Fixed asset note'!V$1,'Fixed asset note'!$A14)</f>
        <v>111210</v>
      </c>
      <c r="F132" s="56"/>
      <c r="G132" s="53" t="s">
        <v>327</v>
      </c>
      <c r="H132" s="54">
        <f>-SUM(H133:H137)</f>
        <v>0</v>
      </c>
      <c r="I132" s="46"/>
      <c r="K132" s="22">
        <f>SUM(H126:H138)</f>
        <v>0</v>
      </c>
    </row>
    <row r="133" spans="1:11" x14ac:dyDescent="0.2">
      <c r="A133" s="55" t="str">
        <f t="shared" si="2"/>
        <v>CH01</v>
      </c>
      <c r="B133" s="56" t="str">
        <f t="shared" si="3"/>
        <v>Fixed assets52020</v>
      </c>
      <c r="C133" s="56" t="s">
        <v>373</v>
      </c>
      <c r="D133" s="56" t="s">
        <v>372</v>
      </c>
      <c r="E133" s="53" t="str">
        <f>CONCATENATE('Fixed asset note'!V$1,'Fixed asset note'!$A15)</f>
        <v>111220</v>
      </c>
      <c r="F133" s="56"/>
      <c r="G133" s="53" t="s">
        <v>324</v>
      </c>
      <c r="H133" s="54">
        <f>-'Fixed asset note'!V15</f>
        <v>0</v>
      </c>
      <c r="I133" s="46"/>
    </row>
    <row r="134" spans="1:11" x14ac:dyDescent="0.2">
      <c r="A134" s="55" t="str">
        <f t="shared" si="2"/>
        <v>CH01</v>
      </c>
      <c r="B134" s="56" t="str">
        <f t="shared" si="3"/>
        <v>Fixed assets52020</v>
      </c>
      <c r="C134" s="56" t="s">
        <v>373</v>
      </c>
      <c r="D134" s="56" t="s">
        <v>372</v>
      </c>
      <c r="E134" s="53" t="str">
        <f>CONCATENATE('Fixed asset note'!V$1,'Fixed asset note'!$A16)</f>
        <v>111230</v>
      </c>
      <c r="F134" s="56"/>
      <c r="G134" s="53" t="s">
        <v>126</v>
      </c>
      <c r="H134" s="54">
        <f>-'Fixed asset note'!V16</f>
        <v>0</v>
      </c>
      <c r="I134" s="46"/>
    </row>
    <row r="135" spans="1:11" x14ac:dyDescent="0.2">
      <c r="A135" s="55" t="str">
        <f t="shared" si="2"/>
        <v>CH01</v>
      </c>
      <c r="B135" s="56" t="str">
        <f t="shared" si="3"/>
        <v>Fixed assets52020</v>
      </c>
      <c r="C135" s="56" t="s">
        <v>373</v>
      </c>
      <c r="D135" s="56" t="s">
        <v>372</v>
      </c>
      <c r="E135" s="53" t="str">
        <f>CONCATENATE('Fixed asset note'!V$1,'Fixed asset note'!$A17)</f>
        <v>111240</v>
      </c>
      <c r="F135" s="56"/>
      <c r="G135" s="53" t="s">
        <v>328</v>
      </c>
      <c r="H135" s="54">
        <f>-'Fixed asset note'!V17</f>
        <v>0</v>
      </c>
      <c r="I135" s="46"/>
    </row>
    <row r="136" spans="1:11" x14ac:dyDescent="0.2">
      <c r="A136" s="55" t="str">
        <f t="shared" ref="A136:A199" si="4">Company</f>
        <v>CH01</v>
      </c>
      <c r="B136" s="56" t="str">
        <f t="shared" ref="B136:B199" si="5">+CONCATENATE(Name,Month,Year)</f>
        <v>Fixed assets52020</v>
      </c>
      <c r="C136" s="56" t="s">
        <v>373</v>
      </c>
      <c r="D136" s="56" t="s">
        <v>372</v>
      </c>
      <c r="E136" s="53" t="str">
        <f>CONCATENATE('Fixed asset note'!V$1,'Fixed asset note'!$A18)</f>
        <v>111250</v>
      </c>
      <c r="F136" s="56"/>
      <c r="G136" s="53" t="s">
        <v>329</v>
      </c>
      <c r="H136" s="54">
        <f>-'Fixed asset note'!V18</f>
        <v>0</v>
      </c>
      <c r="I136" s="46"/>
    </row>
    <row r="137" spans="1:11" x14ac:dyDescent="0.2">
      <c r="A137" s="55" t="str">
        <f t="shared" si="4"/>
        <v>CH01</v>
      </c>
      <c r="B137" s="56" t="str">
        <f t="shared" si="5"/>
        <v>Fixed assets52020</v>
      </c>
      <c r="C137" s="56" t="s">
        <v>373</v>
      </c>
      <c r="D137" s="56" t="s">
        <v>372</v>
      </c>
      <c r="E137" s="53" t="str">
        <f>CONCATENATE('Fixed asset note'!V$1,'Fixed asset note'!$A19)</f>
        <v>111260</v>
      </c>
      <c r="F137" s="56"/>
      <c r="G137" s="53" t="s">
        <v>330</v>
      </c>
      <c r="H137" s="54">
        <f>-'Fixed asset note'!V19</f>
        <v>0</v>
      </c>
      <c r="I137" s="46"/>
    </row>
    <row r="138" spans="1:11" x14ac:dyDescent="0.2">
      <c r="A138" s="55" t="str">
        <f t="shared" si="4"/>
        <v>CH01</v>
      </c>
      <c r="B138" s="56" t="str">
        <f t="shared" si="5"/>
        <v>Fixed assets52020</v>
      </c>
      <c r="C138" s="56" t="s">
        <v>373</v>
      </c>
      <c r="D138" s="56" t="s">
        <v>372</v>
      </c>
      <c r="E138" s="53" t="str">
        <f>CONCATENATE('Fixed asset note'!X$1,'Fixed asset note'!$A6)</f>
        <v>112110</v>
      </c>
      <c r="F138" s="56"/>
      <c r="G138" s="53" t="s">
        <v>38</v>
      </c>
      <c r="H138" s="54">
        <f>-SUM(H139:H144)</f>
        <v>0</v>
      </c>
      <c r="I138" s="46"/>
    </row>
    <row r="139" spans="1:11" x14ac:dyDescent="0.2">
      <c r="A139" s="55" t="str">
        <f t="shared" si="4"/>
        <v>CH01</v>
      </c>
      <c r="B139" s="56" t="str">
        <f t="shared" si="5"/>
        <v>Fixed assets52020</v>
      </c>
      <c r="C139" s="56" t="s">
        <v>373</v>
      </c>
      <c r="D139" s="56" t="s">
        <v>372</v>
      </c>
      <c r="E139" s="53" t="str">
        <f>CONCATENATE('Fixed asset note'!X$1,'Fixed asset note'!$A7)</f>
        <v>112120</v>
      </c>
      <c r="F139" s="56"/>
      <c r="G139" s="53" t="s">
        <v>324</v>
      </c>
      <c r="H139" s="54">
        <f>+'Fixed asset note'!X7</f>
        <v>0</v>
      </c>
      <c r="I139" s="46"/>
    </row>
    <row r="140" spans="1:11" x14ac:dyDescent="0.2">
      <c r="A140" s="55" t="str">
        <f t="shared" si="4"/>
        <v>CH01</v>
      </c>
      <c r="B140" s="56" t="str">
        <f t="shared" si="5"/>
        <v>Fixed assets52020</v>
      </c>
      <c r="C140" s="56" t="s">
        <v>373</v>
      </c>
      <c r="D140" s="56" t="s">
        <v>372</v>
      </c>
      <c r="E140" s="53" t="str">
        <f>CONCATENATE('Fixed asset note'!X$1,'Fixed asset note'!$A8)</f>
        <v>112130</v>
      </c>
      <c r="F140" s="56"/>
      <c r="G140" s="53" t="s">
        <v>126</v>
      </c>
      <c r="H140" s="54">
        <f>+'Fixed asset note'!X8</f>
        <v>0</v>
      </c>
      <c r="I140" s="46"/>
    </row>
    <row r="141" spans="1:11" x14ac:dyDescent="0.2">
      <c r="A141" s="55" t="str">
        <f t="shared" si="4"/>
        <v>CH01</v>
      </c>
      <c r="B141" s="56" t="str">
        <f t="shared" si="5"/>
        <v>Fixed assets52020</v>
      </c>
      <c r="C141" s="56" t="s">
        <v>373</v>
      </c>
      <c r="D141" s="56" t="s">
        <v>372</v>
      </c>
      <c r="E141" s="53" t="str">
        <f>CONCATENATE('Fixed asset note'!X$1,'Fixed asset note'!$A9)</f>
        <v>112140</v>
      </c>
      <c r="F141" s="56"/>
      <c r="G141" s="53" t="s">
        <v>176</v>
      </c>
      <c r="H141" s="54">
        <f>+'Fixed asset note'!X9</f>
        <v>0</v>
      </c>
      <c r="I141" s="46"/>
    </row>
    <row r="142" spans="1:11" x14ac:dyDescent="0.2">
      <c r="A142" s="55" t="str">
        <f t="shared" si="4"/>
        <v>CH01</v>
      </c>
      <c r="B142" s="56" t="str">
        <f t="shared" si="5"/>
        <v>Fixed assets52020</v>
      </c>
      <c r="C142" s="56" t="s">
        <v>373</v>
      </c>
      <c r="D142" s="56" t="s">
        <v>372</v>
      </c>
      <c r="E142" s="53" t="str">
        <f>CONCATENATE('Fixed asset note'!X$1,'Fixed asset note'!$A10)</f>
        <v>112150</v>
      </c>
      <c r="F142" s="56"/>
      <c r="G142" s="53" t="s">
        <v>325</v>
      </c>
      <c r="H142" s="54">
        <f>+'Fixed asset note'!X10</f>
        <v>0</v>
      </c>
      <c r="I142" s="46"/>
    </row>
    <row r="143" spans="1:11" x14ac:dyDescent="0.2">
      <c r="A143" s="55" t="str">
        <f t="shared" si="4"/>
        <v>CH01</v>
      </c>
      <c r="B143" s="56" t="str">
        <f t="shared" si="5"/>
        <v>Fixed assets52020</v>
      </c>
      <c r="C143" s="56" t="s">
        <v>373</v>
      </c>
      <c r="D143" s="56" t="s">
        <v>372</v>
      </c>
      <c r="E143" s="53" t="str">
        <f>CONCATENATE('Fixed asset note'!X$1,'Fixed asset note'!$A11)</f>
        <v>112160</v>
      </c>
      <c r="F143" s="56"/>
      <c r="G143" s="53" t="s">
        <v>326</v>
      </c>
      <c r="H143" s="54">
        <f>+'Fixed asset note'!X11</f>
        <v>0</v>
      </c>
      <c r="I143" s="46"/>
    </row>
    <row r="144" spans="1:11" x14ac:dyDescent="0.2">
      <c r="A144" s="55" t="str">
        <f t="shared" si="4"/>
        <v>CH01</v>
      </c>
      <c r="B144" s="56" t="str">
        <f t="shared" si="5"/>
        <v>Fixed assets52020</v>
      </c>
      <c r="C144" s="56" t="s">
        <v>373</v>
      </c>
      <c r="D144" s="56" t="s">
        <v>372</v>
      </c>
      <c r="E144" s="53" t="str">
        <f>CONCATENATE('Fixed asset note'!X$1,'Fixed asset note'!$A12)</f>
        <v>112170</v>
      </c>
      <c r="F144" s="56"/>
      <c r="G144" s="53" t="s">
        <v>185</v>
      </c>
      <c r="H144" s="54">
        <f>+'Fixed asset note'!X12</f>
        <v>0</v>
      </c>
      <c r="I144" s="46"/>
    </row>
    <row r="145" spans="1:11" x14ac:dyDescent="0.2">
      <c r="A145" s="55" t="str">
        <f t="shared" si="4"/>
        <v>CH01</v>
      </c>
      <c r="B145" s="56" t="str">
        <f t="shared" si="5"/>
        <v>Fixed assets52020</v>
      </c>
      <c r="C145" s="56" t="s">
        <v>373</v>
      </c>
      <c r="D145" s="56" t="s">
        <v>372</v>
      </c>
      <c r="E145" s="53" t="str">
        <f>CONCATENATE('Fixed asset note'!X$1,'Fixed asset note'!$A14)</f>
        <v>112210</v>
      </c>
      <c r="F145" s="56"/>
      <c r="G145" s="53" t="s">
        <v>327</v>
      </c>
      <c r="H145" s="54">
        <f>-SUM(H146:H150)</f>
        <v>0</v>
      </c>
      <c r="I145" s="46"/>
      <c r="K145" s="22">
        <f>SUM(H139:H151)</f>
        <v>0</v>
      </c>
    </row>
    <row r="146" spans="1:11" x14ac:dyDescent="0.2">
      <c r="A146" s="55" t="str">
        <f t="shared" si="4"/>
        <v>CH01</v>
      </c>
      <c r="B146" s="56" t="str">
        <f t="shared" si="5"/>
        <v>Fixed assets52020</v>
      </c>
      <c r="C146" s="56" t="s">
        <v>373</v>
      </c>
      <c r="D146" s="56" t="s">
        <v>372</v>
      </c>
      <c r="E146" s="53" t="str">
        <f>CONCATENATE('Fixed asset note'!X$1,'Fixed asset note'!$A15)</f>
        <v>112220</v>
      </c>
      <c r="F146" s="56"/>
      <c r="G146" s="53" t="s">
        <v>324</v>
      </c>
      <c r="H146" s="54">
        <f>-'Fixed asset note'!X15</f>
        <v>0</v>
      </c>
      <c r="I146" s="46"/>
    </row>
    <row r="147" spans="1:11" x14ac:dyDescent="0.2">
      <c r="A147" s="55" t="str">
        <f t="shared" si="4"/>
        <v>CH01</v>
      </c>
      <c r="B147" s="56" t="str">
        <f t="shared" si="5"/>
        <v>Fixed assets52020</v>
      </c>
      <c r="C147" s="56" t="s">
        <v>373</v>
      </c>
      <c r="D147" s="56" t="s">
        <v>372</v>
      </c>
      <c r="E147" s="53" t="str">
        <f>CONCATENATE('Fixed asset note'!X$1,'Fixed asset note'!$A16)</f>
        <v>112230</v>
      </c>
      <c r="F147" s="56"/>
      <c r="G147" s="53" t="s">
        <v>126</v>
      </c>
      <c r="H147" s="54">
        <f>-'Fixed asset note'!X16</f>
        <v>0</v>
      </c>
      <c r="I147" s="46"/>
    </row>
    <row r="148" spans="1:11" x14ac:dyDescent="0.2">
      <c r="A148" s="55" t="str">
        <f t="shared" si="4"/>
        <v>CH01</v>
      </c>
      <c r="B148" s="56" t="str">
        <f t="shared" si="5"/>
        <v>Fixed assets52020</v>
      </c>
      <c r="C148" s="56" t="s">
        <v>373</v>
      </c>
      <c r="D148" s="56" t="s">
        <v>372</v>
      </c>
      <c r="E148" s="53" t="str">
        <f>CONCATENATE('Fixed asset note'!X$1,'Fixed asset note'!$A17)</f>
        <v>112240</v>
      </c>
      <c r="F148" s="56"/>
      <c r="G148" s="53" t="s">
        <v>328</v>
      </c>
      <c r="H148" s="54">
        <f>-'Fixed asset note'!X17</f>
        <v>0</v>
      </c>
      <c r="I148" s="46"/>
    </row>
    <row r="149" spans="1:11" x14ac:dyDescent="0.2">
      <c r="A149" s="55" t="str">
        <f t="shared" si="4"/>
        <v>CH01</v>
      </c>
      <c r="B149" s="56" t="str">
        <f t="shared" si="5"/>
        <v>Fixed assets52020</v>
      </c>
      <c r="C149" s="56" t="s">
        <v>373</v>
      </c>
      <c r="D149" s="56" t="s">
        <v>372</v>
      </c>
      <c r="E149" s="53" t="str">
        <f>CONCATENATE('Fixed asset note'!X$1,'Fixed asset note'!$A18)</f>
        <v>112250</v>
      </c>
      <c r="F149" s="56"/>
      <c r="G149" s="53" t="s">
        <v>329</v>
      </c>
      <c r="H149" s="54">
        <f>-'Fixed asset note'!X18</f>
        <v>0</v>
      </c>
      <c r="I149" s="46"/>
    </row>
    <row r="150" spans="1:11" x14ac:dyDescent="0.2">
      <c r="A150" s="55" t="str">
        <f t="shared" si="4"/>
        <v>CH01</v>
      </c>
      <c r="B150" s="56" t="str">
        <f t="shared" si="5"/>
        <v>Fixed assets52020</v>
      </c>
      <c r="C150" s="56" t="s">
        <v>373</v>
      </c>
      <c r="D150" s="56" t="s">
        <v>372</v>
      </c>
      <c r="E150" s="53" t="str">
        <f>CONCATENATE('Fixed asset note'!X$1,'Fixed asset note'!$A19)</f>
        <v>112260</v>
      </c>
      <c r="F150" s="56"/>
      <c r="G150" s="53" t="s">
        <v>330</v>
      </c>
      <c r="H150" s="54">
        <f>-'Fixed asset note'!X19</f>
        <v>0</v>
      </c>
      <c r="I150" s="46"/>
    </row>
    <row r="151" spans="1:11" x14ac:dyDescent="0.2">
      <c r="A151" s="55" t="str">
        <f t="shared" si="4"/>
        <v>CH01</v>
      </c>
      <c r="B151" s="56" t="str">
        <f t="shared" si="5"/>
        <v>Fixed assets52020</v>
      </c>
      <c r="C151" s="56" t="s">
        <v>373</v>
      </c>
      <c r="D151" s="56" t="s">
        <v>372</v>
      </c>
      <c r="E151" s="53" t="str">
        <f>CONCATENATE('Fixed asset note'!Z$1,'Fixed asset note'!$A6)</f>
        <v>113110</v>
      </c>
      <c r="F151" s="56"/>
      <c r="G151" s="53" t="s">
        <v>38</v>
      </c>
      <c r="H151" s="54">
        <f>-SUM(H152:H157)</f>
        <v>0</v>
      </c>
      <c r="I151" s="46"/>
    </row>
    <row r="152" spans="1:11" x14ac:dyDescent="0.2">
      <c r="A152" s="55" t="str">
        <f t="shared" si="4"/>
        <v>CH01</v>
      </c>
      <c r="B152" s="56" t="str">
        <f t="shared" si="5"/>
        <v>Fixed assets52020</v>
      </c>
      <c r="C152" s="56" t="s">
        <v>373</v>
      </c>
      <c r="D152" s="56" t="s">
        <v>372</v>
      </c>
      <c r="E152" s="53" t="str">
        <f>CONCATENATE('Fixed asset note'!Z$1,'Fixed asset note'!$A7)</f>
        <v>113120</v>
      </c>
      <c r="F152" s="56"/>
      <c r="G152" s="53" t="s">
        <v>324</v>
      </c>
      <c r="H152" s="54">
        <f>+'Fixed asset note'!Z7</f>
        <v>0</v>
      </c>
      <c r="I152" s="46"/>
    </row>
    <row r="153" spans="1:11" x14ac:dyDescent="0.2">
      <c r="A153" s="55" t="str">
        <f t="shared" si="4"/>
        <v>CH01</v>
      </c>
      <c r="B153" s="56" t="str">
        <f t="shared" si="5"/>
        <v>Fixed assets52020</v>
      </c>
      <c r="C153" s="56" t="s">
        <v>373</v>
      </c>
      <c r="D153" s="56" t="s">
        <v>372</v>
      </c>
      <c r="E153" s="53" t="str">
        <f>CONCATENATE('Fixed asset note'!Z$1,'Fixed asset note'!$A8)</f>
        <v>113130</v>
      </c>
      <c r="F153" s="56"/>
      <c r="G153" s="53" t="s">
        <v>126</v>
      </c>
      <c r="H153" s="54">
        <f>+'Fixed asset note'!Z8</f>
        <v>0</v>
      </c>
      <c r="I153" s="46"/>
    </row>
    <row r="154" spans="1:11" x14ac:dyDescent="0.2">
      <c r="A154" s="55" t="str">
        <f t="shared" si="4"/>
        <v>CH01</v>
      </c>
      <c r="B154" s="56" t="str">
        <f t="shared" si="5"/>
        <v>Fixed assets52020</v>
      </c>
      <c r="C154" s="56" t="s">
        <v>373</v>
      </c>
      <c r="D154" s="56" t="s">
        <v>372</v>
      </c>
      <c r="E154" s="53" t="str">
        <f>CONCATENATE('Fixed asset note'!Z$1,'Fixed asset note'!$A9)</f>
        <v>113140</v>
      </c>
      <c r="F154" s="56"/>
      <c r="G154" s="53" t="s">
        <v>176</v>
      </c>
      <c r="H154" s="54">
        <f>+'Fixed asset note'!Z9</f>
        <v>0</v>
      </c>
      <c r="I154" s="46"/>
    </row>
    <row r="155" spans="1:11" x14ac:dyDescent="0.2">
      <c r="A155" s="55" t="str">
        <f t="shared" si="4"/>
        <v>CH01</v>
      </c>
      <c r="B155" s="56" t="str">
        <f t="shared" si="5"/>
        <v>Fixed assets52020</v>
      </c>
      <c r="C155" s="56" t="s">
        <v>373</v>
      </c>
      <c r="D155" s="56" t="s">
        <v>372</v>
      </c>
      <c r="E155" s="53" t="str">
        <f>CONCATENATE('Fixed asset note'!Z$1,'Fixed asset note'!$A10)</f>
        <v>113150</v>
      </c>
      <c r="F155" s="56"/>
      <c r="G155" s="53" t="s">
        <v>325</v>
      </c>
      <c r="H155" s="54">
        <f>+'Fixed asset note'!Z10</f>
        <v>0</v>
      </c>
      <c r="I155" s="46"/>
    </row>
    <row r="156" spans="1:11" x14ac:dyDescent="0.2">
      <c r="A156" s="55" t="str">
        <f t="shared" si="4"/>
        <v>CH01</v>
      </c>
      <c r="B156" s="56" t="str">
        <f t="shared" si="5"/>
        <v>Fixed assets52020</v>
      </c>
      <c r="C156" s="56" t="s">
        <v>373</v>
      </c>
      <c r="D156" s="56" t="s">
        <v>372</v>
      </c>
      <c r="E156" s="53" t="str">
        <f>CONCATENATE('Fixed asset note'!Z$1,'Fixed asset note'!$A11)</f>
        <v>113160</v>
      </c>
      <c r="F156" s="56"/>
      <c r="G156" s="53" t="s">
        <v>326</v>
      </c>
      <c r="H156" s="54">
        <f>+'Fixed asset note'!Z11</f>
        <v>0</v>
      </c>
      <c r="I156" s="46"/>
    </row>
    <row r="157" spans="1:11" x14ac:dyDescent="0.2">
      <c r="A157" s="55" t="str">
        <f t="shared" si="4"/>
        <v>CH01</v>
      </c>
      <c r="B157" s="56" t="str">
        <f t="shared" si="5"/>
        <v>Fixed assets52020</v>
      </c>
      <c r="C157" s="56" t="s">
        <v>373</v>
      </c>
      <c r="D157" s="56" t="s">
        <v>372</v>
      </c>
      <c r="E157" s="53" t="str">
        <f>CONCATENATE('Fixed asset note'!Z$1,'Fixed asset note'!$A12)</f>
        <v>113170</v>
      </c>
      <c r="F157" s="56"/>
      <c r="G157" s="53" t="s">
        <v>185</v>
      </c>
      <c r="H157" s="54">
        <f>+'Fixed asset note'!Z12</f>
        <v>0</v>
      </c>
      <c r="I157" s="46"/>
      <c r="K157" s="22">
        <f>SUM(H152:H163)</f>
        <v>0</v>
      </c>
    </row>
    <row r="158" spans="1:11" x14ac:dyDescent="0.2">
      <c r="A158" s="55" t="str">
        <f t="shared" si="4"/>
        <v>CH01</v>
      </c>
      <c r="B158" s="56" t="str">
        <f t="shared" si="5"/>
        <v>Fixed assets52020</v>
      </c>
      <c r="C158" s="56" t="s">
        <v>373</v>
      </c>
      <c r="D158" s="56" t="s">
        <v>372</v>
      </c>
      <c r="E158" s="53" t="str">
        <f>CONCATENATE('Fixed asset note'!Z$1,'Fixed asset note'!$A14)</f>
        <v>113210</v>
      </c>
      <c r="F158" s="56"/>
      <c r="G158" s="53" t="s">
        <v>327</v>
      </c>
      <c r="H158" s="54">
        <f>-SUM(H159:H163)</f>
        <v>0</v>
      </c>
      <c r="I158" s="46"/>
    </row>
    <row r="159" spans="1:11" x14ac:dyDescent="0.2">
      <c r="A159" s="55" t="str">
        <f t="shared" si="4"/>
        <v>CH01</v>
      </c>
      <c r="B159" s="56" t="str">
        <f t="shared" si="5"/>
        <v>Fixed assets52020</v>
      </c>
      <c r="C159" s="56" t="s">
        <v>373</v>
      </c>
      <c r="D159" s="56" t="s">
        <v>372</v>
      </c>
      <c r="E159" s="53" t="str">
        <f>CONCATENATE('Fixed asset note'!Z$1,'Fixed asset note'!$A15)</f>
        <v>113220</v>
      </c>
      <c r="F159" s="56"/>
      <c r="G159" s="53" t="s">
        <v>324</v>
      </c>
      <c r="H159" s="54">
        <f>-'Fixed asset note'!Z15</f>
        <v>0</v>
      </c>
      <c r="I159" s="46"/>
    </row>
    <row r="160" spans="1:11" x14ac:dyDescent="0.2">
      <c r="A160" s="55" t="str">
        <f t="shared" si="4"/>
        <v>CH01</v>
      </c>
      <c r="B160" s="56" t="str">
        <f t="shared" si="5"/>
        <v>Fixed assets52020</v>
      </c>
      <c r="C160" s="56" t="s">
        <v>373</v>
      </c>
      <c r="D160" s="56" t="s">
        <v>372</v>
      </c>
      <c r="E160" s="53" t="str">
        <f>CONCATENATE('Fixed asset note'!Z$1,'Fixed asset note'!$A16)</f>
        <v>113230</v>
      </c>
      <c r="F160" s="56"/>
      <c r="G160" s="53" t="s">
        <v>126</v>
      </c>
      <c r="H160" s="54">
        <f>-'Fixed asset note'!Z16</f>
        <v>0</v>
      </c>
      <c r="I160" s="46"/>
    </row>
    <row r="161" spans="1:11" x14ac:dyDescent="0.2">
      <c r="A161" s="55" t="str">
        <f t="shared" si="4"/>
        <v>CH01</v>
      </c>
      <c r="B161" s="56" t="str">
        <f t="shared" si="5"/>
        <v>Fixed assets52020</v>
      </c>
      <c r="C161" s="56" t="s">
        <v>373</v>
      </c>
      <c r="D161" s="56" t="s">
        <v>372</v>
      </c>
      <c r="E161" s="53" t="str">
        <f>CONCATENATE('Fixed asset note'!Z$1,'Fixed asset note'!$A17)</f>
        <v>113240</v>
      </c>
      <c r="F161" s="56"/>
      <c r="G161" s="53" t="s">
        <v>328</v>
      </c>
      <c r="H161" s="54">
        <f>-'Fixed asset note'!Z17</f>
        <v>0</v>
      </c>
      <c r="I161" s="46"/>
    </row>
    <row r="162" spans="1:11" x14ac:dyDescent="0.2">
      <c r="A162" s="55" t="str">
        <f t="shared" si="4"/>
        <v>CH01</v>
      </c>
      <c r="B162" s="56" t="str">
        <f t="shared" si="5"/>
        <v>Fixed assets52020</v>
      </c>
      <c r="C162" s="56" t="s">
        <v>373</v>
      </c>
      <c r="D162" s="56" t="s">
        <v>372</v>
      </c>
      <c r="E162" s="53" t="str">
        <f>CONCATENATE('Fixed asset note'!Z$1,'Fixed asset note'!$A18)</f>
        <v>113250</v>
      </c>
      <c r="F162" s="56"/>
      <c r="G162" s="53" t="s">
        <v>329</v>
      </c>
      <c r="H162" s="54">
        <f>-'Fixed asset note'!Z18</f>
        <v>0</v>
      </c>
      <c r="I162" s="46"/>
    </row>
    <row r="163" spans="1:11" x14ac:dyDescent="0.2">
      <c r="A163" s="55" t="str">
        <f t="shared" si="4"/>
        <v>CH01</v>
      </c>
      <c r="B163" s="56" t="str">
        <f t="shared" si="5"/>
        <v>Fixed assets52020</v>
      </c>
      <c r="C163" s="56" t="s">
        <v>373</v>
      </c>
      <c r="D163" s="56" t="s">
        <v>372</v>
      </c>
      <c r="E163" s="53" t="str">
        <f>CONCATENATE('Fixed asset note'!Z$1,'Fixed asset note'!$A19)</f>
        <v>113260</v>
      </c>
      <c r="F163" s="56"/>
      <c r="G163" s="53" t="s">
        <v>330</v>
      </c>
      <c r="H163" s="54">
        <f>-'Fixed asset note'!Z19</f>
        <v>0</v>
      </c>
      <c r="I163" s="46"/>
    </row>
    <row r="164" spans="1:11" x14ac:dyDescent="0.2">
      <c r="A164" s="55" t="str">
        <f t="shared" si="4"/>
        <v>CH01</v>
      </c>
      <c r="B164" s="56" t="str">
        <f t="shared" si="5"/>
        <v>Fixed assets52020</v>
      </c>
      <c r="C164" s="56" t="s">
        <v>373</v>
      </c>
      <c r="D164" s="56" t="s">
        <v>372</v>
      </c>
      <c r="E164" s="58" t="str">
        <f>CONCATENATE('Fixed asset note'!AB$1,'Fixed asset note'!$A6)</f>
        <v>114110</v>
      </c>
      <c r="F164" s="56"/>
      <c r="G164" s="53" t="s">
        <v>38</v>
      </c>
      <c r="H164" s="54">
        <f>-SUM(H165:H170)</f>
        <v>0</v>
      </c>
      <c r="I164" s="46"/>
    </row>
    <row r="165" spans="1:11" x14ac:dyDescent="0.2">
      <c r="A165" s="55" t="str">
        <f t="shared" si="4"/>
        <v>CH01</v>
      </c>
      <c r="B165" s="56" t="str">
        <f t="shared" si="5"/>
        <v>Fixed assets52020</v>
      </c>
      <c r="C165" s="56" t="s">
        <v>373</v>
      </c>
      <c r="D165" s="56" t="s">
        <v>372</v>
      </c>
      <c r="E165" s="58" t="str">
        <f>CONCATENATE('Fixed asset note'!AB$1,'Fixed asset note'!$A7)</f>
        <v>114120</v>
      </c>
      <c r="F165" s="56"/>
      <c r="G165" s="53" t="s">
        <v>324</v>
      </c>
      <c r="H165" s="54">
        <f>+'Fixed asset note'!AB7</f>
        <v>0</v>
      </c>
      <c r="I165" s="46"/>
    </row>
    <row r="166" spans="1:11" x14ac:dyDescent="0.2">
      <c r="A166" s="55" t="str">
        <f t="shared" si="4"/>
        <v>CH01</v>
      </c>
      <c r="B166" s="56" t="str">
        <f t="shared" si="5"/>
        <v>Fixed assets52020</v>
      </c>
      <c r="C166" s="56" t="s">
        <v>373</v>
      </c>
      <c r="D166" s="56" t="s">
        <v>372</v>
      </c>
      <c r="E166" s="58" t="str">
        <f>CONCATENATE('Fixed asset note'!AB$1,'Fixed asset note'!$A8)</f>
        <v>114130</v>
      </c>
      <c r="F166" s="56"/>
      <c r="G166" s="53" t="s">
        <v>126</v>
      </c>
      <c r="H166" s="54">
        <f>+'Fixed asset note'!AB8</f>
        <v>0</v>
      </c>
      <c r="I166" s="46"/>
    </row>
    <row r="167" spans="1:11" x14ac:dyDescent="0.2">
      <c r="A167" s="55" t="str">
        <f t="shared" si="4"/>
        <v>CH01</v>
      </c>
      <c r="B167" s="56" t="str">
        <f t="shared" si="5"/>
        <v>Fixed assets52020</v>
      </c>
      <c r="C167" s="56" t="s">
        <v>373</v>
      </c>
      <c r="D167" s="56" t="s">
        <v>372</v>
      </c>
      <c r="E167" s="58" t="str">
        <f>CONCATENATE('Fixed asset note'!AB$1,'Fixed asset note'!$A9)</f>
        <v>114140</v>
      </c>
      <c r="F167" s="56"/>
      <c r="G167" s="53" t="s">
        <v>176</v>
      </c>
      <c r="H167" s="54">
        <f>+'Fixed asset note'!AB9</f>
        <v>0</v>
      </c>
      <c r="I167" s="46"/>
    </row>
    <row r="168" spans="1:11" x14ac:dyDescent="0.2">
      <c r="A168" s="55" t="str">
        <f t="shared" si="4"/>
        <v>CH01</v>
      </c>
      <c r="B168" s="56" t="str">
        <f t="shared" si="5"/>
        <v>Fixed assets52020</v>
      </c>
      <c r="C168" s="56" t="s">
        <v>373</v>
      </c>
      <c r="D168" s="56" t="s">
        <v>372</v>
      </c>
      <c r="E168" s="58" t="str">
        <f>CONCATENATE('Fixed asset note'!AB$1,'Fixed asset note'!$A10)</f>
        <v>114150</v>
      </c>
      <c r="F168" s="56"/>
      <c r="G168" s="53" t="s">
        <v>325</v>
      </c>
      <c r="H168" s="54">
        <f>+'Fixed asset note'!AB10</f>
        <v>0</v>
      </c>
      <c r="I168" s="46"/>
    </row>
    <row r="169" spans="1:11" x14ac:dyDescent="0.2">
      <c r="A169" s="55" t="str">
        <f t="shared" si="4"/>
        <v>CH01</v>
      </c>
      <c r="B169" s="56" t="str">
        <f t="shared" si="5"/>
        <v>Fixed assets52020</v>
      </c>
      <c r="C169" s="56" t="s">
        <v>373</v>
      </c>
      <c r="D169" s="56" t="s">
        <v>372</v>
      </c>
      <c r="E169" s="58" t="str">
        <f>CONCATENATE('Fixed asset note'!AB$1,'Fixed asset note'!$A11)</f>
        <v>114160</v>
      </c>
      <c r="F169" s="56"/>
      <c r="G169" s="53" t="s">
        <v>326</v>
      </c>
      <c r="H169" s="54">
        <f>+'Fixed asset note'!AB11</f>
        <v>0</v>
      </c>
      <c r="I169" s="46"/>
    </row>
    <row r="170" spans="1:11" x14ac:dyDescent="0.2">
      <c r="A170" s="55" t="str">
        <f t="shared" si="4"/>
        <v>CH01</v>
      </c>
      <c r="B170" s="56" t="str">
        <f t="shared" si="5"/>
        <v>Fixed assets52020</v>
      </c>
      <c r="C170" s="56" t="s">
        <v>373</v>
      </c>
      <c r="D170" s="56" t="s">
        <v>372</v>
      </c>
      <c r="E170" s="58" t="str">
        <f>CONCATENATE('Fixed asset note'!AB$1,'Fixed asset note'!$A12)</f>
        <v>114170</v>
      </c>
      <c r="F170" s="56"/>
      <c r="G170" s="53" t="s">
        <v>185</v>
      </c>
      <c r="H170" s="54">
        <f>+'Fixed asset note'!AB12</f>
        <v>0</v>
      </c>
      <c r="I170" s="46"/>
      <c r="K170" s="22">
        <f>SUM(H164:H176)</f>
        <v>0</v>
      </c>
    </row>
    <row r="171" spans="1:11" x14ac:dyDescent="0.2">
      <c r="A171" s="55" t="str">
        <f t="shared" si="4"/>
        <v>CH01</v>
      </c>
      <c r="B171" s="56" t="str">
        <f t="shared" si="5"/>
        <v>Fixed assets52020</v>
      </c>
      <c r="C171" s="56" t="s">
        <v>373</v>
      </c>
      <c r="D171" s="56" t="s">
        <v>372</v>
      </c>
      <c r="E171" s="58" t="str">
        <f>CONCATENATE('Fixed asset note'!AB$1,'Fixed asset note'!$A14)</f>
        <v>114210</v>
      </c>
      <c r="F171" s="56"/>
      <c r="G171" s="53" t="s">
        <v>327</v>
      </c>
      <c r="H171" s="54">
        <f>-SUM(H172:H176)</f>
        <v>0</v>
      </c>
      <c r="I171" s="46"/>
    </row>
    <row r="172" spans="1:11" x14ac:dyDescent="0.2">
      <c r="A172" s="55" t="str">
        <f t="shared" si="4"/>
        <v>CH01</v>
      </c>
      <c r="B172" s="56" t="str">
        <f t="shared" si="5"/>
        <v>Fixed assets52020</v>
      </c>
      <c r="C172" s="56" t="s">
        <v>373</v>
      </c>
      <c r="D172" s="56" t="s">
        <v>372</v>
      </c>
      <c r="E172" s="58" t="str">
        <f>CONCATENATE('Fixed asset note'!AB$1,'Fixed asset note'!$A15)</f>
        <v>114220</v>
      </c>
      <c r="F172" s="56"/>
      <c r="G172" s="53" t="s">
        <v>324</v>
      </c>
      <c r="H172" s="54">
        <f>-'Fixed asset note'!AB15</f>
        <v>0</v>
      </c>
      <c r="I172" s="46"/>
    </row>
    <row r="173" spans="1:11" x14ac:dyDescent="0.2">
      <c r="A173" s="55" t="str">
        <f t="shared" si="4"/>
        <v>CH01</v>
      </c>
      <c r="B173" s="56" t="str">
        <f t="shared" si="5"/>
        <v>Fixed assets52020</v>
      </c>
      <c r="C173" s="56" t="s">
        <v>373</v>
      </c>
      <c r="D173" s="56" t="s">
        <v>372</v>
      </c>
      <c r="E173" s="58" t="str">
        <f>CONCATENATE('Fixed asset note'!AB$1,'Fixed asset note'!$A16)</f>
        <v>114230</v>
      </c>
      <c r="F173" s="56"/>
      <c r="G173" s="53" t="s">
        <v>126</v>
      </c>
      <c r="H173" s="54">
        <f>-'Fixed asset note'!AB16</f>
        <v>0</v>
      </c>
      <c r="I173" s="46"/>
    </row>
    <row r="174" spans="1:11" x14ac:dyDescent="0.2">
      <c r="A174" s="55" t="str">
        <f t="shared" si="4"/>
        <v>CH01</v>
      </c>
      <c r="B174" s="56" t="str">
        <f t="shared" si="5"/>
        <v>Fixed assets52020</v>
      </c>
      <c r="C174" s="56" t="s">
        <v>373</v>
      </c>
      <c r="D174" s="56" t="s">
        <v>372</v>
      </c>
      <c r="E174" s="58" t="str">
        <f>CONCATENATE('Fixed asset note'!AB$1,'Fixed asset note'!$A17)</f>
        <v>114240</v>
      </c>
      <c r="F174" s="56"/>
      <c r="G174" s="53" t="s">
        <v>328</v>
      </c>
      <c r="H174" s="54">
        <f>-'Fixed asset note'!AB17</f>
        <v>0</v>
      </c>
      <c r="I174" s="46"/>
    </row>
    <row r="175" spans="1:11" x14ac:dyDescent="0.2">
      <c r="A175" s="55" t="str">
        <f t="shared" si="4"/>
        <v>CH01</v>
      </c>
      <c r="B175" s="56" t="str">
        <f t="shared" si="5"/>
        <v>Fixed assets52020</v>
      </c>
      <c r="C175" s="56" t="s">
        <v>373</v>
      </c>
      <c r="D175" s="56" t="s">
        <v>372</v>
      </c>
      <c r="E175" s="58" t="str">
        <f>CONCATENATE('Fixed asset note'!AB$1,'Fixed asset note'!$A18)</f>
        <v>114250</v>
      </c>
      <c r="F175" s="56"/>
      <c r="G175" s="53" t="s">
        <v>329</v>
      </c>
      <c r="H175" s="54">
        <f>-'Fixed asset note'!AB18</f>
        <v>0</v>
      </c>
      <c r="I175" s="46"/>
    </row>
    <row r="176" spans="1:11" x14ac:dyDescent="0.2">
      <c r="A176" s="55" t="str">
        <f t="shared" si="4"/>
        <v>CH01</v>
      </c>
      <c r="B176" s="56" t="str">
        <f t="shared" si="5"/>
        <v>Fixed assets52020</v>
      </c>
      <c r="C176" s="56" t="s">
        <v>373</v>
      </c>
      <c r="D176" s="56" t="s">
        <v>372</v>
      </c>
      <c r="E176" s="58" t="str">
        <f>CONCATENATE('Fixed asset note'!AB$1,'Fixed asset note'!$A19)</f>
        <v>114260</v>
      </c>
      <c r="F176" s="56"/>
      <c r="G176" s="53" t="s">
        <v>330</v>
      </c>
      <c r="H176" s="54">
        <f>-'Fixed asset note'!AB19</f>
        <v>0</v>
      </c>
      <c r="I176" s="46"/>
    </row>
    <row r="177" spans="1:11" x14ac:dyDescent="0.2">
      <c r="A177" s="55" t="str">
        <f t="shared" si="4"/>
        <v>CH01</v>
      </c>
      <c r="B177" s="56" t="str">
        <f t="shared" si="5"/>
        <v>Fixed assets52020</v>
      </c>
      <c r="C177" s="56" t="s">
        <v>373</v>
      </c>
      <c r="D177" s="56" t="s">
        <v>372</v>
      </c>
      <c r="E177" s="58" t="str">
        <f>CONCATENATE('Fixed asset note'!AD$1,'Fixed asset note'!$A6)</f>
        <v>115110</v>
      </c>
      <c r="F177" s="56"/>
      <c r="G177" s="53" t="s">
        <v>38</v>
      </c>
      <c r="H177" s="54">
        <f>-SUM(H178:H183)</f>
        <v>0</v>
      </c>
      <c r="I177" s="46"/>
    </row>
    <row r="178" spans="1:11" x14ac:dyDescent="0.2">
      <c r="A178" s="55" t="str">
        <f t="shared" si="4"/>
        <v>CH01</v>
      </c>
      <c r="B178" s="56" t="str">
        <f t="shared" si="5"/>
        <v>Fixed assets52020</v>
      </c>
      <c r="C178" s="56" t="s">
        <v>373</v>
      </c>
      <c r="D178" s="56" t="s">
        <v>372</v>
      </c>
      <c r="E178" s="58" t="str">
        <f>CONCATENATE('Fixed asset note'!AD$1,'Fixed asset note'!$A7)</f>
        <v>115120</v>
      </c>
      <c r="F178" s="56"/>
      <c r="G178" s="53" t="s">
        <v>324</v>
      </c>
      <c r="H178" s="54">
        <f>+'Fixed asset note'!AD7</f>
        <v>0</v>
      </c>
      <c r="I178" s="46"/>
    </row>
    <row r="179" spans="1:11" x14ac:dyDescent="0.2">
      <c r="A179" s="55" t="str">
        <f t="shared" si="4"/>
        <v>CH01</v>
      </c>
      <c r="B179" s="56" t="str">
        <f t="shared" si="5"/>
        <v>Fixed assets52020</v>
      </c>
      <c r="C179" s="56" t="s">
        <v>373</v>
      </c>
      <c r="D179" s="56" t="s">
        <v>372</v>
      </c>
      <c r="E179" s="58" t="str">
        <f>CONCATENATE('Fixed asset note'!AD$1,'Fixed asset note'!$A8)</f>
        <v>115130</v>
      </c>
      <c r="F179" s="56"/>
      <c r="G179" s="53" t="s">
        <v>126</v>
      </c>
      <c r="H179" s="54">
        <f>+'Fixed asset note'!AD8</f>
        <v>0</v>
      </c>
      <c r="I179" s="46"/>
    </row>
    <row r="180" spans="1:11" x14ac:dyDescent="0.2">
      <c r="A180" s="55" t="str">
        <f t="shared" si="4"/>
        <v>CH01</v>
      </c>
      <c r="B180" s="56" t="str">
        <f t="shared" si="5"/>
        <v>Fixed assets52020</v>
      </c>
      <c r="C180" s="56" t="s">
        <v>373</v>
      </c>
      <c r="D180" s="56" t="s">
        <v>372</v>
      </c>
      <c r="E180" s="58" t="str">
        <f>CONCATENATE('Fixed asset note'!AD$1,'Fixed asset note'!$A9)</f>
        <v>115140</v>
      </c>
      <c r="F180" s="56"/>
      <c r="G180" s="53" t="s">
        <v>176</v>
      </c>
      <c r="H180" s="54">
        <f>+'Fixed asset note'!AD9</f>
        <v>0</v>
      </c>
      <c r="I180" s="46"/>
    </row>
    <row r="181" spans="1:11" x14ac:dyDescent="0.2">
      <c r="A181" s="55" t="str">
        <f t="shared" si="4"/>
        <v>CH01</v>
      </c>
      <c r="B181" s="56" t="str">
        <f t="shared" si="5"/>
        <v>Fixed assets52020</v>
      </c>
      <c r="C181" s="56" t="s">
        <v>373</v>
      </c>
      <c r="D181" s="56" t="s">
        <v>372</v>
      </c>
      <c r="E181" s="58" t="str">
        <f>CONCATENATE('Fixed asset note'!AD$1,'Fixed asset note'!$A10)</f>
        <v>115150</v>
      </c>
      <c r="F181" s="56"/>
      <c r="G181" s="53" t="s">
        <v>325</v>
      </c>
      <c r="H181" s="54">
        <f>+'Fixed asset note'!AD10</f>
        <v>0</v>
      </c>
      <c r="I181" s="46"/>
    </row>
    <row r="182" spans="1:11" x14ac:dyDescent="0.2">
      <c r="A182" s="55" t="str">
        <f t="shared" si="4"/>
        <v>CH01</v>
      </c>
      <c r="B182" s="56" t="str">
        <f t="shared" si="5"/>
        <v>Fixed assets52020</v>
      </c>
      <c r="C182" s="56" t="s">
        <v>373</v>
      </c>
      <c r="D182" s="56" t="s">
        <v>372</v>
      </c>
      <c r="E182" s="58" t="str">
        <f>CONCATENATE('Fixed asset note'!AD$1,'Fixed asset note'!$A11)</f>
        <v>115160</v>
      </c>
      <c r="F182" s="56"/>
      <c r="G182" s="53" t="s">
        <v>326</v>
      </c>
      <c r="H182" s="54">
        <f>+'Fixed asset note'!AD11</f>
        <v>0</v>
      </c>
      <c r="I182" s="46"/>
    </row>
    <row r="183" spans="1:11" x14ac:dyDescent="0.2">
      <c r="A183" s="55" t="str">
        <f t="shared" si="4"/>
        <v>CH01</v>
      </c>
      <c r="B183" s="56" t="str">
        <f t="shared" si="5"/>
        <v>Fixed assets52020</v>
      </c>
      <c r="C183" s="56" t="s">
        <v>373</v>
      </c>
      <c r="D183" s="56" t="s">
        <v>372</v>
      </c>
      <c r="E183" s="58" t="str">
        <f>CONCATENATE('Fixed asset note'!AD$1,'Fixed asset note'!$A12)</f>
        <v>115170</v>
      </c>
      <c r="F183" s="56"/>
      <c r="G183" s="53" t="s">
        <v>185</v>
      </c>
      <c r="H183" s="54">
        <f>+'Fixed asset note'!AD12</f>
        <v>0</v>
      </c>
      <c r="I183" s="46"/>
      <c r="K183" s="22">
        <f>SUM(H177:H189)</f>
        <v>0</v>
      </c>
    </row>
    <row r="184" spans="1:11" x14ac:dyDescent="0.2">
      <c r="A184" s="55" t="str">
        <f t="shared" si="4"/>
        <v>CH01</v>
      </c>
      <c r="B184" s="56" t="str">
        <f t="shared" si="5"/>
        <v>Fixed assets52020</v>
      </c>
      <c r="C184" s="56" t="s">
        <v>373</v>
      </c>
      <c r="D184" s="56" t="s">
        <v>372</v>
      </c>
      <c r="E184" s="58" t="str">
        <f>CONCATENATE('Fixed asset note'!AD$1,'Fixed asset note'!$A14)</f>
        <v>115210</v>
      </c>
      <c r="F184" s="56"/>
      <c r="G184" s="53" t="s">
        <v>327</v>
      </c>
      <c r="H184" s="54">
        <f>-SUM(H185:H189)</f>
        <v>0</v>
      </c>
      <c r="I184" s="46"/>
    </row>
    <row r="185" spans="1:11" x14ac:dyDescent="0.2">
      <c r="A185" s="55" t="str">
        <f t="shared" si="4"/>
        <v>CH01</v>
      </c>
      <c r="B185" s="56" t="str">
        <f t="shared" si="5"/>
        <v>Fixed assets52020</v>
      </c>
      <c r="C185" s="56" t="s">
        <v>373</v>
      </c>
      <c r="D185" s="56" t="s">
        <v>372</v>
      </c>
      <c r="E185" s="58" t="str">
        <f>CONCATENATE('Fixed asset note'!AD$1,'Fixed asset note'!$A15)</f>
        <v>115220</v>
      </c>
      <c r="F185" s="56"/>
      <c r="G185" s="53" t="s">
        <v>324</v>
      </c>
      <c r="H185" s="54">
        <f>-'Fixed asset note'!AD15</f>
        <v>0</v>
      </c>
      <c r="I185" s="46"/>
    </row>
    <row r="186" spans="1:11" x14ac:dyDescent="0.2">
      <c r="A186" s="55" t="str">
        <f t="shared" si="4"/>
        <v>CH01</v>
      </c>
      <c r="B186" s="56" t="str">
        <f t="shared" si="5"/>
        <v>Fixed assets52020</v>
      </c>
      <c r="C186" s="56" t="s">
        <v>373</v>
      </c>
      <c r="D186" s="56" t="s">
        <v>372</v>
      </c>
      <c r="E186" s="58" t="str">
        <f>CONCATENATE('Fixed asset note'!AD$1,'Fixed asset note'!$A16)</f>
        <v>115230</v>
      </c>
      <c r="F186" s="56"/>
      <c r="G186" s="53" t="s">
        <v>126</v>
      </c>
      <c r="H186" s="54">
        <f>-'Fixed asset note'!AD16</f>
        <v>0</v>
      </c>
      <c r="I186" s="46"/>
    </row>
    <row r="187" spans="1:11" x14ac:dyDescent="0.2">
      <c r="A187" s="55" t="str">
        <f t="shared" si="4"/>
        <v>CH01</v>
      </c>
      <c r="B187" s="56" t="str">
        <f t="shared" si="5"/>
        <v>Fixed assets52020</v>
      </c>
      <c r="C187" s="56" t="s">
        <v>373</v>
      </c>
      <c r="D187" s="56" t="s">
        <v>372</v>
      </c>
      <c r="E187" s="58" t="str">
        <f>CONCATENATE('Fixed asset note'!AD$1,'Fixed asset note'!$A17)</f>
        <v>115240</v>
      </c>
      <c r="F187" s="56"/>
      <c r="G187" s="53" t="s">
        <v>328</v>
      </c>
      <c r="H187" s="54">
        <f>-'Fixed asset note'!AD17</f>
        <v>0</v>
      </c>
      <c r="I187" s="46"/>
    </row>
    <row r="188" spans="1:11" x14ac:dyDescent="0.2">
      <c r="A188" s="55" t="str">
        <f t="shared" si="4"/>
        <v>CH01</v>
      </c>
      <c r="B188" s="56" t="str">
        <f t="shared" si="5"/>
        <v>Fixed assets52020</v>
      </c>
      <c r="C188" s="56" t="s">
        <v>373</v>
      </c>
      <c r="D188" s="56" t="s">
        <v>372</v>
      </c>
      <c r="E188" s="58" t="str">
        <f>CONCATENATE('Fixed asset note'!AD$1,'Fixed asset note'!$A18)</f>
        <v>115250</v>
      </c>
      <c r="F188" s="56"/>
      <c r="G188" s="53" t="s">
        <v>329</v>
      </c>
      <c r="H188" s="54">
        <f>-'Fixed asset note'!AD18</f>
        <v>0</v>
      </c>
      <c r="I188" s="46"/>
    </row>
    <row r="189" spans="1:11" x14ac:dyDescent="0.2">
      <c r="A189" s="55" t="str">
        <f t="shared" si="4"/>
        <v>CH01</v>
      </c>
      <c r="B189" s="56" t="str">
        <f t="shared" si="5"/>
        <v>Fixed assets52020</v>
      </c>
      <c r="C189" s="56" t="s">
        <v>373</v>
      </c>
      <c r="D189" s="56" t="s">
        <v>372</v>
      </c>
      <c r="E189" s="58" t="str">
        <f>CONCATENATE('Fixed asset note'!AD$1,'Fixed asset note'!$A19)</f>
        <v>115260</v>
      </c>
      <c r="F189" s="56"/>
      <c r="G189" s="53" t="s">
        <v>330</v>
      </c>
      <c r="H189" s="54">
        <f>-'Fixed asset note'!AD19</f>
        <v>0</v>
      </c>
      <c r="I189" s="46"/>
    </row>
    <row r="190" spans="1:11" x14ac:dyDescent="0.2">
      <c r="A190" s="55" t="str">
        <f t="shared" si="4"/>
        <v>CH01</v>
      </c>
      <c r="B190" s="56" t="str">
        <f t="shared" si="5"/>
        <v>Fixed assets52020</v>
      </c>
      <c r="C190" s="56" t="s">
        <v>373</v>
      </c>
      <c r="D190" s="56" t="s">
        <v>372</v>
      </c>
      <c r="E190" s="58" t="str">
        <f>CONCATENATE('Fixed asset note'!AF$1,'Fixed asset note'!$A6)</f>
        <v>116110</v>
      </c>
      <c r="F190" s="56"/>
      <c r="G190" s="53" t="s">
        <v>38</v>
      </c>
      <c r="H190" s="54">
        <f>-SUM(H191:H196)</f>
        <v>0</v>
      </c>
      <c r="I190" s="46"/>
    </row>
    <row r="191" spans="1:11" x14ac:dyDescent="0.2">
      <c r="A191" s="55" t="str">
        <f t="shared" si="4"/>
        <v>CH01</v>
      </c>
      <c r="B191" s="56" t="str">
        <f t="shared" si="5"/>
        <v>Fixed assets52020</v>
      </c>
      <c r="C191" s="56" t="s">
        <v>373</v>
      </c>
      <c r="D191" s="56" t="s">
        <v>372</v>
      </c>
      <c r="E191" s="58" t="str">
        <f>CONCATENATE('Fixed asset note'!AF$1,'Fixed asset note'!$A7)</f>
        <v>116120</v>
      </c>
      <c r="F191" s="56"/>
      <c r="G191" s="53" t="s">
        <v>324</v>
      </c>
      <c r="H191" s="54">
        <f>+'Fixed asset note'!AF7</f>
        <v>0</v>
      </c>
      <c r="I191" s="46"/>
    </row>
    <row r="192" spans="1:11" x14ac:dyDescent="0.2">
      <c r="A192" s="55" t="str">
        <f t="shared" si="4"/>
        <v>CH01</v>
      </c>
      <c r="B192" s="56" t="str">
        <f t="shared" si="5"/>
        <v>Fixed assets52020</v>
      </c>
      <c r="C192" s="56" t="s">
        <v>373</v>
      </c>
      <c r="D192" s="56" t="s">
        <v>372</v>
      </c>
      <c r="E192" s="58" t="str">
        <f>CONCATENATE('Fixed asset note'!AF$1,'Fixed asset note'!$A8)</f>
        <v>116130</v>
      </c>
      <c r="F192" s="56"/>
      <c r="G192" s="53" t="s">
        <v>126</v>
      </c>
      <c r="H192" s="54">
        <f>+'Fixed asset note'!AF8</f>
        <v>0</v>
      </c>
      <c r="I192" s="46"/>
    </row>
    <row r="193" spans="1:11" x14ac:dyDescent="0.2">
      <c r="A193" s="55" t="str">
        <f t="shared" si="4"/>
        <v>CH01</v>
      </c>
      <c r="B193" s="56" t="str">
        <f t="shared" si="5"/>
        <v>Fixed assets52020</v>
      </c>
      <c r="C193" s="56" t="s">
        <v>373</v>
      </c>
      <c r="D193" s="56" t="s">
        <v>372</v>
      </c>
      <c r="E193" s="58" t="str">
        <f>CONCATENATE('Fixed asset note'!AF$1,'Fixed asset note'!$A9)</f>
        <v>116140</v>
      </c>
      <c r="F193" s="56"/>
      <c r="G193" s="53" t="s">
        <v>176</v>
      </c>
      <c r="H193" s="54">
        <f>+'Fixed asset note'!AF9</f>
        <v>0</v>
      </c>
      <c r="I193" s="46"/>
    </row>
    <row r="194" spans="1:11" x14ac:dyDescent="0.2">
      <c r="A194" s="55" t="str">
        <f t="shared" si="4"/>
        <v>CH01</v>
      </c>
      <c r="B194" s="56" t="str">
        <f t="shared" si="5"/>
        <v>Fixed assets52020</v>
      </c>
      <c r="C194" s="56" t="s">
        <v>373</v>
      </c>
      <c r="D194" s="56" t="s">
        <v>372</v>
      </c>
      <c r="E194" s="58" t="str">
        <f>CONCATENATE('Fixed asset note'!AF$1,'Fixed asset note'!$A10)</f>
        <v>116150</v>
      </c>
      <c r="F194" s="56"/>
      <c r="G194" s="53" t="s">
        <v>325</v>
      </c>
      <c r="H194" s="54">
        <f>+'Fixed asset note'!AF10</f>
        <v>0</v>
      </c>
      <c r="I194" s="46"/>
    </row>
    <row r="195" spans="1:11" x14ac:dyDescent="0.2">
      <c r="A195" s="55" t="str">
        <f t="shared" si="4"/>
        <v>CH01</v>
      </c>
      <c r="B195" s="56" t="str">
        <f t="shared" si="5"/>
        <v>Fixed assets52020</v>
      </c>
      <c r="C195" s="56" t="s">
        <v>373</v>
      </c>
      <c r="D195" s="56" t="s">
        <v>372</v>
      </c>
      <c r="E195" s="58" t="str">
        <f>CONCATENATE('Fixed asset note'!AF$1,'Fixed asset note'!$A11)</f>
        <v>116160</v>
      </c>
      <c r="F195" s="56"/>
      <c r="G195" s="53" t="s">
        <v>326</v>
      </c>
      <c r="H195" s="54">
        <f>+'Fixed asset note'!AF11</f>
        <v>0</v>
      </c>
      <c r="I195" s="46"/>
    </row>
    <row r="196" spans="1:11" x14ac:dyDescent="0.2">
      <c r="A196" s="55" t="str">
        <f t="shared" si="4"/>
        <v>CH01</v>
      </c>
      <c r="B196" s="56" t="str">
        <f t="shared" si="5"/>
        <v>Fixed assets52020</v>
      </c>
      <c r="C196" s="56" t="s">
        <v>373</v>
      </c>
      <c r="D196" s="56" t="s">
        <v>372</v>
      </c>
      <c r="E196" s="58" t="str">
        <f>CONCATENATE('Fixed asset note'!AF$1,'Fixed asset note'!$A12)</f>
        <v>116170</v>
      </c>
      <c r="F196" s="56"/>
      <c r="G196" s="53" t="s">
        <v>185</v>
      </c>
      <c r="H196" s="54">
        <f>+'Fixed asset note'!AF12</f>
        <v>0</v>
      </c>
      <c r="I196" s="46"/>
      <c r="K196" s="22">
        <f>SUM(H190:H202)</f>
        <v>0</v>
      </c>
    </row>
    <row r="197" spans="1:11" x14ac:dyDescent="0.2">
      <c r="A197" s="55" t="str">
        <f t="shared" si="4"/>
        <v>CH01</v>
      </c>
      <c r="B197" s="56" t="str">
        <f t="shared" si="5"/>
        <v>Fixed assets52020</v>
      </c>
      <c r="C197" s="56" t="s">
        <v>373</v>
      </c>
      <c r="D197" s="56" t="s">
        <v>372</v>
      </c>
      <c r="E197" s="58" t="str">
        <f>CONCATENATE('Fixed asset note'!AF$1,'Fixed asset note'!$A14)</f>
        <v>116210</v>
      </c>
      <c r="F197" s="56"/>
      <c r="G197" s="53" t="s">
        <v>327</v>
      </c>
      <c r="H197" s="54">
        <f>-SUM(H198:H202)</f>
        <v>0</v>
      </c>
      <c r="I197" s="46"/>
    </row>
    <row r="198" spans="1:11" x14ac:dyDescent="0.2">
      <c r="A198" s="55" t="str">
        <f t="shared" si="4"/>
        <v>CH01</v>
      </c>
      <c r="B198" s="56" t="str">
        <f t="shared" si="5"/>
        <v>Fixed assets52020</v>
      </c>
      <c r="C198" s="56" t="s">
        <v>373</v>
      </c>
      <c r="D198" s="56" t="s">
        <v>372</v>
      </c>
      <c r="E198" s="58" t="str">
        <f>CONCATENATE('Fixed asset note'!AF$1,'Fixed asset note'!$A15)</f>
        <v>116220</v>
      </c>
      <c r="F198" s="56"/>
      <c r="G198" s="53" t="s">
        <v>324</v>
      </c>
      <c r="H198" s="54">
        <f>-'Fixed asset note'!AF15</f>
        <v>0</v>
      </c>
      <c r="I198" s="46"/>
    </row>
    <row r="199" spans="1:11" x14ac:dyDescent="0.2">
      <c r="A199" s="55" t="str">
        <f t="shared" si="4"/>
        <v>CH01</v>
      </c>
      <c r="B199" s="56" t="str">
        <f t="shared" si="5"/>
        <v>Fixed assets52020</v>
      </c>
      <c r="C199" s="56" t="s">
        <v>373</v>
      </c>
      <c r="D199" s="56" t="s">
        <v>372</v>
      </c>
      <c r="E199" s="58" t="str">
        <f>CONCATENATE('Fixed asset note'!AF$1,'Fixed asset note'!$A16)</f>
        <v>116230</v>
      </c>
      <c r="F199" s="56"/>
      <c r="G199" s="53" t="s">
        <v>126</v>
      </c>
      <c r="H199" s="54">
        <f>-'Fixed asset note'!AF16</f>
        <v>0</v>
      </c>
      <c r="I199" s="46"/>
    </row>
    <row r="200" spans="1:11" x14ac:dyDescent="0.2">
      <c r="A200" s="55" t="str">
        <f t="shared" ref="A200:A263" si="6">Company</f>
        <v>CH01</v>
      </c>
      <c r="B200" s="56" t="str">
        <f t="shared" ref="B200:B263" si="7">+CONCATENATE(Name,Month,Year)</f>
        <v>Fixed assets52020</v>
      </c>
      <c r="C200" s="56" t="s">
        <v>373</v>
      </c>
      <c r="D200" s="56" t="s">
        <v>372</v>
      </c>
      <c r="E200" s="58" t="str">
        <f>CONCATENATE('Fixed asset note'!AF$1,'Fixed asset note'!$A17)</f>
        <v>116240</v>
      </c>
      <c r="F200" s="56"/>
      <c r="G200" s="53" t="s">
        <v>328</v>
      </c>
      <c r="H200" s="54">
        <f>-'Fixed asset note'!AF17</f>
        <v>0</v>
      </c>
      <c r="I200" s="46"/>
    </row>
    <row r="201" spans="1:11" x14ac:dyDescent="0.2">
      <c r="A201" s="55" t="str">
        <f t="shared" si="6"/>
        <v>CH01</v>
      </c>
      <c r="B201" s="56" t="str">
        <f t="shared" si="7"/>
        <v>Fixed assets52020</v>
      </c>
      <c r="C201" s="56" t="s">
        <v>373</v>
      </c>
      <c r="D201" s="56" t="s">
        <v>372</v>
      </c>
      <c r="E201" s="58" t="str">
        <f>CONCATENATE('Fixed asset note'!AF$1,'Fixed asset note'!$A18)</f>
        <v>116250</v>
      </c>
      <c r="F201" s="56"/>
      <c r="G201" s="53" t="s">
        <v>329</v>
      </c>
      <c r="H201" s="54">
        <f>-'Fixed asset note'!AF18</f>
        <v>0</v>
      </c>
      <c r="I201" s="46"/>
    </row>
    <row r="202" spans="1:11" x14ac:dyDescent="0.2">
      <c r="A202" s="55" t="str">
        <f t="shared" si="6"/>
        <v>CH01</v>
      </c>
      <c r="B202" s="56" t="str">
        <f t="shared" si="7"/>
        <v>Fixed assets52020</v>
      </c>
      <c r="C202" s="56" t="s">
        <v>373</v>
      </c>
      <c r="D202" s="56" t="s">
        <v>372</v>
      </c>
      <c r="E202" s="58" t="str">
        <f>CONCATENATE('Fixed asset note'!AF$1,'Fixed asset note'!$A19)</f>
        <v>116260</v>
      </c>
      <c r="F202" s="56"/>
      <c r="G202" s="53" t="s">
        <v>330</v>
      </c>
      <c r="H202" s="54">
        <f>-'Fixed asset note'!AF19</f>
        <v>0</v>
      </c>
      <c r="I202" s="46"/>
    </row>
    <row r="203" spans="1:11" x14ac:dyDescent="0.2">
      <c r="A203" s="55" t="str">
        <f t="shared" si="6"/>
        <v>CH01</v>
      </c>
      <c r="B203" s="56" t="str">
        <f t="shared" si="7"/>
        <v>Fixed assets52020</v>
      </c>
      <c r="C203" s="56" t="s">
        <v>373</v>
      </c>
      <c r="D203" s="56" t="s">
        <v>372</v>
      </c>
      <c r="E203" s="58" t="str">
        <f>CONCATENATE('Fixed asset note'!AH$1,'Fixed asset note'!$A6)</f>
        <v>117110</v>
      </c>
      <c r="F203" s="56"/>
      <c r="G203" s="53" t="s">
        <v>38</v>
      </c>
      <c r="H203" s="54">
        <f>-SUM(H204:H209)</f>
        <v>0</v>
      </c>
      <c r="I203" s="46"/>
    </row>
    <row r="204" spans="1:11" x14ac:dyDescent="0.2">
      <c r="A204" s="55" t="str">
        <f t="shared" si="6"/>
        <v>CH01</v>
      </c>
      <c r="B204" s="56" t="str">
        <f t="shared" si="7"/>
        <v>Fixed assets52020</v>
      </c>
      <c r="C204" s="56" t="s">
        <v>373</v>
      </c>
      <c r="D204" s="56" t="s">
        <v>372</v>
      </c>
      <c r="E204" s="58" t="str">
        <f>CONCATENATE('Fixed asset note'!AH$1,'Fixed asset note'!$A7)</f>
        <v>117120</v>
      </c>
      <c r="F204" s="56"/>
      <c r="G204" s="53" t="s">
        <v>324</v>
      </c>
      <c r="H204" s="54">
        <f>+'Fixed asset note'!AH7</f>
        <v>0</v>
      </c>
      <c r="I204" s="46"/>
    </row>
    <row r="205" spans="1:11" x14ac:dyDescent="0.2">
      <c r="A205" s="55" t="str">
        <f t="shared" si="6"/>
        <v>CH01</v>
      </c>
      <c r="B205" s="56" t="str">
        <f t="shared" si="7"/>
        <v>Fixed assets52020</v>
      </c>
      <c r="C205" s="56" t="s">
        <v>373</v>
      </c>
      <c r="D205" s="56" t="s">
        <v>372</v>
      </c>
      <c r="E205" s="58" t="str">
        <f>CONCATENATE('Fixed asset note'!AH$1,'Fixed asset note'!$A8)</f>
        <v>117130</v>
      </c>
      <c r="F205" s="56"/>
      <c r="G205" s="53" t="s">
        <v>126</v>
      </c>
      <c r="H205" s="54">
        <f>+'Fixed asset note'!AH8</f>
        <v>0</v>
      </c>
      <c r="I205" s="46"/>
    </row>
    <row r="206" spans="1:11" x14ac:dyDescent="0.2">
      <c r="A206" s="55" t="str">
        <f t="shared" si="6"/>
        <v>CH01</v>
      </c>
      <c r="B206" s="56" t="str">
        <f t="shared" si="7"/>
        <v>Fixed assets52020</v>
      </c>
      <c r="C206" s="56" t="s">
        <v>373</v>
      </c>
      <c r="D206" s="56" t="s">
        <v>372</v>
      </c>
      <c r="E206" s="58" t="str">
        <f>CONCATENATE('Fixed asset note'!AH$1,'Fixed asset note'!$A9)</f>
        <v>117140</v>
      </c>
      <c r="F206" s="56"/>
      <c r="G206" s="53" t="s">
        <v>176</v>
      </c>
      <c r="H206" s="54">
        <f>+'Fixed asset note'!AH9</f>
        <v>0</v>
      </c>
      <c r="I206" s="46"/>
    </row>
    <row r="207" spans="1:11" x14ac:dyDescent="0.2">
      <c r="A207" s="55" t="str">
        <f t="shared" si="6"/>
        <v>CH01</v>
      </c>
      <c r="B207" s="56" t="str">
        <f t="shared" si="7"/>
        <v>Fixed assets52020</v>
      </c>
      <c r="C207" s="56" t="s">
        <v>373</v>
      </c>
      <c r="D207" s="56" t="s">
        <v>372</v>
      </c>
      <c r="E207" s="58" t="str">
        <f>CONCATENATE('Fixed asset note'!AH$1,'Fixed asset note'!$A10)</f>
        <v>117150</v>
      </c>
      <c r="F207" s="56"/>
      <c r="G207" s="53" t="s">
        <v>325</v>
      </c>
      <c r="H207" s="54">
        <f>+'Fixed asset note'!AH10</f>
        <v>0</v>
      </c>
      <c r="I207" s="46"/>
    </row>
    <row r="208" spans="1:11" x14ac:dyDescent="0.2">
      <c r="A208" s="55" t="str">
        <f t="shared" si="6"/>
        <v>CH01</v>
      </c>
      <c r="B208" s="56" t="str">
        <f t="shared" si="7"/>
        <v>Fixed assets52020</v>
      </c>
      <c r="C208" s="56" t="s">
        <v>373</v>
      </c>
      <c r="D208" s="56" t="s">
        <v>372</v>
      </c>
      <c r="E208" s="58" t="str">
        <f>CONCATENATE('Fixed asset note'!AH$1,'Fixed asset note'!$A11)</f>
        <v>117160</v>
      </c>
      <c r="F208" s="56"/>
      <c r="G208" s="53" t="s">
        <v>326</v>
      </c>
      <c r="H208" s="54">
        <f>+'Fixed asset note'!AH11</f>
        <v>0</v>
      </c>
      <c r="I208" s="46"/>
    </row>
    <row r="209" spans="1:11" x14ac:dyDescent="0.2">
      <c r="A209" s="55" t="str">
        <f t="shared" si="6"/>
        <v>CH01</v>
      </c>
      <c r="B209" s="56" t="str">
        <f t="shared" si="7"/>
        <v>Fixed assets52020</v>
      </c>
      <c r="C209" s="56" t="s">
        <v>373</v>
      </c>
      <c r="D209" s="56" t="s">
        <v>372</v>
      </c>
      <c r="E209" s="58" t="str">
        <f>CONCATENATE('Fixed asset note'!AH$1,'Fixed asset note'!$A12)</f>
        <v>117170</v>
      </c>
      <c r="F209" s="56"/>
      <c r="G209" s="53" t="s">
        <v>185</v>
      </c>
      <c r="H209" s="54">
        <f>+'Fixed asset note'!AH12</f>
        <v>0</v>
      </c>
      <c r="I209" s="46"/>
      <c r="K209" s="22">
        <f>SUM(H210:H215)</f>
        <v>0</v>
      </c>
    </row>
    <row r="210" spans="1:11" x14ac:dyDescent="0.2">
      <c r="A210" s="55" t="str">
        <f t="shared" si="6"/>
        <v>CH01</v>
      </c>
      <c r="B210" s="56" t="str">
        <f t="shared" si="7"/>
        <v>Fixed assets52020</v>
      </c>
      <c r="C210" s="56" t="s">
        <v>373</v>
      </c>
      <c r="D210" s="56" t="s">
        <v>372</v>
      </c>
      <c r="E210" s="58" t="str">
        <f>CONCATENATE('Fixed asset note'!AH$1,'Fixed asset note'!$A14)</f>
        <v>117210</v>
      </c>
      <c r="F210" s="56"/>
      <c r="G210" s="53" t="s">
        <v>327</v>
      </c>
      <c r="H210" s="54">
        <f>-SUM(H211:H215)</f>
        <v>0</v>
      </c>
      <c r="I210" s="46"/>
    </row>
    <row r="211" spans="1:11" x14ac:dyDescent="0.2">
      <c r="A211" s="55" t="str">
        <f t="shared" si="6"/>
        <v>CH01</v>
      </c>
      <c r="B211" s="56" t="str">
        <f t="shared" si="7"/>
        <v>Fixed assets52020</v>
      </c>
      <c r="C211" s="56" t="s">
        <v>373</v>
      </c>
      <c r="D211" s="56" t="s">
        <v>372</v>
      </c>
      <c r="E211" s="58" t="str">
        <f>CONCATENATE('Fixed asset note'!AH$1,'Fixed asset note'!$A15)</f>
        <v>117220</v>
      </c>
      <c r="F211" s="56"/>
      <c r="G211" s="53" t="s">
        <v>324</v>
      </c>
      <c r="H211" s="54">
        <f>-'Fixed asset note'!AH15</f>
        <v>0</v>
      </c>
      <c r="I211" s="46"/>
    </row>
    <row r="212" spans="1:11" x14ac:dyDescent="0.2">
      <c r="A212" s="55" t="str">
        <f t="shared" si="6"/>
        <v>CH01</v>
      </c>
      <c r="B212" s="56" t="str">
        <f t="shared" si="7"/>
        <v>Fixed assets52020</v>
      </c>
      <c r="C212" s="56" t="s">
        <v>373</v>
      </c>
      <c r="D212" s="56" t="s">
        <v>372</v>
      </c>
      <c r="E212" s="58" t="str">
        <f>CONCATENATE('Fixed asset note'!AH$1,'Fixed asset note'!$A16)</f>
        <v>117230</v>
      </c>
      <c r="F212" s="56"/>
      <c r="G212" s="53" t="s">
        <v>126</v>
      </c>
      <c r="H212" s="54">
        <f>-'Fixed asset note'!AH16</f>
        <v>0</v>
      </c>
      <c r="I212" s="46"/>
    </row>
    <row r="213" spans="1:11" x14ac:dyDescent="0.2">
      <c r="A213" s="55" t="str">
        <f t="shared" si="6"/>
        <v>CH01</v>
      </c>
      <c r="B213" s="56" t="str">
        <f t="shared" si="7"/>
        <v>Fixed assets52020</v>
      </c>
      <c r="C213" s="56" t="s">
        <v>373</v>
      </c>
      <c r="D213" s="56" t="s">
        <v>372</v>
      </c>
      <c r="E213" s="58" t="str">
        <f>CONCATENATE('Fixed asset note'!AH$1,'Fixed asset note'!$A17)</f>
        <v>117240</v>
      </c>
      <c r="F213" s="56"/>
      <c r="G213" s="53" t="s">
        <v>328</v>
      </c>
      <c r="H213" s="54">
        <f>-'Fixed asset note'!AH17</f>
        <v>0</v>
      </c>
      <c r="I213" s="46"/>
    </row>
    <row r="214" spans="1:11" x14ac:dyDescent="0.2">
      <c r="A214" s="55" t="str">
        <f t="shared" si="6"/>
        <v>CH01</v>
      </c>
      <c r="B214" s="56" t="str">
        <f t="shared" si="7"/>
        <v>Fixed assets52020</v>
      </c>
      <c r="C214" s="56" t="s">
        <v>373</v>
      </c>
      <c r="D214" s="56" t="s">
        <v>372</v>
      </c>
      <c r="E214" s="58" t="str">
        <f>CONCATENATE('Fixed asset note'!AH$1,'Fixed asset note'!$A18)</f>
        <v>117250</v>
      </c>
      <c r="F214" s="56"/>
      <c r="G214" s="53" t="s">
        <v>329</v>
      </c>
      <c r="H214" s="54">
        <f>-'Fixed asset note'!AH18</f>
        <v>0</v>
      </c>
      <c r="I214" s="46"/>
    </row>
    <row r="215" spans="1:11" x14ac:dyDescent="0.2">
      <c r="A215" s="55" t="str">
        <f t="shared" si="6"/>
        <v>CH01</v>
      </c>
      <c r="B215" s="56" t="str">
        <f t="shared" si="7"/>
        <v>Fixed assets52020</v>
      </c>
      <c r="C215" s="56" t="s">
        <v>373</v>
      </c>
      <c r="D215" s="56" t="s">
        <v>372</v>
      </c>
      <c r="E215" s="58" t="str">
        <f>CONCATENATE('Fixed asset note'!AH$1,'Fixed asset note'!$A19)</f>
        <v>117260</v>
      </c>
      <c r="F215" s="56"/>
      <c r="G215" s="53" t="s">
        <v>330</v>
      </c>
      <c r="H215" s="54">
        <f>-'Fixed asset note'!AH19</f>
        <v>0</v>
      </c>
      <c r="I215" s="46"/>
    </row>
    <row r="216" spans="1:11" x14ac:dyDescent="0.2">
      <c r="A216" s="55" t="str">
        <f t="shared" si="6"/>
        <v>CH01</v>
      </c>
      <c r="B216" s="56" t="str">
        <f t="shared" si="7"/>
        <v>Fixed assets52020</v>
      </c>
      <c r="C216" s="56" t="s">
        <v>373</v>
      </c>
      <c r="D216" s="56" t="s">
        <v>372</v>
      </c>
      <c r="E216" s="58" t="str">
        <f>CONCATENATE('Fixed asset note'!AJ$1,'Fixed asset note'!$A6)</f>
        <v>120110</v>
      </c>
      <c r="F216" s="56"/>
      <c r="G216" s="53" t="s">
        <v>38</v>
      </c>
      <c r="H216" s="54">
        <f>-SUM(H217:H222)</f>
        <v>0</v>
      </c>
      <c r="I216" s="46"/>
    </row>
    <row r="217" spans="1:11" x14ac:dyDescent="0.2">
      <c r="A217" s="55" t="str">
        <f t="shared" si="6"/>
        <v>CH01</v>
      </c>
      <c r="B217" s="56" t="str">
        <f t="shared" si="7"/>
        <v>Fixed assets52020</v>
      </c>
      <c r="C217" s="56" t="s">
        <v>373</v>
      </c>
      <c r="D217" s="56" t="s">
        <v>372</v>
      </c>
      <c r="E217" s="58" t="str">
        <f>CONCATENATE('Fixed asset note'!AJ$1,'Fixed asset note'!$A7)</f>
        <v>120120</v>
      </c>
      <c r="F217" s="56"/>
      <c r="G217" s="53" t="s">
        <v>324</v>
      </c>
      <c r="H217" s="54">
        <f>+'Fixed asset note'!AJ7</f>
        <v>0</v>
      </c>
      <c r="I217" s="46"/>
    </row>
    <row r="218" spans="1:11" x14ac:dyDescent="0.2">
      <c r="A218" s="55" t="str">
        <f t="shared" si="6"/>
        <v>CH01</v>
      </c>
      <c r="B218" s="56" t="str">
        <f t="shared" si="7"/>
        <v>Fixed assets52020</v>
      </c>
      <c r="C218" s="56" t="s">
        <v>373</v>
      </c>
      <c r="D218" s="56" t="s">
        <v>372</v>
      </c>
      <c r="E218" s="58" t="str">
        <f>CONCATENATE('Fixed asset note'!AJ$1,'Fixed asset note'!$A8)</f>
        <v>120130</v>
      </c>
      <c r="F218" s="56"/>
      <c r="G218" s="53" t="s">
        <v>126</v>
      </c>
      <c r="H218" s="54">
        <f>+'Fixed asset note'!AJ8</f>
        <v>0</v>
      </c>
      <c r="I218" s="46"/>
    </row>
    <row r="219" spans="1:11" x14ac:dyDescent="0.2">
      <c r="A219" s="55" t="str">
        <f t="shared" si="6"/>
        <v>CH01</v>
      </c>
      <c r="B219" s="56" t="str">
        <f t="shared" si="7"/>
        <v>Fixed assets52020</v>
      </c>
      <c r="C219" s="56" t="s">
        <v>373</v>
      </c>
      <c r="D219" s="56" t="s">
        <v>372</v>
      </c>
      <c r="E219" s="58" t="str">
        <f>CONCATENATE('Fixed asset note'!AJ$1,'Fixed asset note'!$A9)</f>
        <v>120140</v>
      </c>
      <c r="F219" s="56"/>
      <c r="G219" s="53" t="s">
        <v>176</v>
      </c>
      <c r="H219" s="54">
        <f>+'Fixed asset note'!AJ9</f>
        <v>0</v>
      </c>
      <c r="I219" s="46"/>
    </row>
    <row r="220" spans="1:11" x14ac:dyDescent="0.2">
      <c r="A220" s="55" t="str">
        <f t="shared" si="6"/>
        <v>CH01</v>
      </c>
      <c r="B220" s="56" t="str">
        <f t="shared" si="7"/>
        <v>Fixed assets52020</v>
      </c>
      <c r="C220" s="56" t="s">
        <v>373</v>
      </c>
      <c r="D220" s="56" t="s">
        <v>372</v>
      </c>
      <c r="E220" s="58" t="str">
        <f>CONCATENATE('Fixed asset note'!AJ$1,'Fixed asset note'!$A10)</f>
        <v>120150</v>
      </c>
      <c r="F220" s="56"/>
      <c r="G220" s="53" t="s">
        <v>325</v>
      </c>
      <c r="H220" s="54">
        <f>+'Fixed asset note'!AJ10</f>
        <v>0</v>
      </c>
      <c r="I220" s="46"/>
    </row>
    <row r="221" spans="1:11" x14ac:dyDescent="0.2">
      <c r="A221" s="55" t="str">
        <f t="shared" si="6"/>
        <v>CH01</v>
      </c>
      <c r="B221" s="56" t="str">
        <f t="shared" si="7"/>
        <v>Fixed assets52020</v>
      </c>
      <c r="C221" s="56" t="s">
        <v>373</v>
      </c>
      <c r="D221" s="56" t="s">
        <v>372</v>
      </c>
      <c r="E221" s="58" t="str">
        <f>CONCATENATE('Fixed asset note'!AJ$1,'Fixed asset note'!$A11)</f>
        <v>120160</v>
      </c>
      <c r="F221" s="56"/>
      <c r="G221" s="53" t="s">
        <v>326</v>
      </c>
      <c r="H221" s="54">
        <f>+'Fixed asset note'!AJ11</f>
        <v>0</v>
      </c>
      <c r="I221" s="46"/>
    </row>
    <row r="222" spans="1:11" x14ac:dyDescent="0.2">
      <c r="A222" s="55" t="str">
        <f t="shared" si="6"/>
        <v>CH01</v>
      </c>
      <c r="B222" s="56" t="str">
        <f t="shared" si="7"/>
        <v>Fixed assets52020</v>
      </c>
      <c r="C222" s="56" t="s">
        <v>373</v>
      </c>
      <c r="D222" s="56" t="s">
        <v>372</v>
      </c>
      <c r="E222" s="58" t="str">
        <f>CONCATENATE('Fixed asset note'!AJ$1,'Fixed asset note'!$A12)</f>
        <v>120170</v>
      </c>
      <c r="F222" s="56"/>
      <c r="G222" s="53" t="s">
        <v>185</v>
      </c>
      <c r="H222" s="54">
        <f>+'Fixed asset note'!AJ12</f>
        <v>0</v>
      </c>
      <c r="I222" s="46"/>
      <c r="K222" s="22">
        <f>SUM(H216:H228)</f>
        <v>0</v>
      </c>
    </row>
    <row r="223" spans="1:11" x14ac:dyDescent="0.2">
      <c r="A223" s="55" t="str">
        <f t="shared" si="6"/>
        <v>CH01</v>
      </c>
      <c r="B223" s="56" t="str">
        <f t="shared" si="7"/>
        <v>Fixed assets52020</v>
      </c>
      <c r="C223" s="56" t="s">
        <v>373</v>
      </c>
      <c r="D223" s="56" t="s">
        <v>372</v>
      </c>
      <c r="E223" s="58" t="str">
        <f>CONCATENATE('Fixed asset note'!AJ$1,'Fixed asset note'!$A14)</f>
        <v>120210</v>
      </c>
      <c r="F223" s="56"/>
      <c r="G223" s="53" t="s">
        <v>327</v>
      </c>
      <c r="H223" s="54">
        <f>-SUM(H224:H228)</f>
        <v>0</v>
      </c>
      <c r="I223" s="46"/>
    </row>
    <row r="224" spans="1:11" x14ac:dyDescent="0.2">
      <c r="A224" s="55" t="str">
        <f t="shared" si="6"/>
        <v>CH01</v>
      </c>
      <c r="B224" s="56" t="str">
        <f t="shared" si="7"/>
        <v>Fixed assets52020</v>
      </c>
      <c r="C224" s="56" t="s">
        <v>373</v>
      </c>
      <c r="D224" s="56" t="s">
        <v>372</v>
      </c>
      <c r="E224" s="58" t="str">
        <f>CONCATENATE('Fixed asset note'!AJ$1,'Fixed asset note'!$A15)</f>
        <v>120220</v>
      </c>
      <c r="F224" s="56"/>
      <c r="G224" s="53" t="s">
        <v>324</v>
      </c>
      <c r="H224" s="54">
        <f>-'Fixed asset note'!AJ15</f>
        <v>0</v>
      </c>
      <c r="I224" s="46"/>
    </row>
    <row r="225" spans="1:11" x14ac:dyDescent="0.2">
      <c r="A225" s="55" t="str">
        <f t="shared" si="6"/>
        <v>CH01</v>
      </c>
      <c r="B225" s="56" t="str">
        <f t="shared" si="7"/>
        <v>Fixed assets52020</v>
      </c>
      <c r="C225" s="56" t="s">
        <v>373</v>
      </c>
      <c r="D225" s="56" t="s">
        <v>372</v>
      </c>
      <c r="E225" s="58" t="str">
        <f>CONCATENATE('Fixed asset note'!AJ$1,'Fixed asset note'!$A16)</f>
        <v>120230</v>
      </c>
      <c r="F225" s="56"/>
      <c r="G225" s="53" t="s">
        <v>126</v>
      </c>
      <c r="H225" s="54">
        <f>-'Fixed asset note'!AJ16</f>
        <v>0</v>
      </c>
      <c r="I225" s="46"/>
    </row>
    <row r="226" spans="1:11" x14ac:dyDescent="0.2">
      <c r="A226" s="55" t="str">
        <f t="shared" si="6"/>
        <v>CH01</v>
      </c>
      <c r="B226" s="56" t="str">
        <f t="shared" si="7"/>
        <v>Fixed assets52020</v>
      </c>
      <c r="C226" s="56" t="s">
        <v>373</v>
      </c>
      <c r="D226" s="56" t="s">
        <v>372</v>
      </c>
      <c r="E226" s="58" t="str">
        <f>CONCATENATE('Fixed asset note'!AJ$1,'Fixed asset note'!$A17)</f>
        <v>120240</v>
      </c>
      <c r="F226" s="56"/>
      <c r="G226" s="53" t="s">
        <v>328</v>
      </c>
      <c r="H226" s="54">
        <f>-'Fixed asset note'!AJ17</f>
        <v>0</v>
      </c>
      <c r="I226" s="46"/>
    </row>
    <row r="227" spans="1:11" x14ac:dyDescent="0.2">
      <c r="A227" s="55" t="str">
        <f t="shared" si="6"/>
        <v>CH01</v>
      </c>
      <c r="B227" s="56" t="str">
        <f t="shared" si="7"/>
        <v>Fixed assets52020</v>
      </c>
      <c r="C227" s="56" t="s">
        <v>373</v>
      </c>
      <c r="D227" s="56" t="s">
        <v>372</v>
      </c>
      <c r="E227" s="58" t="str">
        <f>CONCATENATE('Fixed asset note'!AJ$1,'Fixed asset note'!$A18)</f>
        <v>120250</v>
      </c>
      <c r="F227" s="56"/>
      <c r="G227" s="53" t="s">
        <v>329</v>
      </c>
      <c r="H227" s="54">
        <f>-'Fixed asset note'!AJ18</f>
        <v>0</v>
      </c>
      <c r="I227" s="46"/>
    </row>
    <row r="228" spans="1:11" x14ac:dyDescent="0.2">
      <c r="A228" s="55" t="str">
        <f t="shared" si="6"/>
        <v>CH01</v>
      </c>
      <c r="B228" s="56" t="str">
        <f t="shared" si="7"/>
        <v>Fixed assets52020</v>
      </c>
      <c r="C228" s="56" t="s">
        <v>373</v>
      </c>
      <c r="D228" s="56" t="s">
        <v>372</v>
      </c>
      <c r="E228" s="58" t="str">
        <f>CONCATENATE('Fixed asset note'!AJ$1,'Fixed asset note'!$A19)</f>
        <v>120260</v>
      </c>
      <c r="F228" s="56"/>
      <c r="G228" s="53" t="s">
        <v>330</v>
      </c>
      <c r="H228" s="54">
        <f>-'Fixed asset note'!AJ19</f>
        <v>0</v>
      </c>
      <c r="I228" s="46"/>
    </row>
    <row r="229" spans="1:11" x14ac:dyDescent="0.2">
      <c r="A229" s="55" t="str">
        <f t="shared" si="6"/>
        <v>CH01</v>
      </c>
      <c r="B229" s="56" t="str">
        <f t="shared" si="7"/>
        <v>Fixed assets52020</v>
      </c>
      <c r="C229" s="56" t="s">
        <v>373</v>
      </c>
      <c r="D229" s="56" t="s">
        <v>372</v>
      </c>
      <c r="E229" s="58" t="str">
        <f>CONCATENATE('Fixed asset note'!AL$1,'Fixed asset note'!$A6)</f>
        <v>121110</v>
      </c>
      <c r="F229" s="56"/>
      <c r="G229" s="53" t="s">
        <v>38</v>
      </c>
      <c r="H229" s="54">
        <f>-SUM(H230:H235)</f>
        <v>0</v>
      </c>
      <c r="I229" s="46"/>
    </row>
    <row r="230" spans="1:11" x14ac:dyDescent="0.2">
      <c r="A230" s="55" t="str">
        <f t="shared" si="6"/>
        <v>CH01</v>
      </c>
      <c r="B230" s="56" t="str">
        <f t="shared" si="7"/>
        <v>Fixed assets52020</v>
      </c>
      <c r="C230" s="56" t="s">
        <v>373</v>
      </c>
      <c r="D230" s="56" t="s">
        <v>372</v>
      </c>
      <c r="E230" s="58" t="str">
        <f>CONCATENATE('Fixed asset note'!AL$1,'Fixed asset note'!$A7)</f>
        <v>121120</v>
      </c>
      <c r="F230" s="56"/>
      <c r="G230" s="53" t="s">
        <v>324</v>
      </c>
      <c r="H230" s="54">
        <f>+'Fixed asset note'!AL7</f>
        <v>0</v>
      </c>
      <c r="I230" s="46"/>
    </row>
    <row r="231" spans="1:11" x14ac:dyDescent="0.2">
      <c r="A231" s="55" t="str">
        <f t="shared" si="6"/>
        <v>CH01</v>
      </c>
      <c r="B231" s="56" t="str">
        <f t="shared" si="7"/>
        <v>Fixed assets52020</v>
      </c>
      <c r="C231" s="56" t="s">
        <v>373</v>
      </c>
      <c r="D231" s="56" t="s">
        <v>372</v>
      </c>
      <c r="E231" s="58" t="str">
        <f>CONCATENATE('Fixed asset note'!AL$1,'Fixed asset note'!$A8)</f>
        <v>121130</v>
      </c>
      <c r="F231" s="56"/>
      <c r="G231" s="53" t="s">
        <v>126</v>
      </c>
      <c r="H231" s="54">
        <f>+'Fixed asset note'!AL8</f>
        <v>0</v>
      </c>
      <c r="I231" s="46"/>
    </row>
    <row r="232" spans="1:11" x14ac:dyDescent="0.2">
      <c r="A232" s="55" t="str">
        <f t="shared" si="6"/>
        <v>CH01</v>
      </c>
      <c r="B232" s="56" t="str">
        <f t="shared" si="7"/>
        <v>Fixed assets52020</v>
      </c>
      <c r="C232" s="56" t="s">
        <v>373</v>
      </c>
      <c r="D232" s="56" t="s">
        <v>372</v>
      </c>
      <c r="E232" s="58" t="str">
        <f>CONCATENATE('Fixed asset note'!AL$1,'Fixed asset note'!$A9)</f>
        <v>121140</v>
      </c>
      <c r="F232" s="56"/>
      <c r="G232" s="53" t="s">
        <v>176</v>
      </c>
      <c r="H232" s="54">
        <f>+'Fixed asset note'!AL9</f>
        <v>0</v>
      </c>
      <c r="I232" s="46"/>
    </row>
    <row r="233" spans="1:11" x14ac:dyDescent="0.2">
      <c r="A233" s="55" t="str">
        <f t="shared" si="6"/>
        <v>CH01</v>
      </c>
      <c r="B233" s="56" t="str">
        <f t="shared" si="7"/>
        <v>Fixed assets52020</v>
      </c>
      <c r="C233" s="56" t="s">
        <v>373</v>
      </c>
      <c r="D233" s="56" t="s">
        <v>372</v>
      </c>
      <c r="E233" s="58" t="str">
        <f>CONCATENATE('Fixed asset note'!AL$1,'Fixed asset note'!$A10)</f>
        <v>121150</v>
      </c>
      <c r="F233" s="56"/>
      <c r="G233" s="53" t="s">
        <v>325</v>
      </c>
      <c r="H233" s="54">
        <f>+'Fixed asset note'!AL10</f>
        <v>0</v>
      </c>
      <c r="I233" s="46"/>
    </row>
    <row r="234" spans="1:11" x14ac:dyDescent="0.2">
      <c r="A234" s="55" t="str">
        <f t="shared" si="6"/>
        <v>CH01</v>
      </c>
      <c r="B234" s="56" t="str">
        <f t="shared" si="7"/>
        <v>Fixed assets52020</v>
      </c>
      <c r="C234" s="56" t="s">
        <v>373</v>
      </c>
      <c r="D234" s="56" t="s">
        <v>372</v>
      </c>
      <c r="E234" s="58" t="str">
        <f>CONCATENATE('Fixed asset note'!AL$1,'Fixed asset note'!$A11)</f>
        <v>121160</v>
      </c>
      <c r="F234" s="56"/>
      <c r="G234" s="53" t="s">
        <v>326</v>
      </c>
      <c r="H234" s="54">
        <f>+'Fixed asset note'!AL11</f>
        <v>0</v>
      </c>
      <c r="I234" s="46"/>
    </row>
    <row r="235" spans="1:11" x14ac:dyDescent="0.2">
      <c r="A235" s="55" t="str">
        <f t="shared" si="6"/>
        <v>CH01</v>
      </c>
      <c r="B235" s="56" t="str">
        <f t="shared" si="7"/>
        <v>Fixed assets52020</v>
      </c>
      <c r="C235" s="56" t="s">
        <v>373</v>
      </c>
      <c r="D235" s="56" t="s">
        <v>372</v>
      </c>
      <c r="E235" s="58" t="str">
        <f>CONCATENATE('Fixed asset note'!AL$1,'Fixed asset note'!$A12)</f>
        <v>121170</v>
      </c>
      <c r="F235" s="56"/>
      <c r="G235" s="53" t="s">
        <v>185</v>
      </c>
      <c r="H235" s="54">
        <f>+'Fixed asset note'!AL12</f>
        <v>0</v>
      </c>
      <c r="I235" s="46"/>
      <c r="K235" s="22">
        <f>SUM(H229:H241)</f>
        <v>0</v>
      </c>
    </row>
    <row r="236" spans="1:11" x14ac:dyDescent="0.2">
      <c r="A236" s="55" t="str">
        <f t="shared" si="6"/>
        <v>CH01</v>
      </c>
      <c r="B236" s="56" t="str">
        <f t="shared" si="7"/>
        <v>Fixed assets52020</v>
      </c>
      <c r="C236" s="56" t="s">
        <v>373</v>
      </c>
      <c r="D236" s="56" t="s">
        <v>372</v>
      </c>
      <c r="E236" s="58" t="str">
        <f>CONCATENATE('Fixed asset note'!AL$1,'Fixed asset note'!$A14)</f>
        <v>121210</v>
      </c>
      <c r="F236" s="56"/>
      <c r="G236" s="53" t="s">
        <v>327</v>
      </c>
      <c r="H236" s="54">
        <f>-SUM(H237:H241)</f>
        <v>0</v>
      </c>
      <c r="I236" s="46"/>
    </row>
    <row r="237" spans="1:11" x14ac:dyDescent="0.2">
      <c r="A237" s="55" t="str">
        <f t="shared" si="6"/>
        <v>CH01</v>
      </c>
      <c r="B237" s="56" t="str">
        <f t="shared" si="7"/>
        <v>Fixed assets52020</v>
      </c>
      <c r="C237" s="56" t="s">
        <v>373</v>
      </c>
      <c r="D237" s="56" t="s">
        <v>372</v>
      </c>
      <c r="E237" s="58" t="str">
        <f>CONCATENATE('Fixed asset note'!AL$1,'Fixed asset note'!$A15)</f>
        <v>121220</v>
      </c>
      <c r="F237" s="56"/>
      <c r="G237" s="53" t="s">
        <v>324</v>
      </c>
      <c r="H237" s="54">
        <f>-'Fixed asset note'!AL15</f>
        <v>0</v>
      </c>
      <c r="I237" s="46"/>
    </row>
    <row r="238" spans="1:11" x14ac:dyDescent="0.2">
      <c r="A238" s="55" t="str">
        <f t="shared" si="6"/>
        <v>CH01</v>
      </c>
      <c r="B238" s="56" t="str">
        <f t="shared" si="7"/>
        <v>Fixed assets52020</v>
      </c>
      <c r="C238" s="56" t="s">
        <v>373</v>
      </c>
      <c r="D238" s="56" t="s">
        <v>372</v>
      </c>
      <c r="E238" s="58" t="str">
        <f>CONCATENATE('Fixed asset note'!AL$1,'Fixed asset note'!$A16)</f>
        <v>121230</v>
      </c>
      <c r="F238" s="56"/>
      <c r="G238" s="53" t="s">
        <v>126</v>
      </c>
      <c r="H238" s="54">
        <f>-'Fixed asset note'!AL16</f>
        <v>0</v>
      </c>
      <c r="I238" s="46"/>
    </row>
    <row r="239" spans="1:11" x14ac:dyDescent="0.2">
      <c r="A239" s="55" t="str">
        <f t="shared" si="6"/>
        <v>CH01</v>
      </c>
      <c r="B239" s="56" t="str">
        <f t="shared" si="7"/>
        <v>Fixed assets52020</v>
      </c>
      <c r="C239" s="56" t="s">
        <v>373</v>
      </c>
      <c r="D239" s="56" t="s">
        <v>372</v>
      </c>
      <c r="E239" s="58" t="str">
        <f>CONCATENATE('Fixed asset note'!AL$1,'Fixed asset note'!$A17)</f>
        <v>121240</v>
      </c>
      <c r="F239" s="56"/>
      <c r="G239" s="53" t="s">
        <v>328</v>
      </c>
      <c r="H239" s="54">
        <f>-'Fixed asset note'!AL17</f>
        <v>0</v>
      </c>
      <c r="I239" s="46"/>
    </row>
    <row r="240" spans="1:11" x14ac:dyDescent="0.2">
      <c r="A240" s="55" t="str">
        <f t="shared" si="6"/>
        <v>CH01</v>
      </c>
      <c r="B240" s="56" t="str">
        <f t="shared" si="7"/>
        <v>Fixed assets52020</v>
      </c>
      <c r="C240" s="56" t="s">
        <v>373</v>
      </c>
      <c r="D240" s="56" t="s">
        <v>372</v>
      </c>
      <c r="E240" s="58" t="str">
        <f>CONCATENATE('Fixed asset note'!AL$1,'Fixed asset note'!$A18)</f>
        <v>121250</v>
      </c>
      <c r="F240" s="56"/>
      <c r="G240" s="53" t="s">
        <v>329</v>
      </c>
      <c r="H240" s="54">
        <f>-'Fixed asset note'!AL18</f>
        <v>0</v>
      </c>
      <c r="I240" s="46"/>
    </row>
    <row r="241" spans="1:11" x14ac:dyDescent="0.2">
      <c r="A241" s="55" t="str">
        <f t="shared" si="6"/>
        <v>CH01</v>
      </c>
      <c r="B241" s="56" t="str">
        <f t="shared" si="7"/>
        <v>Fixed assets52020</v>
      </c>
      <c r="C241" s="56" t="s">
        <v>373</v>
      </c>
      <c r="D241" s="56" t="s">
        <v>372</v>
      </c>
      <c r="E241" s="58" t="str">
        <f>CONCATENATE('Fixed asset note'!AL$1,'Fixed asset note'!$A19)</f>
        <v>121260</v>
      </c>
      <c r="F241" s="56"/>
      <c r="G241" s="53" t="s">
        <v>330</v>
      </c>
      <c r="H241" s="54">
        <f>-'Fixed asset note'!AL19</f>
        <v>0</v>
      </c>
      <c r="I241" s="46"/>
    </row>
    <row r="242" spans="1:11" x14ac:dyDescent="0.2">
      <c r="A242" s="55" t="str">
        <f t="shared" si="6"/>
        <v>CH01</v>
      </c>
      <c r="B242" s="56" t="str">
        <f t="shared" si="7"/>
        <v>Fixed assets52020</v>
      </c>
      <c r="C242" s="56" t="s">
        <v>373</v>
      </c>
      <c r="D242" s="56" t="s">
        <v>372</v>
      </c>
      <c r="E242" s="58" t="str">
        <f>CONCATENATE('Fixed asset note'!AN$1,'Fixed asset note'!$A6)</f>
        <v>122110</v>
      </c>
      <c r="F242" s="56"/>
      <c r="G242" s="53" t="s">
        <v>38</v>
      </c>
      <c r="H242" s="54">
        <f>-SUM(H243:H248)</f>
        <v>0</v>
      </c>
      <c r="I242" s="46"/>
    </row>
    <row r="243" spans="1:11" x14ac:dyDescent="0.2">
      <c r="A243" s="55" t="str">
        <f t="shared" si="6"/>
        <v>CH01</v>
      </c>
      <c r="B243" s="56" t="str">
        <f t="shared" si="7"/>
        <v>Fixed assets52020</v>
      </c>
      <c r="C243" s="56" t="s">
        <v>373</v>
      </c>
      <c r="D243" s="56" t="s">
        <v>372</v>
      </c>
      <c r="E243" s="58" t="str">
        <f>CONCATENATE('Fixed asset note'!AN$1,'Fixed asset note'!$A7)</f>
        <v>122120</v>
      </c>
      <c r="F243" s="56"/>
      <c r="G243" s="53" t="s">
        <v>324</v>
      </c>
      <c r="H243" s="54">
        <f>+'Fixed asset note'!AN7</f>
        <v>0</v>
      </c>
      <c r="I243" s="46"/>
    </row>
    <row r="244" spans="1:11" x14ac:dyDescent="0.2">
      <c r="A244" s="55" t="str">
        <f t="shared" si="6"/>
        <v>CH01</v>
      </c>
      <c r="B244" s="56" t="str">
        <f t="shared" si="7"/>
        <v>Fixed assets52020</v>
      </c>
      <c r="C244" s="56" t="s">
        <v>373</v>
      </c>
      <c r="D244" s="56" t="s">
        <v>372</v>
      </c>
      <c r="E244" s="58" t="str">
        <f>CONCATENATE('Fixed asset note'!AN$1,'Fixed asset note'!$A8)</f>
        <v>122130</v>
      </c>
      <c r="F244" s="56"/>
      <c r="G244" s="53" t="s">
        <v>126</v>
      </c>
      <c r="H244" s="54">
        <f>+'Fixed asset note'!AN8</f>
        <v>0</v>
      </c>
      <c r="I244" s="46"/>
    </row>
    <row r="245" spans="1:11" x14ac:dyDescent="0.2">
      <c r="A245" s="55" t="str">
        <f t="shared" si="6"/>
        <v>CH01</v>
      </c>
      <c r="B245" s="56" t="str">
        <f t="shared" si="7"/>
        <v>Fixed assets52020</v>
      </c>
      <c r="C245" s="56" t="s">
        <v>373</v>
      </c>
      <c r="D245" s="56" t="s">
        <v>372</v>
      </c>
      <c r="E245" s="58" t="str">
        <f>CONCATENATE('Fixed asset note'!AN$1,'Fixed asset note'!$A9)</f>
        <v>122140</v>
      </c>
      <c r="F245" s="56"/>
      <c r="G245" s="53" t="s">
        <v>176</v>
      </c>
      <c r="H245" s="54">
        <f>+'Fixed asset note'!AN9</f>
        <v>0</v>
      </c>
      <c r="I245" s="46"/>
    </row>
    <row r="246" spans="1:11" x14ac:dyDescent="0.2">
      <c r="A246" s="55" t="str">
        <f t="shared" si="6"/>
        <v>CH01</v>
      </c>
      <c r="B246" s="56" t="str">
        <f t="shared" si="7"/>
        <v>Fixed assets52020</v>
      </c>
      <c r="C246" s="56" t="s">
        <v>373</v>
      </c>
      <c r="D246" s="56" t="s">
        <v>372</v>
      </c>
      <c r="E246" s="58" t="str">
        <f>CONCATENATE('Fixed asset note'!AN$1,'Fixed asset note'!$A10)</f>
        <v>122150</v>
      </c>
      <c r="F246" s="56"/>
      <c r="G246" s="53" t="s">
        <v>325</v>
      </c>
      <c r="H246" s="54">
        <f>+'Fixed asset note'!AN10</f>
        <v>0</v>
      </c>
      <c r="I246" s="46"/>
    </row>
    <row r="247" spans="1:11" x14ac:dyDescent="0.2">
      <c r="A247" s="55" t="str">
        <f t="shared" si="6"/>
        <v>CH01</v>
      </c>
      <c r="B247" s="56" t="str">
        <f t="shared" si="7"/>
        <v>Fixed assets52020</v>
      </c>
      <c r="C247" s="56" t="s">
        <v>373</v>
      </c>
      <c r="D247" s="56" t="s">
        <v>372</v>
      </c>
      <c r="E247" s="58" t="str">
        <f>CONCATENATE('Fixed asset note'!AN$1,'Fixed asset note'!$A11)</f>
        <v>122160</v>
      </c>
      <c r="F247" s="56"/>
      <c r="G247" s="53" t="s">
        <v>326</v>
      </c>
      <c r="H247" s="54">
        <f>+'Fixed asset note'!AN11</f>
        <v>0</v>
      </c>
      <c r="I247" s="46"/>
    </row>
    <row r="248" spans="1:11" x14ac:dyDescent="0.2">
      <c r="A248" s="55" t="str">
        <f t="shared" si="6"/>
        <v>CH01</v>
      </c>
      <c r="B248" s="56" t="str">
        <f t="shared" si="7"/>
        <v>Fixed assets52020</v>
      </c>
      <c r="C248" s="56" t="s">
        <v>373</v>
      </c>
      <c r="D248" s="56" t="s">
        <v>372</v>
      </c>
      <c r="E248" s="58" t="str">
        <f>CONCATENATE('Fixed asset note'!AN$1,'Fixed asset note'!$A12)</f>
        <v>122170</v>
      </c>
      <c r="F248" s="56"/>
      <c r="G248" s="53" t="s">
        <v>185</v>
      </c>
      <c r="H248" s="54">
        <f>+'Fixed asset note'!AN12</f>
        <v>0</v>
      </c>
      <c r="I248" s="46"/>
      <c r="K248" s="22">
        <f>SUM(H242:H254)</f>
        <v>0</v>
      </c>
    </row>
    <row r="249" spans="1:11" x14ac:dyDescent="0.2">
      <c r="A249" s="55" t="str">
        <f t="shared" si="6"/>
        <v>CH01</v>
      </c>
      <c r="B249" s="56" t="str">
        <f t="shared" si="7"/>
        <v>Fixed assets52020</v>
      </c>
      <c r="C249" s="56" t="s">
        <v>373</v>
      </c>
      <c r="D249" s="56" t="s">
        <v>372</v>
      </c>
      <c r="E249" s="58" t="str">
        <f>CONCATENATE('Fixed asset note'!AN$1,'Fixed asset note'!$A14)</f>
        <v>122210</v>
      </c>
      <c r="F249" s="56"/>
      <c r="G249" s="53" t="s">
        <v>327</v>
      </c>
      <c r="H249" s="54">
        <f>-SUM(H250:H254)</f>
        <v>0</v>
      </c>
      <c r="I249" s="46"/>
    </row>
    <row r="250" spans="1:11" x14ac:dyDescent="0.2">
      <c r="A250" s="55" t="str">
        <f t="shared" si="6"/>
        <v>CH01</v>
      </c>
      <c r="B250" s="56" t="str">
        <f t="shared" si="7"/>
        <v>Fixed assets52020</v>
      </c>
      <c r="C250" s="56" t="s">
        <v>373</v>
      </c>
      <c r="D250" s="56" t="s">
        <v>372</v>
      </c>
      <c r="E250" s="58" t="str">
        <f>CONCATENATE('Fixed asset note'!AN$1,'Fixed asset note'!$A15)</f>
        <v>122220</v>
      </c>
      <c r="F250" s="56"/>
      <c r="G250" s="53" t="s">
        <v>324</v>
      </c>
      <c r="H250" s="54">
        <f>-'Fixed asset note'!AN15</f>
        <v>0</v>
      </c>
      <c r="I250" s="46"/>
    </row>
    <row r="251" spans="1:11" x14ac:dyDescent="0.2">
      <c r="A251" s="55" t="str">
        <f t="shared" si="6"/>
        <v>CH01</v>
      </c>
      <c r="B251" s="56" t="str">
        <f t="shared" si="7"/>
        <v>Fixed assets52020</v>
      </c>
      <c r="C251" s="56" t="s">
        <v>373</v>
      </c>
      <c r="D251" s="56" t="s">
        <v>372</v>
      </c>
      <c r="E251" s="58" t="str">
        <f>CONCATENATE('Fixed asset note'!AN$1,'Fixed asset note'!$A16)</f>
        <v>122230</v>
      </c>
      <c r="F251" s="56"/>
      <c r="G251" s="53" t="s">
        <v>126</v>
      </c>
      <c r="H251" s="54">
        <f>-'Fixed asset note'!AN16</f>
        <v>0</v>
      </c>
      <c r="I251" s="46"/>
    </row>
    <row r="252" spans="1:11" x14ac:dyDescent="0.2">
      <c r="A252" s="55" t="str">
        <f t="shared" si="6"/>
        <v>CH01</v>
      </c>
      <c r="B252" s="56" t="str">
        <f t="shared" si="7"/>
        <v>Fixed assets52020</v>
      </c>
      <c r="C252" s="56" t="s">
        <v>373</v>
      </c>
      <c r="D252" s="56" t="s">
        <v>372</v>
      </c>
      <c r="E252" s="58" t="str">
        <f>CONCATENATE('Fixed asset note'!AN$1,'Fixed asset note'!$A17)</f>
        <v>122240</v>
      </c>
      <c r="F252" s="56"/>
      <c r="G252" s="53" t="s">
        <v>328</v>
      </c>
      <c r="H252" s="54">
        <f>-'Fixed asset note'!AN17</f>
        <v>0</v>
      </c>
      <c r="I252" s="46"/>
    </row>
    <row r="253" spans="1:11" x14ac:dyDescent="0.2">
      <c r="A253" s="55" t="str">
        <f t="shared" si="6"/>
        <v>CH01</v>
      </c>
      <c r="B253" s="56" t="str">
        <f t="shared" si="7"/>
        <v>Fixed assets52020</v>
      </c>
      <c r="C253" s="56" t="s">
        <v>373</v>
      </c>
      <c r="D253" s="56" t="s">
        <v>372</v>
      </c>
      <c r="E253" s="58" t="str">
        <f>CONCATENATE('Fixed asset note'!AN$1,'Fixed asset note'!$A18)</f>
        <v>122250</v>
      </c>
      <c r="F253" s="56"/>
      <c r="G253" s="53" t="s">
        <v>329</v>
      </c>
      <c r="H253" s="54">
        <f>-'Fixed asset note'!AN18</f>
        <v>0</v>
      </c>
      <c r="I253" s="46"/>
    </row>
    <row r="254" spans="1:11" x14ac:dyDescent="0.2">
      <c r="A254" s="55" t="str">
        <f t="shared" si="6"/>
        <v>CH01</v>
      </c>
      <c r="B254" s="56" t="str">
        <f t="shared" si="7"/>
        <v>Fixed assets52020</v>
      </c>
      <c r="C254" s="56" t="s">
        <v>373</v>
      </c>
      <c r="D254" s="56" t="s">
        <v>372</v>
      </c>
      <c r="E254" s="58" t="str">
        <f>CONCATENATE('Fixed asset note'!AN$1,'Fixed asset note'!$A19)</f>
        <v>122260</v>
      </c>
      <c r="F254" s="56"/>
      <c r="G254" s="53" t="s">
        <v>330</v>
      </c>
      <c r="H254" s="54">
        <f>-'Fixed asset note'!AN19</f>
        <v>0</v>
      </c>
      <c r="I254" s="46"/>
    </row>
    <row r="255" spans="1:11" x14ac:dyDescent="0.2">
      <c r="A255" s="55" t="str">
        <f t="shared" si="6"/>
        <v>CH01</v>
      </c>
      <c r="B255" s="56" t="str">
        <f t="shared" si="7"/>
        <v>Fixed assets52020</v>
      </c>
      <c r="C255" s="56" t="s">
        <v>373</v>
      </c>
      <c r="D255" s="56" t="s">
        <v>372</v>
      </c>
      <c r="E255" s="58" t="str">
        <f>CONCATENATE('Fixed asset note'!AP$1,'Fixed asset note'!$A6)</f>
        <v>123110</v>
      </c>
      <c r="F255" s="56"/>
      <c r="G255" s="53" t="s">
        <v>38</v>
      </c>
      <c r="H255" s="54">
        <f>-SUM(H256:H261)</f>
        <v>0</v>
      </c>
      <c r="I255" s="46"/>
    </row>
    <row r="256" spans="1:11" x14ac:dyDescent="0.2">
      <c r="A256" s="55" t="str">
        <f t="shared" si="6"/>
        <v>CH01</v>
      </c>
      <c r="B256" s="56" t="str">
        <f t="shared" si="7"/>
        <v>Fixed assets52020</v>
      </c>
      <c r="C256" s="56" t="s">
        <v>373</v>
      </c>
      <c r="D256" s="56" t="s">
        <v>372</v>
      </c>
      <c r="E256" s="58" t="str">
        <f>CONCATENATE('Fixed asset note'!AP$1,'Fixed asset note'!$A7)</f>
        <v>123120</v>
      </c>
      <c r="F256" s="56"/>
      <c r="G256" s="53" t="s">
        <v>324</v>
      </c>
      <c r="H256" s="54">
        <f>+'Fixed asset note'!AP7</f>
        <v>0</v>
      </c>
      <c r="I256" s="46"/>
    </row>
    <row r="257" spans="1:11" x14ac:dyDescent="0.2">
      <c r="A257" s="55" t="str">
        <f t="shared" si="6"/>
        <v>CH01</v>
      </c>
      <c r="B257" s="56" t="str">
        <f t="shared" si="7"/>
        <v>Fixed assets52020</v>
      </c>
      <c r="C257" s="56" t="s">
        <v>373</v>
      </c>
      <c r="D257" s="56" t="s">
        <v>372</v>
      </c>
      <c r="E257" s="58" t="str">
        <f>CONCATENATE('Fixed asset note'!AP$1,'Fixed asset note'!$A8)</f>
        <v>123130</v>
      </c>
      <c r="F257" s="56"/>
      <c r="G257" s="53" t="s">
        <v>126</v>
      </c>
      <c r="H257" s="54">
        <f>+'Fixed asset note'!AP8</f>
        <v>0</v>
      </c>
      <c r="I257" s="46"/>
    </row>
    <row r="258" spans="1:11" x14ac:dyDescent="0.2">
      <c r="A258" s="55" t="str">
        <f t="shared" si="6"/>
        <v>CH01</v>
      </c>
      <c r="B258" s="56" t="str">
        <f t="shared" si="7"/>
        <v>Fixed assets52020</v>
      </c>
      <c r="C258" s="56" t="s">
        <v>373</v>
      </c>
      <c r="D258" s="56" t="s">
        <v>372</v>
      </c>
      <c r="E258" s="58" t="str">
        <f>CONCATENATE('Fixed asset note'!AP$1,'Fixed asset note'!$A9)</f>
        <v>123140</v>
      </c>
      <c r="F258" s="56"/>
      <c r="G258" s="53" t="s">
        <v>176</v>
      </c>
      <c r="H258" s="54">
        <f>+'Fixed asset note'!AP9</f>
        <v>0</v>
      </c>
      <c r="I258" s="46"/>
    </row>
    <row r="259" spans="1:11" x14ac:dyDescent="0.2">
      <c r="A259" s="55" t="str">
        <f t="shared" si="6"/>
        <v>CH01</v>
      </c>
      <c r="B259" s="56" t="str">
        <f t="shared" si="7"/>
        <v>Fixed assets52020</v>
      </c>
      <c r="C259" s="56" t="s">
        <v>373</v>
      </c>
      <c r="D259" s="56" t="s">
        <v>372</v>
      </c>
      <c r="E259" s="58" t="str">
        <f>CONCATENATE('Fixed asset note'!AP$1,'Fixed asset note'!$A10)</f>
        <v>123150</v>
      </c>
      <c r="F259" s="56"/>
      <c r="G259" s="53" t="s">
        <v>325</v>
      </c>
      <c r="H259" s="54">
        <f>+'Fixed asset note'!AP10</f>
        <v>0</v>
      </c>
      <c r="I259" s="46"/>
    </row>
    <row r="260" spans="1:11" x14ac:dyDescent="0.2">
      <c r="A260" s="55" t="str">
        <f t="shared" si="6"/>
        <v>CH01</v>
      </c>
      <c r="B260" s="56" t="str">
        <f t="shared" si="7"/>
        <v>Fixed assets52020</v>
      </c>
      <c r="C260" s="56" t="s">
        <v>373</v>
      </c>
      <c r="D260" s="56" t="s">
        <v>372</v>
      </c>
      <c r="E260" s="58" t="str">
        <f>CONCATENATE('Fixed asset note'!AP$1,'Fixed asset note'!$A11)</f>
        <v>123160</v>
      </c>
      <c r="F260" s="56"/>
      <c r="G260" s="53" t="s">
        <v>326</v>
      </c>
      <c r="H260" s="54">
        <f>+'Fixed asset note'!AP11</f>
        <v>0</v>
      </c>
      <c r="I260" s="46"/>
    </row>
    <row r="261" spans="1:11" x14ac:dyDescent="0.2">
      <c r="A261" s="55" t="str">
        <f t="shared" si="6"/>
        <v>CH01</v>
      </c>
      <c r="B261" s="56" t="str">
        <f t="shared" si="7"/>
        <v>Fixed assets52020</v>
      </c>
      <c r="C261" s="56" t="s">
        <v>373</v>
      </c>
      <c r="D261" s="56" t="s">
        <v>372</v>
      </c>
      <c r="E261" s="58" t="str">
        <f>CONCATENATE('Fixed asset note'!AP$1,'Fixed asset note'!$A12)</f>
        <v>123170</v>
      </c>
      <c r="F261" s="56"/>
      <c r="G261" s="53" t="s">
        <v>185</v>
      </c>
      <c r="H261" s="54">
        <f>+'Fixed asset note'!AP12</f>
        <v>0</v>
      </c>
      <c r="I261" s="46"/>
      <c r="K261" s="22">
        <f>SUM(H255:H267)</f>
        <v>0</v>
      </c>
    </row>
    <row r="262" spans="1:11" x14ac:dyDescent="0.2">
      <c r="A262" s="55" t="str">
        <f t="shared" si="6"/>
        <v>CH01</v>
      </c>
      <c r="B262" s="56" t="str">
        <f t="shared" si="7"/>
        <v>Fixed assets52020</v>
      </c>
      <c r="C262" s="56" t="s">
        <v>373</v>
      </c>
      <c r="D262" s="56" t="s">
        <v>372</v>
      </c>
      <c r="E262" s="58" t="str">
        <f>CONCATENATE('Fixed asset note'!AP$1,'Fixed asset note'!$A14)</f>
        <v>123210</v>
      </c>
      <c r="F262" s="56"/>
      <c r="G262" s="53" t="s">
        <v>327</v>
      </c>
      <c r="H262" s="54">
        <f>-SUM(H263:H267)</f>
        <v>0</v>
      </c>
      <c r="I262" s="46"/>
    </row>
    <row r="263" spans="1:11" x14ac:dyDescent="0.2">
      <c r="A263" s="55" t="str">
        <f t="shared" si="6"/>
        <v>CH01</v>
      </c>
      <c r="B263" s="56" t="str">
        <f t="shared" si="7"/>
        <v>Fixed assets52020</v>
      </c>
      <c r="C263" s="56" t="s">
        <v>373</v>
      </c>
      <c r="D263" s="56" t="s">
        <v>372</v>
      </c>
      <c r="E263" s="58" t="str">
        <f>CONCATENATE('Fixed asset note'!AP$1,'Fixed asset note'!$A15)</f>
        <v>123220</v>
      </c>
      <c r="F263" s="56"/>
      <c r="G263" s="53" t="s">
        <v>324</v>
      </c>
      <c r="H263" s="54">
        <f>-'Fixed asset note'!AP15</f>
        <v>0</v>
      </c>
      <c r="I263" s="46"/>
    </row>
    <row r="264" spans="1:11" x14ac:dyDescent="0.2">
      <c r="A264" s="55" t="str">
        <f t="shared" ref="A264:A327" si="8">Company</f>
        <v>CH01</v>
      </c>
      <c r="B264" s="56" t="str">
        <f t="shared" ref="B264:B327" si="9">+CONCATENATE(Name,Month,Year)</f>
        <v>Fixed assets52020</v>
      </c>
      <c r="C264" s="56" t="s">
        <v>373</v>
      </c>
      <c r="D264" s="56" t="s">
        <v>372</v>
      </c>
      <c r="E264" s="58" t="str">
        <f>CONCATENATE('Fixed asset note'!AP$1,'Fixed asset note'!$A16)</f>
        <v>123230</v>
      </c>
      <c r="F264" s="56"/>
      <c r="G264" s="53" t="s">
        <v>126</v>
      </c>
      <c r="H264" s="54">
        <f>-'Fixed asset note'!AP16</f>
        <v>0</v>
      </c>
      <c r="I264" s="46"/>
    </row>
    <row r="265" spans="1:11" x14ac:dyDescent="0.2">
      <c r="A265" s="55" t="str">
        <f t="shared" si="8"/>
        <v>CH01</v>
      </c>
      <c r="B265" s="56" t="str">
        <f t="shared" si="9"/>
        <v>Fixed assets52020</v>
      </c>
      <c r="C265" s="56" t="s">
        <v>373</v>
      </c>
      <c r="D265" s="56" t="s">
        <v>372</v>
      </c>
      <c r="E265" s="58" t="str">
        <f>CONCATENATE('Fixed asset note'!AP$1,'Fixed asset note'!$A17)</f>
        <v>123240</v>
      </c>
      <c r="F265" s="56"/>
      <c r="G265" s="53" t="s">
        <v>328</v>
      </c>
      <c r="H265" s="54">
        <f>-'Fixed asset note'!AP17</f>
        <v>0</v>
      </c>
      <c r="I265" s="46"/>
    </row>
    <row r="266" spans="1:11" x14ac:dyDescent="0.2">
      <c r="A266" s="55" t="str">
        <f t="shared" si="8"/>
        <v>CH01</v>
      </c>
      <c r="B266" s="56" t="str">
        <f t="shared" si="9"/>
        <v>Fixed assets52020</v>
      </c>
      <c r="C266" s="56" t="s">
        <v>373</v>
      </c>
      <c r="D266" s="56" t="s">
        <v>372</v>
      </c>
      <c r="E266" s="58" t="str">
        <f>CONCATENATE('Fixed asset note'!AP$1,'Fixed asset note'!$A18)</f>
        <v>123250</v>
      </c>
      <c r="F266" s="56"/>
      <c r="G266" s="53" t="s">
        <v>329</v>
      </c>
      <c r="H266" s="54">
        <f>-'Fixed asset note'!AP18</f>
        <v>0</v>
      </c>
      <c r="I266" s="46"/>
    </row>
    <row r="267" spans="1:11" x14ac:dyDescent="0.2">
      <c r="A267" s="55" t="str">
        <f t="shared" si="8"/>
        <v>CH01</v>
      </c>
      <c r="B267" s="56" t="str">
        <f t="shared" si="9"/>
        <v>Fixed assets52020</v>
      </c>
      <c r="C267" s="56" t="s">
        <v>373</v>
      </c>
      <c r="D267" s="56" t="s">
        <v>372</v>
      </c>
      <c r="E267" s="58" t="str">
        <f>CONCATENATE('Fixed asset note'!AP$1,'Fixed asset note'!$A19)</f>
        <v>123260</v>
      </c>
      <c r="F267" s="56"/>
      <c r="G267" s="53" t="s">
        <v>330</v>
      </c>
      <c r="H267" s="54">
        <f>-'Fixed asset note'!AP19</f>
        <v>0</v>
      </c>
      <c r="I267" s="46"/>
    </row>
    <row r="268" spans="1:11" x14ac:dyDescent="0.2">
      <c r="A268" s="55" t="str">
        <f t="shared" si="8"/>
        <v>CH01</v>
      </c>
      <c r="B268" s="56" t="str">
        <f t="shared" si="9"/>
        <v>Fixed assets52020</v>
      </c>
      <c r="C268" s="56" t="s">
        <v>373</v>
      </c>
      <c r="D268" s="56" t="s">
        <v>372</v>
      </c>
      <c r="E268" s="58" t="str">
        <f>CONCATENATE('Fixed asset note'!AR$1,'Fixed asset note'!$A6)</f>
        <v>130110</v>
      </c>
      <c r="F268" s="56"/>
      <c r="G268" s="53" t="s">
        <v>38</v>
      </c>
      <c r="H268" s="54">
        <f>-SUM(H269:H274)</f>
        <v>0</v>
      </c>
      <c r="I268" s="46"/>
    </row>
    <row r="269" spans="1:11" x14ac:dyDescent="0.2">
      <c r="A269" s="55" t="str">
        <f t="shared" si="8"/>
        <v>CH01</v>
      </c>
      <c r="B269" s="56" t="str">
        <f t="shared" si="9"/>
        <v>Fixed assets52020</v>
      </c>
      <c r="C269" s="56" t="s">
        <v>373</v>
      </c>
      <c r="D269" s="56" t="s">
        <v>372</v>
      </c>
      <c r="E269" s="58" t="str">
        <f>CONCATENATE('Fixed asset note'!AR$1,'Fixed asset note'!$A7)</f>
        <v>130120</v>
      </c>
      <c r="F269" s="56"/>
      <c r="G269" s="53" t="s">
        <v>324</v>
      </c>
      <c r="H269" s="54">
        <f>+'Fixed asset note'!AR7</f>
        <v>0</v>
      </c>
      <c r="I269" s="46"/>
    </row>
    <row r="270" spans="1:11" x14ac:dyDescent="0.2">
      <c r="A270" s="55" t="str">
        <f t="shared" si="8"/>
        <v>CH01</v>
      </c>
      <c r="B270" s="56" t="str">
        <f t="shared" si="9"/>
        <v>Fixed assets52020</v>
      </c>
      <c r="C270" s="56" t="s">
        <v>373</v>
      </c>
      <c r="D270" s="56" t="s">
        <v>372</v>
      </c>
      <c r="E270" s="58" t="str">
        <f>CONCATENATE('Fixed asset note'!AR$1,'Fixed asset note'!$A8)</f>
        <v>130130</v>
      </c>
      <c r="F270" s="56"/>
      <c r="G270" s="53" t="s">
        <v>126</v>
      </c>
      <c r="H270" s="54">
        <f>+'Fixed asset note'!AR8</f>
        <v>0</v>
      </c>
      <c r="I270" s="46"/>
    </row>
    <row r="271" spans="1:11" x14ac:dyDescent="0.2">
      <c r="A271" s="55" t="str">
        <f t="shared" si="8"/>
        <v>CH01</v>
      </c>
      <c r="B271" s="56" t="str">
        <f t="shared" si="9"/>
        <v>Fixed assets52020</v>
      </c>
      <c r="C271" s="56" t="s">
        <v>373</v>
      </c>
      <c r="D271" s="56" t="s">
        <v>372</v>
      </c>
      <c r="E271" s="58" t="str">
        <f>CONCATENATE('Fixed asset note'!AR$1,'Fixed asset note'!$A9)</f>
        <v>130140</v>
      </c>
      <c r="F271" s="56"/>
      <c r="G271" s="53" t="s">
        <v>176</v>
      </c>
      <c r="H271" s="54">
        <f>+'Fixed asset note'!AR9</f>
        <v>0</v>
      </c>
      <c r="I271" s="46"/>
    </row>
    <row r="272" spans="1:11" x14ac:dyDescent="0.2">
      <c r="A272" s="55" t="str">
        <f t="shared" si="8"/>
        <v>CH01</v>
      </c>
      <c r="B272" s="56" t="str">
        <f t="shared" si="9"/>
        <v>Fixed assets52020</v>
      </c>
      <c r="C272" s="56" t="s">
        <v>373</v>
      </c>
      <c r="D272" s="56" t="s">
        <v>372</v>
      </c>
      <c r="E272" s="58" t="str">
        <f>CONCATENATE('Fixed asset note'!AR$1,'Fixed asset note'!$A10)</f>
        <v>130150</v>
      </c>
      <c r="F272" s="56"/>
      <c r="G272" s="53" t="s">
        <v>325</v>
      </c>
      <c r="H272" s="54">
        <f>+'Fixed asset note'!AR10</f>
        <v>0</v>
      </c>
      <c r="I272" s="46"/>
    </row>
    <row r="273" spans="1:11" x14ac:dyDescent="0.2">
      <c r="A273" s="55" t="str">
        <f t="shared" si="8"/>
        <v>CH01</v>
      </c>
      <c r="B273" s="56" t="str">
        <f t="shared" si="9"/>
        <v>Fixed assets52020</v>
      </c>
      <c r="C273" s="56" t="s">
        <v>373</v>
      </c>
      <c r="D273" s="56" t="s">
        <v>372</v>
      </c>
      <c r="E273" s="58" t="str">
        <f>CONCATENATE('Fixed asset note'!AR$1,'Fixed asset note'!$A11)</f>
        <v>130160</v>
      </c>
      <c r="F273" s="56"/>
      <c r="G273" s="53" t="s">
        <v>326</v>
      </c>
      <c r="H273" s="54">
        <f>+'Fixed asset note'!AR11</f>
        <v>0</v>
      </c>
      <c r="I273" s="46"/>
    </row>
    <row r="274" spans="1:11" x14ac:dyDescent="0.2">
      <c r="A274" s="55" t="str">
        <f t="shared" si="8"/>
        <v>CH01</v>
      </c>
      <c r="B274" s="56" t="str">
        <f t="shared" si="9"/>
        <v>Fixed assets52020</v>
      </c>
      <c r="C274" s="56" t="s">
        <v>373</v>
      </c>
      <c r="D274" s="56" t="s">
        <v>372</v>
      </c>
      <c r="E274" s="58" t="str">
        <f>CONCATENATE('Fixed asset note'!AR$1,'Fixed asset note'!$A12)</f>
        <v>130170</v>
      </c>
      <c r="F274" s="56"/>
      <c r="G274" s="53" t="s">
        <v>185</v>
      </c>
      <c r="H274" s="54">
        <f>+'Fixed asset note'!AR12</f>
        <v>0</v>
      </c>
      <c r="I274" s="46"/>
      <c r="K274" s="22">
        <f>SUM(H268:H280)</f>
        <v>0</v>
      </c>
    </row>
    <row r="275" spans="1:11" x14ac:dyDescent="0.2">
      <c r="A275" s="55" t="str">
        <f t="shared" si="8"/>
        <v>CH01</v>
      </c>
      <c r="B275" s="56" t="str">
        <f t="shared" si="9"/>
        <v>Fixed assets52020</v>
      </c>
      <c r="C275" s="56" t="s">
        <v>373</v>
      </c>
      <c r="D275" s="56" t="s">
        <v>372</v>
      </c>
      <c r="E275" s="58" t="str">
        <f>CONCATENATE('Fixed asset note'!AR$1,'Fixed asset note'!$A14)</f>
        <v>130210</v>
      </c>
      <c r="F275" s="56"/>
      <c r="G275" s="53" t="s">
        <v>327</v>
      </c>
      <c r="H275" s="54">
        <f>-SUM(H276:H280)</f>
        <v>0</v>
      </c>
      <c r="I275" s="46"/>
    </row>
    <row r="276" spans="1:11" x14ac:dyDescent="0.2">
      <c r="A276" s="55" t="str">
        <f t="shared" si="8"/>
        <v>CH01</v>
      </c>
      <c r="B276" s="56" t="str">
        <f t="shared" si="9"/>
        <v>Fixed assets52020</v>
      </c>
      <c r="C276" s="56" t="s">
        <v>373</v>
      </c>
      <c r="D276" s="56" t="s">
        <v>372</v>
      </c>
      <c r="E276" s="58" t="str">
        <f>CONCATENATE('Fixed asset note'!AR$1,'Fixed asset note'!$A15)</f>
        <v>130220</v>
      </c>
      <c r="F276" s="56"/>
      <c r="G276" s="53" t="s">
        <v>324</v>
      </c>
      <c r="H276" s="54">
        <f>-'Fixed asset note'!AR15</f>
        <v>0</v>
      </c>
      <c r="I276" s="46"/>
    </row>
    <row r="277" spans="1:11" x14ac:dyDescent="0.2">
      <c r="A277" s="55" t="str">
        <f t="shared" si="8"/>
        <v>CH01</v>
      </c>
      <c r="B277" s="56" t="str">
        <f t="shared" si="9"/>
        <v>Fixed assets52020</v>
      </c>
      <c r="C277" s="56" t="s">
        <v>373</v>
      </c>
      <c r="D277" s="56" t="s">
        <v>372</v>
      </c>
      <c r="E277" s="58" t="str">
        <f>CONCATENATE('Fixed asset note'!AR$1,'Fixed asset note'!$A16)</f>
        <v>130230</v>
      </c>
      <c r="F277" s="56"/>
      <c r="G277" s="53" t="s">
        <v>126</v>
      </c>
      <c r="H277" s="54">
        <f>-'Fixed asset note'!AR16</f>
        <v>0</v>
      </c>
      <c r="I277" s="46"/>
    </row>
    <row r="278" spans="1:11" x14ac:dyDescent="0.2">
      <c r="A278" s="55" t="str">
        <f t="shared" si="8"/>
        <v>CH01</v>
      </c>
      <c r="B278" s="56" t="str">
        <f t="shared" si="9"/>
        <v>Fixed assets52020</v>
      </c>
      <c r="C278" s="56" t="s">
        <v>373</v>
      </c>
      <c r="D278" s="56" t="s">
        <v>372</v>
      </c>
      <c r="E278" s="58" t="str">
        <f>CONCATENATE('Fixed asset note'!AR$1,'Fixed asset note'!$A17)</f>
        <v>130240</v>
      </c>
      <c r="F278" s="56"/>
      <c r="G278" s="53" t="s">
        <v>328</v>
      </c>
      <c r="H278" s="54">
        <f>-'Fixed asset note'!AR17</f>
        <v>0</v>
      </c>
      <c r="I278" s="46"/>
    </row>
    <row r="279" spans="1:11" x14ac:dyDescent="0.2">
      <c r="A279" s="55" t="str">
        <f t="shared" si="8"/>
        <v>CH01</v>
      </c>
      <c r="B279" s="56" t="str">
        <f t="shared" si="9"/>
        <v>Fixed assets52020</v>
      </c>
      <c r="C279" s="56" t="s">
        <v>373</v>
      </c>
      <c r="D279" s="56" t="s">
        <v>372</v>
      </c>
      <c r="E279" s="58" t="str">
        <f>CONCATENATE('Fixed asset note'!AR$1,'Fixed asset note'!$A18)</f>
        <v>130250</v>
      </c>
      <c r="F279" s="56"/>
      <c r="G279" s="53" t="s">
        <v>329</v>
      </c>
      <c r="H279" s="54">
        <f>-'Fixed asset note'!AR18</f>
        <v>0</v>
      </c>
      <c r="I279" s="46"/>
    </row>
    <row r="280" spans="1:11" x14ac:dyDescent="0.2">
      <c r="A280" s="55" t="str">
        <f t="shared" si="8"/>
        <v>CH01</v>
      </c>
      <c r="B280" s="56" t="str">
        <f t="shared" si="9"/>
        <v>Fixed assets52020</v>
      </c>
      <c r="C280" s="56" t="s">
        <v>373</v>
      </c>
      <c r="D280" s="56" t="s">
        <v>372</v>
      </c>
      <c r="E280" s="58" t="str">
        <f>CONCATENATE('Fixed asset note'!AR$1,'Fixed asset note'!$A19)</f>
        <v>130260</v>
      </c>
      <c r="F280" s="56"/>
      <c r="G280" s="53" t="s">
        <v>330</v>
      </c>
      <c r="H280" s="54">
        <f>-'Fixed asset note'!AR19</f>
        <v>0</v>
      </c>
      <c r="I280" s="46"/>
    </row>
    <row r="281" spans="1:11" x14ac:dyDescent="0.2">
      <c r="A281" s="55" t="str">
        <f t="shared" si="8"/>
        <v>CH01</v>
      </c>
      <c r="B281" s="56" t="str">
        <f t="shared" si="9"/>
        <v>Fixed assets52020</v>
      </c>
      <c r="C281" s="56" t="s">
        <v>373</v>
      </c>
      <c r="D281" s="56" t="s">
        <v>372</v>
      </c>
      <c r="E281" s="58" t="str">
        <f>CONCATENATE('Fixed asset note'!AT$1,'Fixed asset note'!$A6)</f>
        <v>131110</v>
      </c>
      <c r="F281" s="56"/>
      <c r="G281" s="53" t="s">
        <v>38</v>
      </c>
      <c r="H281" s="54">
        <f>-SUM(H282:H287)</f>
        <v>0</v>
      </c>
      <c r="I281" s="46"/>
    </row>
    <row r="282" spans="1:11" x14ac:dyDescent="0.2">
      <c r="A282" s="55" t="str">
        <f t="shared" si="8"/>
        <v>CH01</v>
      </c>
      <c r="B282" s="56" t="str">
        <f t="shared" si="9"/>
        <v>Fixed assets52020</v>
      </c>
      <c r="C282" s="56" t="s">
        <v>373</v>
      </c>
      <c r="D282" s="56" t="s">
        <v>372</v>
      </c>
      <c r="E282" s="58" t="str">
        <f>CONCATENATE('Fixed asset note'!AT$1,'Fixed asset note'!$A7)</f>
        <v>131120</v>
      </c>
      <c r="F282" s="56"/>
      <c r="G282" s="53" t="s">
        <v>324</v>
      </c>
      <c r="H282" s="54">
        <f>+'Fixed asset note'!AT7</f>
        <v>0</v>
      </c>
      <c r="I282" s="46"/>
    </row>
    <row r="283" spans="1:11" x14ac:dyDescent="0.2">
      <c r="A283" s="55" t="str">
        <f t="shared" si="8"/>
        <v>CH01</v>
      </c>
      <c r="B283" s="56" t="str">
        <f t="shared" si="9"/>
        <v>Fixed assets52020</v>
      </c>
      <c r="C283" s="56" t="s">
        <v>373</v>
      </c>
      <c r="D283" s="56" t="s">
        <v>372</v>
      </c>
      <c r="E283" s="58" t="str">
        <f>CONCATENATE('Fixed asset note'!AT$1,'Fixed asset note'!$A8)</f>
        <v>131130</v>
      </c>
      <c r="F283" s="56"/>
      <c r="G283" s="53" t="s">
        <v>126</v>
      </c>
      <c r="H283" s="54">
        <f>+'Fixed asset note'!AT8</f>
        <v>0</v>
      </c>
      <c r="I283" s="46"/>
    </row>
    <row r="284" spans="1:11" x14ac:dyDescent="0.2">
      <c r="A284" s="55" t="str">
        <f t="shared" si="8"/>
        <v>CH01</v>
      </c>
      <c r="B284" s="56" t="str">
        <f t="shared" si="9"/>
        <v>Fixed assets52020</v>
      </c>
      <c r="C284" s="56" t="s">
        <v>373</v>
      </c>
      <c r="D284" s="56" t="s">
        <v>372</v>
      </c>
      <c r="E284" s="58" t="str">
        <f>CONCATENATE('Fixed asset note'!AT$1,'Fixed asset note'!$A9)</f>
        <v>131140</v>
      </c>
      <c r="F284" s="56"/>
      <c r="G284" s="53" t="s">
        <v>176</v>
      </c>
      <c r="H284" s="54">
        <f>+'Fixed asset note'!AT9</f>
        <v>0</v>
      </c>
      <c r="I284" s="46"/>
    </row>
    <row r="285" spans="1:11" x14ac:dyDescent="0.2">
      <c r="A285" s="55" t="str">
        <f t="shared" si="8"/>
        <v>CH01</v>
      </c>
      <c r="B285" s="56" t="str">
        <f t="shared" si="9"/>
        <v>Fixed assets52020</v>
      </c>
      <c r="C285" s="56" t="s">
        <v>373</v>
      </c>
      <c r="D285" s="56" t="s">
        <v>372</v>
      </c>
      <c r="E285" s="58" t="str">
        <f>CONCATENATE('Fixed asset note'!AT$1,'Fixed asset note'!$A10)</f>
        <v>131150</v>
      </c>
      <c r="F285" s="56"/>
      <c r="G285" s="53" t="s">
        <v>325</v>
      </c>
      <c r="H285" s="54">
        <f>+'Fixed asset note'!AT10</f>
        <v>0</v>
      </c>
      <c r="I285" s="46"/>
    </row>
    <row r="286" spans="1:11" x14ac:dyDescent="0.2">
      <c r="A286" s="55" t="str">
        <f t="shared" si="8"/>
        <v>CH01</v>
      </c>
      <c r="B286" s="56" t="str">
        <f t="shared" si="9"/>
        <v>Fixed assets52020</v>
      </c>
      <c r="C286" s="56" t="s">
        <v>373</v>
      </c>
      <c r="D286" s="56" t="s">
        <v>372</v>
      </c>
      <c r="E286" s="58" t="str">
        <f>CONCATENATE('Fixed asset note'!AT$1,'Fixed asset note'!$A11)</f>
        <v>131160</v>
      </c>
      <c r="F286" s="56"/>
      <c r="G286" s="53" t="s">
        <v>326</v>
      </c>
      <c r="H286" s="54">
        <f>+'Fixed asset note'!AT11</f>
        <v>0</v>
      </c>
      <c r="I286" s="46"/>
    </row>
    <row r="287" spans="1:11" x14ac:dyDescent="0.2">
      <c r="A287" s="55" t="str">
        <f t="shared" si="8"/>
        <v>CH01</v>
      </c>
      <c r="B287" s="56" t="str">
        <f t="shared" si="9"/>
        <v>Fixed assets52020</v>
      </c>
      <c r="C287" s="56" t="s">
        <v>373</v>
      </c>
      <c r="D287" s="56" t="s">
        <v>372</v>
      </c>
      <c r="E287" s="58" t="str">
        <f>CONCATENATE('Fixed asset note'!AT$1,'Fixed asset note'!$A12)</f>
        <v>131170</v>
      </c>
      <c r="F287" s="56"/>
      <c r="G287" s="53" t="s">
        <v>185</v>
      </c>
      <c r="H287" s="54">
        <f>+'Fixed asset note'!AT12</f>
        <v>0</v>
      </c>
      <c r="I287" s="46"/>
      <c r="K287" s="22">
        <f>SUM(H281:H293)</f>
        <v>0</v>
      </c>
    </row>
    <row r="288" spans="1:11" x14ac:dyDescent="0.2">
      <c r="A288" s="55" t="str">
        <f t="shared" si="8"/>
        <v>CH01</v>
      </c>
      <c r="B288" s="56" t="str">
        <f t="shared" si="9"/>
        <v>Fixed assets52020</v>
      </c>
      <c r="C288" s="56" t="s">
        <v>373</v>
      </c>
      <c r="D288" s="56" t="s">
        <v>372</v>
      </c>
      <c r="E288" s="58" t="str">
        <f>CONCATENATE('Fixed asset note'!AT$1,'Fixed asset note'!$A14)</f>
        <v>131210</v>
      </c>
      <c r="F288" s="56"/>
      <c r="G288" s="53" t="s">
        <v>327</v>
      </c>
      <c r="H288" s="54">
        <f>-SUM(H289:H293)</f>
        <v>0</v>
      </c>
      <c r="I288" s="46"/>
    </row>
    <row r="289" spans="1:11" x14ac:dyDescent="0.2">
      <c r="A289" s="55" t="str">
        <f t="shared" si="8"/>
        <v>CH01</v>
      </c>
      <c r="B289" s="56" t="str">
        <f t="shared" si="9"/>
        <v>Fixed assets52020</v>
      </c>
      <c r="C289" s="56" t="s">
        <v>373</v>
      </c>
      <c r="D289" s="56" t="s">
        <v>372</v>
      </c>
      <c r="E289" s="58" t="str">
        <f>CONCATENATE('Fixed asset note'!AT$1,'Fixed asset note'!$A15)</f>
        <v>131220</v>
      </c>
      <c r="F289" s="56"/>
      <c r="G289" s="53" t="s">
        <v>324</v>
      </c>
      <c r="H289" s="54">
        <f>-'Fixed asset note'!AT15</f>
        <v>0</v>
      </c>
      <c r="I289" s="46"/>
    </row>
    <row r="290" spans="1:11" x14ac:dyDescent="0.2">
      <c r="A290" s="55" t="str">
        <f t="shared" si="8"/>
        <v>CH01</v>
      </c>
      <c r="B290" s="56" t="str">
        <f t="shared" si="9"/>
        <v>Fixed assets52020</v>
      </c>
      <c r="C290" s="56" t="s">
        <v>373</v>
      </c>
      <c r="D290" s="56" t="s">
        <v>372</v>
      </c>
      <c r="E290" s="58" t="str">
        <f>CONCATENATE('Fixed asset note'!AT$1,'Fixed asset note'!$A16)</f>
        <v>131230</v>
      </c>
      <c r="F290" s="56"/>
      <c r="G290" s="53" t="s">
        <v>126</v>
      </c>
      <c r="H290" s="54">
        <f>-'Fixed asset note'!AT16</f>
        <v>0</v>
      </c>
      <c r="I290" s="46"/>
    </row>
    <row r="291" spans="1:11" x14ac:dyDescent="0.2">
      <c r="A291" s="55" t="str">
        <f t="shared" si="8"/>
        <v>CH01</v>
      </c>
      <c r="B291" s="56" t="str">
        <f t="shared" si="9"/>
        <v>Fixed assets52020</v>
      </c>
      <c r="C291" s="56" t="s">
        <v>373</v>
      </c>
      <c r="D291" s="56" t="s">
        <v>372</v>
      </c>
      <c r="E291" s="58" t="str">
        <f>CONCATENATE('Fixed asset note'!AT$1,'Fixed asset note'!$A17)</f>
        <v>131240</v>
      </c>
      <c r="F291" s="56"/>
      <c r="G291" s="53" t="s">
        <v>328</v>
      </c>
      <c r="H291" s="54">
        <f>-'Fixed asset note'!AT17</f>
        <v>0</v>
      </c>
      <c r="I291" s="46"/>
    </row>
    <row r="292" spans="1:11" x14ac:dyDescent="0.2">
      <c r="A292" s="55" t="str">
        <f t="shared" si="8"/>
        <v>CH01</v>
      </c>
      <c r="B292" s="56" t="str">
        <f t="shared" si="9"/>
        <v>Fixed assets52020</v>
      </c>
      <c r="C292" s="56" t="s">
        <v>373</v>
      </c>
      <c r="D292" s="56" t="s">
        <v>372</v>
      </c>
      <c r="E292" s="58" t="str">
        <f>CONCATENATE('Fixed asset note'!AT$1,'Fixed asset note'!$A18)</f>
        <v>131250</v>
      </c>
      <c r="F292" s="56"/>
      <c r="G292" s="53" t="s">
        <v>329</v>
      </c>
      <c r="H292" s="54">
        <f>-'Fixed asset note'!AT18</f>
        <v>0</v>
      </c>
      <c r="I292" s="46"/>
    </row>
    <row r="293" spans="1:11" x14ac:dyDescent="0.2">
      <c r="A293" s="55" t="str">
        <f t="shared" si="8"/>
        <v>CH01</v>
      </c>
      <c r="B293" s="56" t="str">
        <f t="shared" si="9"/>
        <v>Fixed assets52020</v>
      </c>
      <c r="C293" s="56" t="s">
        <v>373</v>
      </c>
      <c r="D293" s="56" t="s">
        <v>372</v>
      </c>
      <c r="E293" s="58" t="str">
        <f>CONCATENATE('Fixed asset note'!AT$1,'Fixed asset note'!$A19)</f>
        <v>131260</v>
      </c>
      <c r="F293" s="56"/>
      <c r="G293" s="53" t="s">
        <v>330</v>
      </c>
      <c r="H293" s="54">
        <f>-'Fixed asset note'!AT19</f>
        <v>0</v>
      </c>
      <c r="I293" s="46"/>
    </row>
    <row r="294" spans="1:11" x14ac:dyDescent="0.2">
      <c r="A294" s="55" t="str">
        <f t="shared" si="8"/>
        <v>CH01</v>
      </c>
      <c r="B294" s="56" t="str">
        <f t="shared" si="9"/>
        <v>Fixed assets52020</v>
      </c>
      <c r="C294" s="56" t="s">
        <v>373</v>
      </c>
      <c r="D294" s="56" t="s">
        <v>372</v>
      </c>
      <c r="E294" s="58" t="str">
        <f>CONCATENATE('Fixed asset note'!AV$1,'Fixed asset note'!$A6)</f>
        <v>132110</v>
      </c>
      <c r="F294" s="56"/>
      <c r="G294" s="53" t="s">
        <v>38</v>
      </c>
      <c r="H294" s="54">
        <f>-SUM(H295:H300)</f>
        <v>0</v>
      </c>
      <c r="I294" s="46"/>
    </row>
    <row r="295" spans="1:11" x14ac:dyDescent="0.2">
      <c r="A295" s="55" t="str">
        <f t="shared" si="8"/>
        <v>CH01</v>
      </c>
      <c r="B295" s="56" t="str">
        <f t="shared" si="9"/>
        <v>Fixed assets52020</v>
      </c>
      <c r="C295" s="56" t="s">
        <v>373</v>
      </c>
      <c r="D295" s="56" t="s">
        <v>372</v>
      </c>
      <c r="E295" s="58" t="str">
        <f>CONCATENATE('Fixed asset note'!AV$1,'Fixed asset note'!$A7)</f>
        <v>132120</v>
      </c>
      <c r="F295" s="56"/>
      <c r="G295" s="53" t="s">
        <v>324</v>
      </c>
      <c r="H295" s="54">
        <f>+'Fixed asset note'!AV7</f>
        <v>0</v>
      </c>
      <c r="I295" s="46"/>
    </row>
    <row r="296" spans="1:11" x14ac:dyDescent="0.2">
      <c r="A296" s="55" t="str">
        <f t="shared" si="8"/>
        <v>CH01</v>
      </c>
      <c r="B296" s="56" t="str">
        <f t="shared" si="9"/>
        <v>Fixed assets52020</v>
      </c>
      <c r="C296" s="56" t="s">
        <v>373</v>
      </c>
      <c r="D296" s="56" t="s">
        <v>372</v>
      </c>
      <c r="E296" s="58" t="str">
        <f>CONCATENATE('Fixed asset note'!AV$1,'Fixed asset note'!$A8)</f>
        <v>132130</v>
      </c>
      <c r="F296" s="56"/>
      <c r="G296" s="53" t="s">
        <v>126</v>
      </c>
      <c r="H296" s="54">
        <f>+'Fixed asset note'!AV8</f>
        <v>0</v>
      </c>
      <c r="I296" s="46"/>
    </row>
    <row r="297" spans="1:11" x14ac:dyDescent="0.2">
      <c r="A297" s="55" t="str">
        <f t="shared" si="8"/>
        <v>CH01</v>
      </c>
      <c r="B297" s="56" t="str">
        <f t="shared" si="9"/>
        <v>Fixed assets52020</v>
      </c>
      <c r="C297" s="56" t="s">
        <v>373</v>
      </c>
      <c r="D297" s="56" t="s">
        <v>372</v>
      </c>
      <c r="E297" s="58" t="str">
        <f>CONCATENATE('Fixed asset note'!AV$1,'Fixed asset note'!$A9)</f>
        <v>132140</v>
      </c>
      <c r="F297" s="56"/>
      <c r="G297" s="53" t="s">
        <v>176</v>
      </c>
      <c r="H297" s="54">
        <f>+'Fixed asset note'!AV9</f>
        <v>0</v>
      </c>
      <c r="I297" s="46"/>
    </row>
    <row r="298" spans="1:11" x14ac:dyDescent="0.2">
      <c r="A298" s="55" t="str">
        <f t="shared" si="8"/>
        <v>CH01</v>
      </c>
      <c r="B298" s="56" t="str">
        <f t="shared" si="9"/>
        <v>Fixed assets52020</v>
      </c>
      <c r="C298" s="56" t="s">
        <v>373</v>
      </c>
      <c r="D298" s="56" t="s">
        <v>372</v>
      </c>
      <c r="E298" s="58" t="str">
        <f>CONCATENATE('Fixed asset note'!AV$1,'Fixed asset note'!$A10)</f>
        <v>132150</v>
      </c>
      <c r="F298" s="56"/>
      <c r="G298" s="53" t="s">
        <v>325</v>
      </c>
      <c r="H298" s="54">
        <f>+'Fixed asset note'!AV10</f>
        <v>0</v>
      </c>
      <c r="I298" s="46"/>
    </row>
    <row r="299" spans="1:11" x14ac:dyDescent="0.2">
      <c r="A299" s="55" t="str">
        <f t="shared" si="8"/>
        <v>CH01</v>
      </c>
      <c r="B299" s="56" t="str">
        <f t="shared" si="9"/>
        <v>Fixed assets52020</v>
      </c>
      <c r="C299" s="56" t="s">
        <v>373</v>
      </c>
      <c r="D299" s="56" t="s">
        <v>372</v>
      </c>
      <c r="E299" s="58" t="str">
        <f>CONCATENATE('Fixed asset note'!AV$1,'Fixed asset note'!$A11)</f>
        <v>132160</v>
      </c>
      <c r="F299" s="56"/>
      <c r="G299" s="53" t="s">
        <v>326</v>
      </c>
      <c r="H299" s="54">
        <f>+'Fixed asset note'!AV11</f>
        <v>0</v>
      </c>
      <c r="I299" s="46"/>
    </row>
    <row r="300" spans="1:11" x14ac:dyDescent="0.2">
      <c r="A300" s="55" t="str">
        <f t="shared" si="8"/>
        <v>CH01</v>
      </c>
      <c r="B300" s="56" t="str">
        <f t="shared" si="9"/>
        <v>Fixed assets52020</v>
      </c>
      <c r="C300" s="56" t="s">
        <v>373</v>
      </c>
      <c r="D300" s="56" t="s">
        <v>372</v>
      </c>
      <c r="E300" s="58" t="str">
        <f>CONCATENATE('Fixed asset note'!AV$1,'Fixed asset note'!$A12)</f>
        <v>132170</v>
      </c>
      <c r="F300" s="56"/>
      <c r="G300" s="53" t="s">
        <v>185</v>
      </c>
      <c r="H300" s="54">
        <f>+'Fixed asset note'!AV12</f>
        <v>0</v>
      </c>
      <c r="I300" s="46"/>
      <c r="K300" s="22">
        <f>SUM(H294:H306)</f>
        <v>0</v>
      </c>
    </row>
    <row r="301" spans="1:11" x14ac:dyDescent="0.2">
      <c r="A301" s="55" t="str">
        <f t="shared" si="8"/>
        <v>CH01</v>
      </c>
      <c r="B301" s="56" t="str">
        <f t="shared" si="9"/>
        <v>Fixed assets52020</v>
      </c>
      <c r="C301" s="56" t="s">
        <v>373</v>
      </c>
      <c r="D301" s="56" t="s">
        <v>372</v>
      </c>
      <c r="E301" s="58" t="str">
        <f>CONCATENATE('Fixed asset note'!AV$1,'Fixed asset note'!$A14)</f>
        <v>132210</v>
      </c>
      <c r="F301" s="56"/>
      <c r="G301" s="53" t="s">
        <v>327</v>
      </c>
      <c r="H301" s="54">
        <f>-SUM(H302:H306)</f>
        <v>0</v>
      </c>
      <c r="I301" s="46"/>
    </row>
    <row r="302" spans="1:11" x14ac:dyDescent="0.2">
      <c r="A302" s="55" t="str">
        <f t="shared" si="8"/>
        <v>CH01</v>
      </c>
      <c r="B302" s="56" t="str">
        <f t="shared" si="9"/>
        <v>Fixed assets52020</v>
      </c>
      <c r="C302" s="56" t="s">
        <v>373</v>
      </c>
      <c r="D302" s="56" t="s">
        <v>372</v>
      </c>
      <c r="E302" s="58" t="str">
        <f>CONCATENATE('Fixed asset note'!AV$1,'Fixed asset note'!$A15)</f>
        <v>132220</v>
      </c>
      <c r="F302" s="56"/>
      <c r="G302" s="53" t="s">
        <v>324</v>
      </c>
      <c r="H302" s="54">
        <f>-'Fixed asset note'!AV15</f>
        <v>0</v>
      </c>
      <c r="I302" s="46"/>
    </row>
    <row r="303" spans="1:11" x14ac:dyDescent="0.2">
      <c r="A303" s="55" t="str">
        <f t="shared" si="8"/>
        <v>CH01</v>
      </c>
      <c r="B303" s="56" t="str">
        <f t="shared" si="9"/>
        <v>Fixed assets52020</v>
      </c>
      <c r="C303" s="56" t="s">
        <v>373</v>
      </c>
      <c r="D303" s="56" t="s">
        <v>372</v>
      </c>
      <c r="E303" s="58" t="str">
        <f>CONCATENATE('Fixed asset note'!AV$1,'Fixed asset note'!$A16)</f>
        <v>132230</v>
      </c>
      <c r="F303" s="56"/>
      <c r="G303" s="53" t="s">
        <v>126</v>
      </c>
      <c r="H303" s="54">
        <f>-'Fixed asset note'!AV16</f>
        <v>0</v>
      </c>
      <c r="I303" s="46"/>
    </row>
    <row r="304" spans="1:11" x14ac:dyDescent="0.2">
      <c r="A304" s="55" t="str">
        <f t="shared" si="8"/>
        <v>CH01</v>
      </c>
      <c r="B304" s="56" t="str">
        <f t="shared" si="9"/>
        <v>Fixed assets52020</v>
      </c>
      <c r="C304" s="56" t="s">
        <v>373</v>
      </c>
      <c r="D304" s="56" t="s">
        <v>372</v>
      </c>
      <c r="E304" s="58" t="str">
        <f>CONCATENATE('Fixed asset note'!AV$1,'Fixed asset note'!$A17)</f>
        <v>132240</v>
      </c>
      <c r="F304" s="56"/>
      <c r="G304" s="53" t="s">
        <v>328</v>
      </c>
      <c r="H304" s="54">
        <f>-'Fixed asset note'!AV17</f>
        <v>0</v>
      </c>
      <c r="I304" s="46"/>
    </row>
    <row r="305" spans="1:11" x14ac:dyDescent="0.2">
      <c r="A305" s="55" t="str">
        <f t="shared" si="8"/>
        <v>CH01</v>
      </c>
      <c r="B305" s="56" t="str">
        <f t="shared" si="9"/>
        <v>Fixed assets52020</v>
      </c>
      <c r="C305" s="56" t="s">
        <v>373</v>
      </c>
      <c r="D305" s="56" t="s">
        <v>372</v>
      </c>
      <c r="E305" s="58" t="str">
        <f>CONCATENATE('Fixed asset note'!AV$1,'Fixed asset note'!$A18)</f>
        <v>132250</v>
      </c>
      <c r="F305" s="56"/>
      <c r="G305" s="53" t="s">
        <v>329</v>
      </c>
      <c r="H305" s="54">
        <f>-'Fixed asset note'!AV18</f>
        <v>0</v>
      </c>
      <c r="I305" s="46"/>
    </row>
    <row r="306" spans="1:11" x14ac:dyDescent="0.2">
      <c r="A306" s="55" t="str">
        <f t="shared" si="8"/>
        <v>CH01</v>
      </c>
      <c r="B306" s="56" t="str">
        <f t="shared" si="9"/>
        <v>Fixed assets52020</v>
      </c>
      <c r="C306" s="56" t="s">
        <v>373</v>
      </c>
      <c r="D306" s="56" t="s">
        <v>372</v>
      </c>
      <c r="E306" s="58" t="str">
        <f>CONCATENATE('Fixed asset note'!AV$1,'Fixed asset note'!$A19)</f>
        <v>132260</v>
      </c>
      <c r="F306" s="56"/>
      <c r="G306" s="53" t="s">
        <v>330</v>
      </c>
      <c r="H306" s="54">
        <f>-'Fixed asset note'!AV19</f>
        <v>0</v>
      </c>
      <c r="I306" s="46"/>
    </row>
    <row r="307" spans="1:11" x14ac:dyDescent="0.2">
      <c r="A307" s="55" t="str">
        <f t="shared" si="8"/>
        <v>CH01</v>
      </c>
      <c r="B307" s="56" t="str">
        <f t="shared" si="9"/>
        <v>Fixed assets52020</v>
      </c>
      <c r="C307" s="56" t="s">
        <v>373</v>
      </c>
      <c r="D307" s="56" t="s">
        <v>372</v>
      </c>
      <c r="E307" s="58" t="str">
        <f>CONCATENATE('Fixed asset note'!AX$1,'Fixed asset note'!$A6)</f>
        <v>133110</v>
      </c>
      <c r="F307" s="56"/>
      <c r="G307" s="53" t="s">
        <v>38</v>
      </c>
      <c r="H307" s="54">
        <f>-SUM(H308:H313)</f>
        <v>0</v>
      </c>
      <c r="I307" s="46"/>
    </row>
    <row r="308" spans="1:11" x14ac:dyDescent="0.2">
      <c r="A308" s="55" t="str">
        <f t="shared" si="8"/>
        <v>CH01</v>
      </c>
      <c r="B308" s="56" t="str">
        <f t="shared" si="9"/>
        <v>Fixed assets52020</v>
      </c>
      <c r="C308" s="56" t="s">
        <v>373</v>
      </c>
      <c r="D308" s="56" t="s">
        <v>372</v>
      </c>
      <c r="E308" s="58" t="str">
        <f>CONCATENATE('Fixed asset note'!AX$1,'Fixed asset note'!$A7)</f>
        <v>133120</v>
      </c>
      <c r="F308" s="56"/>
      <c r="G308" s="53" t="s">
        <v>324</v>
      </c>
      <c r="H308" s="54">
        <f>+'Fixed asset note'!AX7</f>
        <v>0</v>
      </c>
      <c r="I308" s="46"/>
    </row>
    <row r="309" spans="1:11" x14ac:dyDescent="0.2">
      <c r="A309" s="55" t="str">
        <f t="shared" si="8"/>
        <v>CH01</v>
      </c>
      <c r="B309" s="56" t="str">
        <f t="shared" si="9"/>
        <v>Fixed assets52020</v>
      </c>
      <c r="C309" s="56" t="s">
        <v>373</v>
      </c>
      <c r="D309" s="56" t="s">
        <v>372</v>
      </c>
      <c r="E309" s="58" t="str">
        <f>CONCATENATE('Fixed asset note'!AX$1,'Fixed asset note'!$A8)</f>
        <v>133130</v>
      </c>
      <c r="F309" s="56"/>
      <c r="G309" s="53" t="s">
        <v>126</v>
      </c>
      <c r="H309" s="54">
        <f>+'Fixed asset note'!AX8</f>
        <v>0</v>
      </c>
      <c r="I309" s="46"/>
    </row>
    <row r="310" spans="1:11" x14ac:dyDescent="0.2">
      <c r="A310" s="55" t="str">
        <f t="shared" si="8"/>
        <v>CH01</v>
      </c>
      <c r="B310" s="56" t="str">
        <f t="shared" si="9"/>
        <v>Fixed assets52020</v>
      </c>
      <c r="C310" s="56" t="s">
        <v>373</v>
      </c>
      <c r="D310" s="56" t="s">
        <v>372</v>
      </c>
      <c r="E310" s="58" t="str">
        <f>CONCATENATE('Fixed asset note'!AX$1,'Fixed asset note'!$A9)</f>
        <v>133140</v>
      </c>
      <c r="F310" s="56"/>
      <c r="G310" s="53" t="s">
        <v>176</v>
      </c>
      <c r="H310" s="54">
        <f>+'Fixed asset note'!AX9</f>
        <v>0</v>
      </c>
      <c r="I310" s="46"/>
    </row>
    <row r="311" spans="1:11" x14ac:dyDescent="0.2">
      <c r="A311" s="55" t="str">
        <f t="shared" si="8"/>
        <v>CH01</v>
      </c>
      <c r="B311" s="56" t="str">
        <f t="shared" si="9"/>
        <v>Fixed assets52020</v>
      </c>
      <c r="C311" s="56" t="s">
        <v>373</v>
      </c>
      <c r="D311" s="56" t="s">
        <v>372</v>
      </c>
      <c r="E311" s="58" t="str">
        <f>CONCATENATE('Fixed asset note'!AX$1,'Fixed asset note'!$A10)</f>
        <v>133150</v>
      </c>
      <c r="F311" s="56"/>
      <c r="G311" s="53" t="s">
        <v>325</v>
      </c>
      <c r="H311" s="54">
        <f>+'Fixed asset note'!AX10</f>
        <v>0</v>
      </c>
      <c r="I311" s="46"/>
    </row>
    <row r="312" spans="1:11" x14ac:dyDescent="0.2">
      <c r="A312" s="55" t="str">
        <f t="shared" si="8"/>
        <v>CH01</v>
      </c>
      <c r="B312" s="56" t="str">
        <f t="shared" si="9"/>
        <v>Fixed assets52020</v>
      </c>
      <c r="C312" s="56" t="s">
        <v>373</v>
      </c>
      <c r="D312" s="56" t="s">
        <v>372</v>
      </c>
      <c r="E312" s="58" t="str">
        <f>CONCATENATE('Fixed asset note'!AX$1,'Fixed asset note'!$A11)</f>
        <v>133160</v>
      </c>
      <c r="F312" s="56"/>
      <c r="G312" s="53" t="s">
        <v>326</v>
      </c>
      <c r="H312" s="54">
        <f>+'Fixed asset note'!AX11</f>
        <v>0</v>
      </c>
      <c r="I312" s="46"/>
    </row>
    <row r="313" spans="1:11" x14ac:dyDescent="0.2">
      <c r="A313" s="55" t="str">
        <f t="shared" si="8"/>
        <v>CH01</v>
      </c>
      <c r="B313" s="56" t="str">
        <f t="shared" si="9"/>
        <v>Fixed assets52020</v>
      </c>
      <c r="C313" s="56" t="s">
        <v>373</v>
      </c>
      <c r="D313" s="56" t="s">
        <v>372</v>
      </c>
      <c r="E313" s="58" t="str">
        <f>CONCATENATE('Fixed asset note'!AX$1,'Fixed asset note'!$A12)</f>
        <v>133170</v>
      </c>
      <c r="F313" s="56"/>
      <c r="G313" s="53" t="s">
        <v>185</v>
      </c>
      <c r="H313" s="54">
        <f>+'Fixed asset note'!AX12</f>
        <v>0</v>
      </c>
      <c r="I313" s="46"/>
      <c r="K313" s="22">
        <f>SUM(H307:H319)</f>
        <v>0</v>
      </c>
    </row>
    <row r="314" spans="1:11" x14ac:dyDescent="0.2">
      <c r="A314" s="55" t="str">
        <f t="shared" si="8"/>
        <v>CH01</v>
      </c>
      <c r="B314" s="56" t="str">
        <f t="shared" si="9"/>
        <v>Fixed assets52020</v>
      </c>
      <c r="C314" s="56" t="s">
        <v>373</v>
      </c>
      <c r="D314" s="56" t="s">
        <v>372</v>
      </c>
      <c r="E314" s="58" t="str">
        <f>CONCATENATE('Fixed asset note'!AX$1,'Fixed asset note'!$A14)</f>
        <v>133210</v>
      </c>
      <c r="F314" s="56"/>
      <c r="G314" s="53" t="s">
        <v>327</v>
      </c>
      <c r="H314" s="54">
        <f>-SUM(H315:H319)</f>
        <v>0</v>
      </c>
      <c r="I314" s="46"/>
    </row>
    <row r="315" spans="1:11" x14ac:dyDescent="0.2">
      <c r="A315" s="55" t="str">
        <f t="shared" si="8"/>
        <v>CH01</v>
      </c>
      <c r="B315" s="56" t="str">
        <f t="shared" si="9"/>
        <v>Fixed assets52020</v>
      </c>
      <c r="C315" s="56" t="s">
        <v>373</v>
      </c>
      <c r="D315" s="56" t="s">
        <v>372</v>
      </c>
      <c r="E315" s="58" t="str">
        <f>CONCATENATE('Fixed asset note'!AX$1,'Fixed asset note'!$A15)</f>
        <v>133220</v>
      </c>
      <c r="F315" s="56"/>
      <c r="G315" s="53" t="s">
        <v>324</v>
      </c>
      <c r="H315" s="54">
        <f>-'Fixed asset note'!AX15</f>
        <v>0</v>
      </c>
      <c r="I315" s="46"/>
    </row>
    <row r="316" spans="1:11" x14ac:dyDescent="0.2">
      <c r="A316" s="55" t="str">
        <f t="shared" si="8"/>
        <v>CH01</v>
      </c>
      <c r="B316" s="56" t="str">
        <f t="shared" si="9"/>
        <v>Fixed assets52020</v>
      </c>
      <c r="C316" s="56" t="s">
        <v>373</v>
      </c>
      <c r="D316" s="56" t="s">
        <v>372</v>
      </c>
      <c r="E316" s="58" t="str">
        <f>CONCATENATE('Fixed asset note'!AX$1,'Fixed asset note'!$A16)</f>
        <v>133230</v>
      </c>
      <c r="F316" s="56"/>
      <c r="G316" s="53" t="s">
        <v>126</v>
      </c>
      <c r="H316" s="54">
        <f>-'Fixed asset note'!AX16</f>
        <v>0</v>
      </c>
      <c r="I316" s="46"/>
    </row>
    <row r="317" spans="1:11" x14ac:dyDescent="0.2">
      <c r="A317" s="55" t="str">
        <f t="shared" si="8"/>
        <v>CH01</v>
      </c>
      <c r="B317" s="56" t="str">
        <f t="shared" si="9"/>
        <v>Fixed assets52020</v>
      </c>
      <c r="C317" s="56" t="s">
        <v>373</v>
      </c>
      <c r="D317" s="56" t="s">
        <v>372</v>
      </c>
      <c r="E317" s="58" t="str">
        <f>CONCATENATE('Fixed asset note'!AX$1,'Fixed asset note'!$A17)</f>
        <v>133240</v>
      </c>
      <c r="F317" s="56"/>
      <c r="G317" s="53" t="s">
        <v>328</v>
      </c>
      <c r="H317" s="54">
        <f>-'Fixed asset note'!AX17</f>
        <v>0</v>
      </c>
      <c r="I317" s="46"/>
    </row>
    <row r="318" spans="1:11" x14ac:dyDescent="0.2">
      <c r="A318" s="55" t="str">
        <f t="shared" si="8"/>
        <v>CH01</v>
      </c>
      <c r="B318" s="56" t="str">
        <f t="shared" si="9"/>
        <v>Fixed assets52020</v>
      </c>
      <c r="C318" s="56" t="s">
        <v>373</v>
      </c>
      <c r="D318" s="56" t="s">
        <v>372</v>
      </c>
      <c r="E318" s="58" t="str">
        <f>CONCATENATE('Fixed asset note'!AX$1,'Fixed asset note'!$A18)</f>
        <v>133250</v>
      </c>
      <c r="F318" s="56"/>
      <c r="G318" s="53" t="s">
        <v>329</v>
      </c>
      <c r="H318" s="54">
        <f>-'Fixed asset note'!AX18</f>
        <v>0</v>
      </c>
      <c r="I318" s="46"/>
    </row>
    <row r="319" spans="1:11" x14ac:dyDescent="0.2">
      <c r="A319" s="55" t="str">
        <f t="shared" si="8"/>
        <v>CH01</v>
      </c>
      <c r="B319" s="56" t="str">
        <f t="shared" si="9"/>
        <v>Fixed assets52020</v>
      </c>
      <c r="C319" s="56" t="s">
        <v>373</v>
      </c>
      <c r="D319" s="56" t="s">
        <v>372</v>
      </c>
      <c r="E319" s="58" t="str">
        <f>CONCATENATE('Fixed asset note'!AX$1,'Fixed asset note'!$A19)</f>
        <v>133260</v>
      </c>
      <c r="F319" s="56"/>
      <c r="G319" s="53" t="s">
        <v>330</v>
      </c>
      <c r="H319" s="54">
        <f>-'Fixed asset note'!AX19</f>
        <v>0</v>
      </c>
      <c r="I319" s="46"/>
    </row>
    <row r="320" spans="1:11" x14ac:dyDescent="0.2">
      <c r="A320" s="55" t="str">
        <f t="shared" si="8"/>
        <v>CH01</v>
      </c>
      <c r="B320" s="56" t="str">
        <f t="shared" si="9"/>
        <v>Fixed assets52020</v>
      </c>
      <c r="C320" s="56" t="s">
        <v>373</v>
      </c>
      <c r="D320" s="56" t="s">
        <v>372</v>
      </c>
      <c r="E320" s="58" t="str">
        <f>CONCATENATE('Fixed asset note'!AZ$1,'Fixed asset note'!$A6)</f>
        <v>149110</v>
      </c>
      <c r="F320" s="56"/>
      <c r="G320" s="53" t="s">
        <v>38</v>
      </c>
      <c r="H320" s="54">
        <f>-SUM(H321:H326)</f>
        <v>0</v>
      </c>
      <c r="I320" s="46"/>
    </row>
    <row r="321" spans="1:11" x14ac:dyDescent="0.2">
      <c r="A321" s="55" t="str">
        <f t="shared" si="8"/>
        <v>CH01</v>
      </c>
      <c r="B321" s="56" t="str">
        <f t="shared" si="9"/>
        <v>Fixed assets52020</v>
      </c>
      <c r="C321" s="56" t="s">
        <v>373</v>
      </c>
      <c r="D321" s="56" t="s">
        <v>372</v>
      </c>
      <c r="E321" s="58" t="str">
        <f>CONCATENATE('Fixed asset note'!AZ$1,'Fixed asset note'!$A7)</f>
        <v>149120</v>
      </c>
      <c r="F321" s="56"/>
      <c r="G321" s="53" t="s">
        <v>324</v>
      </c>
      <c r="H321" s="54">
        <f>+'Fixed asset note'!AZ7</f>
        <v>0</v>
      </c>
      <c r="I321" s="46"/>
    </row>
    <row r="322" spans="1:11" x14ac:dyDescent="0.2">
      <c r="A322" s="55" t="str">
        <f t="shared" si="8"/>
        <v>CH01</v>
      </c>
      <c r="B322" s="56" t="str">
        <f t="shared" si="9"/>
        <v>Fixed assets52020</v>
      </c>
      <c r="C322" s="56" t="s">
        <v>373</v>
      </c>
      <c r="D322" s="56" t="s">
        <v>372</v>
      </c>
      <c r="E322" s="58" t="str">
        <f>CONCATENATE('Fixed asset note'!AZ$1,'Fixed asset note'!$A8)</f>
        <v>149130</v>
      </c>
      <c r="F322" s="56"/>
      <c r="G322" s="53" t="s">
        <v>126</v>
      </c>
      <c r="H322" s="54">
        <f>+'Fixed asset note'!AZ8</f>
        <v>0</v>
      </c>
      <c r="I322" s="46"/>
    </row>
    <row r="323" spans="1:11" x14ac:dyDescent="0.2">
      <c r="A323" s="55" t="str">
        <f t="shared" si="8"/>
        <v>CH01</v>
      </c>
      <c r="B323" s="56" t="str">
        <f t="shared" si="9"/>
        <v>Fixed assets52020</v>
      </c>
      <c r="C323" s="56" t="s">
        <v>373</v>
      </c>
      <c r="D323" s="56" t="s">
        <v>372</v>
      </c>
      <c r="E323" s="58" t="str">
        <f>CONCATENATE('Fixed asset note'!AZ$1,'Fixed asset note'!$A9)</f>
        <v>149140</v>
      </c>
      <c r="F323" s="56"/>
      <c r="G323" s="53" t="s">
        <v>176</v>
      </c>
      <c r="H323" s="54">
        <f>+'Fixed asset note'!AZ9</f>
        <v>0</v>
      </c>
      <c r="I323" s="46"/>
    </row>
    <row r="324" spans="1:11" x14ac:dyDescent="0.2">
      <c r="A324" s="55" t="str">
        <f t="shared" si="8"/>
        <v>CH01</v>
      </c>
      <c r="B324" s="56" t="str">
        <f t="shared" si="9"/>
        <v>Fixed assets52020</v>
      </c>
      <c r="C324" s="56" t="s">
        <v>373</v>
      </c>
      <c r="D324" s="56" t="s">
        <v>372</v>
      </c>
      <c r="E324" s="58" t="str">
        <f>CONCATENATE('Fixed asset note'!AZ$1,'Fixed asset note'!$A10)</f>
        <v>149150</v>
      </c>
      <c r="F324" s="56"/>
      <c r="G324" s="53" t="s">
        <v>325</v>
      </c>
      <c r="H324" s="54">
        <f>+'Fixed asset note'!AZ10</f>
        <v>0</v>
      </c>
      <c r="I324" s="46"/>
    </row>
    <row r="325" spans="1:11" x14ac:dyDescent="0.2">
      <c r="A325" s="55" t="str">
        <f t="shared" si="8"/>
        <v>CH01</v>
      </c>
      <c r="B325" s="56" t="str">
        <f t="shared" si="9"/>
        <v>Fixed assets52020</v>
      </c>
      <c r="C325" s="56" t="s">
        <v>373</v>
      </c>
      <c r="D325" s="56" t="s">
        <v>372</v>
      </c>
      <c r="E325" s="58" t="str">
        <f>CONCATENATE('Fixed asset note'!AZ$1,'Fixed asset note'!$A11)</f>
        <v>149160</v>
      </c>
      <c r="F325" s="56"/>
      <c r="G325" s="53" t="s">
        <v>326</v>
      </c>
      <c r="H325" s="54">
        <f>+'Fixed asset note'!AZ11</f>
        <v>0</v>
      </c>
      <c r="I325" s="46"/>
    </row>
    <row r="326" spans="1:11" x14ac:dyDescent="0.2">
      <c r="A326" s="55" t="str">
        <f t="shared" si="8"/>
        <v>CH01</v>
      </c>
      <c r="B326" s="56" t="str">
        <f t="shared" si="9"/>
        <v>Fixed assets52020</v>
      </c>
      <c r="C326" s="56" t="s">
        <v>373</v>
      </c>
      <c r="D326" s="56" t="s">
        <v>372</v>
      </c>
      <c r="E326" s="58" t="str">
        <f>CONCATENATE('Fixed asset note'!AZ$1,'Fixed asset note'!$A12)</f>
        <v>149170</v>
      </c>
      <c r="F326" s="56"/>
      <c r="G326" s="53" t="s">
        <v>185</v>
      </c>
      <c r="H326" s="54">
        <f>+'Fixed asset note'!AZ12</f>
        <v>0</v>
      </c>
      <c r="I326" s="46"/>
    </row>
    <row r="327" spans="1:11" x14ac:dyDescent="0.2">
      <c r="A327" s="55" t="str">
        <f t="shared" si="8"/>
        <v>CH01</v>
      </c>
      <c r="B327" s="56" t="str">
        <f t="shared" si="9"/>
        <v>Fixed assets52020</v>
      </c>
      <c r="C327" s="56" t="s">
        <v>373</v>
      </c>
      <c r="D327" s="56" t="s">
        <v>372</v>
      </c>
      <c r="E327" s="58" t="str">
        <f>CONCATENATE('Fixed asset note'!AZ$1,'Fixed asset note'!$A14)</f>
        <v>149210</v>
      </c>
      <c r="F327" s="56"/>
      <c r="G327" s="53" t="s">
        <v>327</v>
      </c>
      <c r="H327" s="54">
        <f>-SUM(H328:H332)</f>
        <v>0</v>
      </c>
      <c r="I327" s="46"/>
    </row>
    <row r="328" spans="1:11" x14ac:dyDescent="0.2">
      <c r="A328" s="55" t="str">
        <f t="shared" ref="A328:A421" si="10">Company</f>
        <v>CH01</v>
      </c>
      <c r="B328" s="56" t="str">
        <f t="shared" ref="B328:B421" si="11">+CONCATENATE(Name,Month,Year)</f>
        <v>Fixed assets52020</v>
      </c>
      <c r="C328" s="56" t="s">
        <v>373</v>
      </c>
      <c r="D328" s="56" t="s">
        <v>372</v>
      </c>
      <c r="E328" s="58" t="str">
        <f>CONCATENATE('Fixed asset note'!AZ$1,'Fixed asset note'!$A15)</f>
        <v>149220</v>
      </c>
      <c r="F328" s="56"/>
      <c r="G328" s="53" t="s">
        <v>324</v>
      </c>
      <c r="H328" s="54">
        <f>-'Fixed asset note'!AZ15</f>
        <v>0</v>
      </c>
      <c r="I328" s="46"/>
    </row>
    <row r="329" spans="1:11" x14ac:dyDescent="0.2">
      <c r="A329" s="55" t="str">
        <f t="shared" si="10"/>
        <v>CH01</v>
      </c>
      <c r="B329" s="56" t="str">
        <f t="shared" si="11"/>
        <v>Fixed assets52020</v>
      </c>
      <c r="C329" s="56" t="s">
        <v>373</v>
      </c>
      <c r="D329" s="56" t="s">
        <v>372</v>
      </c>
      <c r="E329" s="58" t="str">
        <f>CONCATENATE('Fixed asset note'!AZ$1,'Fixed asset note'!$A16)</f>
        <v>149230</v>
      </c>
      <c r="F329" s="56"/>
      <c r="G329" s="53" t="s">
        <v>126</v>
      </c>
      <c r="H329" s="54">
        <f>-'Fixed asset note'!AZ16</f>
        <v>0</v>
      </c>
      <c r="I329" s="46"/>
    </row>
    <row r="330" spans="1:11" x14ac:dyDescent="0.2">
      <c r="A330" s="55" t="str">
        <f t="shared" si="10"/>
        <v>CH01</v>
      </c>
      <c r="B330" s="56" t="str">
        <f t="shared" si="11"/>
        <v>Fixed assets52020</v>
      </c>
      <c r="C330" s="56" t="s">
        <v>373</v>
      </c>
      <c r="D330" s="56" t="s">
        <v>372</v>
      </c>
      <c r="E330" s="58" t="str">
        <f>CONCATENATE('Fixed asset note'!AZ$1,'Fixed asset note'!$A17)</f>
        <v>149240</v>
      </c>
      <c r="F330" s="56"/>
      <c r="G330" s="53" t="s">
        <v>328</v>
      </c>
      <c r="H330" s="54">
        <f>-'Fixed asset note'!AZ17</f>
        <v>0</v>
      </c>
      <c r="I330" s="46"/>
    </row>
    <row r="331" spans="1:11" x14ac:dyDescent="0.2">
      <c r="A331" s="55" t="str">
        <f t="shared" si="10"/>
        <v>CH01</v>
      </c>
      <c r="B331" s="56" t="str">
        <f t="shared" si="11"/>
        <v>Fixed assets52020</v>
      </c>
      <c r="C331" s="56" t="s">
        <v>373</v>
      </c>
      <c r="D331" s="56" t="s">
        <v>372</v>
      </c>
      <c r="E331" s="58" t="str">
        <f>CONCATENATE('Fixed asset note'!AZ$1,'Fixed asset note'!$A18)</f>
        <v>149250</v>
      </c>
      <c r="F331" s="56"/>
      <c r="G331" s="53" t="s">
        <v>329</v>
      </c>
      <c r="H331" s="54">
        <f>-'Fixed asset note'!AZ18</f>
        <v>0</v>
      </c>
      <c r="I331" s="46"/>
    </row>
    <row r="332" spans="1:11" x14ac:dyDescent="0.2">
      <c r="A332" s="55" t="str">
        <f t="shared" si="10"/>
        <v>CH01</v>
      </c>
      <c r="B332" s="56" t="str">
        <f t="shared" si="11"/>
        <v>Fixed assets52020</v>
      </c>
      <c r="C332" s="56" t="s">
        <v>373</v>
      </c>
      <c r="D332" s="56" t="s">
        <v>372</v>
      </c>
      <c r="E332" s="58" t="str">
        <f>CONCATENATE('Fixed asset note'!AZ$1,'Fixed asset note'!$A19)</f>
        <v>149260</v>
      </c>
      <c r="F332" s="56"/>
      <c r="G332" s="53" t="s">
        <v>330</v>
      </c>
      <c r="H332" s="54">
        <f>-'Fixed asset note'!AZ19</f>
        <v>0</v>
      </c>
      <c r="I332" s="46"/>
    </row>
    <row r="333" spans="1:11" x14ac:dyDescent="0.2">
      <c r="A333" s="55" t="str">
        <f t="shared" ref="A333:A338" si="12">Company</f>
        <v>CH01</v>
      </c>
      <c r="B333" s="56" t="str">
        <f t="shared" ref="B333:B338" si="13">+CONCATENATE(Name,Month,Year)</f>
        <v>Fixed assets52020</v>
      </c>
      <c r="C333" s="56" t="s">
        <v>373</v>
      </c>
      <c r="D333" s="56" t="s">
        <v>372</v>
      </c>
      <c r="E333" s="58" t="str">
        <f>CONCATENATE('Fixed asset note'!AZ$1,'Fixed asset note'!$A21)</f>
        <v>149310</v>
      </c>
      <c r="F333" s="56"/>
      <c r="G333" s="59" t="s">
        <v>358</v>
      </c>
      <c r="H333" s="54">
        <f>-SUM(H334:H338)</f>
        <v>0</v>
      </c>
      <c r="I333" s="46"/>
    </row>
    <row r="334" spans="1:11" x14ac:dyDescent="0.2">
      <c r="A334" s="55" t="str">
        <f t="shared" si="12"/>
        <v>CH01</v>
      </c>
      <c r="B334" s="56" t="str">
        <f t="shared" si="13"/>
        <v>Fixed assets52020</v>
      </c>
      <c r="C334" s="56" t="s">
        <v>373</v>
      </c>
      <c r="D334" s="56" t="s">
        <v>372</v>
      </c>
      <c r="E334" s="58" t="str">
        <f>CONCATENATE('Fixed asset note'!AZ$1,'Fixed asset note'!$A22)</f>
        <v>149320</v>
      </c>
      <c r="F334" s="56"/>
      <c r="G334" s="59" t="s">
        <v>324</v>
      </c>
      <c r="H334" s="54">
        <f>-'Fixed asset note'!AZ22</f>
        <v>0</v>
      </c>
      <c r="I334" s="46"/>
    </row>
    <row r="335" spans="1:11" x14ac:dyDescent="0.2">
      <c r="A335" s="55" t="str">
        <f t="shared" si="12"/>
        <v>CH01</v>
      </c>
      <c r="B335" s="56" t="str">
        <f t="shared" si="13"/>
        <v>Fixed assets52020</v>
      </c>
      <c r="C335" s="56" t="s">
        <v>373</v>
      </c>
      <c r="D335" s="56" t="s">
        <v>372</v>
      </c>
      <c r="E335" s="58" t="str">
        <f>CONCATENATE('Fixed asset note'!AZ$1,'Fixed asset note'!$A23)</f>
        <v>149330</v>
      </c>
      <c r="F335" s="56"/>
      <c r="G335" s="59" t="s">
        <v>126</v>
      </c>
      <c r="H335" s="54">
        <f>-'Fixed asset note'!AZ23</f>
        <v>0</v>
      </c>
      <c r="I335" s="46"/>
    </row>
    <row r="336" spans="1:11" x14ac:dyDescent="0.2">
      <c r="A336" s="55" t="str">
        <f t="shared" si="12"/>
        <v>CH01</v>
      </c>
      <c r="B336" s="56" t="str">
        <f t="shared" si="13"/>
        <v>Fixed assets52020</v>
      </c>
      <c r="C336" s="56" t="s">
        <v>373</v>
      </c>
      <c r="D336" s="56" t="s">
        <v>372</v>
      </c>
      <c r="E336" s="58" t="str">
        <f>CONCATENATE('Fixed asset note'!AZ$1,'Fixed asset note'!$A24)</f>
        <v>149340</v>
      </c>
      <c r="F336" s="56"/>
      <c r="G336" s="59" t="s">
        <v>359</v>
      </c>
      <c r="H336" s="54">
        <f>-'Fixed asset note'!AZ24</f>
        <v>0</v>
      </c>
      <c r="I336" s="46"/>
      <c r="K336" s="22">
        <f>SUM(H320:H342)</f>
        <v>0</v>
      </c>
    </row>
    <row r="337" spans="1:9" x14ac:dyDescent="0.2">
      <c r="A337" s="55" t="str">
        <f t="shared" si="12"/>
        <v>CH01</v>
      </c>
      <c r="B337" s="56" t="str">
        <f t="shared" si="13"/>
        <v>Fixed assets52020</v>
      </c>
      <c r="C337" s="56" t="s">
        <v>373</v>
      </c>
      <c r="D337" s="56" t="s">
        <v>372</v>
      </c>
      <c r="E337" s="58" t="str">
        <f>CONCATENATE('Fixed asset note'!AZ$1,'Fixed asset note'!$A25)</f>
        <v>149350</v>
      </c>
      <c r="F337" s="56"/>
      <c r="G337" s="59" t="s">
        <v>946</v>
      </c>
      <c r="H337" s="54">
        <f>-'Fixed asset note'!AZ25</f>
        <v>0</v>
      </c>
      <c r="I337" s="46"/>
    </row>
    <row r="338" spans="1:9" x14ac:dyDescent="0.2">
      <c r="A338" s="55" t="str">
        <f t="shared" si="12"/>
        <v>CH01</v>
      </c>
      <c r="B338" s="56" t="str">
        <f t="shared" si="13"/>
        <v>Fixed assets52020</v>
      </c>
      <c r="C338" s="56" t="s">
        <v>373</v>
      </c>
      <c r="D338" s="56" t="s">
        <v>372</v>
      </c>
      <c r="E338" s="58" t="str">
        <f>CONCATENATE('Fixed asset note'!AZ$1,'Fixed asset note'!$A26)</f>
        <v>149360</v>
      </c>
      <c r="F338" s="56"/>
      <c r="G338" s="59" t="s">
        <v>360</v>
      </c>
      <c r="H338" s="54">
        <f>-'Fixed asset note'!AZ26</f>
        <v>0</v>
      </c>
      <c r="I338" s="46"/>
    </row>
    <row r="339" spans="1:9" x14ac:dyDescent="0.2">
      <c r="A339" s="55" t="str">
        <f t="shared" si="10"/>
        <v>CH01</v>
      </c>
      <c r="B339" s="56" t="str">
        <f t="shared" si="11"/>
        <v>Fixed assets52020</v>
      </c>
      <c r="C339" s="56" t="s">
        <v>373</v>
      </c>
      <c r="D339" s="56" t="s">
        <v>372</v>
      </c>
      <c r="E339" s="58" t="str">
        <f>CONCATENATE('Fixed asset note'!BB$1,'Fixed asset note'!$A6)</f>
        <v>170110</v>
      </c>
      <c r="F339" s="56"/>
      <c r="G339" s="53" t="s">
        <v>38</v>
      </c>
      <c r="H339" s="54">
        <f>-SUM(H340:H345)</f>
        <v>0</v>
      </c>
      <c r="I339" s="46"/>
    </row>
    <row r="340" spans="1:9" x14ac:dyDescent="0.2">
      <c r="A340" s="55" t="str">
        <f t="shared" si="10"/>
        <v>CH01</v>
      </c>
      <c r="B340" s="56" t="str">
        <f t="shared" si="11"/>
        <v>Fixed assets52020</v>
      </c>
      <c r="C340" s="56" t="s">
        <v>373</v>
      </c>
      <c r="D340" s="56" t="s">
        <v>372</v>
      </c>
      <c r="E340" s="58" t="str">
        <f>CONCATENATE('Fixed asset note'!BB$1,'Fixed asset note'!$A7)</f>
        <v>170120</v>
      </c>
      <c r="F340" s="56"/>
      <c r="G340" s="53" t="s">
        <v>324</v>
      </c>
      <c r="H340" s="54">
        <f>+'Fixed asset note'!BB7</f>
        <v>0</v>
      </c>
      <c r="I340" s="46"/>
    </row>
    <row r="341" spans="1:9" x14ac:dyDescent="0.2">
      <c r="A341" s="55" t="str">
        <f t="shared" si="10"/>
        <v>CH01</v>
      </c>
      <c r="B341" s="56" t="str">
        <f t="shared" si="11"/>
        <v>Fixed assets52020</v>
      </c>
      <c r="C341" s="56" t="s">
        <v>373</v>
      </c>
      <c r="D341" s="56" t="s">
        <v>372</v>
      </c>
      <c r="E341" s="58" t="str">
        <f>CONCATENATE('Fixed asset note'!BB$1,'Fixed asset note'!$A8)</f>
        <v>170130</v>
      </c>
      <c r="F341" s="56"/>
      <c r="G341" s="53" t="s">
        <v>126</v>
      </c>
      <c r="H341" s="54">
        <f>+'Fixed asset note'!BB8</f>
        <v>0</v>
      </c>
      <c r="I341" s="46"/>
    </row>
    <row r="342" spans="1:9" x14ac:dyDescent="0.2">
      <c r="A342" s="55" t="str">
        <f t="shared" si="10"/>
        <v>CH01</v>
      </c>
      <c r="B342" s="56" t="str">
        <f t="shared" si="11"/>
        <v>Fixed assets52020</v>
      </c>
      <c r="C342" s="56" t="s">
        <v>373</v>
      </c>
      <c r="D342" s="56" t="s">
        <v>372</v>
      </c>
      <c r="E342" s="58" t="str">
        <f>CONCATENATE('Fixed asset note'!BB$1,'Fixed asset note'!$A9)</f>
        <v>170140</v>
      </c>
      <c r="F342" s="56"/>
      <c r="G342" s="53" t="s">
        <v>176</v>
      </c>
      <c r="H342" s="54">
        <f>+'Fixed asset note'!BB9</f>
        <v>0</v>
      </c>
      <c r="I342" s="46"/>
    </row>
    <row r="343" spans="1:9" x14ac:dyDescent="0.2">
      <c r="A343" s="55" t="str">
        <f t="shared" si="10"/>
        <v>CH01</v>
      </c>
      <c r="B343" s="56" t="str">
        <f t="shared" si="11"/>
        <v>Fixed assets52020</v>
      </c>
      <c r="C343" s="56" t="s">
        <v>373</v>
      </c>
      <c r="D343" s="56" t="s">
        <v>372</v>
      </c>
      <c r="E343" s="58" t="str">
        <f>CONCATENATE('Fixed asset note'!BB$1,'Fixed asset note'!$A10)</f>
        <v>170150</v>
      </c>
      <c r="F343" s="56"/>
      <c r="G343" s="53" t="s">
        <v>325</v>
      </c>
      <c r="H343" s="54">
        <f>+'Fixed asset note'!BB10</f>
        <v>0</v>
      </c>
      <c r="I343" s="46"/>
    </row>
    <row r="344" spans="1:9" x14ac:dyDescent="0.2">
      <c r="A344" s="55" t="str">
        <f t="shared" si="10"/>
        <v>CH01</v>
      </c>
      <c r="B344" s="56" t="str">
        <f t="shared" si="11"/>
        <v>Fixed assets52020</v>
      </c>
      <c r="C344" s="56" t="s">
        <v>373</v>
      </c>
      <c r="D344" s="56" t="s">
        <v>372</v>
      </c>
      <c r="E344" s="58" t="str">
        <f>CONCATENATE('Fixed asset note'!BB$1,'Fixed asset note'!$A11)</f>
        <v>170160</v>
      </c>
      <c r="F344" s="56"/>
      <c r="G344" s="53" t="s">
        <v>326</v>
      </c>
      <c r="H344" s="54">
        <f>+'Fixed asset note'!BB11</f>
        <v>0</v>
      </c>
      <c r="I344" s="46"/>
    </row>
    <row r="345" spans="1:9" x14ac:dyDescent="0.2">
      <c r="A345" s="55" t="str">
        <f t="shared" si="10"/>
        <v>CH01</v>
      </c>
      <c r="B345" s="56" t="str">
        <f t="shared" si="11"/>
        <v>Fixed assets52020</v>
      </c>
      <c r="C345" s="56" t="s">
        <v>373</v>
      </c>
      <c r="D345" s="56" t="s">
        <v>372</v>
      </c>
      <c r="E345" s="58" t="str">
        <f>CONCATENATE('Fixed asset note'!BB$1,'Fixed asset note'!$A12)</f>
        <v>170170</v>
      </c>
      <c r="F345" s="56"/>
      <c r="G345" s="53" t="s">
        <v>185</v>
      </c>
      <c r="H345" s="54">
        <f>+'Fixed asset note'!BB12</f>
        <v>0</v>
      </c>
      <c r="I345" s="46"/>
    </row>
    <row r="346" spans="1:9" x14ac:dyDescent="0.2">
      <c r="A346" s="55" t="str">
        <f t="shared" si="10"/>
        <v>CH01</v>
      </c>
      <c r="B346" s="56" t="str">
        <f t="shared" si="11"/>
        <v>Fixed assets52020</v>
      </c>
      <c r="C346" s="56" t="s">
        <v>373</v>
      </c>
      <c r="D346" s="56" t="s">
        <v>372</v>
      </c>
      <c r="E346" s="58" t="str">
        <f>CONCATENATE('Fixed asset note'!BB$1,'Fixed asset note'!$A14)</f>
        <v>170210</v>
      </c>
      <c r="F346" s="56"/>
      <c r="G346" s="53" t="s">
        <v>327</v>
      </c>
      <c r="H346" s="54">
        <f>-SUM(H347:H351)</f>
        <v>0</v>
      </c>
      <c r="I346" s="46"/>
    </row>
    <row r="347" spans="1:9" x14ac:dyDescent="0.2">
      <c r="A347" s="55" t="str">
        <f t="shared" si="10"/>
        <v>CH01</v>
      </c>
      <c r="B347" s="56" t="str">
        <f t="shared" si="11"/>
        <v>Fixed assets52020</v>
      </c>
      <c r="C347" s="56" t="s">
        <v>373</v>
      </c>
      <c r="D347" s="56" t="s">
        <v>372</v>
      </c>
      <c r="E347" s="58" t="str">
        <f>CONCATENATE('Fixed asset note'!BB$1,'Fixed asset note'!$A15)</f>
        <v>170220</v>
      </c>
      <c r="F347" s="56"/>
      <c r="G347" s="53" t="s">
        <v>324</v>
      </c>
      <c r="H347" s="54">
        <f>+'Fixed asset note'!BB15</f>
        <v>0</v>
      </c>
      <c r="I347" s="46"/>
    </row>
    <row r="348" spans="1:9" x14ac:dyDescent="0.2">
      <c r="A348" s="55" t="str">
        <f t="shared" si="10"/>
        <v>CH01</v>
      </c>
      <c r="B348" s="56" t="str">
        <f t="shared" si="11"/>
        <v>Fixed assets52020</v>
      </c>
      <c r="C348" s="56" t="s">
        <v>373</v>
      </c>
      <c r="D348" s="56" t="s">
        <v>372</v>
      </c>
      <c r="E348" s="58" t="str">
        <f>CONCATENATE('Fixed asset note'!BB$1,'Fixed asset note'!$A16)</f>
        <v>170230</v>
      </c>
      <c r="F348" s="56"/>
      <c r="G348" s="53" t="s">
        <v>126</v>
      </c>
      <c r="H348" s="54">
        <f>+'Fixed asset note'!BB16</f>
        <v>0</v>
      </c>
      <c r="I348" s="46"/>
    </row>
    <row r="349" spans="1:9" x14ac:dyDescent="0.2">
      <c r="A349" s="55" t="str">
        <f t="shared" si="10"/>
        <v>CH01</v>
      </c>
      <c r="B349" s="56" t="str">
        <f t="shared" si="11"/>
        <v>Fixed assets52020</v>
      </c>
      <c r="C349" s="56" t="s">
        <v>373</v>
      </c>
      <c r="D349" s="56" t="s">
        <v>372</v>
      </c>
      <c r="E349" s="58" t="str">
        <f>CONCATENATE('Fixed asset note'!BB$1,'Fixed asset note'!$A17)</f>
        <v>170240</v>
      </c>
      <c r="F349" s="56"/>
      <c r="G349" s="53" t="s">
        <v>328</v>
      </c>
      <c r="H349" s="54">
        <f>+'Fixed asset note'!BB17</f>
        <v>0</v>
      </c>
      <c r="I349" s="46"/>
    </row>
    <row r="350" spans="1:9" x14ac:dyDescent="0.2">
      <c r="A350" s="55" t="str">
        <f t="shared" si="10"/>
        <v>CH01</v>
      </c>
      <c r="B350" s="56" t="str">
        <f t="shared" si="11"/>
        <v>Fixed assets52020</v>
      </c>
      <c r="C350" s="56" t="s">
        <v>373</v>
      </c>
      <c r="D350" s="56" t="s">
        <v>372</v>
      </c>
      <c r="E350" s="58" t="str">
        <f>CONCATENATE('Fixed asset note'!BB$1,'Fixed asset note'!$A18)</f>
        <v>170250</v>
      </c>
      <c r="F350" s="56"/>
      <c r="G350" s="53" t="s">
        <v>329</v>
      </c>
      <c r="H350" s="54">
        <f>+'Fixed asset note'!BB18</f>
        <v>0</v>
      </c>
      <c r="I350" s="46"/>
    </row>
    <row r="351" spans="1:9" x14ac:dyDescent="0.2">
      <c r="A351" s="55" t="str">
        <f t="shared" si="10"/>
        <v>CH01</v>
      </c>
      <c r="B351" s="56" t="str">
        <f t="shared" si="11"/>
        <v>Fixed assets52020</v>
      </c>
      <c r="C351" s="56" t="s">
        <v>373</v>
      </c>
      <c r="D351" s="56" t="s">
        <v>372</v>
      </c>
      <c r="E351" s="58" t="str">
        <f>CONCATENATE('Fixed asset note'!BB$1,'Fixed asset note'!$A19)</f>
        <v>170260</v>
      </c>
      <c r="F351" s="56"/>
      <c r="G351" s="53" t="s">
        <v>330</v>
      </c>
      <c r="H351" s="54">
        <f>+'Fixed asset note'!BB19</f>
        <v>0</v>
      </c>
      <c r="I351" s="46"/>
    </row>
    <row r="352" spans="1:9" x14ac:dyDescent="0.2">
      <c r="A352" s="55" t="str">
        <f t="shared" ref="A352:A357" si="14">Company</f>
        <v>CH01</v>
      </c>
      <c r="B352" s="56" t="str">
        <f t="shared" ref="B352:B357" si="15">+CONCATENATE(Name,Month,Year)</f>
        <v>Fixed assets52020</v>
      </c>
      <c r="C352" s="56" t="s">
        <v>373</v>
      </c>
      <c r="D352" s="56" t="s">
        <v>372</v>
      </c>
      <c r="E352" s="58" t="str">
        <f>CONCATENATE('Fixed asset note'!BB$1,'Fixed asset note'!$A21)</f>
        <v>170310</v>
      </c>
      <c r="F352" s="56"/>
      <c r="G352" s="59" t="s">
        <v>358</v>
      </c>
      <c r="H352" s="54">
        <f>-SUM(H353:H357)</f>
        <v>0</v>
      </c>
      <c r="I352" s="46"/>
    </row>
    <row r="353" spans="1:11" x14ac:dyDescent="0.2">
      <c r="A353" s="55" t="str">
        <f t="shared" si="14"/>
        <v>CH01</v>
      </c>
      <c r="B353" s="56" t="str">
        <f t="shared" si="15"/>
        <v>Fixed assets52020</v>
      </c>
      <c r="C353" s="56" t="s">
        <v>373</v>
      </c>
      <c r="D353" s="56" t="s">
        <v>372</v>
      </c>
      <c r="E353" s="58" t="str">
        <f>CONCATENATE('Fixed asset note'!BB$1,'Fixed asset note'!$A22)</f>
        <v>170320</v>
      </c>
      <c r="F353" s="56"/>
      <c r="G353" s="59" t="s">
        <v>324</v>
      </c>
      <c r="H353" s="54">
        <f>+'Fixed asset note'!BB22</f>
        <v>0</v>
      </c>
      <c r="I353" s="46"/>
    </row>
    <row r="354" spans="1:11" x14ac:dyDescent="0.2">
      <c r="A354" s="55" t="str">
        <f t="shared" si="14"/>
        <v>CH01</v>
      </c>
      <c r="B354" s="56" t="str">
        <f t="shared" si="15"/>
        <v>Fixed assets52020</v>
      </c>
      <c r="C354" s="56" t="s">
        <v>373</v>
      </c>
      <c r="D354" s="56" t="s">
        <v>372</v>
      </c>
      <c r="E354" s="58" t="str">
        <f>CONCATENATE('Fixed asset note'!BB$1,'Fixed asset note'!$A23)</f>
        <v>170330</v>
      </c>
      <c r="F354" s="56"/>
      <c r="G354" s="59" t="s">
        <v>126</v>
      </c>
      <c r="H354" s="54">
        <f>+'Fixed asset note'!BB23</f>
        <v>0</v>
      </c>
      <c r="I354" s="46"/>
    </row>
    <row r="355" spans="1:11" x14ac:dyDescent="0.2">
      <c r="A355" s="55" t="str">
        <f t="shared" si="14"/>
        <v>CH01</v>
      </c>
      <c r="B355" s="56" t="str">
        <f t="shared" si="15"/>
        <v>Fixed assets52020</v>
      </c>
      <c r="C355" s="56" t="s">
        <v>373</v>
      </c>
      <c r="D355" s="56" t="s">
        <v>372</v>
      </c>
      <c r="E355" s="58" t="str">
        <f>CONCATENATE('Fixed asset note'!BB$1,'Fixed asset note'!$A24)</f>
        <v>170340</v>
      </c>
      <c r="F355" s="56"/>
      <c r="G355" s="59" t="s">
        <v>359</v>
      </c>
      <c r="H355" s="54">
        <f>+'Fixed asset note'!BB24</f>
        <v>0</v>
      </c>
      <c r="I355" s="46"/>
    </row>
    <row r="356" spans="1:11" x14ac:dyDescent="0.2">
      <c r="A356" s="55" t="str">
        <f t="shared" si="14"/>
        <v>CH01</v>
      </c>
      <c r="B356" s="56" t="str">
        <f t="shared" si="15"/>
        <v>Fixed assets52020</v>
      </c>
      <c r="C356" s="56" t="s">
        <v>373</v>
      </c>
      <c r="D356" s="56" t="s">
        <v>372</v>
      </c>
      <c r="E356" s="58" t="str">
        <f>CONCATENATE('Fixed asset note'!BB$1,'Fixed asset note'!$A25)</f>
        <v>170350</v>
      </c>
      <c r="F356" s="56"/>
      <c r="G356" s="59" t="s">
        <v>946</v>
      </c>
      <c r="H356" s="54">
        <f>+'Fixed asset note'!BB25</f>
        <v>0</v>
      </c>
      <c r="I356" s="46"/>
    </row>
    <row r="357" spans="1:11" x14ac:dyDescent="0.2">
      <c r="A357" s="55" t="str">
        <f t="shared" si="14"/>
        <v>CH01</v>
      </c>
      <c r="B357" s="56" t="str">
        <f t="shared" si="15"/>
        <v>Fixed assets52020</v>
      </c>
      <c r="C357" s="56" t="s">
        <v>373</v>
      </c>
      <c r="D357" s="56" t="s">
        <v>372</v>
      </c>
      <c r="E357" s="58" t="str">
        <f>CONCATENATE('Fixed asset note'!BB$1,'Fixed asset note'!$A26)</f>
        <v>170360</v>
      </c>
      <c r="F357" s="56"/>
      <c r="G357" s="59" t="s">
        <v>360</v>
      </c>
      <c r="H357" s="54">
        <f>+'Fixed asset note'!BB26</f>
        <v>0</v>
      </c>
      <c r="I357" s="46"/>
    </row>
    <row r="358" spans="1:11" x14ac:dyDescent="0.2">
      <c r="A358" s="55" t="str">
        <f t="shared" si="10"/>
        <v>CH01</v>
      </c>
      <c r="B358" s="56" t="str">
        <f t="shared" si="11"/>
        <v>Fixed assets52020</v>
      </c>
      <c r="C358" s="56" t="s">
        <v>373</v>
      </c>
      <c r="D358" s="56" t="s">
        <v>372</v>
      </c>
      <c r="E358" s="53" t="str">
        <f>CONCATENATE('Fixed asset note'!BD$1,'Fixed asset note'!$A6)</f>
        <v>171110</v>
      </c>
      <c r="F358" s="56"/>
      <c r="G358" s="53" t="s">
        <v>38</v>
      </c>
      <c r="H358" s="54">
        <f>-SUM(H359:H364)</f>
        <v>0</v>
      </c>
      <c r="I358" s="46"/>
    </row>
    <row r="359" spans="1:11" x14ac:dyDescent="0.2">
      <c r="A359" s="55" t="str">
        <f t="shared" si="10"/>
        <v>CH01</v>
      </c>
      <c r="B359" s="56" t="str">
        <f t="shared" si="11"/>
        <v>Fixed assets52020</v>
      </c>
      <c r="C359" s="56" t="s">
        <v>373</v>
      </c>
      <c r="D359" s="56" t="s">
        <v>372</v>
      </c>
      <c r="E359" s="53" t="str">
        <f>CONCATENATE('Fixed asset note'!BD$1,'Fixed asset note'!$A7)</f>
        <v>171120</v>
      </c>
      <c r="F359" s="56"/>
      <c r="G359" s="53" t="s">
        <v>324</v>
      </c>
      <c r="H359" s="54">
        <f>-'Fixed asset note'!BD7</f>
        <v>0</v>
      </c>
      <c r="I359" s="46"/>
    </row>
    <row r="360" spans="1:11" x14ac:dyDescent="0.2">
      <c r="A360" s="55" t="str">
        <f t="shared" si="10"/>
        <v>CH01</v>
      </c>
      <c r="B360" s="56" t="str">
        <f t="shared" si="11"/>
        <v>Fixed assets52020</v>
      </c>
      <c r="C360" s="56" t="s">
        <v>373</v>
      </c>
      <c r="D360" s="56" t="s">
        <v>372</v>
      </c>
      <c r="E360" s="53" t="str">
        <f>CONCATENATE('Fixed asset note'!BD$1,'Fixed asset note'!$A8)</f>
        <v>171130</v>
      </c>
      <c r="F360" s="56"/>
      <c r="G360" s="53" t="s">
        <v>126</v>
      </c>
      <c r="H360" s="54">
        <f>-'Fixed asset note'!BD8</f>
        <v>0</v>
      </c>
      <c r="I360" s="46"/>
      <c r="K360" s="22">
        <f>SUM(H343:H366)</f>
        <v>0</v>
      </c>
    </row>
    <row r="361" spans="1:11" x14ac:dyDescent="0.2">
      <c r="A361" s="55" t="str">
        <f t="shared" si="10"/>
        <v>CH01</v>
      </c>
      <c r="B361" s="56" t="str">
        <f t="shared" si="11"/>
        <v>Fixed assets52020</v>
      </c>
      <c r="C361" s="56" t="s">
        <v>373</v>
      </c>
      <c r="D361" s="56" t="s">
        <v>372</v>
      </c>
      <c r="E361" s="53" t="str">
        <f>CONCATENATE('Fixed asset note'!BD$1,'Fixed asset note'!$A9)</f>
        <v>171140</v>
      </c>
      <c r="F361" s="56"/>
      <c r="G361" s="53" t="s">
        <v>176</v>
      </c>
      <c r="H361" s="54">
        <f>-'Fixed asset note'!BD9</f>
        <v>0</v>
      </c>
      <c r="I361" s="46"/>
    </row>
    <row r="362" spans="1:11" x14ac:dyDescent="0.2">
      <c r="A362" s="55" t="str">
        <f t="shared" si="10"/>
        <v>CH01</v>
      </c>
      <c r="B362" s="56" t="str">
        <f t="shared" si="11"/>
        <v>Fixed assets52020</v>
      </c>
      <c r="C362" s="56" t="s">
        <v>373</v>
      </c>
      <c r="D362" s="56" t="s">
        <v>372</v>
      </c>
      <c r="E362" s="53" t="str">
        <f>CONCATENATE('Fixed asset note'!BD$1,'Fixed asset note'!$A10)</f>
        <v>171150</v>
      </c>
      <c r="F362" s="56"/>
      <c r="G362" s="53" t="s">
        <v>325</v>
      </c>
      <c r="H362" s="54">
        <f>-'Fixed asset note'!BD10</f>
        <v>0</v>
      </c>
      <c r="I362" s="46"/>
    </row>
    <row r="363" spans="1:11" x14ac:dyDescent="0.2">
      <c r="A363" s="55" t="str">
        <f t="shared" si="10"/>
        <v>CH01</v>
      </c>
      <c r="B363" s="56" t="str">
        <f t="shared" si="11"/>
        <v>Fixed assets52020</v>
      </c>
      <c r="C363" s="56" t="s">
        <v>373</v>
      </c>
      <c r="D363" s="56" t="s">
        <v>372</v>
      </c>
      <c r="E363" s="53" t="str">
        <f>CONCATENATE('Fixed asset note'!BD$1,'Fixed asset note'!$A11)</f>
        <v>171160</v>
      </c>
      <c r="F363" s="56"/>
      <c r="G363" s="53" t="s">
        <v>326</v>
      </c>
      <c r="H363" s="54">
        <f>-'Fixed asset note'!BD11</f>
        <v>0</v>
      </c>
      <c r="I363" s="46"/>
    </row>
    <row r="364" spans="1:11" x14ac:dyDescent="0.2">
      <c r="A364" s="55" t="str">
        <f t="shared" si="10"/>
        <v>CH01</v>
      </c>
      <c r="B364" s="56" t="str">
        <f t="shared" si="11"/>
        <v>Fixed assets52020</v>
      </c>
      <c r="C364" s="56" t="s">
        <v>373</v>
      </c>
      <c r="D364" s="56" t="s">
        <v>372</v>
      </c>
      <c r="E364" s="53" t="str">
        <f>CONCATENATE('Fixed asset note'!BD$1,'Fixed asset note'!$A12)</f>
        <v>171170</v>
      </c>
      <c r="F364" s="56"/>
      <c r="G364" s="53" t="s">
        <v>185</v>
      </c>
      <c r="H364" s="54">
        <f>-'Fixed asset note'!BD12</f>
        <v>0</v>
      </c>
      <c r="I364" s="46"/>
    </row>
    <row r="365" spans="1:11" x14ac:dyDescent="0.2">
      <c r="A365" s="55" t="str">
        <f t="shared" si="10"/>
        <v>CH01</v>
      </c>
      <c r="B365" s="56" t="str">
        <f t="shared" si="11"/>
        <v>Fixed assets52020</v>
      </c>
      <c r="C365" s="56" t="s">
        <v>373</v>
      </c>
      <c r="D365" s="56" t="s">
        <v>372</v>
      </c>
      <c r="E365" s="53" t="str">
        <f>CONCATENATE('Fixed asset note'!BD$1,'Fixed asset note'!$A14)</f>
        <v>171210</v>
      </c>
      <c r="F365" s="56"/>
      <c r="G365" s="53" t="s">
        <v>327</v>
      </c>
      <c r="H365" s="54">
        <f>-SUM(H366:H370)</f>
        <v>0</v>
      </c>
      <c r="I365" s="46"/>
    </row>
    <row r="366" spans="1:11" x14ac:dyDescent="0.2">
      <c r="A366" s="55" t="str">
        <f t="shared" si="10"/>
        <v>CH01</v>
      </c>
      <c r="B366" s="56" t="str">
        <f t="shared" si="11"/>
        <v>Fixed assets52020</v>
      </c>
      <c r="C366" s="56" t="s">
        <v>373</v>
      </c>
      <c r="D366" s="56" t="s">
        <v>372</v>
      </c>
      <c r="E366" s="53" t="str">
        <f>CONCATENATE('Fixed asset note'!BD$1,'Fixed asset note'!$A15)</f>
        <v>171220</v>
      </c>
      <c r="F366" s="56"/>
      <c r="G366" s="53" t="s">
        <v>324</v>
      </c>
      <c r="H366" s="54">
        <f>-'Fixed asset note'!BD15</f>
        <v>0</v>
      </c>
      <c r="I366" s="46"/>
    </row>
    <row r="367" spans="1:11" x14ac:dyDescent="0.2">
      <c r="A367" s="55" t="str">
        <f t="shared" si="10"/>
        <v>CH01</v>
      </c>
      <c r="B367" s="56" t="str">
        <f t="shared" si="11"/>
        <v>Fixed assets52020</v>
      </c>
      <c r="C367" s="56" t="s">
        <v>373</v>
      </c>
      <c r="D367" s="56" t="s">
        <v>372</v>
      </c>
      <c r="E367" s="53" t="str">
        <f>CONCATENATE('Fixed asset note'!BD$1,'Fixed asset note'!$A16)</f>
        <v>171230</v>
      </c>
      <c r="F367" s="56"/>
      <c r="G367" s="53" t="s">
        <v>126</v>
      </c>
      <c r="H367" s="54">
        <f>-'Fixed asset note'!BD16</f>
        <v>0</v>
      </c>
      <c r="I367" s="46"/>
    </row>
    <row r="368" spans="1:11" x14ac:dyDescent="0.2">
      <c r="A368" s="55" t="str">
        <f t="shared" si="10"/>
        <v>CH01</v>
      </c>
      <c r="B368" s="56" t="str">
        <f t="shared" si="11"/>
        <v>Fixed assets52020</v>
      </c>
      <c r="C368" s="56" t="s">
        <v>373</v>
      </c>
      <c r="D368" s="56" t="s">
        <v>372</v>
      </c>
      <c r="E368" s="53" t="str">
        <f>CONCATENATE('Fixed asset note'!BD$1,'Fixed asset note'!$A17)</f>
        <v>171240</v>
      </c>
      <c r="F368" s="56"/>
      <c r="G368" s="53" t="s">
        <v>328</v>
      </c>
      <c r="H368" s="54">
        <f>-'Fixed asset note'!BD17</f>
        <v>0</v>
      </c>
      <c r="I368" s="46"/>
    </row>
    <row r="369" spans="1:9" x14ac:dyDescent="0.2">
      <c r="A369" s="55" t="str">
        <f t="shared" si="10"/>
        <v>CH01</v>
      </c>
      <c r="B369" s="56" t="str">
        <f t="shared" si="11"/>
        <v>Fixed assets52020</v>
      </c>
      <c r="C369" s="56" t="s">
        <v>373</v>
      </c>
      <c r="D369" s="56" t="s">
        <v>372</v>
      </c>
      <c r="E369" s="53" t="str">
        <f>CONCATENATE('Fixed asset note'!BD$1,'Fixed asset note'!$A18)</f>
        <v>171250</v>
      </c>
      <c r="F369" s="56"/>
      <c r="G369" s="53" t="s">
        <v>329</v>
      </c>
      <c r="H369" s="54">
        <f>-'Fixed asset note'!BD18</f>
        <v>0</v>
      </c>
      <c r="I369" s="46"/>
    </row>
    <row r="370" spans="1:9" x14ac:dyDescent="0.2">
      <c r="A370" s="55" t="str">
        <f t="shared" si="10"/>
        <v>CH01</v>
      </c>
      <c r="B370" s="56" t="str">
        <f t="shared" si="11"/>
        <v>Fixed assets52020</v>
      </c>
      <c r="C370" s="56" t="s">
        <v>373</v>
      </c>
      <c r="D370" s="56" t="s">
        <v>372</v>
      </c>
      <c r="E370" s="53" t="str">
        <f>CONCATENATE('Fixed asset note'!BD$1,'Fixed asset note'!$A19)</f>
        <v>171260</v>
      </c>
      <c r="F370" s="56"/>
      <c r="G370" s="53" t="s">
        <v>330</v>
      </c>
      <c r="H370" s="54">
        <f>-'Fixed asset note'!BD19</f>
        <v>0</v>
      </c>
      <c r="I370" s="46"/>
    </row>
    <row r="371" spans="1:9" x14ac:dyDescent="0.2">
      <c r="A371" s="55" t="str">
        <f t="shared" ref="A371:A376" si="16">Company</f>
        <v>CH01</v>
      </c>
      <c r="B371" s="56" t="str">
        <f t="shared" ref="B371:B376" si="17">+CONCATENATE(Name,Month,Year)</f>
        <v>Fixed assets52020</v>
      </c>
      <c r="C371" s="56" t="s">
        <v>373</v>
      </c>
      <c r="D371" s="56" t="s">
        <v>372</v>
      </c>
      <c r="E371" s="53" t="str">
        <f>CONCATENATE('Fixed asset note'!BD$1,'Fixed asset note'!$A21)</f>
        <v>171310</v>
      </c>
      <c r="F371" s="56"/>
      <c r="G371" s="59" t="s">
        <v>358</v>
      </c>
      <c r="H371" s="54">
        <f>-SUM(H372:H376)</f>
        <v>0</v>
      </c>
      <c r="I371" s="46"/>
    </row>
    <row r="372" spans="1:9" x14ac:dyDescent="0.2">
      <c r="A372" s="55" t="str">
        <f t="shared" si="16"/>
        <v>CH01</v>
      </c>
      <c r="B372" s="56" t="str">
        <f t="shared" si="17"/>
        <v>Fixed assets52020</v>
      </c>
      <c r="C372" s="56" t="s">
        <v>373</v>
      </c>
      <c r="D372" s="56" t="s">
        <v>372</v>
      </c>
      <c r="E372" s="53" t="str">
        <f>CONCATENATE('Fixed asset note'!BD$1,'Fixed asset note'!$A22)</f>
        <v>171320</v>
      </c>
      <c r="F372" s="56"/>
      <c r="G372" s="59" t="s">
        <v>324</v>
      </c>
      <c r="H372" s="54">
        <f>-'Fixed asset note'!BD22</f>
        <v>0</v>
      </c>
      <c r="I372" s="46"/>
    </row>
    <row r="373" spans="1:9" x14ac:dyDescent="0.2">
      <c r="A373" s="55" t="str">
        <f t="shared" si="16"/>
        <v>CH01</v>
      </c>
      <c r="B373" s="56" t="str">
        <f t="shared" si="17"/>
        <v>Fixed assets52020</v>
      </c>
      <c r="C373" s="56" t="s">
        <v>373</v>
      </c>
      <c r="D373" s="56" t="s">
        <v>372</v>
      </c>
      <c r="E373" s="53" t="str">
        <f>CONCATENATE('Fixed asset note'!BD$1,'Fixed asset note'!$A23)</f>
        <v>171330</v>
      </c>
      <c r="F373" s="56"/>
      <c r="G373" s="59" t="s">
        <v>126</v>
      </c>
      <c r="H373" s="54">
        <f>-'Fixed asset note'!BD23</f>
        <v>0</v>
      </c>
      <c r="I373" s="46"/>
    </row>
    <row r="374" spans="1:9" x14ac:dyDescent="0.2">
      <c r="A374" s="55" t="str">
        <f t="shared" si="16"/>
        <v>CH01</v>
      </c>
      <c r="B374" s="56" t="str">
        <f t="shared" si="17"/>
        <v>Fixed assets52020</v>
      </c>
      <c r="C374" s="56" t="s">
        <v>373</v>
      </c>
      <c r="D374" s="56" t="s">
        <v>372</v>
      </c>
      <c r="E374" s="53" t="str">
        <f>CONCATENATE('Fixed asset note'!BD$1,'Fixed asset note'!$A24)</f>
        <v>171340</v>
      </c>
      <c r="F374" s="56"/>
      <c r="G374" s="59" t="s">
        <v>359</v>
      </c>
      <c r="H374" s="54">
        <f>-'Fixed asset note'!BD24</f>
        <v>0</v>
      </c>
      <c r="I374" s="46"/>
    </row>
    <row r="375" spans="1:9" x14ac:dyDescent="0.2">
      <c r="A375" s="55" t="str">
        <f t="shared" si="16"/>
        <v>CH01</v>
      </c>
      <c r="B375" s="56" t="str">
        <f t="shared" si="17"/>
        <v>Fixed assets52020</v>
      </c>
      <c r="C375" s="56" t="s">
        <v>373</v>
      </c>
      <c r="D375" s="56" t="s">
        <v>372</v>
      </c>
      <c r="E375" s="53" t="str">
        <f>CONCATENATE('Fixed asset note'!BD$1,'Fixed asset note'!$A25)</f>
        <v>171350</v>
      </c>
      <c r="F375" s="56"/>
      <c r="G375" s="59" t="s">
        <v>946</v>
      </c>
      <c r="H375" s="54">
        <f>-'Fixed asset note'!BD25</f>
        <v>0</v>
      </c>
      <c r="I375" s="46"/>
    </row>
    <row r="376" spans="1:9" x14ac:dyDescent="0.2">
      <c r="A376" s="55" t="str">
        <f t="shared" si="16"/>
        <v>CH01</v>
      </c>
      <c r="B376" s="56" t="str">
        <f t="shared" si="17"/>
        <v>Fixed assets52020</v>
      </c>
      <c r="C376" s="56" t="s">
        <v>373</v>
      </c>
      <c r="D376" s="56" t="s">
        <v>372</v>
      </c>
      <c r="E376" s="53" t="str">
        <f>CONCATENATE('Fixed asset note'!BD$1,'Fixed asset note'!$A26)</f>
        <v>171360</v>
      </c>
      <c r="F376" s="56"/>
      <c r="G376" s="59" t="s">
        <v>360</v>
      </c>
      <c r="H376" s="54">
        <f>-'Fixed asset note'!BD26</f>
        <v>0</v>
      </c>
      <c r="I376" s="46"/>
    </row>
    <row r="377" spans="1:9" x14ac:dyDescent="0.2">
      <c r="A377" s="55" t="str">
        <f t="shared" si="10"/>
        <v>CH01</v>
      </c>
      <c r="B377" s="56" t="str">
        <f t="shared" si="11"/>
        <v>Fixed assets52020</v>
      </c>
      <c r="C377" s="56" t="s">
        <v>373</v>
      </c>
      <c r="D377" s="56" t="s">
        <v>372</v>
      </c>
      <c r="E377" s="53" t="str">
        <f>CONCATENATE('Fixed asset note'!BF$1,'Fixed asset note'!$A6)</f>
        <v>172110</v>
      </c>
      <c r="F377" s="56"/>
      <c r="G377" s="53" t="s">
        <v>38</v>
      </c>
      <c r="H377" s="54">
        <f>-SUM(H378:H383)</f>
        <v>0</v>
      </c>
      <c r="I377" s="46"/>
    </row>
    <row r="378" spans="1:9" x14ac:dyDescent="0.2">
      <c r="A378" s="55" t="str">
        <f t="shared" si="10"/>
        <v>CH01</v>
      </c>
      <c r="B378" s="56" t="str">
        <f t="shared" si="11"/>
        <v>Fixed assets52020</v>
      </c>
      <c r="C378" s="56" t="s">
        <v>373</v>
      </c>
      <c r="D378" s="56" t="s">
        <v>372</v>
      </c>
      <c r="E378" s="53" t="str">
        <f>CONCATENATE('Fixed asset note'!BF$1,'Fixed asset note'!$A7)</f>
        <v>172120</v>
      </c>
      <c r="F378" s="56"/>
      <c r="G378" s="53" t="s">
        <v>324</v>
      </c>
      <c r="H378" s="54">
        <f>-'Fixed asset note'!BF7</f>
        <v>0</v>
      </c>
      <c r="I378" s="46"/>
    </row>
    <row r="379" spans="1:9" x14ac:dyDescent="0.2">
      <c r="A379" s="55" t="str">
        <f t="shared" si="10"/>
        <v>CH01</v>
      </c>
      <c r="B379" s="56" t="str">
        <f t="shared" si="11"/>
        <v>Fixed assets52020</v>
      </c>
      <c r="C379" s="56" t="s">
        <v>373</v>
      </c>
      <c r="D379" s="56" t="s">
        <v>372</v>
      </c>
      <c r="E379" s="53" t="str">
        <f>CONCATENATE('Fixed asset note'!BF$1,'Fixed asset note'!$A8)</f>
        <v>172130</v>
      </c>
      <c r="F379" s="56"/>
      <c r="G379" s="53" t="s">
        <v>126</v>
      </c>
      <c r="H379" s="54">
        <f>-'Fixed asset note'!BF8</f>
        <v>0</v>
      </c>
      <c r="I379" s="46"/>
    </row>
    <row r="380" spans="1:9" x14ac:dyDescent="0.2">
      <c r="A380" s="55" t="str">
        <f t="shared" si="10"/>
        <v>CH01</v>
      </c>
      <c r="B380" s="56" t="str">
        <f t="shared" si="11"/>
        <v>Fixed assets52020</v>
      </c>
      <c r="C380" s="56" t="s">
        <v>373</v>
      </c>
      <c r="D380" s="56" t="s">
        <v>372</v>
      </c>
      <c r="E380" s="53" t="str">
        <f>CONCATENATE('Fixed asset note'!BF$1,'Fixed asset note'!$A9)</f>
        <v>172140</v>
      </c>
      <c r="F380" s="56"/>
      <c r="G380" s="53" t="s">
        <v>176</v>
      </c>
      <c r="H380" s="54">
        <f>-'Fixed asset note'!BF9</f>
        <v>0</v>
      </c>
      <c r="I380" s="46"/>
    </row>
    <row r="381" spans="1:9" x14ac:dyDescent="0.2">
      <c r="A381" s="55" t="str">
        <f t="shared" si="10"/>
        <v>CH01</v>
      </c>
      <c r="B381" s="56" t="str">
        <f t="shared" si="11"/>
        <v>Fixed assets52020</v>
      </c>
      <c r="C381" s="56" t="s">
        <v>373</v>
      </c>
      <c r="D381" s="56" t="s">
        <v>372</v>
      </c>
      <c r="E381" s="53" t="str">
        <f>CONCATENATE('Fixed asset note'!BF$1,'Fixed asset note'!$A10)</f>
        <v>172150</v>
      </c>
      <c r="F381" s="56"/>
      <c r="G381" s="53" t="s">
        <v>325</v>
      </c>
      <c r="H381" s="54">
        <f>-'Fixed asset note'!BF10</f>
        <v>0</v>
      </c>
      <c r="I381" s="46"/>
    </row>
    <row r="382" spans="1:9" x14ac:dyDescent="0.2">
      <c r="A382" s="55" t="str">
        <f t="shared" si="10"/>
        <v>CH01</v>
      </c>
      <c r="B382" s="56" t="str">
        <f t="shared" si="11"/>
        <v>Fixed assets52020</v>
      </c>
      <c r="C382" s="56" t="s">
        <v>373</v>
      </c>
      <c r="D382" s="56" t="s">
        <v>372</v>
      </c>
      <c r="E382" s="53" t="str">
        <f>CONCATENATE('Fixed asset note'!BF$1,'Fixed asset note'!$A11)</f>
        <v>172160</v>
      </c>
      <c r="F382" s="56"/>
      <c r="G382" s="53" t="s">
        <v>326</v>
      </c>
      <c r="H382" s="54">
        <f>-'Fixed asset note'!BF11</f>
        <v>0</v>
      </c>
      <c r="I382" s="46"/>
    </row>
    <row r="383" spans="1:9" x14ac:dyDescent="0.2">
      <c r="A383" s="55" t="str">
        <f t="shared" si="10"/>
        <v>CH01</v>
      </c>
      <c r="B383" s="56" t="str">
        <f t="shared" si="11"/>
        <v>Fixed assets52020</v>
      </c>
      <c r="C383" s="56" t="s">
        <v>373</v>
      </c>
      <c r="D383" s="56" t="s">
        <v>372</v>
      </c>
      <c r="E383" s="53" t="str">
        <f>CONCATENATE('Fixed asset note'!BF$1,'Fixed asset note'!$A12)</f>
        <v>172170</v>
      </c>
      <c r="F383" s="56"/>
      <c r="G383" s="53" t="s">
        <v>185</v>
      </c>
      <c r="H383" s="54">
        <f>-'Fixed asset note'!BF12</f>
        <v>0</v>
      </c>
      <c r="I383" s="46"/>
    </row>
    <row r="384" spans="1:9" x14ac:dyDescent="0.2">
      <c r="A384" s="55" t="str">
        <f t="shared" si="10"/>
        <v>CH01</v>
      </c>
      <c r="B384" s="56" t="str">
        <f t="shared" si="11"/>
        <v>Fixed assets52020</v>
      </c>
      <c r="C384" s="56" t="s">
        <v>373</v>
      </c>
      <c r="D384" s="56" t="s">
        <v>372</v>
      </c>
      <c r="E384" s="53" t="str">
        <f>CONCATENATE('Fixed asset note'!BF$1,'Fixed asset note'!$A14)</f>
        <v>172210</v>
      </c>
      <c r="F384" s="56"/>
      <c r="G384" s="53" t="s">
        <v>327</v>
      </c>
      <c r="H384" s="54">
        <f>-SUM(H385:H389)</f>
        <v>0</v>
      </c>
      <c r="I384" s="46"/>
    </row>
    <row r="385" spans="1:11" x14ac:dyDescent="0.2">
      <c r="A385" s="55" t="str">
        <f t="shared" si="10"/>
        <v>CH01</v>
      </c>
      <c r="B385" s="56" t="str">
        <f t="shared" si="11"/>
        <v>Fixed assets52020</v>
      </c>
      <c r="C385" s="56" t="s">
        <v>373</v>
      </c>
      <c r="D385" s="56" t="s">
        <v>372</v>
      </c>
      <c r="E385" s="53" t="str">
        <f>CONCATENATE('Fixed asset note'!BF$1,'Fixed asset note'!$A15)</f>
        <v>172220</v>
      </c>
      <c r="F385" s="56"/>
      <c r="G385" s="53" t="s">
        <v>324</v>
      </c>
      <c r="H385" s="54">
        <f>-'Fixed asset note'!BF15</f>
        <v>0</v>
      </c>
      <c r="I385" s="46"/>
    </row>
    <row r="386" spans="1:11" x14ac:dyDescent="0.2">
      <c r="A386" s="55" t="str">
        <f t="shared" si="10"/>
        <v>CH01</v>
      </c>
      <c r="B386" s="56" t="str">
        <f t="shared" si="11"/>
        <v>Fixed assets52020</v>
      </c>
      <c r="C386" s="56" t="s">
        <v>373</v>
      </c>
      <c r="D386" s="56" t="s">
        <v>372</v>
      </c>
      <c r="E386" s="53" t="str">
        <f>CONCATENATE('Fixed asset note'!BF$1,'Fixed asset note'!$A16)</f>
        <v>172230</v>
      </c>
      <c r="F386" s="56"/>
      <c r="G386" s="53" t="s">
        <v>126</v>
      </c>
      <c r="H386" s="54">
        <f>-'Fixed asset note'!BF16</f>
        <v>0</v>
      </c>
      <c r="I386" s="46"/>
    </row>
    <row r="387" spans="1:11" x14ac:dyDescent="0.2">
      <c r="A387" s="55" t="str">
        <f t="shared" si="10"/>
        <v>CH01</v>
      </c>
      <c r="B387" s="56" t="str">
        <f t="shared" si="11"/>
        <v>Fixed assets52020</v>
      </c>
      <c r="C387" s="56" t="s">
        <v>373</v>
      </c>
      <c r="D387" s="56" t="s">
        <v>372</v>
      </c>
      <c r="E387" s="53" t="str">
        <f>CONCATENATE('Fixed asset note'!BF$1,'Fixed asset note'!$A17)</f>
        <v>172240</v>
      </c>
      <c r="F387" s="56"/>
      <c r="G387" s="53" t="s">
        <v>328</v>
      </c>
      <c r="H387" s="54">
        <f>-'Fixed asset note'!BF17</f>
        <v>0</v>
      </c>
      <c r="I387" s="46"/>
    </row>
    <row r="388" spans="1:11" x14ac:dyDescent="0.2">
      <c r="A388" s="55" t="str">
        <f t="shared" si="10"/>
        <v>CH01</v>
      </c>
      <c r="B388" s="56" t="str">
        <f t="shared" si="11"/>
        <v>Fixed assets52020</v>
      </c>
      <c r="C388" s="56" t="s">
        <v>373</v>
      </c>
      <c r="D388" s="56" t="s">
        <v>372</v>
      </c>
      <c r="E388" s="53" t="str">
        <f>CONCATENATE('Fixed asset note'!BF$1,'Fixed asset note'!$A18)</f>
        <v>172250</v>
      </c>
      <c r="F388" s="56"/>
      <c r="G388" s="53" t="s">
        <v>329</v>
      </c>
      <c r="H388" s="54">
        <f>-'Fixed asset note'!BF18</f>
        <v>0</v>
      </c>
      <c r="I388" s="46"/>
    </row>
    <row r="389" spans="1:11" x14ac:dyDescent="0.2">
      <c r="A389" s="55" t="str">
        <f t="shared" si="10"/>
        <v>CH01</v>
      </c>
      <c r="B389" s="56" t="str">
        <f t="shared" si="11"/>
        <v>Fixed assets52020</v>
      </c>
      <c r="C389" s="56" t="s">
        <v>373</v>
      </c>
      <c r="D389" s="56" t="s">
        <v>372</v>
      </c>
      <c r="E389" s="53" t="str">
        <f>CONCATENATE('Fixed asset note'!BF$1,'Fixed asset note'!$A19)</f>
        <v>172260</v>
      </c>
      <c r="F389" s="56"/>
      <c r="G389" s="53" t="s">
        <v>330</v>
      </c>
      <c r="H389" s="54">
        <f>-'Fixed asset note'!BF19</f>
        <v>0</v>
      </c>
      <c r="I389" s="46"/>
    </row>
    <row r="390" spans="1:11" x14ac:dyDescent="0.2">
      <c r="A390" s="55" t="str">
        <f t="shared" ref="A390:A395" si="18">Company</f>
        <v>CH01</v>
      </c>
      <c r="B390" s="56" t="str">
        <f t="shared" ref="B390:B395" si="19">+CONCATENATE(Name,Month,Year)</f>
        <v>Fixed assets52020</v>
      </c>
      <c r="C390" s="56" t="s">
        <v>373</v>
      </c>
      <c r="D390" s="56" t="s">
        <v>372</v>
      </c>
      <c r="E390" s="53" t="str">
        <f>CONCATENATE('Fixed asset note'!BF$1,'Fixed asset note'!$A21)</f>
        <v>172310</v>
      </c>
      <c r="F390" s="56"/>
      <c r="G390" s="59" t="s">
        <v>358</v>
      </c>
      <c r="H390" s="54">
        <f>-SUM(H391:H395)</f>
        <v>0</v>
      </c>
      <c r="I390" s="46"/>
      <c r="K390" s="22">
        <f>SUM(H367:H396)</f>
        <v>0</v>
      </c>
    </row>
    <row r="391" spans="1:11" x14ac:dyDescent="0.2">
      <c r="A391" s="55" t="str">
        <f t="shared" si="18"/>
        <v>CH01</v>
      </c>
      <c r="B391" s="56" t="str">
        <f t="shared" si="19"/>
        <v>Fixed assets52020</v>
      </c>
      <c r="C391" s="56" t="s">
        <v>373</v>
      </c>
      <c r="D391" s="56" t="s">
        <v>372</v>
      </c>
      <c r="E391" s="53" t="str">
        <f>CONCATENATE('Fixed asset note'!BF$1,'Fixed asset note'!$A22)</f>
        <v>172320</v>
      </c>
      <c r="F391" s="56"/>
      <c r="G391" s="59" t="s">
        <v>324</v>
      </c>
      <c r="H391" s="54">
        <f>-'Fixed asset note'!BF22</f>
        <v>0</v>
      </c>
      <c r="I391" s="46"/>
    </row>
    <row r="392" spans="1:11" x14ac:dyDescent="0.2">
      <c r="A392" s="55" t="str">
        <f t="shared" si="18"/>
        <v>CH01</v>
      </c>
      <c r="B392" s="56" t="str">
        <f t="shared" si="19"/>
        <v>Fixed assets52020</v>
      </c>
      <c r="C392" s="56" t="s">
        <v>373</v>
      </c>
      <c r="D392" s="56" t="s">
        <v>372</v>
      </c>
      <c r="E392" s="53" t="str">
        <f>CONCATENATE('Fixed asset note'!BF$1,'Fixed asset note'!$A23)</f>
        <v>172330</v>
      </c>
      <c r="F392" s="56"/>
      <c r="G392" s="59" t="s">
        <v>126</v>
      </c>
      <c r="H392" s="54">
        <f>-'Fixed asset note'!BF23</f>
        <v>0</v>
      </c>
      <c r="I392" s="46"/>
    </row>
    <row r="393" spans="1:11" x14ac:dyDescent="0.2">
      <c r="A393" s="55" t="str">
        <f t="shared" si="18"/>
        <v>CH01</v>
      </c>
      <c r="B393" s="56" t="str">
        <f t="shared" si="19"/>
        <v>Fixed assets52020</v>
      </c>
      <c r="C393" s="56" t="s">
        <v>373</v>
      </c>
      <c r="D393" s="56" t="s">
        <v>372</v>
      </c>
      <c r="E393" s="53" t="str">
        <f>CONCATENATE('Fixed asset note'!BF$1,'Fixed asset note'!$A24)</f>
        <v>172340</v>
      </c>
      <c r="F393" s="56"/>
      <c r="G393" s="59" t="s">
        <v>359</v>
      </c>
      <c r="H393" s="54">
        <f>-'Fixed asset note'!BF24</f>
        <v>0</v>
      </c>
      <c r="I393" s="46"/>
    </row>
    <row r="394" spans="1:11" x14ac:dyDescent="0.2">
      <c r="A394" s="55" t="str">
        <f t="shared" si="18"/>
        <v>CH01</v>
      </c>
      <c r="B394" s="56" t="str">
        <f t="shared" si="19"/>
        <v>Fixed assets52020</v>
      </c>
      <c r="C394" s="56" t="s">
        <v>373</v>
      </c>
      <c r="D394" s="56" t="s">
        <v>372</v>
      </c>
      <c r="E394" s="53" t="str">
        <f>CONCATENATE('Fixed asset note'!BF$1,'Fixed asset note'!$A25)</f>
        <v>172350</v>
      </c>
      <c r="F394" s="56"/>
      <c r="G394" s="59" t="s">
        <v>946</v>
      </c>
      <c r="H394" s="54">
        <f>-'Fixed asset note'!BF25</f>
        <v>0</v>
      </c>
      <c r="I394" s="46"/>
    </row>
    <row r="395" spans="1:11" x14ac:dyDescent="0.2">
      <c r="A395" s="55" t="str">
        <f t="shared" si="18"/>
        <v>CH01</v>
      </c>
      <c r="B395" s="56" t="str">
        <f t="shared" si="19"/>
        <v>Fixed assets52020</v>
      </c>
      <c r="C395" s="56" t="s">
        <v>373</v>
      </c>
      <c r="D395" s="56" t="s">
        <v>372</v>
      </c>
      <c r="E395" s="53" t="str">
        <f>CONCATENATE('Fixed asset note'!BF$1,'Fixed asset note'!$A26)</f>
        <v>172360</v>
      </c>
      <c r="F395" s="56"/>
      <c r="G395" s="59" t="s">
        <v>360</v>
      </c>
      <c r="H395" s="54">
        <f>-'Fixed asset note'!BF26</f>
        <v>0</v>
      </c>
      <c r="I395" s="46"/>
    </row>
    <row r="396" spans="1:11" x14ac:dyDescent="0.2">
      <c r="A396" s="55" t="str">
        <f t="shared" si="10"/>
        <v>CH01</v>
      </c>
      <c r="B396" s="56" t="str">
        <f t="shared" si="11"/>
        <v>Fixed assets52020</v>
      </c>
      <c r="C396" s="56" t="s">
        <v>373</v>
      </c>
      <c r="D396" s="56" t="s">
        <v>372</v>
      </c>
      <c r="E396" s="53" t="str">
        <f>CONCATENATE('Fixed asset note'!BH$1,'Fixed asset note'!$A6)</f>
        <v>173110</v>
      </c>
      <c r="F396" s="56"/>
      <c r="G396" s="53" t="s">
        <v>38</v>
      </c>
      <c r="H396" s="54">
        <f>-SUM(H397:H402)</f>
        <v>0</v>
      </c>
      <c r="I396" s="46"/>
    </row>
    <row r="397" spans="1:11" x14ac:dyDescent="0.2">
      <c r="A397" s="55" t="str">
        <f t="shared" si="10"/>
        <v>CH01</v>
      </c>
      <c r="B397" s="56" t="str">
        <f t="shared" si="11"/>
        <v>Fixed assets52020</v>
      </c>
      <c r="C397" s="56" t="s">
        <v>373</v>
      </c>
      <c r="D397" s="56" t="s">
        <v>372</v>
      </c>
      <c r="E397" s="53" t="str">
        <f>CONCATENATE('Fixed asset note'!BH$1,'Fixed asset note'!$A7)</f>
        <v>173120</v>
      </c>
      <c r="F397" s="56"/>
      <c r="G397" s="53" t="s">
        <v>324</v>
      </c>
      <c r="H397" s="54">
        <f>-'Fixed asset note'!BH7</f>
        <v>0</v>
      </c>
      <c r="I397" s="46"/>
    </row>
    <row r="398" spans="1:11" x14ac:dyDescent="0.2">
      <c r="A398" s="55" t="str">
        <f t="shared" si="10"/>
        <v>CH01</v>
      </c>
      <c r="B398" s="56" t="str">
        <f t="shared" si="11"/>
        <v>Fixed assets52020</v>
      </c>
      <c r="C398" s="56" t="s">
        <v>373</v>
      </c>
      <c r="D398" s="56" t="s">
        <v>372</v>
      </c>
      <c r="E398" s="53" t="str">
        <f>CONCATENATE('Fixed asset note'!BH$1,'Fixed asset note'!$A8)</f>
        <v>173130</v>
      </c>
      <c r="F398" s="56"/>
      <c r="G398" s="53" t="s">
        <v>126</v>
      </c>
      <c r="H398" s="54">
        <f>-'Fixed asset note'!BH8</f>
        <v>0</v>
      </c>
      <c r="I398" s="46"/>
    </row>
    <row r="399" spans="1:11" x14ac:dyDescent="0.2">
      <c r="A399" s="55" t="str">
        <f t="shared" si="10"/>
        <v>CH01</v>
      </c>
      <c r="B399" s="56" t="str">
        <f t="shared" si="11"/>
        <v>Fixed assets52020</v>
      </c>
      <c r="C399" s="56" t="s">
        <v>373</v>
      </c>
      <c r="D399" s="56" t="s">
        <v>372</v>
      </c>
      <c r="E399" s="53" t="str">
        <f>CONCATENATE('Fixed asset note'!BH$1,'Fixed asset note'!$A9)</f>
        <v>173140</v>
      </c>
      <c r="F399" s="56"/>
      <c r="G399" s="53" t="s">
        <v>176</v>
      </c>
      <c r="H399" s="54">
        <f>-'Fixed asset note'!BH9</f>
        <v>0</v>
      </c>
      <c r="I399" s="46"/>
    </row>
    <row r="400" spans="1:11" x14ac:dyDescent="0.2">
      <c r="A400" s="55" t="str">
        <f t="shared" si="10"/>
        <v>CH01</v>
      </c>
      <c r="B400" s="56" t="str">
        <f t="shared" si="11"/>
        <v>Fixed assets52020</v>
      </c>
      <c r="C400" s="56" t="s">
        <v>373</v>
      </c>
      <c r="D400" s="56" t="s">
        <v>372</v>
      </c>
      <c r="E400" s="53" t="str">
        <f>CONCATENATE('Fixed asset note'!BH$1,'Fixed asset note'!$A10)</f>
        <v>173150</v>
      </c>
      <c r="F400" s="56"/>
      <c r="G400" s="53" t="s">
        <v>325</v>
      </c>
      <c r="H400" s="54">
        <f>-'Fixed asset note'!BH10</f>
        <v>0</v>
      </c>
      <c r="I400" s="46"/>
    </row>
    <row r="401" spans="1:11" x14ac:dyDescent="0.2">
      <c r="A401" s="55" t="str">
        <f t="shared" si="10"/>
        <v>CH01</v>
      </c>
      <c r="B401" s="56" t="str">
        <f t="shared" si="11"/>
        <v>Fixed assets52020</v>
      </c>
      <c r="C401" s="56" t="s">
        <v>373</v>
      </c>
      <c r="D401" s="56" t="s">
        <v>372</v>
      </c>
      <c r="E401" s="53" t="str">
        <f>CONCATENATE('Fixed asset note'!BH$1,'Fixed asset note'!$A11)</f>
        <v>173160</v>
      </c>
      <c r="F401" s="56"/>
      <c r="G401" s="53" t="s">
        <v>326</v>
      </c>
      <c r="H401" s="54">
        <f>-'Fixed asset note'!BH11</f>
        <v>0</v>
      </c>
      <c r="I401" s="46"/>
    </row>
    <row r="402" spans="1:11" x14ac:dyDescent="0.2">
      <c r="A402" s="55" t="str">
        <f t="shared" si="10"/>
        <v>CH01</v>
      </c>
      <c r="B402" s="56" t="str">
        <f t="shared" si="11"/>
        <v>Fixed assets52020</v>
      </c>
      <c r="C402" s="56" t="s">
        <v>373</v>
      </c>
      <c r="D402" s="56" t="s">
        <v>372</v>
      </c>
      <c r="E402" s="53" t="str">
        <f>CONCATENATE('Fixed asset note'!BH$1,'Fixed asset note'!$A12)</f>
        <v>173170</v>
      </c>
      <c r="F402" s="56"/>
      <c r="G402" s="53" t="s">
        <v>185</v>
      </c>
      <c r="H402" s="54">
        <f>-'Fixed asset note'!BH12</f>
        <v>0</v>
      </c>
      <c r="I402" s="46"/>
    </row>
    <row r="403" spans="1:11" x14ac:dyDescent="0.2">
      <c r="A403" s="55" t="str">
        <f t="shared" si="10"/>
        <v>CH01</v>
      </c>
      <c r="B403" s="56" t="str">
        <f t="shared" si="11"/>
        <v>Fixed assets52020</v>
      </c>
      <c r="C403" s="56" t="s">
        <v>373</v>
      </c>
      <c r="D403" s="56" t="s">
        <v>372</v>
      </c>
      <c r="E403" s="53" t="str">
        <f>CONCATENATE('Fixed asset note'!BH$1,'Fixed asset note'!$A14)</f>
        <v>173210</v>
      </c>
      <c r="F403" s="56"/>
      <c r="G403" s="53" t="s">
        <v>327</v>
      </c>
      <c r="H403" s="54">
        <f>-SUM(H404:H408)</f>
        <v>0</v>
      </c>
      <c r="I403" s="46"/>
    </row>
    <row r="404" spans="1:11" x14ac:dyDescent="0.2">
      <c r="A404" s="55" t="str">
        <f t="shared" si="10"/>
        <v>CH01</v>
      </c>
      <c r="B404" s="56" t="str">
        <f t="shared" si="11"/>
        <v>Fixed assets52020</v>
      </c>
      <c r="C404" s="56" t="s">
        <v>373</v>
      </c>
      <c r="D404" s="56" t="s">
        <v>372</v>
      </c>
      <c r="E404" s="53" t="str">
        <f>CONCATENATE('Fixed asset note'!BH$1,'Fixed asset note'!$A15)</f>
        <v>173220</v>
      </c>
      <c r="F404" s="56"/>
      <c r="G404" s="53" t="s">
        <v>324</v>
      </c>
      <c r="H404" s="54">
        <f>-'Fixed asset note'!BH15</f>
        <v>0</v>
      </c>
      <c r="I404" s="46"/>
    </row>
    <row r="405" spans="1:11" x14ac:dyDescent="0.2">
      <c r="A405" s="55" t="str">
        <f t="shared" si="10"/>
        <v>CH01</v>
      </c>
      <c r="B405" s="56" t="str">
        <f t="shared" si="11"/>
        <v>Fixed assets52020</v>
      </c>
      <c r="C405" s="56" t="s">
        <v>373</v>
      </c>
      <c r="D405" s="56" t="s">
        <v>372</v>
      </c>
      <c r="E405" s="53" t="str">
        <f>CONCATENATE('Fixed asset note'!BH$1,'Fixed asset note'!$A16)</f>
        <v>173230</v>
      </c>
      <c r="F405" s="56"/>
      <c r="G405" s="53" t="s">
        <v>126</v>
      </c>
      <c r="H405" s="54">
        <f>-'Fixed asset note'!BH16</f>
        <v>0</v>
      </c>
      <c r="I405" s="46"/>
    </row>
    <row r="406" spans="1:11" x14ac:dyDescent="0.2">
      <c r="A406" s="55" t="str">
        <f t="shared" si="10"/>
        <v>CH01</v>
      </c>
      <c r="B406" s="56" t="str">
        <f t="shared" si="11"/>
        <v>Fixed assets52020</v>
      </c>
      <c r="C406" s="56" t="s">
        <v>373</v>
      </c>
      <c r="D406" s="56" t="s">
        <v>372</v>
      </c>
      <c r="E406" s="53" t="str">
        <f>CONCATENATE('Fixed asset note'!BH$1,'Fixed asset note'!$A17)</f>
        <v>173240</v>
      </c>
      <c r="F406" s="56"/>
      <c r="G406" s="53" t="s">
        <v>328</v>
      </c>
      <c r="H406" s="54">
        <f>-'Fixed asset note'!BH17</f>
        <v>0</v>
      </c>
      <c r="I406" s="46"/>
    </row>
    <row r="407" spans="1:11" x14ac:dyDescent="0.2">
      <c r="A407" s="55" t="str">
        <f t="shared" si="10"/>
        <v>CH01</v>
      </c>
      <c r="B407" s="56" t="str">
        <f t="shared" si="11"/>
        <v>Fixed assets52020</v>
      </c>
      <c r="C407" s="56" t="s">
        <v>373</v>
      </c>
      <c r="D407" s="56" t="s">
        <v>372</v>
      </c>
      <c r="E407" s="53" t="str">
        <f>CONCATENATE('Fixed asset note'!BH$1,'Fixed asset note'!$A18)</f>
        <v>173250</v>
      </c>
      <c r="F407" s="56"/>
      <c r="G407" s="53" t="s">
        <v>329</v>
      </c>
      <c r="H407" s="54">
        <f>-'Fixed asset note'!BH18</f>
        <v>0</v>
      </c>
      <c r="I407" s="46"/>
    </row>
    <row r="408" spans="1:11" x14ac:dyDescent="0.2">
      <c r="A408" s="55" t="str">
        <f t="shared" si="10"/>
        <v>CH01</v>
      </c>
      <c r="B408" s="56" t="str">
        <f t="shared" si="11"/>
        <v>Fixed assets52020</v>
      </c>
      <c r="C408" s="56" t="s">
        <v>373</v>
      </c>
      <c r="D408" s="56" t="s">
        <v>372</v>
      </c>
      <c r="E408" s="53" t="str">
        <f>CONCATENATE('Fixed asset note'!BH$1,'Fixed asset note'!$A19)</f>
        <v>173260</v>
      </c>
      <c r="F408" s="56"/>
      <c r="G408" s="53" t="s">
        <v>330</v>
      </c>
      <c r="H408" s="54">
        <f>-'Fixed asset note'!BH19</f>
        <v>0</v>
      </c>
      <c r="I408" s="46"/>
    </row>
    <row r="409" spans="1:11" x14ac:dyDescent="0.2">
      <c r="A409" s="55" t="str">
        <f t="shared" ref="A409:A414" si="20">Company</f>
        <v>CH01</v>
      </c>
      <c r="B409" s="56" t="str">
        <f t="shared" ref="B409:B414" si="21">+CONCATENATE(Name,Month,Year)</f>
        <v>Fixed assets52020</v>
      </c>
      <c r="C409" s="56" t="s">
        <v>373</v>
      </c>
      <c r="D409" s="56" t="s">
        <v>372</v>
      </c>
      <c r="E409" s="53" t="str">
        <f>CONCATENATE('Fixed asset note'!BH$1,'Fixed asset note'!$A21)</f>
        <v>173310</v>
      </c>
      <c r="F409" s="56"/>
      <c r="G409" s="59" t="s">
        <v>358</v>
      </c>
      <c r="H409" s="54">
        <f>-SUM(H410:H414)</f>
        <v>0</v>
      </c>
      <c r="I409" s="46"/>
    </row>
    <row r="410" spans="1:11" x14ac:dyDescent="0.2">
      <c r="A410" s="55" t="str">
        <f t="shared" si="20"/>
        <v>CH01</v>
      </c>
      <c r="B410" s="56" t="str">
        <f t="shared" si="21"/>
        <v>Fixed assets52020</v>
      </c>
      <c r="C410" s="56" t="s">
        <v>373</v>
      </c>
      <c r="D410" s="56" t="s">
        <v>372</v>
      </c>
      <c r="E410" s="53" t="str">
        <f>CONCATENATE('Fixed asset note'!BH$1,'Fixed asset note'!$A22)</f>
        <v>173320</v>
      </c>
      <c r="F410" s="56"/>
      <c r="G410" s="59" t="s">
        <v>324</v>
      </c>
      <c r="H410" s="54">
        <f>-'Fixed asset note'!BH22</f>
        <v>0</v>
      </c>
      <c r="I410" s="46"/>
    </row>
    <row r="411" spans="1:11" x14ac:dyDescent="0.2">
      <c r="A411" s="55" t="str">
        <f t="shared" si="20"/>
        <v>CH01</v>
      </c>
      <c r="B411" s="56" t="str">
        <f t="shared" si="21"/>
        <v>Fixed assets52020</v>
      </c>
      <c r="C411" s="56" t="s">
        <v>373</v>
      </c>
      <c r="D411" s="56" t="s">
        <v>372</v>
      </c>
      <c r="E411" s="53" t="str">
        <f>CONCATENATE('Fixed asset note'!BH$1,'Fixed asset note'!$A23)</f>
        <v>173330</v>
      </c>
      <c r="F411" s="56"/>
      <c r="G411" s="59" t="s">
        <v>126</v>
      </c>
      <c r="H411" s="54">
        <f>-'Fixed asset note'!BH23</f>
        <v>0</v>
      </c>
      <c r="I411" s="46"/>
    </row>
    <row r="412" spans="1:11" x14ac:dyDescent="0.2">
      <c r="A412" s="55" t="str">
        <f t="shared" si="20"/>
        <v>CH01</v>
      </c>
      <c r="B412" s="56" t="str">
        <f t="shared" si="21"/>
        <v>Fixed assets52020</v>
      </c>
      <c r="C412" s="56" t="s">
        <v>373</v>
      </c>
      <c r="D412" s="56" t="s">
        <v>372</v>
      </c>
      <c r="E412" s="53" t="str">
        <f>CONCATENATE('Fixed asset note'!BH$1,'Fixed asset note'!$A24)</f>
        <v>173340</v>
      </c>
      <c r="F412" s="56"/>
      <c r="G412" s="59" t="s">
        <v>359</v>
      </c>
      <c r="H412" s="54">
        <f>-'Fixed asset note'!BH24</f>
        <v>0</v>
      </c>
      <c r="I412" s="46"/>
    </row>
    <row r="413" spans="1:11" x14ac:dyDescent="0.2">
      <c r="A413" s="55" t="str">
        <f t="shared" si="20"/>
        <v>CH01</v>
      </c>
      <c r="B413" s="56" t="str">
        <f t="shared" si="21"/>
        <v>Fixed assets52020</v>
      </c>
      <c r="C413" s="56" t="s">
        <v>373</v>
      </c>
      <c r="D413" s="56" t="s">
        <v>372</v>
      </c>
      <c r="E413" s="53" t="str">
        <f>CONCATENATE('Fixed asset note'!BH$1,'Fixed asset note'!$A25)</f>
        <v>173350</v>
      </c>
      <c r="F413" s="56"/>
      <c r="G413" s="59" t="s">
        <v>946</v>
      </c>
      <c r="H413" s="54">
        <f>-'Fixed asset note'!BH25</f>
        <v>0</v>
      </c>
      <c r="I413" s="46"/>
    </row>
    <row r="414" spans="1:11" x14ac:dyDescent="0.2">
      <c r="A414" s="55" t="str">
        <f t="shared" si="20"/>
        <v>CH01</v>
      </c>
      <c r="B414" s="56" t="str">
        <f t="shared" si="21"/>
        <v>Fixed assets52020</v>
      </c>
      <c r="C414" s="56" t="s">
        <v>373</v>
      </c>
      <c r="D414" s="56" t="s">
        <v>372</v>
      </c>
      <c r="E414" s="53" t="str">
        <f>CONCATENATE('Fixed asset note'!BH$1,'Fixed asset note'!$A26)</f>
        <v>173360</v>
      </c>
      <c r="F414" s="56"/>
      <c r="G414" s="59" t="s">
        <v>360</v>
      </c>
      <c r="H414" s="54">
        <f>-'Fixed asset note'!BH26</f>
        <v>0</v>
      </c>
      <c r="I414" s="46"/>
      <c r="K414" s="22">
        <f>SUM(H397:H420)</f>
        <v>0</v>
      </c>
    </row>
    <row r="415" spans="1:11" x14ac:dyDescent="0.2">
      <c r="A415" s="55" t="str">
        <f t="shared" si="10"/>
        <v>CH01</v>
      </c>
      <c r="B415" s="56" t="str">
        <f t="shared" si="11"/>
        <v>Fixed assets52020</v>
      </c>
      <c r="C415" s="56" t="s">
        <v>373</v>
      </c>
      <c r="D415" s="56" t="s">
        <v>372</v>
      </c>
      <c r="E415" s="53" t="str">
        <f>CONCATENATE('Fixed asset note'!BJ$1,'Fixed asset note'!$A6)</f>
        <v>174110</v>
      </c>
      <c r="F415" s="56"/>
      <c r="G415" s="53" t="s">
        <v>38</v>
      </c>
      <c r="H415" s="54">
        <f>-SUM(H416:H421)</f>
        <v>0</v>
      </c>
      <c r="I415" s="46"/>
    </row>
    <row r="416" spans="1:11" x14ac:dyDescent="0.2">
      <c r="A416" s="55" t="str">
        <f t="shared" si="10"/>
        <v>CH01</v>
      </c>
      <c r="B416" s="56" t="str">
        <f t="shared" si="11"/>
        <v>Fixed assets52020</v>
      </c>
      <c r="C416" s="56" t="s">
        <v>373</v>
      </c>
      <c r="D416" s="56" t="s">
        <v>372</v>
      </c>
      <c r="E416" s="53" t="str">
        <f>CONCATENATE('Fixed asset note'!BJ$1,'Fixed asset note'!$A7)</f>
        <v>174120</v>
      </c>
      <c r="F416" s="56"/>
      <c r="G416" s="53" t="s">
        <v>324</v>
      </c>
      <c r="H416" s="54">
        <f>-'Fixed asset note'!BJ7</f>
        <v>0</v>
      </c>
      <c r="I416" s="46"/>
    </row>
    <row r="417" spans="1:9" x14ac:dyDescent="0.2">
      <c r="A417" s="55" t="str">
        <f t="shared" si="10"/>
        <v>CH01</v>
      </c>
      <c r="B417" s="56" t="str">
        <f t="shared" si="11"/>
        <v>Fixed assets52020</v>
      </c>
      <c r="C417" s="56" t="s">
        <v>373</v>
      </c>
      <c r="D417" s="56" t="s">
        <v>372</v>
      </c>
      <c r="E417" s="53" t="str">
        <f>CONCATENATE('Fixed asset note'!BJ$1,'Fixed asset note'!$A8)</f>
        <v>174130</v>
      </c>
      <c r="F417" s="56"/>
      <c r="G417" s="53" t="s">
        <v>126</v>
      </c>
      <c r="H417" s="54">
        <f>-'Fixed asset note'!BJ8</f>
        <v>0</v>
      </c>
      <c r="I417" s="46"/>
    </row>
    <row r="418" spans="1:9" x14ac:dyDescent="0.2">
      <c r="A418" s="55" t="str">
        <f t="shared" si="10"/>
        <v>CH01</v>
      </c>
      <c r="B418" s="56" t="str">
        <f t="shared" si="11"/>
        <v>Fixed assets52020</v>
      </c>
      <c r="C418" s="56" t="s">
        <v>373</v>
      </c>
      <c r="D418" s="56" t="s">
        <v>372</v>
      </c>
      <c r="E418" s="53" t="str">
        <f>CONCATENATE('Fixed asset note'!BJ$1,'Fixed asset note'!$A9)</f>
        <v>174140</v>
      </c>
      <c r="F418" s="56"/>
      <c r="G418" s="53" t="s">
        <v>176</v>
      </c>
      <c r="H418" s="54">
        <f>-'Fixed asset note'!BJ9</f>
        <v>0</v>
      </c>
      <c r="I418" s="46"/>
    </row>
    <row r="419" spans="1:9" x14ac:dyDescent="0.2">
      <c r="A419" s="55" t="str">
        <f t="shared" si="10"/>
        <v>CH01</v>
      </c>
      <c r="B419" s="56" t="str">
        <f t="shared" si="11"/>
        <v>Fixed assets52020</v>
      </c>
      <c r="C419" s="56" t="s">
        <v>373</v>
      </c>
      <c r="D419" s="56" t="s">
        <v>372</v>
      </c>
      <c r="E419" s="53" t="str">
        <f>CONCATENATE('Fixed asset note'!BJ$1,'Fixed asset note'!$A10)</f>
        <v>174150</v>
      </c>
      <c r="F419" s="56"/>
      <c r="G419" s="53" t="s">
        <v>325</v>
      </c>
      <c r="H419" s="54">
        <f>-'Fixed asset note'!BJ10</f>
        <v>0</v>
      </c>
      <c r="I419" s="46"/>
    </row>
    <row r="420" spans="1:9" x14ac:dyDescent="0.2">
      <c r="A420" s="55" t="str">
        <f t="shared" si="10"/>
        <v>CH01</v>
      </c>
      <c r="B420" s="56" t="str">
        <f t="shared" si="11"/>
        <v>Fixed assets52020</v>
      </c>
      <c r="C420" s="56" t="s">
        <v>373</v>
      </c>
      <c r="D420" s="56" t="s">
        <v>372</v>
      </c>
      <c r="E420" s="53" t="str">
        <f>CONCATENATE('Fixed asset note'!BJ$1,'Fixed asset note'!$A11)</f>
        <v>174160</v>
      </c>
      <c r="F420" s="56"/>
      <c r="G420" s="53" t="s">
        <v>326</v>
      </c>
      <c r="H420" s="54">
        <f>-'Fixed asset note'!BJ11</f>
        <v>0</v>
      </c>
      <c r="I420" s="46"/>
    </row>
    <row r="421" spans="1:9" x14ac:dyDescent="0.2">
      <c r="A421" s="55" t="str">
        <f t="shared" si="10"/>
        <v>CH01</v>
      </c>
      <c r="B421" s="56" t="str">
        <f t="shared" si="11"/>
        <v>Fixed assets52020</v>
      </c>
      <c r="C421" s="56" t="s">
        <v>373</v>
      </c>
      <c r="D421" s="56" t="s">
        <v>372</v>
      </c>
      <c r="E421" s="53" t="str">
        <f>CONCATENATE('Fixed asset note'!BJ$1,'Fixed asset note'!$A12)</f>
        <v>174170</v>
      </c>
      <c r="F421" s="56"/>
      <c r="G421" s="53" t="s">
        <v>185</v>
      </c>
      <c r="H421" s="54">
        <f>-'Fixed asset note'!BJ12</f>
        <v>0</v>
      </c>
      <c r="I421" s="46"/>
    </row>
    <row r="422" spans="1:9" x14ac:dyDescent="0.2">
      <c r="A422" s="55" t="str">
        <f t="shared" ref="A422:A515" si="22">Company</f>
        <v>CH01</v>
      </c>
      <c r="B422" s="56" t="str">
        <f t="shared" ref="B422:B515" si="23">+CONCATENATE(Name,Month,Year)</f>
        <v>Fixed assets52020</v>
      </c>
      <c r="C422" s="56" t="s">
        <v>373</v>
      </c>
      <c r="D422" s="56" t="s">
        <v>372</v>
      </c>
      <c r="E422" s="53" t="str">
        <f>CONCATENATE('Fixed asset note'!BJ$1,'Fixed asset note'!$A14)</f>
        <v>174210</v>
      </c>
      <c r="F422" s="56"/>
      <c r="G422" s="53" t="s">
        <v>327</v>
      </c>
      <c r="H422" s="54">
        <f>-SUM(H423:H427)</f>
        <v>0</v>
      </c>
      <c r="I422" s="46"/>
    </row>
    <row r="423" spans="1:9" x14ac:dyDescent="0.2">
      <c r="A423" s="55" t="str">
        <f t="shared" si="22"/>
        <v>CH01</v>
      </c>
      <c r="B423" s="56" t="str">
        <f t="shared" si="23"/>
        <v>Fixed assets52020</v>
      </c>
      <c r="C423" s="56" t="s">
        <v>373</v>
      </c>
      <c r="D423" s="56" t="s">
        <v>372</v>
      </c>
      <c r="E423" s="53" t="str">
        <f>CONCATENATE('Fixed asset note'!BJ$1,'Fixed asset note'!$A15)</f>
        <v>174220</v>
      </c>
      <c r="F423" s="56"/>
      <c r="G423" s="53" t="s">
        <v>324</v>
      </c>
      <c r="H423" s="54">
        <f>-'Fixed asset note'!BJ15</f>
        <v>0</v>
      </c>
      <c r="I423" s="46"/>
    </row>
    <row r="424" spans="1:9" x14ac:dyDescent="0.2">
      <c r="A424" s="55" t="str">
        <f t="shared" si="22"/>
        <v>CH01</v>
      </c>
      <c r="B424" s="56" t="str">
        <f t="shared" si="23"/>
        <v>Fixed assets52020</v>
      </c>
      <c r="C424" s="56" t="s">
        <v>373</v>
      </c>
      <c r="D424" s="56" t="s">
        <v>372</v>
      </c>
      <c r="E424" s="53" t="str">
        <f>CONCATENATE('Fixed asset note'!BJ$1,'Fixed asset note'!$A16)</f>
        <v>174230</v>
      </c>
      <c r="F424" s="56"/>
      <c r="G424" s="53" t="s">
        <v>126</v>
      </c>
      <c r="H424" s="54">
        <f>-'Fixed asset note'!BJ16</f>
        <v>0</v>
      </c>
      <c r="I424" s="46"/>
    </row>
    <row r="425" spans="1:9" x14ac:dyDescent="0.2">
      <c r="A425" s="55" t="str">
        <f t="shared" si="22"/>
        <v>CH01</v>
      </c>
      <c r="B425" s="56" t="str">
        <f t="shared" si="23"/>
        <v>Fixed assets52020</v>
      </c>
      <c r="C425" s="56" t="s">
        <v>373</v>
      </c>
      <c r="D425" s="56" t="s">
        <v>372</v>
      </c>
      <c r="E425" s="53" t="str">
        <f>CONCATENATE('Fixed asset note'!BJ$1,'Fixed asset note'!$A17)</f>
        <v>174240</v>
      </c>
      <c r="F425" s="56"/>
      <c r="G425" s="53" t="s">
        <v>328</v>
      </c>
      <c r="H425" s="54">
        <f>-'Fixed asset note'!BJ17</f>
        <v>0</v>
      </c>
      <c r="I425" s="46"/>
    </row>
    <row r="426" spans="1:9" x14ac:dyDescent="0.2">
      <c r="A426" s="55" t="str">
        <f t="shared" si="22"/>
        <v>CH01</v>
      </c>
      <c r="B426" s="56" t="str">
        <f t="shared" si="23"/>
        <v>Fixed assets52020</v>
      </c>
      <c r="C426" s="56" t="s">
        <v>373</v>
      </c>
      <c r="D426" s="56" t="s">
        <v>372</v>
      </c>
      <c r="E426" s="53" t="str">
        <f>CONCATENATE('Fixed asset note'!BJ$1,'Fixed asset note'!$A18)</f>
        <v>174250</v>
      </c>
      <c r="F426" s="56"/>
      <c r="G426" s="53" t="s">
        <v>329</v>
      </c>
      <c r="H426" s="54">
        <f>-'Fixed asset note'!BJ18</f>
        <v>0</v>
      </c>
      <c r="I426" s="46"/>
    </row>
    <row r="427" spans="1:9" x14ac:dyDescent="0.2">
      <c r="A427" s="55" t="str">
        <f t="shared" si="22"/>
        <v>CH01</v>
      </c>
      <c r="B427" s="56" t="str">
        <f t="shared" si="23"/>
        <v>Fixed assets52020</v>
      </c>
      <c r="C427" s="56" t="s">
        <v>373</v>
      </c>
      <c r="D427" s="56" t="s">
        <v>372</v>
      </c>
      <c r="E427" s="53" t="str">
        <f>CONCATENATE('Fixed asset note'!BJ$1,'Fixed asset note'!$A19)</f>
        <v>174260</v>
      </c>
      <c r="F427" s="56"/>
      <c r="G427" s="53" t="s">
        <v>330</v>
      </c>
      <c r="H427" s="54">
        <f>-'Fixed asset note'!BJ19</f>
        <v>0</v>
      </c>
      <c r="I427" s="46"/>
    </row>
    <row r="428" spans="1:9" x14ac:dyDescent="0.2">
      <c r="A428" s="55" t="str">
        <f t="shared" ref="A428:A433" si="24">Company</f>
        <v>CH01</v>
      </c>
      <c r="B428" s="56" t="str">
        <f t="shared" ref="B428:B433" si="25">+CONCATENATE(Name,Month,Year)</f>
        <v>Fixed assets52020</v>
      </c>
      <c r="C428" s="56" t="s">
        <v>373</v>
      </c>
      <c r="D428" s="56" t="s">
        <v>372</v>
      </c>
      <c r="E428" s="53" t="str">
        <f>CONCATENATE('Fixed asset note'!BJ$1,'Fixed asset note'!$A21)</f>
        <v>174310</v>
      </c>
      <c r="F428" s="56"/>
      <c r="G428" s="59" t="s">
        <v>358</v>
      </c>
      <c r="H428" s="54">
        <f>-SUM(H429:H433)</f>
        <v>0</v>
      </c>
      <c r="I428" s="46"/>
    </row>
    <row r="429" spans="1:9" x14ac:dyDescent="0.2">
      <c r="A429" s="55" t="str">
        <f t="shared" si="24"/>
        <v>CH01</v>
      </c>
      <c r="B429" s="56" t="str">
        <f t="shared" si="25"/>
        <v>Fixed assets52020</v>
      </c>
      <c r="C429" s="56" t="s">
        <v>373</v>
      </c>
      <c r="D429" s="56" t="s">
        <v>372</v>
      </c>
      <c r="E429" s="53" t="str">
        <f>CONCATENATE('Fixed asset note'!BJ$1,'Fixed asset note'!$A22)</f>
        <v>174320</v>
      </c>
      <c r="F429" s="56"/>
      <c r="G429" s="59" t="s">
        <v>324</v>
      </c>
      <c r="H429" s="54">
        <f>-'Fixed asset note'!BJ22</f>
        <v>0</v>
      </c>
      <c r="I429" s="46"/>
    </row>
    <row r="430" spans="1:9" x14ac:dyDescent="0.2">
      <c r="A430" s="55" t="str">
        <f t="shared" si="24"/>
        <v>CH01</v>
      </c>
      <c r="B430" s="56" t="str">
        <f t="shared" si="25"/>
        <v>Fixed assets52020</v>
      </c>
      <c r="C430" s="56" t="s">
        <v>373</v>
      </c>
      <c r="D430" s="56" t="s">
        <v>372</v>
      </c>
      <c r="E430" s="53" t="str">
        <f>CONCATENATE('Fixed asset note'!BJ$1,'Fixed asset note'!$A23)</f>
        <v>174330</v>
      </c>
      <c r="F430" s="56"/>
      <c r="G430" s="59" t="s">
        <v>126</v>
      </c>
      <c r="H430" s="54">
        <f>-'Fixed asset note'!BJ23</f>
        <v>0</v>
      </c>
      <c r="I430" s="46"/>
    </row>
    <row r="431" spans="1:9" x14ac:dyDescent="0.2">
      <c r="A431" s="55" t="str">
        <f t="shared" si="24"/>
        <v>CH01</v>
      </c>
      <c r="B431" s="56" t="str">
        <f t="shared" si="25"/>
        <v>Fixed assets52020</v>
      </c>
      <c r="C431" s="56" t="s">
        <v>373</v>
      </c>
      <c r="D431" s="56" t="s">
        <v>372</v>
      </c>
      <c r="E431" s="53" t="str">
        <f>CONCATENATE('Fixed asset note'!BJ$1,'Fixed asset note'!$A24)</f>
        <v>174340</v>
      </c>
      <c r="F431" s="56"/>
      <c r="G431" s="59" t="s">
        <v>359</v>
      </c>
      <c r="H431" s="54">
        <f>-'Fixed asset note'!BJ24</f>
        <v>0</v>
      </c>
      <c r="I431" s="46"/>
    </row>
    <row r="432" spans="1:9" x14ac:dyDescent="0.2">
      <c r="A432" s="55" t="str">
        <f t="shared" si="24"/>
        <v>CH01</v>
      </c>
      <c r="B432" s="56" t="str">
        <f t="shared" si="25"/>
        <v>Fixed assets52020</v>
      </c>
      <c r="C432" s="56" t="s">
        <v>373</v>
      </c>
      <c r="D432" s="56" t="s">
        <v>372</v>
      </c>
      <c r="E432" s="53" t="str">
        <f>CONCATENATE('Fixed asset note'!BJ$1,'Fixed asset note'!$A25)</f>
        <v>174350</v>
      </c>
      <c r="F432" s="56"/>
      <c r="G432" s="59" t="s">
        <v>946</v>
      </c>
      <c r="H432" s="54">
        <f>-'Fixed asset note'!BJ25</f>
        <v>0</v>
      </c>
      <c r="I432" s="46"/>
    </row>
    <row r="433" spans="1:11" x14ac:dyDescent="0.2">
      <c r="A433" s="55" t="str">
        <f t="shared" si="24"/>
        <v>CH01</v>
      </c>
      <c r="B433" s="56" t="str">
        <f t="shared" si="25"/>
        <v>Fixed assets52020</v>
      </c>
      <c r="C433" s="56" t="s">
        <v>373</v>
      </c>
      <c r="D433" s="56" t="s">
        <v>372</v>
      </c>
      <c r="E433" s="53" t="str">
        <f>CONCATENATE('Fixed asset note'!BJ$1,'Fixed asset note'!$A26)</f>
        <v>174360</v>
      </c>
      <c r="F433" s="56"/>
      <c r="G433" s="59" t="s">
        <v>360</v>
      </c>
      <c r="H433" s="54">
        <f>-'Fixed asset note'!BJ26</f>
        <v>0</v>
      </c>
      <c r="I433" s="46"/>
    </row>
    <row r="434" spans="1:11" x14ac:dyDescent="0.2">
      <c r="A434" s="55" t="str">
        <f t="shared" si="22"/>
        <v>CH01</v>
      </c>
      <c r="B434" s="56" t="str">
        <f t="shared" si="23"/>
        <v>Fixed assets52020</v>
      </c>
      <c r="C434" s="56" t="s">
        <v>373</v>
      </c>
      <c r="D434" s="56" t="s">
        <v>372</v>
      </c>
      <c r="E434" s="58" t="str">
        <f>CONCATENATE('Fixed asset note'!BL$1,'Fixed asset note'!$A6)</f>
        <v>180110</v>
      </c>
      <c r="F434" s="56"/>
      <c r="G434" s="53" t="s">
        <v>38</v>
      </c>
      <c r="H434" s="54">
        <f>-SUM(H435:H440)</f>
        <v>0</v>
      </c>
      <c r="I434" s="46"/>
    </row>
    <row r="435" spans="1:11" x14ac:dyDescent="0.2">
      <c r="A435" s="55" t="str">
        <f t="shared" si="22"/>
        <v>CH01</v>
      </c>
      <c r="B435" s="56" t="str">
        <f t="shared" si="23"/>
        <v>Fixed assets52020</v>
      </c>
      <c r="C435" s="56" t="s">
        <v>373</v>
      </c>
      <c r="D435" s="56" t="s">
        <v>372</v>
      </c>
      <c r="E435" s="58" t="str">
        <f>CONCATENATE('Fixed asset note'!BL$1,'Fixed asset note'!$A7)</f>
        <v>180120</v>
      </c>
      <c r="F435" s="56"/>
      <c r="G435" s="53" t="s">
        <v>324</v>
      </c>
      <c r="H435" s="54">
        <f>-'Fixed asset note'!BL7</f>
        <v>0</v>
      </c>
      <c r="I435" s="46"/>
    </row>
    <row r="436" spans="1:11" x14ac:dyDescent="0.2">
      <c r="A436" s="55" t="str">
        <f t="shared" si="22"/>
        <v>CH01</v>
      </c>
      <c r="B436" s="56" t="str">
        <f t="shared" si="23"/>
        <v>Fixed assets52020</v>
      </c>
      <c r="C436" s="56" t="s">
        <v>373</v>
      </c>
      <c r="D436" s="56" t="s">
        <v>372</v>
      </c>
      <c r="E436" s="58" t="str">
        <f>CONCATENATE('Fixed asset note'!BL$1,'Fixed asset note'!$A8)</f>
        <v>180130</v>
      </c>
      <c r="F436" s="56"/>
      <c r="G436" s="53" t="s">
        <v>126</v>
      </c>
      <c r="H436" s="54">
        <f>-'Fixed asset note'!BL8</f>
        <v>0</v>
      </c>
      <c r="I436" s="46"/>
    </row>
    <row r="437" spans="1:11" x14ac:dyDescent="0.2">
      <c r="A437" s="55" t="str">
        <f t="shared" si="22"/>
        <v>CH01</v>
      </c>
      <c r="B437" s="56" t="str">
        <f t="shared" si="23"/>
        <v>Fixed assets52020</v>
      </c>
      <c r="C437" s="56" t="s">
        <v>373</v>
      </c>
      <c r="D437" s="56" t="s">
        <v>372</v>
      </c>
      <c r="E437" s="58" t="str">
        <f>CONCATENATE('Fixed asset note'!BL$1,'Fixed asset note'!$A9)</f>
        <v>180140</v>
      </c>
      <c r="F437" s="56"/>
      <c r="G437" s="53" t="s">
        <v>176</v>
      </c>
      <c r="H437" s="54">
        <f>-'Fixed asset note'!BL9</f>
        <v>0</v>
      </c>
      <c r="I437" s="46"/>
    </row>
    <row r="438" spans="1:11" x14ac:dyDescent="0.2">
      <c r="A438" s="55" t="str">
        <f t="shared" si="22"/>
        <v>CH01</v>
      </c>
      <c r="B438" s="56" t="str">
        <f t="shared" si="23"/>
        <v>Fixed assets52020</v>
      </c>
      <c r="C438" s="56" t="s">
        <v>373</v>
      </c>
      <c r="D438" s="56" t="s">
        <v>372</v>
      </c>
      <c r="E438" s="58" t="str">
        <f>CONCATENATE('Fixed asset note'!BL$1,'Fixed asset note'!$A10)</f>
        <v>180150</v>
      </c>
      <c r="F438" s="56"/>
      <c r="G438" s="53" t="s">
        <v>325</v>
      </c>
      <c r="H438" s="54">
        <f>-'Fixed asset note'!BL10</f>
        <v>0</v>
      </c>
      <c r="I438" s="46"/>
      <c r="K438" s="22">
        <f>SUM(H421:H444)</f>
        <v>0</v>
      </c>
    </row>
    <row r="439" spans="1:11" x14ac:dyDescent="0.2">
      <c r="A439" s="55" t="str">
        <f t="shared" si="22"/>
        <v>CH01</v>
      </c>
      <c r="B439" s="56" t="str">
        <f t="shared" si="23"/>
        <v>Fixed assets52020</v>
      </c>
      <c r="C439" s="56" t="s">
        <v>373</v>
      </c>
      <c r="D439" s="56" t="s">
        <v>372</v>
      </c>
      <c r="E439" s="58" t="str">
        <f>CONCATENATE('Fixed asset note'!BL$1,'Fixed asset note'!$A11)</f>
        <v>180160</v>
      </c>
      <c r="F439" s="56"/>
      <c r="G439" s="53" t="s">
        <v>326</v>
      </c>
      <c r="H439" s="54">
        <f>-'Fixed asset note'!BL11</f>
        <v>0</v>
      </c>
      <c r="I439" s="46"/>
    </row>
    <row r="440" spans="1:11" x14ac:dyDescent="0.2">
      <c r="A440" s="55" t="str">
        <f t="shared" si="22"/>
        <v>CH01</v>
      </c>
      <c r="B440" s="56" t="str">
        <f t="shared" si="23"/>
        <v>Fixed assets52020</v>
      </c>
      <c r="C440" s="56" t="s">
        <v>373</v>
      </c>
      <c r="D440" s="56" t="s">
        <v>372</v>
      </c>
      <c r="E440" s="58" t="str">
        <f>CONCATENATE('Fixed asset note'!BL$1,'Fixed asset note'!$A12)</f>
        <v>180170</v>
      </c>
      <c r="F440" s="56"/>
      <c r="G440" s="53" t="s">
        <v>185</v>
      </c>
      <c r="H440" s="54">
        <f>-'Fixed asset note'!BL12</f>
        <v>0</v>
      </c>
      <c r="I440" s="46"/>
    </row>
    <row r="441" spans="1:11" x14ac:dyDescent="0.2">
      <c r="A441" s="55" t="str">
        <f t="shared" si="22"/>
        <v>CH01</v>
      </c>
      <c r="B441" s="56" t="str">
        <f t="shared" si="23"/>
        <v>Fixed assets52020</v>
      </c>
      <c r="C441" s="56" t="s">
        <v>373</v>
      </c>
      <c r="D441" s="56" t="s">
        <v>372</v>
      </c>
      <c r="E441" s="58" t="str">
        <f>CONCATENATE('Fixed asset note'!BL$1,'Fixed asset note'!$A14)</f>
        <v>180210</v>
      </c>
      <c r="F441" s="56"/>
      <c r="G441" s="53" t="s">
        <v>327</v>
      </c>
      <c r="H441" s="54">
        <f>-SUM(H442:H446)</f>
        <v>0</v>
      </c>
      <c r="I441" s="46"/>
    </row>
    <row r="442" spans="1:11" x14ac:dyDescent="0.2">
      <c r="A442" s="55" t="str">
        <f t="shared" si="22"/>
        <v>CH01</v>
      </c>
      <c r="B442" s="56" t="str">
        <f t="shared" si="23"/>
        <v>Fixed assets52020</v>
      </c>
      <c r="C442" s="56" t="s">
        <v>373</v>
      </c>
      <c r="D442" s="56" t="s">
        <v>372</v>
      </c>
      <c r="E442" s="58" t="str">
        <f>CONCATENATE('Fixed asset note'!BL$1,'Fixed asset note'!$A15)</f>
        <v>180220</v>
      </c>
      <c r="F442" s="56"/>
      <c r="G442" s="53" t="s">
        <v>324</v>
      </c>
      <c r="H442" s="54">
        <f>-'Fixed asset note'!BL15</f>
        <v>0</v>
      </c>
      <c r="I442" s="46"/>
    </row>
    <row r="443" spans="1:11" x14ac:dyDescent="0.2">
      <c r="A443" s="55" t="str">
        <f t="shared" si="22"/>
        <v>CH01</v>
      </c>
      <c r="B443" s="56" t="str">
        <f t="shared" si="23"/>
        <v>Fixed assets52020</v>
      </c>
      <c r="C443" s="56" t="s">
        <v>373</v>
      </c>
      <c r="D443" s="56" t="s">
        <v>372</v>
      </c>
      <c r="E443" s="58" t="str">
        <f>CONCATENATE('Fixed asset note'!BL$1,'Fixed asset note'!$A16)</f>
        <v>180230</v>
      </c>
      <c r="F443" s="56"/>
      <c r="G443" s="53" t="s">
        <v>126</v>
      </c>
      <c r="H443" s="54">
        <f>-'Fixed asset note'!BL16</f>
        <v>0</v>
      </c>
      <c r="I443" s="46"/>
    </row>
    <row r="444" spans="1:11" x14ac:dyDescent="0.2">
      <c r="A444" s="55" t="str">
        <f t="shared" si="22"/>
        <v>CH01</v>
      </c>
      <c r="B444" s="56" t="str">
        <f t="shared" si="23"/>
        <v>Fixed assets52020</v>
      </c>
      <c r="C444" s="56" t="s">
        <v>373</v>
      </c>
      <c r="D444" s="56" t="s">
        <v>372</v>
      </c>
      <c r="E444" s="58" t="str">
        <f>CONCATENATE('Fixed asset note'!BL$1,'Fixed asset note'!$A17)</f>
        <v>180240</v>
      </c>
      <c r="F444" s="56"/>
      <c r="G444" s="53" t="s">
        <v>328</v>
      </c>
      <c r="H444" s="54">
        <f>-'Fixed asset note'!BL17</f>
        <v>0</v>
      </c>
      <c r="I444" s="46"/>
    </row>
    <row r="445" spans="1:11" x14ac:dyDescent="0.2">
      <c r="A445" s="55" t="str">
        <f t="shared" si="22"/>
        <v>CH01</v>
      </c>
      <c r="B445" s="56" t="str">
        <f t="shared" si="23"/>
        <v>Fixed assets52020</v>
      </c>
      <c r="C445" s="56" t="s">
        <v>373</v>
      </c>
      <c r="D445" s="56" t="s">
        <v>372</v>
      </c>
      <c r="E445" s="58" t="str">
        <f>CONCATENATE('Fixed asset note'!BL$1,'Fixed asset note'!$A18)</f>
        <v>180250</v>
      </c>
      <c r="F445" s="56"/>
      <c r="G445" s="53" t="s">
        <v>329</v>
      </c>
      <c r="H445" s="54">
        <f>-'Fixed asset note'!BL18</f>
        <v>0</v>
      </c>
      <c r="I445" s="46"/>
    </row>
    <row r="446" spans="1:11" x14ac:dyDescent="0.2">
      <c r="A446" s="55" t="str">
        <f t="shared" si="22"/>
        <v>CH01</v>
      </c>
      <c r="B446" s="56" t="str">
        <f t="shared" si="23"/>
        <v>Fixed assets52020</v>
      </c>
      <c r="C446" s="56" t="s">
        <v>373</v>
      </c>
      <c r="D446" s="56" t="s">
        <v>372</v>
      </c>
      <c r="E446" s="58" t="str">
        <f>CONCATENATE('Fixed asset note'!BL$1,'Fixed asset note'!$A19)</f>
        <v>180260</v>
      </c>
      <c r="F446" s="56"/>
      <c r="G446" s="53" t="s">
        <v>330</v>
      </c>
      <c r="H446" s="54">
        <f>-'Fixed asset note'!BL19</f>
        <v>0</v>
      </c>
      <c r="I446" s="46"/>
    </row>
    <row r="447" spans="1:11" x14ac:dyDescent="0.2">
      <c r="A447" s="55" t="str">
        <f t="shared" ref="A447:A452" si="26">Company</f>
        <v>CH01</v>
      </c>
      <c r="B447" s="56" t="str">
        <f t="shared" ref="B447:B452" si="27">+CONCATENATE(Name,Month,Year)</f>
        <v>Fixed assets52020</v>
      </c>
      <c r="C447" s="56" t="s">
        <v>373</v>
      </c>
      <c r="D447" s="56" t="s">
        <v>372</v>
      </c>
      <c r="E447" s="58" t="str">
        <f>CONCATENATE('Fixed asset note'!BL$1,'Fixed asset note'!$A21)</f>
        <v>180310</v>
      </c>
      <c r="F447" s="56"/>
      <c r="G447" s="59" t="s">
        <v>358</v>
      </c>
      <c r="H447" s="54">
        <f>-SUM(H448:H452)</f>
        <v>0</v>
      </c>
      <c r="I447" s="46"/>
    </row>
    <row r="448" spans="1:11" x14ac:dyDescent="0.2">
      <c r="A448" s="55" t="str">
        <f t="shared" si="26"/>
        <v>CH01</v>
      </c>
      <c r="B448" s="56" t="str">
        <f t="shared" si="27"/>
        <v>Fixed assets52020</v>
      </c>
      <c r="C448" s="56" t="s">
        <v>373</v>
      </c>
      <c r="D448" s="56" t="s">
        <v>372</v>
      </c>
      <c r="E448" s="58" t="str">
        <f>CONCATENATE('Fixed asset note'!BL$1,'Fixed asset note'!$A22)</f>
        <v>180320</v>
      </c>
      <c r="F448" s="56"/>
      <c r="G448" s="59" t="s">
        <v>324</v>
      </c>
      <c r="H448" s="54">
        <f>-'Fixed asset note'!BL22</f>
        <v>0</v>
      </c>
      <c r="I448" s="46"/>
    </row>
    <row r="449" spans="1:9" x14ac:dyDescent="0.2">
      <c r="A449" s="55" t="str">
        <f t="shared" si="26"/>
        <v>CH01</v>
      </c>
      <c r="B449" s="56" t="str">
        <f t="shared" si="27"/>
        <v>Fixed assets52020</v>
      </c>
      <c r="C449" s="56" t="s">
        <v>373</v>
      </c>
      <c r="D449" s="56" t="s">
        <v>372</v>
      </c>
      <c r="E449" s="58" t="str">
        <f>CONCATENATE('Fixed asset note'!BL$1,'Fixed asset note'!$A23)</f>
        <v>180330</v>
      </c>
      <c r="F449" s="56"/>
      <c r="G449" s="59" t="s">
        <v>126</v>
      </c>
      <c r="H449" s="54">
        <f>-'Fixed asset note'!BL23</f>
        <v>0</v>
      </c>
      <c r="I449" s="46"/>
    </row>
    <row r="450" spans="1:9" x14ac:dyDescent="0.2">
      <c r="A450" s="55" t="str">
        <f t="shared" si="26"/>
        <v>CH01</v>
      </c>
      <c r="B450" s="56" t="str">
        <f t="shared" si="27"/>
        <v>Fixed assets52020</v>
      </c>
      <c r="C450" s="56" t="s">
        <v>373</v>
      </c>
      <c r="D450" s="56" t="s">
        <v>372</v>
      </c>
      <c r="E450" s="58" t="str">
        <f>CONCATENATE('Fixed asset note'!BL$1,'Fixed asset note'!$A24)</f>
        <v>180340</v>
      </c>
      <c r="F450" s="56"/>
      <c r="G450" s="59" t="s">
        <v>359</v>
      </c>
      <c r="H450" s="54">
        <f>-'Fixed asset note'!BL24</f>
        <v>0</v>
      </c>
      <c r="I450" s="46"/>
    </row>
    <row r="451" spans="1:9" x14ac:dyDescent="0.2">
      <c r="A451" s="55" t="str">
        <f t="shared" si="26"/>
        <v>CH01</v>
      </c>
      <c r="B451" s="56" t="str">
        <f t="shared" si="27"/>
        <v>Fixed assets52020</v>
      </c>
      <c r="C451" s="56" t="s">
        <v>373</v>
      </c>
      <c r="D451" s="56" t="s">
        <v>372</v>
      </c>
      <c r="E451" s="58" t="str">
        <f>CONCATENATE('Fixed asset note'!BL$1,'Fixed asset note'!$A25)</f>
        <v>180350</v>
      </c>
      <c r="F451" s="56"/>
      <c r="G451" s="59" t="s">
        <v>946</v>
      </c>
      <c r="H451" s="54">
        <f>-'Fixed asset note'!BL25</f>
        <v>0</v>
      </c>
      <c r="I451" s="46"/>
    </row>
    <row r="452" spans="1:9" x14ac:dyDescent="0.2">
      <c r="A452" s="55" t="str">
        <f t="shared" si="26"/>
        <v>CH01</v>
      </c>
      <c r="B452" s="56" t="str">
        <f t="shared" si="27"/>
        <v>Fixed assets52020</v>
      </c>
      <c r="C452" s="56" t="s">
        <v>373</v>
      </c>
      <c r="D452" s="56" t="s">
        <v>372</v>
      </c>
      <c r="E452" s="58" t="str">
        <f>CONCATENATE('Fixed asset note'!BL$1,'Fixed asset note'!$A26)</f>
        <v>180360</v>
      </c>
      <c r="F452" s="56"/>
      <c r="G452" s="59" t="s">
        <v>360</v>
      </c>
      <c r="H452" s="54">
        <f>-'Fixed asset note'!BL26</f>
        <v>0</v>
      </c>
      <c r="I452" s="46"/>
    </row>
    <row r="453" spans="1:9" x14ac:dyDescent="0.2">
      <c r="A453" s="55" t="str">
        <f t="shared" si="22"/>
        <v>CH01</v>
      </c>
      <c r="B453" s="56" t="str">
        <f t="shared" si="23"/>
        <v>Fixed assets52020</v>
      </c>
      <c r="C453" s="56" t="s">
        <v>373</v>
      </c>
      <c r="D453" s="56" t="s">
        <v>372</v>
      </c>
      <c r="E453" s="58" t="str">
        <f>CONCATENATE('Fixed asset note'!BN$1,'Fixed asset note'!$A6)</f>
        <v>181110</v>
      </c>
      <c r="F453" s="56"/>
      <c r="G453" s="53" t="s">
        <v>38</v>
      </c>
      <c r="H453" s="54">
        <f>-SUM(H454:H459)</f>
        <v>0</v>
      </c>
      <c r="I453" s="46"/>
    </row>
    <row r="454" spans="1:9" x14ac:dyDescent="0.2">
      <c r="A454" s="55" t="str">
        <f t="shared" si="22"/>
        <v>CH01</v>
      </c>
      <c r="B454" s="56" t="str">
        <f t="shared" si="23"/>
        <v>Fixed assets52020</v>
      </c>
      <c r="C454" s="56" t="s">
        <v>373</v>
      </c>
      <c r="D454" s="56" t="s">
        <v>372</v>
      </c>
      <c r="E454" s="58" t="str">
        <f>CONCATENATE('Fixed asset note'!BN$1,'Fixed asset note'!$A7)</f>
        <v>181120</v>
      </c>
      <c r="F454" s="56"/>
      <c r="G454" s="53" t="s">
        <v>324</v>
      </c>
      <c r="H454" s="54">
        <f>-'Fixed asset note'!BN7</f>
        <v>0</v>
      </c>
      <c r="I454" s="46"/>
    </row>
    <row r="455" spans="1:9" x14ac:dyDescent="0.2">
      <c r="A455" s="55" t="str">
        <f t="shared" si="22"/>
        <v>CH01</v>
      </c>
      <c r="B455" s="56" t="str">
        <f t="shared" si="23"/>
        <v>Fixed assets52020</v>
      </c>
      <c r="C455" s="56" t="s">
        <v>373</v>
      </c>
      <c r="D455" s="56" t="s">
        <v>372</v>
      </c>
      <c r="E455" s="58" t="str">
        <f>CONCATENATE('Fixed asset note'!BN$1,'Fixed asset note'!$A8)</f>
        <v>181130</v>
      </c>
      <c r="F455" s="56"/>
      <c r="G455" s="53" t="s">
        <v>126</v>
      </c>
      <c r="H455" s="54">
        <f>-'Fixed asset note'!BN8</f>
        <v>0</v>
      </c>
      <c r="I455" s="46"/>
    </row>
    <row r="456" spans="1:9" x14ac:dyDescent="0.2">
      <c r="A456" s="55" t="str">
        <f t="shared" si="22"/>
        <v>CH01</v>
      </c>
      <c r="B456" s="56" t="str">
        <f t="shared" si="23"/>
        <v>Fixed assets52020</v>
      </c>
      <c r="C456" s="56" t="s">
        <v>373</v>
      </c>
      <c r="D456" s="56" t="s">
        <v>372</v>
      </c>
      <c r="E456" s="58" t="str">
        <f>CONCATENATE('Fixed asset note'!BN$1,'Fixed asset note'!$A9)</f>
        <v>181140</v>
      </c>
      <c r="F456" s="56"/>
      <c r="G456" s="53" t="s">
        <v>176</v>
      </c>
      <c r="H456" s="54">
        <f>-'Fixed asset note'!BN9</f>
        <v>0</v>
      </c>
      <c r="I456" s="46"/>
    </row>
    <row r="457" spans="1:9" x14ac:dyDescent="0.2">
      <c r="A457" s="55" t="str">
        <f t="shared" si="22"/>
        <v>CH01</v>
      </c>
      <c r="B457" s="56" t="str">
        <f t="shared" si="23"/>
        <v>Fixed assets52020</v>
      </c>
      <c r="C457" s="56" t="s">
        <v>373</v>
      </c>
      <c r="D457" s="56" t="s">
        <v>372</v>
      </c>
      <c r="E457" s="58" t="str">
        <f>CONCATENATE('Fixed asset note'!BN$1,'Fixed asset note'!$A10)</f>
        <v>181150</v>
      </c>
      <c r="F457" s="56"/>
      <c r="G457" s="53" t="s">
        <v>325</v>
      </c>
      <c r="H457" s="54">
        <f>-'Fixed asset note'!BN10</f>
        <v>0</v>
      </c>
      <c r="I457" s="46"/>
    </row>
    <row r="458" spans="1:9" x14ac:dyDescent="0.2">
      <c r="A458" s="55" t="str">
        <f t="shared" si="22"/>
        <v>CH01</v>
      </c>
      <c r="B458" s="56" t="str">
        <f t="shared" si="23"/>
        <v>Fixed assets52020</v>
      </c>
      <c r="C458" s="56" t="s">
        <v>373</v>
      </c>
      <c r="D458" s="56" t="s">
        <v>372</v>
      </c>
      <c r="E458" s="58" t="str">
        <f>CONCATENATE('Fixed asset note'!BN$1,'Fixed asset note'!$A11)</f>
        <v>181160</v>
      </c>
      <c r="F458" s="56"/>
      <c r="G458" s="53" t="s">
        <v>326</v>
      </c>
      <c r="H458" s="54">
        <f>-'Fixed asset note'!BN11</f>
        <v>0</v>
      </c>
      <c r="I458" s="46"/>
    </row>
    <row r="459" spans="1:9" x14ac:dyDescent="0.2">
      <c r="A459" s="55" t="str">
        <f t="shared" si="22"/>
        <v>CH01</v>
      </c>
      <c r="B459" s="56" t="str">
        <f t="shared" si="23"/>
        <v>Fixed assets52020</v>
      </c>
      <c r="C459" s="56" t="s">
        <v>373</v>
      </c>
      <c r="D459" s="56" t="s">
        <v>372</v>
      </c>
      <c r="E459" s="58" t="str">
        <f>CONCATENATE('Fixed asset note'!BN$1,'Fixed asset note'!$A12)</f>
        <v>181170</v>
      </c>
      <c r="F459" s="56"/>
      <c r="G459" s="53" t="s">
        <v>185</v>
      </c>
      <c r="H459" s="54">
        <f>-'Fixed asset note'!BN12</f>
        <v>0</v>
      </c>
      <c r="I459" s="46"/>
    </row>
    <row r="460" spans="1:9" x14ac:dyDescent="0.2">
      <c r="A460" s="55" t="str">
        <f t="shared" si="22"/>
        <v>CH01</v>
      </c>
      <c r="B460" s="56" t="str">
        <f t="shared" si="23"/>
        <v>Fixed assets52020</v>
      </c>
      <c r="C460" s="56" t="s">
        <v>373</v>
      </c>
      <c r="D460" s="56" t="s">
        <v>372</v>
      </c>
      <c r="E460" s="58" t="str">
        <f>CONCATENATE('Fixed asset note'!BN$1,'Fixed asset note'!$A14)</f>
        <v>181210</v>
      </c>
      <c r="F460" s="56"/>
      <c r="G460" s="53" t="s">
        <v>327</v>
      </c>
      <c r="H460" s="54">
        <f>-SUM(H461:H465)</f>
        <v>0</v>
      </c>
      <c r="I460" s="46"/>
    </row>
    <row r="461" spans="1:9" x14ac:dyDescent="0.2">
      <c r="A461" s="55" t="str">
        <f t="shared" si="22"/>
        <v>CH01</v>
      </c>
      <c r="B461" s="56" t="str">
        <f t="shared" si="23"/>
        <v>Fixed assets52020</v>
      </c>
      <c r="C461" s="56" t="s">
        <v>373</v>
      </c>
      <c r="D461" s="56" t="s">
        <v>372</v>
      </c>
      <c r="E461" s="58" t="str">
        <f>CONCATENATE('Fixed asset note'!BN$1,'Fixed asset note'!$A15)</f>
        <v>181220</v>
      </c>
      <c r="F461" s="56"/>
      <c r="G461" s="53" t="s">
        <v>324</v>
      </c>
      <c r="H461" s="54">
        <f>-'Fixed asset note'!BN15</f>
        <v>0</v>
      </c>
      <c r="I461" s="46"/>
    </row>
    <row r="462" spans="1:9" x14ac:dyDescent="0.2">
      <c r="A462" s="55" t="str">
        <f t="shared" si="22"/>
        <v>CH01</v>
      </c>
      <c r="B462" s="56" t="str">
        <f t="shared" si="23"/>
        <v>Fixed assets52020</v>
      </c>
      <c r="C462" s="56" t="s">
        <v>373</v>
      </c>
      <c r="D462" s="56" t="s">
        <v>372</v>
      </c>
      <c r="E462" s="58" t="str">
        <f>CONCATENATE('Fixed asset note'!BN$1,'Fixed asset note'!$A16)</f>
        <v>181230</v>
      </c>
      <c r="F462" s="56"/>
      <c r="G462" s="53" t="s">
        <v>126</v>
      </c>
      <c r="H462" s="54">
        <f>-'Fixed asset note'!BN16</f>
        <v>0</v>
      </c>
      <c r="I462" s="46"/>
    </row>
    <row r="463" spans="1:9" x14ac:dyDescent="0.2">
      <c r="A463" s="55" t="str">
        <f t="shared" si="22"/>
        <v>CH01</v>
      </c>
      <c r="B463" s="56" t="str">
        <f t="shared" si="23"/>
        <v>Fixed assets52020</v>
      </c>
      <c r="C463" s="56" t="s">
        <v>373</v>
      </c>
      <c r="D463" s="56" t="s">
        <v>372</v>
      </c>
      <c r="E463" s="58" t="str">
        <f>CONCATENATE('Fixed asset note'!BN$1,'Fixed asset note'!$A17)</f>
        <v>181240</v>
      </c>
      <c r="F463" s="56"/>
      <c r="G463" s="53" t="s">
        <v>328</v>
      </c>
      <c r="H463" s="54">
        <f>-'Fixed asset note'!BN17</f>
        <v>0</v>
      </c>
      <c r="I463" s="46"/>
    </row>
    <row r="464" spans="1:9" x14ac:dyDescent="0.2">
      <c r="A464" s="55" t="str">
        <f t="shared" si="22"/>
        <v>CH01</v>
      </c>
      <c r="B464" s="56" t="str">
        <f t="shared" si="23"/>
        <v>Fixed assets52020</v>
      </c>
      <c r="C464" s="56" t="s">
        <v>373</v>
      </c>
      <c r="D464" s="56" t="s">
        <v>372</v>
      </c>
      <c r="E464" s="58" t="str">
        <f>CONCATENATE('Fixed asset note'!BN$1,'Fixed asset note'!$A18)</f>
        <v>181250</v>
      </c>
      <c r="F464" s="56"/>
      <c r="G464" s="53" t="s">
        <v>329</v>
      </c>
      <c r="H464" s="54">
        <f>-'Fixed asset note'!BN18</f>
        <v>0</v>
      </c>
      <c r="I464" s="46"/>
    </row>
    <row r="465" spans="1:11" x14ac:dyDescent="0.2">
      <c r="A465" s="55" t="str">
        <f t="shared" si="22"/>
        <v>CH01</v>
      </c>
      <c r="B465" s="56" t="str">
        <f t="shared" si="23"/>
        <v>Fixed assets52020</v>
      </c>
      <c r="C465" s="56" t="s">
        <v>373</v>
      </c>
      <c r="D465" s="56" t="s">
        <v>372</v>
      </c>
      <c r="E465" s="58" t="str">
        <f>CONCATENATE('Fixed asset note'!BN$1,'Fixed asset note'!$A19)</f>
        <v>181260</v>
      </c>
      <c r="F465" s="56"/>
      <c r="G465" s="53" t="s">
        <v>330</v>
      </c>
      <c r="H465" s="54">
        <f>-'Fixed asset note'!BN19</f>
        <v>0</v>
      </c>
      <c r="I465" s="46"/>
    </row>
    <row r="466" spans="1:11" x14ac:dyDescent="0.2">
      <c r="A466" s="55" t="str">
        <f t="shared" ref="A466:A471" si="28">Company</f>
        <v>CH01</v>
      </c>
      <c r="B466" s="56" t="str">
        <f t="shared" ref="B466:B471" si="29">+CONCATENATE(Name,Month,Year)</f>
        <v>Fixed assets52020</v>
      </c>
      <c r="C466" s="56" t="s">
        <v>373</v>
      </c>
      <c r="D466" s="56" t="s">
        <v>372</v>
      </c>
      <c r="E466" s="58" t="str">
        <f>CONCATENATE('Fixed asset note'!BN$1,'Fixed asset note'!$A21)</f>
        <v>181310</v>
      </c>
      <c r="F466" s="56"/>
      <c r="G466" s="59" t="s">
        <v>358</v>
      </c>
      <c r="H466" s="54">
        <f>-SUM(H467:H471)</f>
        <v>0</v>
      </c>
      <c r="I466" s="46"/>
    </row>
    <row r="467" spans="1:11" x14ac:dyDescent="0.2">
      <c r="A467" s="55" t="str">
        <f t="shared" si="28"/>
        <v>CH01</v>
      </c>
      <c r="B467" s="56" t="str">
        <f t="shared" si="29"/>
        <v>Fixed assets52020</v>
      </c>
      <c r="C467" s="56" t="s">
        <v>373</v>
      </c>
      <c r="D467" s="56" t="s">
        <v>372</v>
      </c>
      <c r="E467" s="58" t="str">
        <f>CONCATENATE('Fixed asset note'!BN$1,'Fixed asset note'!$A22)</f>
        <v>181320</v>
      </c>
      <c r="F467" s="56"/>
      <c r="G467" s="59" t="s">
        <v>324</v>
      </c>
      <c r="H467" s="54">
        <f>-'Fixed asset note'!BN22</f>
        <v>0</v>
      </c>
      <c r="I467" s="46"/>
    </row>
    <row r="468" spans="1:11" x14ac:dyDescent="0.2">
      <c r="A468" s="55" t="str">
        <f t="shared" si="28"/>
        <v>CH01</v>
      </c>
      <c r="B468" s="56" t="str">
        <f t="shared" si="29"/>
        <v>Fixed assets52020</v>
      </c>
      <c r="C468" s="56" t="s">
        <v>373</v>
      </c>
      <c r="D468" s="56" t="s">
        <v>372</v>
      </c>
      <c r="E468" s="58" t="str">
        <f>CONCATENATE('Fixed asset note'!BN$1,'Fixed asset note'!$A23)</f>
        <v>181330</v>
      </c>
      <c r="F468" s="56"/>
      <c r="G468" s="59" t="s">
        <v>126</v>
      </c>
      <c r="H468" s="54">
        <f>-'Fixed asset note'!BN23</f>
        <v>0</v>
      </c>
      <c r="I468" s="46"/>
      <c r="K468" s="22">
        <f>SUM(H445:H474)</f>
        <v>0</v>
      </c>
    </row>
    <row r="469" spans="1:11" x14ac:dyDescent="0.2">
      <c r="A469" s="55" t="str">
        <f t="shared" si="28"/>
        <v>CH01</v>
      </c>
      <c r="B469" s="56" t="str">
        <f t="shared" si="29"/>
        <v>Fixed assets52020</v>
      </c>
      <c r="C469" s="56" t="s">
        <v>373</v>
      </c>
      <c r="D469" s="56" t="s">
        <v>372</v>
      </c>
      <c r="E469" s="58" t="str">
        <f>CONCATENATE('Fixed asset note'!BN$1,'Fixed asset note'!$A24)</f>
        <v>181340</v>
      </c>
      <c r="F469" s="56"/>
      <c r="G469" s="59" t="s">
        <v>359</v>
      </c>
      <c r="H469" s="54">
        <f>-'Fixed asset note'!BN24</f>
        <v>0</v>
      </c>
      <c r="I469" s="46"/>
    </row>
    <row r="470" spans="1:11" x14ac:dyDescent="0.2">
      <c r="A470" s="55" t="str">
        <f t="shared" si="28"/>
        <v>CH01</v>
      </c>
      <c r="B470" s="56" t="str">
        <f t="shared" si="29"/>
        <v>Fixed assets52020</v>
      </c>
      <c r="C470" s="56" t="s">
        <v>373</v>
      </c>
      <c r="D470" s="56" t="s">
        <v>372</v>
      </c>
      <c r="E470" s="58" t="str">
        <f>CONCATENATE('Fixed asset note'!BN$1,'Fixed asset note'!$A25)</f>
        <v>181350</v>
      </c>
      <c r="F470" s="56"/>
      <c r="G470" s="59" t="s">
        <v>946</v>
      </c>
      <c r="H470" s="54">
        <f>-'Fixed asset note'!BN25</f>
        <v>0</v>
      </c>
      <c r="I470" s="46"/>
    </row>
    <row r="471" spans="1:11" x14ac:dyDescent="0.2">
      <c r="A471" s="55" t="str">
        <f t="shared" si="28"/>
        <v>CH01</v>
      </c>
      <c r="B471" s="56" t="str">
        <f t="shared" si="29"/>
        <v>Fixed assets52020</v>
      </c>
      <c r="C471" s="56" t="s">
        <v>373</v>
      </c>
      <c r="D471" s="56" t="s">
        <v>372</v>
      </c>
      <c r="E471" s="58" t="str">
        <f>CONCATENATE('Fixed asset note'!BN$1,'Fixed asset note'!$A26)</f>
        <v>181360</v>
      </c>
      <c r="F471" s="56"/>
      <c r="G471" s="59" t="s">
        <v>360</v>
      </c>
      <c r="H471" s="54">
        <f>-'Fixed asset note'!BN26</f>
        <v>0</v>
      </c>
      <c r="I471" s="46"/>
    </row>
    <row r="472" spans="1:11" x14ac:dyDescent="0.2">
      <c r="A472" s="55" t="str">
        <f t="shared" si="22"/>
        <v>CH01</v>
      </c>
      <c r="B472" s="56" t="str">
        <f t="shared" si="23"/>
        <v>Fixed assets52020</v>
      </c>
      <c r="C472" s="56" t="s">
        <v>373</v>
      </c>
      <c r="D472" s="56" t="s">
        <v>372</v>
      </c>
      <c r="E472" s="58" t="str">
        <f>CONCATENATE('Fixed asset note'!BP$1,'Fixed asset note'!$A6)</f>
        <v>182110</v>
      </c>
      <c r="F472" s="56"/>
      <c r="G472" s="53" t="s">
        <v>38</v>
      </c>
      <c r="H472" s="54">
        <f>-SUM(H473:H478)</f>
        <v>0</v>
      </c>
      <c r="I472" s="46"/>
    </row>
    <row r="473" spans="1:11" x14ac:dyDescent="0.2">
      <c r="A473" s="55" t="str">
        <f t="shared" si="22"/>
        <v>CH01</v>
      </c>
      <c r="B473" s="56" t="str">
        <f t="shared" si="23"/>
        <v>Fixed assets52020</v>
      </c>
      <c r="C473" s="56" t="s">
        <v>373</v>
      </c>
      <c r="D473" s="56" t="s">
        <v>372</v>
      </c>
      <c r="E473" s="58" t="str">
        <f>CONCATENATE('Fixed asset note'!BP$1,'Fixed asset note'!$A7)</f>
        <v>182120</v>
      </c>
      <c r="F473" s="56"/>
      <c r="G473" s="53" t="s">
        <v>324</v>
      </c>
      <c r="H473" s="54">
        <f>-'Fixed asset note'!BP7</f>
        <v>0</v>
      </c>
      <c r="I473" s="46"/>
    </row>
    <row r="474" spans="1:11" x14ac:dyDescent="0.2">
      <c r="A474" s="55" t="str">
        <f t="shared" si="22"/>
        <v>CH01</v>
      </c>
      <c r="B474" s="56" t="str">
        <f t="shared" si="23"/>
        <v>Fixed assets52020</v>
      </c>
      <c r="C474" s="56" t="s">
        <v>373</v>
      </c>
      <c r="D474" s="56" t="s">
        <v>372</v>
      </c>
      <c r="E474" s="58" t="str">
        <f>CONCATENATE('Fixed asset note'!BP$1,'Fixed asset note'!$A8)</f>
        <v>182130</v>
      </c>
      <c r="F474" s="56"/>
      <c r="G474" s="53" t="s">
        <v>126</v>
      </c>
      <c r="H474" s="54">
        <f>-'Fixed asset note'!BP8</f>
        <v>0</v>
      </c>
      <c r="I474" s="46"/>
    </row>
    <row r="475" spans="1:11" x14ac:dyDescent="0.2">
      <c r="A475" s="55" t="str">
        <f t="shared" si="22"/>
        <v>CH01</v>
      </c>
      <c r="B475" s="56" t="str">
        <f t="shared" si="23"/>
        <v>Fixed assets52020</v>
      </c>
      <c r="C475" s="56" t="s">
        <v>373</v>
      </c>
      <c r="D475" s="56" t="s">
        <v>372</v>
      </c>
      <c r="E475" s="58" t="str">
        <f>CONCATENATE('Fixed asset note'!BP$1,'Fixed asset note'!$A9)</f>
        <v>182140</v>
      </c>
      <c r="F475" s="56"/>
      <c r="G475" s="53" t="s">
        <v>176</v>
      </c>
      <c r="H475" s="54">
        <f>-'Fixed asset note'!BP9</f>
        <v>0</v>
      </c>
      <c r="I475" s="46"/>
    </row>
    <row r="476" spans="1:11" x14ac:dyDescent="0.2">
      <c r="A476" s="55" t="str">
        <f t="shared" si="22"/>
        <v>CH01</v>
      </c>
      <c r="B476" s="56" t="str">
        <f t="shared" si="23"/>
        <v>Fixed assets52020</v>
      </c>
      <c r="C476" s="56" t="s">
        <v>373</v>
      </c>
      <c r="D476" s="56" t="s">
        <v>372</v>
      </c>
      <c r="E476" s="58" t="str">
        <f>CONCATENATE('Fixed asset note'!BP$1,'Fixed asset note'!$A10)</f>
        <v>182150</v>
      </c>
      <c r="F476" s="56"/>
      <c r="G476" s="53" t="s">
        <v>325</v>
      </c>
      <c r="H476" s="54">
        <f>-'Fixed asset note'!BP10</f>
        <v>0</v>
      </c>
      <c r="I476" s="46"/>
    </row>
    <row r="477" spans="1:11" x14ac:dyDescent="0.2">
      <c r="A477" s="55" t="str">
        <f t="shared" si="22"/>
        <v>CH01</v>
      </c>
      <c r="B477" s="56" t="str">
        <f t="shared" si="23"/>
        <v>Fixed assets52020</v>
      </c>
      <c r="C477" s="56" t="s">
        <v>373</v>
      </c>
      <c r="D477" s="56" t="s">
        <v>372</v>
      </c>
      <c r="E477" s="58" t="str">
        <f>CONCATENATE('Fixed asset note'!BP$1,'Fixed asset note'!$A11)</f>
        <v>182160</v>
      </c>
      <c r="F477" s="56"/>
      <c r="G477" s="53" t="s">
        <v>326</v>
      </c>
      <c r="H477" s="54">
        <f>-'Fixed asset note'!BP11</f>
        <v>0</v>
      </c>
      <c r="I477" s="46"/>
    </row>
    <row r="478" spans="1:11" x14ac:dyDescent="0.2">
      <c r="A478" s="55" t="str">
        <f t="shared" si="22"/>
        <v>CH01</v>
      </c>
      <c r="B478" s="56" t="str">
        <f t="shared" si="23"/>
        <v>Fixed assets52020</v>
      </c>
      <c r="C478" s="56" t="s">
        <v>373</v>
      </c>
      <c r="D478" s="56" t="s">
        <v>372</v>
      </c>
      <c r="E478" s="58" t="str">
        <f>CONCATENATE('Fixed asset note'!BP$1,'Fixed asset note'!$A12)</f>
        <v>182170</v>
      </c>
      <c r="F478" s="56"/>
      <c r="G478" s="53" t="s">
        <v>185</v>
      </c>
      <c r="H478" s="54">
        <f>-'Fixed asset note'!BP12</f>
        <v>0</v>
      </c>
      <c r="I478" s="46"/>
    </row>
    <row r="479" spans="1:11" x14ac:dyDescent="0.2">
      <c r="A479" s="55" t="str">
        <f t="shared" si="22"/>
        <v>CH01</v>
      </c>
      <c r="B479" s="56" t="str">
        <f t="shared" si="23"/>
        <v>Fixed assets52020</v>
      </c>
      <c r="C479" s="56" t="s">
        <v>373</v>
      </c>
      <c r="D479" s="56" t="s">
        <v>372</v>
      </c>
      <c r="E479" s="58" t="str">
        <f>CONCATENATE('Fixed asset note'!BP$1,'Fixed asset note'!$A14)</f>
        <v>182210</v>
      </c>
      <c r="F479" s="56"/>
      <c r="G479" s="53" t="s">
        <v>327</v>
      </c>
      <c r="H479" s="54">
        <f>-SUM(H480:H484)</f>
        <v>0</v>
      </c>
      <c r="I479" s="46"/>
    </row>
    <row r="480" spans="1:11" x14ac:dyDescent="0.2">
      <c r="A480" s="55" t="str">
        <f t="shared" si="22"/>
        <v>CH01</v>
      </c>
      <c r="B480" s="56" t="str">
        <f t="shared" si="23"/>
        <v>Fixed assets52020</v>
      </c>
      <c r="C480" s="56" t="s">
        <v>373</v>
      </c>
      <c r="D480" s="56" t="s">
        <v>372</v>
      </c>
      <c r="E480" s="58" t="str">
        <f>CONCATENATE('Fixed asset note'!BP$1,'Fixed asset note'!$A15)</f>
        <v>182220</v>
      </c>
      <c r="F480" s="56"/>
      <c r="G480" s="53" t="s">
        <v>324</v>
      </c>
      <c r="H480" s="54">
        <f>-'Fixed asset note'!BP15</f>
        <v>0</v>
      </c>
      <c r="I480" s="46"/>
    </row>
    <row r="481" spans="1:11" x14ac:dyDescent="0.2">
      <c r="A481" s="55" t="str">
        <f t="shared" si="22"/>
        <v>CH01</v>
      </c>
      <c r="B481" s="56" t="str">
        <f t="shared" si="23"/>
        <v>Fixed assets52020</v>
      </c>
      <c r="C481" s="56" t="s">
        <v>373</v>
      </c>
      <c r="D481" s="56" t="s">
        <v>372</v>
      </c>
      <c r="E481" s="58" t="str">
        <f>CONCATENATE('Fixed asset note'!BP$1,'Fixed asset note'!$A16)</f>
        <v>182230</v>
      </c>
      <c r="F481" s="56"/>
      <c r="G481" s="53" t="s">
        <v>126</v>
      </c>
      <c r="H481" s="54">
        <f>-'Fixed asset note'!BP16</f>
        <v>0</v>
      </c>
      <c r="I481" s="46"/>
    </row>
    <row r="482" spans="1:11" x14ac:dyDescent="0.2">
      <c r="A482" s="55" t="str">
        <f t="shared" si="22"/>
        <v>CH01</v>
      </c>
      <c r="B482" s="56" t="str">
        <f t="shared" si="23"/>
        <v>Fixed assets52020</v>
      </c>
      <c r="C482" s="56" t="s">
        <v>373</v>
      </c>
      <c r="D482" s="56" t="s">
        <v>372</v>
      </c>
      <c r="E482" s="58" t="str">
        <f>CONCATENATE('Fixed asset note'!BP$1,'Fixed asset note'!$A17)</f>
        <v>182240</v>
      </c>
      <c r="F482" s="56"/>
      <c r="G482" s="53" t="s">
        <v>328</v>
      </c>
      <c r="H482" s="54">
        <f>-'Fixed asset note'!BP17</f>
        <v>0</v>
      </c>
      <c r="I482" s="46"/>
    </row>
    <row r="483" spans="1:11" x14ac:dyDescent="0.2">
      <c r="A483" s="55" t="str">
        <f t="shared" si="22"/>
        <v>CH01</v>
      </c>
      <c r="B483" s="56" t="str">
        <f t="shared" si="23"/>
        <v>Fixed assets52020</v>
      </c>
      <c r="C483" s="56" t="s">
        <v>373</v>
      </c>
      <c r="D483" s="56" t="s">
        <v>372</v>
      </c>
      <c r="E483" s="58" t="str">
        <f>CONCATENATE('Fixed asset note'!BP$1,'Fixed asset note'!$A18)</f>
        <v>182250</v>
      </c>
      <c r="F483" s="56"/>
      <c r="G483" s="53" t="s">
        <v>329</v>
      </c>
      <c r="H483" s="54">
        <f>-'Fixed asset note'!BP18</f>
        <v>0</v>
      </c>
      <c r="I483" s="46"/>
    </row>
    <row r="484" spans="1:11" x14ac:dyDescent="0.2">
      <c r="A484" s="55" t="str">
        <f t="shared" si="22"/>
        <v>CH01</v>
      </c>
      <c r="B484" s="56" t="str">
        <f t="shared" si="23"/>
        <v>Fixed assets52020</v>
      </c>
      <c r="C484" s="56" t="s">
        <v>373</v>
      </c>
      <c r="D484" s="56" t="s">
        <v>372</v>
      </c>
      <c r="E484" s="58" t="str">
        <f>CONCATENATE('Fixed asset note'!BP$1,'Fixed asset note'!$A19)</f>
        <v>182260</v>
      </c>
      <c r="F484" s="56"/>
      <c r="G484" s="53" t="s">
        <v>330</v>
      </c>
      <c r="H484" s="54">
        <f>-'Fixed asset note'!BP19</f>
        <v>0</v>
      </c>
      <c r="I484" s="46"/>
    </row>
    <row r="485" spans="1:11" x14ac:dyDescent="0.2">
      <c r="A485" s="55" t="str">
        <f t="shared" ref="A485:A490" si="30">Company</f>
        <v>CH01</v>
      </c>
      <c r="B485" s="56" t="str">
        <f t="shared" ref="B485:B490" si="31">+CONCATENATE(Name,Month,Year)</f>
        <v>Fixed assets52020</v>
      </c>
      <c r="C485" s="56" t="s">
        <v>373</v>
      </c>
      <c r="D485" s="56" t="s">
        <v>372</v>
      </c>
      <c r="E485" s="58" t="str">
        <f>CONCATENATE('Fixed asset note'!BP$1,'Fixed asset note'!$A21)</f>
        <v>182310</v>
      </c>
      <c r="F485" s="56"/>
      <c r="G485" s="59" t="s">
        <v>358</v>
      </c>
      <c r="H485" s="54">
        <f>-SUM(H486:H490)</f>
        <v>0</v>
      </c>
      <c r="I485" s="46"/>
    </row>
    <row r="486" spans="1:11" x14ac:dyDescent="0.2">
      <c r="A486" s="55" t="str">
        <f t="shared" si="30"/>
        <v>CH01</v>
      </c>
      <c r="B486" s="56" t="str">
        <f t="shared" si="31"/>
        <v>Fixed assets52020</v>
      </c>
      <c r="C486" s="56" t="s">
        <v>373</v>
      </c>
      <c r="D486" s="56" t="s">
        <v>372</v>
      </c>
      <c r="E486" s="58" t="str">
        <f>CONCATENATE('Fixed asset note'!BP$1,'Fixed asset note'!$A22)</f>
        <v>182320</v>
      </c>
      <c r="F486" s="56"/>
      <c r="G486" s="59" t="s">
        <v>324</v>
      </c>
      <c r="H486" s="54">
        <f>-'Fixed asset note'!BP22</f>
        <v>0</v>
      </c>
      <c r="I486" s="46"/>
    </row>
    <row r="487" spans="1:11" x14ac:dyDescent="0.2">
      <c r="A487" s="55" t="str">
        <f t="shared" si="30"/>
        <v>CH01</v>
      </c>
      <c r="B487" s="56" t="str">
        <f t="shared" si="31"/>
        <v>Fixed assets52020</v>
      </c>
      <c r="C487" s="56" t="s">
        <v>373</v>
      </c>
      <c r="D487" s="56" t="s">
        <v>372</v>
      </c>
      <c r="E487" s="58" t="str">
        <f>CONCATENATE('Fixed asset note'!BP$1,'Fixed asset note'!$A23)</f>
        <v>182330</v>
      </c>
      <c r="F487" s="56"/>
      <c r="G487" s="59" t="s">
        <v>126</v>
      </c>
      <c r="H487" s="54">
        <f>-'Fixed asset note'!BP23</f>
        <v>0</v>
      </c>
      <c r="I487" s="46"/>
    </row>
    <row r="488" spans="1:11" x14ac:dyDescent="0.2">
      <c r="A488" s="55" t="str">
        <f t="shared" si="30"/>
        <v>CH01</v>
      </c>
      <c r="B488" s="56" t="str">
        <f t="shared" si="31"/>
        <v>Fixed assets52020</v>
      </c>
      <c r="C488" s="56" t="s">
        <v>373</v>
      </c>
      <c r="D488" s="56" t="s">
        <v>372</v>
      </c>
      <c r="E488" s="58" t="str">
        <f>CONCATENATE('Fixed asset note'!BP$1,'Fixed asset note'!$A24)</f>
        <v>182340</v>
      </c>
      <c r="F488" s="56"/>
      <c r="G488" s="59" t="s">
        <v>359</v>
      </c>
      <c r="H488" s="54">
        <f>-'Fixed asset note'!BP24</f>
        <v>0</v>
      </c>
      <c r="I488" s="46"/>
    </row>
    <row r="489" spans="1:11" x14ac:dyDescent="0.2">
      <c r="A489" s="55" t="str">
        <f t="shared" si="30"/>
        <v>CH01</v>
      </c>
      <c r="B489" s="56" t="str">
        <f t="shared" si="31"/>
        <v>Fixed assets52020</v>
      </c>
      <c r="C489" s="56" t="s">
        <v>373</v>
      </c>
      <c r="D489" s="56" t="s">
        <v>372</v>
      </c>
      <c r="E489" s="58" t="str">
        <f>CONCATENATE('Fixed asset note'!BP$1,'Fixed asset note'!$A25)</f>
        <v>182350</v>
      </c>
      <c r="F489" s="56"/>
      <c r="G489" s="59" t="s">
        <v>946</v>
      </c>
      <c r="H489" s="54">
        <f>-'Fixed asset note'!BP25</f>
        <v>0</v>
      </c>
      <c r="I489" s="46"/>
    </row>
    <row r="490" spans="1:11" x14ac:dyDescent="0.2">
      <c r="A490" s="55" t="str">
        <f t="shared" si="30"/>
        <v>CH01</v>
      </c>
      <c r="B490" s="56" t="str">
        <f t="shared" si="31"/>
        <v>Fixed assets52020</v>
      </c>
      <c r="C490" s="56" t="s">
        <v>373</v>
      </c>
      <c r="D490" s="56" t="s">
        <v>372</v>
      </c>
      <c r="E490" s="58" t="str">
        <f>CONCATENATE('Fixed asset note'!BP$1,'Fixed asset note'!$A26)</f>
        <v>182360</v>
      </c>
      <c r="F490" s="56"/>
      <c r="G490" s="59" t="s">
        <v>360</v>
      </c>
      <c r="H490" s="54">
        <f>-'Fixed asset note'!BP26</f>
        <v>0</v>
      </c>
      <c r="I490" s="46"/>
    </row>
    <row r="491" spans="1:11" x14ac:dyDescent="0.2">
      <c r="A491" s="55" t="str">
        <f t="shared" si="22"/>
        <v>CH01</v>
      </c>
      <c r="B491" s="56" t="str">
        <f t="shared" si="23"/>
        <v>Fixed assets52020</v>
      </c>
      <c r="C491" s="56" t="s">
        <v>373</v>
      </c>
      <c r="D491" s="56" t="s">
        <v>372</v>
      </c>
      <c r="E491" s="58" t="str">
        <f>CONCATENATE('Fixed asset note'!BR$1,'Fixed asset note'!$A6)</f>
        <v>183110</v>
      </c>
      <c r="F491" s="56"/>
      <c r="G491" s="53" t="s">
        <v>38</v>
      </c>
      <c r="H491" s="54">
        <f>-SUM(H492:H497)</f>
        <v>0</v>
      </c>
      <c r="I491" s="46"/>
    </row>
    <row r="492" spans="1:11" x14ac:dyDescent="0.2">
      <c r="A492" s="55" t="str">
        <f t="shared" si="22"/>
        <v>CH01</v>
      </c>
      <c r="B492" s="56" t="str">
        <f t="shared" si="23"/>
        <v>Fixed assets52020</v>
      </c>
      <c r="C492" s="56" t="s">
        <v>373</v>
      </c>
      <c r="D492" s="56" t="s">
        <v>372</v>
      </c>
      <c r="E492" s="58" t="str">
        <f>CONCATENATE('Fixed asset note'!BR$1,'Fixed asset note'!$A7)</f>
        <v>183120</v>
      </c>
      <c r="F492" s="56"/>
      <c r="G492" s="53" t="s">
        <v>324</v>
      </c>
      <c r="H492" s="54">
        <f>-'Fixed asset note'!BR7</f>
        <v>0</v>
      </c>
      <c r="I492" s="46"/>
      <c r="K492" s="22">
        <f>SUM(H475:H498)</f>
        <v>0</v>
      </c>
    </row>
    <row r="493" spans="1:11" x14ac:dyDescent="0.2">
      <c r="A493" s="55" t="str">
        <f t="shared" si="22"/>
        <v>CH01</v>
      </c>
      <c r="B493" s="56" t="str">
        <f t="shared" si="23"/>
        <v>Fixed assets52020</v>
      </c>
      <c r="C493" s="56" t="s">
        <v>373</v>
      </c>
      <c r="D493" s="56" t="s">
        <v>372</v>
      </c>
      <c r="E493" s="58" t="str">
        <f>CONCATENATE('Fixed asset note'!BR$1,'Fixed asset note'!$A8)</f>
        <v>183130</v>
      </c>
      <c r="F493" s="56"/>
      <c r="G493" s="53" t="s">
        <v>126</v>
      </c>
      <c r="H493" s="54">
        <f>-'Fixed asset note'!BR8</f>
        <v>0</v>
      </c>
      <c r="I493" s="46"/>
    </row>
    <row r="494" spans="1:11" x14ac:dyDescent="0.2">
      <c r="A494" s="55" t="str">
        <f t="shared" si="22"/>
        <v>CH01</v>
      </c>
      <c r="B494" s="56" t="str">
        <f t="shared" si="23"/>
        <v>Fixed assets52020</v>
      </c>
      <c r="C494" s="56" t="s">
        <v>373</v>
      </c>
      <c r="D494" s="56" t="s">
        <v>372</v>
      </c>
      <c r="E494" s="58" t="str">
        <f>CONCATENATE('Fixed asset note'!BR$1,'Fixed asset note'!$A9)</f>
        <v>183140</v>
      </c>
      <c r="F494" s="56"/>
      <c r="G494" s="53" t="s">
        <v>176</v>
      </c>
      <c r="H494" s="54">
        <f>-'Fixed asset note'!BR9</f>
        <v>0</v>
      </c>
      <c r="I494" s="46"/>
    </row>
    <row r="495" spans="1:11" x14ac:dyDescent="0.2">
      <c r="A495" s="55" t="str">
        <f t="shared" si="22"/>
        <v>CH01</v>
      </c>
      <c r="B495" s="56" t="str">
        <f t="shared" si="23"/>
        <v>Fixed assets52020</v>
      </c>
      <c r="C495" s="56" t="s">
        <v>373</v>
      </c>
      <c r="D495" s="56" t="s">
        <v>372</v>
      </c>
      <c r="E495" s="58" t="str">
        <f>CONCATENATE('Fixed asset note'!BR$1,'Fixed asset note'!$A10)</f>
        <v>183150</v>
      </c>
      <c r="F495" s="56"/>
      <c r="G495" s="53" t="s">
        <v>325</v>
      </c>
      <c r="H495" s="54">
        <f>-'Fixed asset note'!BR10</f>
        <v>0</v>
      </c>
      <c r="I495" s="46"/>
    </row>
    <row r="496" spans="1:11" x14ac:dyDescent="0.2">
      <c r="A496" s="55" t="str">
        <f t="shared" si="22"/>
        <v>CH01</v>
      </c>
      <c r="B496" s="56" t="str">
        <f t="shared" si="23"/>
        <v>Fixed assets52020</v>
      </c>
      <c r="C496" s="56" t="s">
        <v>373</v>
      </c>
      <c r="D496" s="56" t="s">
        <v>372</v>
      </c>
      <c r="E496" s="58" t="str">
        <f>CONCATENATE('Fixed asset note'!BR$1,'Fixed asset note'!$A11)</f>
        <v>183160</v>
      </c>
      <c r="F496" s="56"/>
      <c r="G496" s="53" t="s">
        <v>326</v>
      </c>
      <c r="H496" s="54">
        <f>-'Fixed asset note'!BR11</f>
        <v>0</v>
      </c>
      <c r="I496" s="46"/>
    </row>
    <row r="497" spans="1:9" x14ac:dyDescent="0.2">
      <c r="A497" s="55" t="str">
        <f t="shared" si="22"/>
        <v>CH01</v>
      </c>
      <c r="B497" s="56" t="str">
        <f t="shared" si="23"/>
        <v>Fixed assets52020</v>
      </c>
      <c r="C497" s="56" t="s">
        <v>373</v>
      </c>
      <c r="D497" s="56" t="s">
        <v>372</v>
      </c>
      <c r="E497" s="58" t="str">
        <f>CONCATENATE('Fixed asset note'!BR$1,'Fixed asset note'!$A12)</f>
        <v>183170</v>
      </c>
      <c r="F497" s="56"/>
      <c r="G497" s="53" t="s">
        <v>185</v>
      </c>
      <c r="H497" s="54">
        <f>-'Fixed asset note'!BR12</f>
        <v>0</v>
      </c>
      <c r="I497" s="46"/>
    </row>
    <row r="498" spans="1:9" x14ac:dyDescent="0.2">
      <c r="A498" s="55" t="str">
        <f t="shared" si="22"/>
        <v>CH01</v>
      </c>
      <c r="B498" s="56" t="str">
        <f t="shared" si="23"/>
        <v>Fixed assets52020</v>
      </c>
      <c r="C498" s="56" t="s">
        <v>373</v>
      </c>
      <c r="D498" s="56" t="s">
        <v>372</v>
      </c>
      <c r="E498" s="58" t="str">
        <f>CONCATENATE('Fixed asset note'!BR$1,'Fixed asset note'!$A14)</f>
        <v>183210</v>
      </c>
      <c r="F498" s="56"/>
      <c r="G498" s="53" t="s">
        <v>327</v>
      </c>
      <c r="H498" s="54">
        <f>-SUM(H499:H503)</f>
        <v>0</v>
      </c>
      <c r="I498" s="46"/>
    </row>
    <row r="499" spans="1:9" x14ac:dyDescent="0.2">
      <c r="A499" s="55" t="str">
        <f t="shared" si="22"/>
        <v>CH01</v>
      </c>
      <c r="B499" s="56" t="str">
        <f t="shared" si="23"/>
        <v>Fixed assets52020</v>
      </c>
      <c r="C499" s="56" t="s">
        <v>373</v>
      </c>
      <c r="D499" s="56" t="s">
        <v>372</v>
      </c>
      <c r="E499" s="58" t="str">
        <f>CONCATENATE('Fixed asset note'!BR$1,'Fixed asset note'!$A15)</f>
        <v>183220</v>
      </c>
      <c r="F499" s="56"/>
      <c r="G499" s="53" t="s">
        <v>324</v>
      </c>
      <c r="H499" s="54">
        <f>-'Fixed asset note'!BR15</f>
        <v>0</v>
      </c>
      <c r="I499" s="46"/>
    </row>
    <row r="500" spans="1:9" x14ac:dyDescent="0.2">
      <c r="A500" s="55" t="str">
        <f t="shared" si="22"/>
        <v>CH01</v>
      </c>
      <c r="B500" s="56" t="str">
        <f t="shared" si="23"/>
        <v>Fixed assets52020</v>
      </c>
      <c r="C500" s="56" t="s">
        <v>373</v>
      </c>
      <c r="D500" s="56" t="s">
        <v>372</v>
      </c>
      <c r="E500" s="58" t="str">
        <f>CONCATENATE('Fixed asset note'!BR$1,'Fixed asset note'!$A16)</f>
        <v>183230</v>
      </c>
      <c r="F500" s="56"/>
      <c r="G500" s="53" t="s">
        <v>126</v>
      </c>
      <c r="H500" s="54">
        <f>-'Fixed asset note'!BR16</f>
        <v>0</v>
      </c>
      <c r="I500" s="46"/>
    </row>
    <row r="501" spans="1:9" x14ac:dyDescent="0.2">
      <c r="A501" s="55" t="str">
        <f t="shared" si="22"/>
        <v>CH01</v>
      </c>
      <c r="B501" s="56" t="str">
        <f t="shared" si="23"/>
        <v>Fixed assets52020</v>
      </c>
      <c r="C501" s="56" t="s">
        <v>373</v>
      </c>
      <c r="D501" s="56" t="s">
        <v>372</v>
      </c>
      <c r="E501" s="58" t="str">
        <f>CONCATENATE('Fixed asset note'!BR$1,'Fixed asset note'!$A17)</f>
        <v>183240</v>
      </c>
      <c r="F501" s="56"/>
      <c r="G501" s="53" t="s">
        <v>328</v>
      </c>
      <c r="H501" s="54">
        <f>-'Fixed asset note'!BR17</f>
        <v>0</v>
      </c>
      <c r="I501" s="46"/>
    </row>
    <row r="502" spans="1:9" x14ac:dyDescent="0.2">
      <c r="A502" s="55" t="str">
        <f t="shared" si="22"/>
        <v>CH01</v>
      </c>
      <c r="B502" s="56" t="str">
        <f t="shared" si="23"/>
        <v>Fixed assets52020</v>
      </c>
      <c r="C502" s="56" t="s">
        <v>373</v>
      </c>
      <c r="D502" s="56" t="s">
        <v>372</v>
      </c>
      <c r="E502" s="58" t="str">
        <f>CONCATENATE('Fixed asset note'!BR$1,'Fixed asset note'!$A18)</f>
        <v>183250</v>
      </c>
      <c r="F502" s="56"/>
      <c r="G502" s="53" t="s">
        <v>329</v>
      </c>
      <c r="H502" s="54">
        <f>-'Fixed asset note'!BR18</f>
        <v>0</v>
      </c>
      <c r="I502" s="46"/>
    </row>
    <row r="503" spans="1:9" x14ac:dyDescent="0.2">
      <c r="A503" s="55" t="str">
        <f t="shared" si="22"/>
        <v>CH01</v>
      </c>
      <c r="B503" s="56" t="str">
        <f t="shared" si="23"/>
        <v>Fixed assets52020</v>
      </c>
      <c r="C503" s="56" t="s">
        <v>373</v>
      </c>
      <c r="D503" s="56" t="s">
        <v>372</v>
      </c>
      <c r="E503" s="58" t="str">
        <f>CONCATENATE('Fixed asset note'!BR$1,'Fixed asset note'!$A19)</f>
        <v>183260</v>
      </c>
      <c r="F503" s="56"/>
      <c r="G503" s="53" t="s">
        <v>330</v>
      </c>
      <c r="H503" s="54">
        <f>-'Fixed asset note'!BR19</f>
        <v>0</v>
      </c>
      <c r="I503" s="46"/>
    </row>
    <row r="504" spans="1:9" x14ac:dyDescent="0.2">
      <c r="A504" s="55" t="str">
        <f t="shared" ref="A504:A509" si="32">Company</f>
        <v>CH01</v>
      </c>
      <c r="B504" s="56" t="str">
        <f t="shared" ref="B504:B509" si="33">+CONCATENATE(Name,Month,Year)</f>
        <v>Fixed assets52020</v>
      </c>
      <c r="C504" s="56" t="s">
        <v>373</v>
      </c>
      <c r="D504" s="56" t="s">
        <v>372</v>
      </c>
      <c r="E504" s="58" t="str">
        <f>CONCATENATE('Fixed asset note'!BR$1,'Fixed asset note'!$A21)</f>
        <v>183310</v>
      </c>
      <c r="F504" s="56"/>
      <c r="G504" s="59" t="s">
        <v>358</v>
      </c>
      <c r="H504" s="54">
        <f>-SUM(H505:H509)</f>
        <v>0</v>
      </c>
      <c r="I504" s="46"/>
    </row>
    <row r="505" spans="1:9" x14ac:dyDescent="0.2">
      <c r="A505" s="55" t="str">
        <f t="shared" si="32"/>
        <v>CH01</v>
      </c>
      <c r="B505" s="56" t="str">
        <f t="shared" si="33"/>
        <v>Fixed assets52020</v>
      </c>
      <c r="C505" s="56" t="s">
        <v>373</v>
      </c>
      <c r="D505" s="56" t="s">
        <v>372</v>
      </c>
      <c r="E505" s="58" t="str">
        <f>CONCATENATE('Fixed asset note'!BR$1,'Fixed asset note'!$A22)</f>
        <v>183320</v>
      </c>
      <c r="F505" s="56"/>
      <c r="G505" s="59" t="s">
        <v>324</v>
      </c>
      <c r="H505" s="54">
        <f>-'Fixed asset note'!BR22</f>
        <v>0</v>
      </c>
      <c r="I505" s="46"/>
    </row>
    <row r="506" spans="1:9" x14ac:dyDescent="0.2">
      <c r="A506" s="55" t="str">
        <f t="shared" si="32"/>
        <v>CH01</v>
      </c>
      <c r="B506" s="56" t="str">
        <f t="shared" si="33"/>
        <v>Fixed assets52020</v>
      </c>
      <c r="C506" s="56" t="s">
        <v>373</v>
      </c>
      <c r="D506" s="56" t="s">
        <v>372</v>
      </c>
      <c r="E506" s="58" t="str">
        <f>CONCATENATE('Fixed asset note'!BR$1,'Fixed asset note'!$A23)</f>
        <v>183330</v>
      </c>
      <c r="F506" s="56"/>
      <c r="G506" s="59" t="s">
        <v>126</v>
      </c>
      <c r="H506" s="54">
        <f>-'Fixed asset note'!BR23</f>
        <v>0</v>
      </c>
      <c r="I506" s="46"/>
    </row>
    <row r="507" spans="1:9" x14ac:dyDescent="0.2">
      <c r="A507" s="55" t="str">
        <f t="shared" si="32"/>
        <v>CH01</v>
      </c>
      <c r="B507" s="56" t="str">
        <f t="shared" si="33"/>
        <v>Fixed assets52020</v>
      </c>
      <c r="C507" s="56" t="s">
        <v>373</v>
      </c>
      <c r="D507" s="56" t="s">
        <v>372</v>
      </c>
      <c r="E507" s="58" t="str">
        <f>CONCATENATE('Fixed asset note'!BR$1,'Fixed asset note'!$A24)</f>
        <v>183340</v>
      </c>
      <c r="F507" s="56"/>
      <c r="G507" s="59" t="s">
        <v>359</v>
      </c>
      <c r="H507" s="54">
        <f>-'Fixed asset note'!BR24</f>
        <v>0</v>
      </c>
      <c r="I507" s="46"/>
    </row>
    <row r="508" spans="1:9" x14ac:dyDescent="0.2">
      <c r="A508" s="55" t="str">
        <f t="shared" si="32"/>
        <v>CH01</v>
      </c>
      <c r="B508" s="56" t="str">
        <f t="shared" si="33"/>
        <v>Fixed assets52020</v>
      </c>
      <c r="C508" s="56" t="s">
        <v>373</v>
      </c>
      <c r="D508" s="56" t="s">
        <v>372</v>
      </c>
      <c r="E508" s="58" t="str">
        <f>CONCATENATE('Fixed asset note'!BR$1,'Fixed asset note'!$A25)</f>
        <v>183350</v>
      </c>
      <c r="F508" s="56"/>
      <c r="G508" s="59" t="s">
        <v>946</v>
      </c>
      <c r="H508" s="54">
        <f>-'Fixed asset note'!BR25</f>
        <v>0</v>
      </c>
      <c r="I508" s="46"/>
    </row>
    <row r="509" spans="1:9" x14ac:dyDescent="0.2">
      <c r="A509" s="55" t="str">
        <f t="shared" si="32"/>
        <v>CH01</v>
      </c>
      <c r="B509" s="56" t="str">
        <f t="shared" si="33"/>
        <v>Fixed assets52020</v>
      </c>
      <c r="C509" s="56" t="s">
        <v>373</v>
      </c>
      <c r="D509" s="56" t="s">
        <v>372</v>
      </c>
      <c r="E509" s="58" t="str">
        <f>CONCATENATE('Fixed asset note'!BR$1,'Fixed asset note'!$A26)</f>
        <v>183360</v>
      </c>
      <c r="F509" s="56"/>
      <c r="G509" s="59" t="s">
        <v>360</v>
      </c>
      <c r="H509" s="54">
        <f>-'Fixed asset note'!BR26</f>
        <v>0</v>
      </c>
      <c r="I509" s="46"/>
    </row>
    <row r="510" spans="1:9" x14ac:dyDescent="0.2">
      <c r="A510" s="55" t="str">
        <f t="shared" si="22"/>
        <v>CH01</v>
      </c>
      <c r="B510" s="56" t="str">
        <f t="shared" si="23"/>
        <v>Fixed assets52020</v>
      </c>
      <c r="C510" s="56" t="s">
        <v>373</v>
      </c>
      <c r="D510" s="56" t="s">
        <v>372</v>
      </c>
      <c r="E510" s="58" t="str">
        <f>CONCATENATE('Fixed asset note'!BT$1,'Fixed asset note'!$A6)</f>
        <v>184110</v>
      </c>
      <c r="F510" s="56"/>
      <c r="G510" s="53" t="s">
        <v>38</v>
      </c>
      <c r="H510" s="54">
        <f>-SUM(H511:H516)</f>
        <v>0</v>
      </c>
      <c r="I510" s="46"/>
    </row>
    <row r="511" spans="1:9" x14ac:dyDescent="0.2">
      <c r="A511" s="55" t="str">
        <f t="shared" si="22"/>
        <v>CH01</v>
      </c>
      <c r="B511" s="56" t="str">
        <f t="shared" si="23"/>
        <v>Fixed assets52020</v>
      </c>
      <c r="C511" s="56" t="s">
        <v>373</v>
      </c>
      <c r="D511" s="56" t="s">
        <v>372</v>
      </c>
      <c r="E511" s="58" t="str">
        <f>CONCATENATE('Fixed asset note'!BT$1,'Fixed asset note'!$A7)</f>
        <v>184120</v>
      </c>
      <c r="F511" s="56"/>
      <c r="G511" s="53" t="s">
        <v>324</v>
      </c>
      <c r="H511" s="54">
        <f>-'Fixed asset note'!BT7</f>
        <v>0</v>
      </c>
      <c r="I511" s="46"/>
    </row>
    <row r="512" spans="1:9" x14ac:dyDescent="0.2">
      <c r="A512" s="55" t="str">
        <f t="shared" si="22"/>
        <v>CH01</v>
      </c>
      <c r="B512" s="56" t="str">
        <f t="shared" si="23"/>
        <v>Fixed assets52020</v>
      </c>
      <c r="C512" s="56" t="s">
        <v>373</v>
      </c>
      <c r="D512" s="56" t="s">
        <v>372</v>
      </c>
      <c r="E512" s="58" t="str">
        <f>CONCATENATE('Fixed asset note'!BT$1,'Fixed asset note'!$A8)</f>
        <v>184130</v>
      </c>
      <c r="F512" s="56"/>
      <c r="G512" s="53" t="s">
        <v>126</v>
      </c>
      <c r="H512" s="54">
        <f>-'Fixed asset note'!BT8</f>
        <v>0</v>
      </c>
      <c r="I512" s="46"/>
    </row>
    <row r="513" spans="1:11" x14ac:dyDescent="0.2">
      <c r="A513" s="55" t="str">
        <f t="shared" si="22"/>
        <v>CH01</v>
      </c>
      <c r="B513" s="56" t="str">
        <f t="shared" si="23"/>
        <v>Fixed assets52020</v>
      </c>
      <c r="C513" s="56" t="s">
        <v>373</v>
      </c>
      <c r="D513" s="56" t="s">
        <v>372</v>
      </c>
      <c r="E513" s="58" t="str">
        <f>CONCATENATE('Fixed asset note'!BT$1,'Fixed asset note'!$A9)</f>
        <v>184140</v>
      </c>
      <c r="F513" s="56"/>
      <c r="G513" s="53" t="s">
        <v>176</v>
      </c>
      <c r="H513" s="54">
        <f>-'Fixed asset note'!BT9</f>
        <v>0</v>
      </c>
      <c r="I513" s="46"/>
    </row>
    <row r="514" spans="1:11" x14ac:dyDescent="0.2">
      <c r="A514" s="55" t="str">
        <f t="shared" si="22"/>
        <v>CH01</v>
      </c>
      <c r="B514" s="56" t="str">
        <f t="shared" si="23"/>
        <v>Fixed assets52020</v>
      </c>
      <c r="C514" s="56" t="s">
        <v>373</v>
      </c>
      <c r="D514" s="56" t="s">
        <v>372</v>
      </c>
      <c r="E514" s="58" t="str">
        <f>CONCATENATE('Fixed asset note'!BT$1,'Fixed asset note'!$A10)</f>
        <v>184150</v>
      </c>
      <c r="F514" s="56"/>
      <c r="G514" s="53" t="s">
        <v>325</v>
      </c>
      <c r="H514" s="54">
        <f>-'Fixed asset note'!BT10</f>
        <v>0</v>
      </c>
      <c r="I514" s="46"/>
    </row>
    <row r="515" spans="1:11" x14ac:dyDescent="0.2">
      <c r="A515" s="55" t="str">
        <f t="shared" si="22"/>
        <v>CH01</v>
      </c>
      <c r="B515" s="56" t="str">
        <f t="shared" si="23"/>
        <v>Fixed assets52020</v>
      </c>
      <c r="C515" s="56" t="s">
        <v>373</v>
      </c>
      <c r="D515" s="56" t="s">
        <v>372</v>
      </c>
      <c r="E515" s="58" t="str">
        <f>CONCATENATE('Fixed asset note'!BT$1,'Fixed asset note'!$A11)</f>
        <v>184160</v>
      </c>
      <c r="F515" s="56"/>
      <c r="G515" s="53" t="s">
        <v>326</v>
      </c>
      <c r="H515" s="54">
        <f>-'Fixed asset note'!BT11</f>
        <v>0</v>
      </c>
      <c r="I515" s="46"/>
    </row>
    <row r="516" spans="1:11" x14ac:dyDescent="0.2">
      <c r="A516" s="55" t="str">
        <f t="shared" ref="A516:A522" si="34">Company</f>
        <v>CH01</v>
      </c>
      <c r="B516" s="56" t="str">
        <f t="shared" ref="B516:B522" si="35">+CONCATENATE(Name,Month,Year)</f>
        <v>Fixed assets52020</v>
      </c>
      <c r="C516" s="56" t="s">
        <v>373</v>
      </c>
      <c r="D516" s="56" t="s">
        <v>372</v>
      </c>
      <c r="E516" s="58" t="str">
        <f>CONCATENATE('Fixed asset note'!BT$1,'Fixed asset note'!$A12)</f>
        <v>184170</v>
      </c>
      <c r="F516" s="56"/>
      <c r="G516" s="53" t="s">
        <v>185</v>
      </c>
      <c r="H516" s="54">
        <f>-'Fixed asset note'!BT12</f>
        <v>0</v>
      </c>
      <c r="I516" s="46"/>
      <c r="K516" s="22">
        <f>SUM(H499:H522)</f>
        <v>0</v>
      </c>
    </row>
    <row r="517" spans="1:11" x14ac:dyDescent="0.2">
      <c r="A517" s="55" t="str">
        <f t="shared" si="34"/>
        <v>CH01</v>
      </c>
      <c r="B517" s="56" t="str">
        <f t="shared" si="35"/>
        <v>Fixed assets52020</v>
      </c>
      <c r="C517" s="56" t="s">
        <v>373</v>
      </c>
      <c r="D517" s="56" t="s">
        <v>372</v>
      </c>
      <c r="E517" s="58" t="str">
        <f>CONCATENATE('Fixed asset note'!BT$1,'Fixed asset note'!$A14)</f>
        <v>184210</v>
      </c>
      <c r="F517" s="56"/>
      <c r="G517" s="53" t="s">
        <v>327</v>
      </c>
      <c r="H517" s="54">
        <f>-SUM(H518:H522)</f>
        <v>0</v>
      </c>
      <c r="I517" s="46"/>
    </row>
    <row r="518" spans="1:11" x14ac:dyDescent="0.2">
      <c r="A518" s="55" t="str">
        <f t="shared" si="34"/>
        <v>CH01</v>
      </c>
      <c r="B518" s="56" t="str">
        <f t="shared" si="35"/>
        <v>Fixed assets52020</v>
      </c>
      <c r="C518" s="56" t="s">
        <v>373</v>
      </c>
      <c r="D518" s="56" t="s">
        <v>372</v>
      </c>
      <c r="E518" s="58" t="str">
        <f>CONCATENATE('Fixed asset note'!BT$1,'Fixed asset note'!$A15)</f>
        <v>184220</v>
      </c>
      <c r="F518" s="56"/>
      <c r="G518" s="53" t="s">
        <v>324</v>
      </c>
      <c r="H518" s="54">
        <f>-'Fixed asset note'!BT15</f>
        <v>0</v>
      </c>
      <c r="I518" s="46"/>
    </row>
    <row r="519" spans="1:11" x14ac:dyDescent="0.2">
      <c r="A519" s="55" t="str">
        <f t="shared" si="34"/>
        <v>CH01</v>
      </c>
      <c r="B519" s="56" t="str">
        <f t="shared" si="35"/>
        <v>Fixed assets52020</v>
      </c>
      <c r="C519" s="56" t="s">
        <v>373</v>
      </c>
      <c r="D519" s="56" t="s">
        <v>372</v>
      </c>
      <c r="E519" s="58" t="str">
        <f>CONCATENATE('Fixed asset note'!BT$1,'Fixed asset note'!$A16)</f>
        <v>184230</v>
      </c>
      <c r="F519" s="56"/>
      <c r="G519" s="53" t="s">
        <v>126</v>
      </c>
      <c r="H519" s="54">
        <f>-'Fixed asset note'!BT16</f>
        <v>0</v>
      </c>
      <c r="I519" s="46"/>
    </row>
    <row r="520" spans="1:11" x14ac:dyDescent="0.2">
      <c r="A520" s="55" t="str">
        <f t="shared" si="34"/>
        <v>CH01</v>
      </c>
      <c r="B520" s="56" t="str">
        <f t="shared" si="35"/>
        <v>Fixed assets52020</v>
      </c>
      <c r="C520" s="56" t="s">
        <v>373</v>
      </c>
      <c r="D520" s="56" t="s">
        <v>372</v>
      </c>
      <c r="E520" s="58" t="str">
        <f>CONCATENATE('Fixed asset note'!BT$1,'Fixed asset note'!$A17)</f>
        <v>184240</v>
      </c>
      <c r="F520" s="56"/>
      <c r="G520" s="53" t="s">
        <v>328</v>
      </c>
      <c r="H520" s="54">
        <f>-'Fixed asset note'!BT17</f>
        <v>0</v>
      </c>
      <c r="I520" s="46"/>
    </row>
    <row r="521" spans="1:11" x14ac:dyDescent="0.2">
      <c r="A521" s="55" t="str">
        <f t="shared" si="34"/>
        <v>CH01</v>
      </c>
      <c r="B521" s="56" t="str">
        <f t="shared" si="35"/>
        <v>Fixed assets52020</v>
      </c>
      <c r="C521" s="56" t="s">
        <v>373</v>
      </c>
      <c r="D521" s="56" t="s">
        <v>372</v>
      </c>
      <c r="E521" s="58" t="str">
        <f>CONCATENATE('Fixed asset note'!BT$1,'Fixed asset note'!$A18)</f>
        <v>184250</v>
      </c>
      <c r="F521" s="56"/>
      <c r="G521" s="53" t="s">
        <v>329</v>
      </c>
      <c r="H521" s="54">
        <f>-'Fixed asset note'!BT18</f>
        <v>0</v>
      </c>
      <c r="I521" s="46"/>
    </row>
    <row r="522" spans="1:11" x14ac:dyDescent="0.2">
      <c r="A522" s="55" t="str">
        <f t="shared" si="34"/>
        <v>CH01</v>
      </c>
      <c r="B522" s="56" t="str">
        <f t="shared" si="35"/>
        <v>Fixed assets52020</v>
      </c>
      <c r="C522" s="56" t="s">
        <v>373</v>
      </c>
      <c r="D522" s="56" t="s">
        <v>372</v>
      </c>
      <c r="E522" s="58" t="str">
        <f>CONCATENATE('Fixed asset note'!BT$1,'Fixed asset note'!$A19)</f>
        <v>184260</v>
      </c>
      <c r="F522" s="56"/>
      <c r="G522" s="53" t="s">
        <v>330</v>
      </c>
      <c r="H522" s="54">
        <f>-'Fixed asset note'!BT19</f>
        <v>0</v>
      </c>
      <c r="I522" s="46"/>
    </row>
    <row r="523" spans="1:11" x14ac:dyDescent="0.2">
      <c r="A523" s="55" t="str">
        <f t="shared" ref="A523:A528" si="36">Company</f>
        <v>CH01</v>
      </c>
      <c r="B523" s="56" t="str">
        <f t="shared" ref="B523:B528" si="37">+CONCATENATE(Name,Month,Year)</f>
        <v>Fixed assets52020</v>
      </c>
      <c r="C523" s="56" t="s">
        <v>373</v>
      </c>
      <c r="D523" s="56" t="s">
        <v>372</v>
      </c>
      <c r="E523" s="58" t="str">
        <f>CONCATENATE('Fixed asset note'!BT$1,'Fixed asset note'!$A21)</f>
        <v>184310</v>
      </c>
      <c r="F523" s="56"/>
      <c r="G523" s="59" t="s">
        <v>358</v>
      </c>
      <c r="H523" s="54">
        <f>-SUM(H524:H528)</f>
        <v>0</v>
      </c>
      <c r="I523" s="46"/>
    </row>
    <row r="524" spans="1:11" x14ac:dyDescent="0.2">
      <c r="A524" s="55" t="str">
        <f t="shared" si="36"/>
        <v>CH01</v>
      </c>
      <c r="B524" s="56" t="str">
        <f t="shared" si="37"/>
        <v>Fixed assets52020</v>
      </c>
      <c r="C524" s="56" t="s">
        <v>373</v>
      </c>
      <c r="D524" s="56" t="s">
        <v>372</v>
      </c>
      <c r="E524" s="58" t="str">
        <f>CONCATENATE('Fixed asset note'!BT$1,'Fixed asset note'!$A22)</f>
        <v>184320</v>
      </c>
      <c r="F524" s="56"/>
      <c r="G524" s="59" t="s">
        <v>324</v>
      </c>
      <c r="H524" s="54">
        <f>-'Fixed asset note'!BT22</f>
        <v>0</v>
      </c>
      <c r="I524" s="46"/>
    </row>
    <row r="525" spans="1:11" x14ac:dyDescent="0.2">
      <c r="A525" s="55" t="str">
        <f t="shared" si="36"/>
        <v>CH01</v>
      </c>
      <c r="B525" s="56" t="str">
        <f t="shared" si="37"/>
        <v>Fixed assets52020</v>
      </c>
      <c r="C525" s="56" t="s">
        <v>373</v>
      </c>
      <c r="D525" s="56" t="s">
        <v>372</v>
      </c>
      <c r="E525" s="58" t="str">
        <f>CONCATENATE('Fixed asset note'!BT$1,'Fixed asset note'!$A23)</f>
        <v>184330</v>
      </c>
      <c r="F525" s="56"/>
      <c r="G525" s="59" t="s">
        <v>126</v>
      </c>
      <c r="H525" s="54">
        <f>-'Fixed asset note'!BT23</f>
        <v>0</v>
      </c>
      <c r="I525" s="46"/>
    </row>
    <row r="526" spans="1:11" x14ac:dyDescent="0.2">
      <c r="A526" s="55" t="str">
        <f t="shared" si="36"/>
        <v>CH01</v>
      </c>
      <c r="B526" s="56" t="str">
        <f t="shared" si="37"/>
        <v>Fixed assets52020</v>
      </c>
      <c r="C526" s="56" t="s">
        <v>373</v>
      </c>
      <c r="D526" s="56" t="s">
        <v>372</v>
      </c>
      <c r="E526" s="58" t="str">
        <f>CONCATENATE('Fixed asset note'!BT$1,'Fixed asset note'!$A24)</f>
        <v>184340</v>
      </c>
      <c r="F526" s="56"/>
      <c r="G526" s="59" t="s">
        <v>359</v>
      </c>
      <c r="H526" s="54">
        <f>-'Fixed asset note'!BT24</f>
        <v>0</v>
      </c>
      <c r="I526" s="46"/>
    </row>
    <row r="527" spans="1:11" x14ac:dyDescent="0.2">
      <c r="A527" s="55" t="str">
        <f t="shared" si="36"/>
        <v>CH01</v>
      </c>
      <c r="B527" s="56" t="str">
        <f t="shared" si="37"/>
        <v>Fixed assets52020</v>
      </c>
      <c r="C527" s="56" t="s">
        <v>373</v>
      </c>
      <c r="D527" s="56" t="s">
        <v>372</v>
      </c>
      <c r="E527" s="58" t="str">
        <f>CONCATENATE('Fixed asset note'!BT$1,'Fixed asset note'!$A25)</f>
        <v>184350</v>
      </c>
      <c r="F527" s="56"/>
      <c r="G527" s="59" t="s">
        <v>946</v>
      </c>
      <c r="H527" s="54">
        <f>-'Fixed asset note'!BT25</f>
        <v>0</v>
      </c>
      <c r="I527" s="46"/>
    </row>
    <row r="528" spans="1:11" x14ac:dyDescent="0.2">
      <c r="A528" s="60" t="str">
        <f t="shared" si="36"/>
        <v>CH01</v>
      </c>
      <c r="B528" s="61" t="str">
        <f t="shared" si="37"/>
        <v>Fixed assets52020</v>
      </c>
      <c r="C528" s="56" t="s">
        <v>373</v>
      </c>
      <c r="D528" s="56" t="s">
        <v>372</v>
      </c>
      <c r="E528" s="58" t="str">
        <f>CONCATENATE('Fixed asset note'!BT$1,'Fixed asset note'!$A26)</f>
        <v>184360</v>
      </c>
      <c r="F528" s="61"/>
      <c r="G528" s="59" t="s">
        <v>360</v>
      </c>
      <c r="H528" s="54">
        <f>-'Fixed asset note'!BT26</f>
        <v>0</v>
      </c>
      <c r="I528" s="48"/>
      <c r="J528" s="47"/>
    </row>
  </sheetData>
  <conditionalFormatting sqref="L1">
    <cfRule type="cellIs" dxfId="187" priority="29" operator="lessThan">
      <formula>0</formula>
    </cfRule>
    <cfRule type="cellIs" dxfId="186" priority="30" operator="greaterThan">
      <formula>0</formula>
    </cfRule>
    <cfRule type="cellIs" dxfId="185" priority="31" operator="equal">
      <formula>0</formula>
    </cfRule>
  </conditionalFormatting>
  <conditionalFormatting sqref="K14 K26 K37 K49 K62 K75 K88 K101 K119 K132 K145 K157 K170 K183 K196 K209 K222 K235 K248 K261 K274 K287 K300 K313 K336 K360 K390 K414 K438 K468 K516 K492">
    <cfRule type="cellIs" dxfId="184" priority="26" operator="lessThan">
      <formula>0</formula>
    </cfRule>
    <cfRule type="cellIs" dxfId="183" priority="27" operator="greaterThan">
      <formula>0</formula>
    </cfRule>
    <cfRule type="cellIs" dxfId="182" priority="28" operator="equal">
      <formula>0</formula>
    </cfRule>
  </conditionalFormatting>
  <conditionalFormatting sqref="E529:E1048576">
    <cfRule type="duplicateValues" dxfId="181" priority="165"/>
  </conditionalFormatting>
  <pageMargins left="0.7" right="0.7" top="0.75" bottom="0.75" header="0.3" footer="0.3"/>
  <pageSetup orientation="portrait" r:id="rId1"/>
  <legacy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D7DAF-3B4E-4B21-97C7-05EA10DBD259}">
  <sheetPr codeName="Sheet1">
    <tabColor theme="6"/>
  </sheetPr>
  <dimension ref="A1:N67"/>
  <sheetViews>
    <sheetView zoomScale="80" zoomScaleNormal="80" workbookViewId="0">
      <selection sqref="A1:G1"/>
    </sheetView>
  </sheetViews>
  <sheetFormatPr defaultColWidth="0" defaultRowHeight="13.9" customHeight="1" zeroHeight="1" x14ac:dyDescent="0.2"/>
  <cols>
    <col min="1" max="1" width="8.5703125" style="3" customWidth="1"/>
    <col min="2" max="2" width="80.7109375" style="3" customWidth="1"/>
    <col min="3" max="3" width="8.5703125" style="3" customWidth="1"/>
    <col min="4" max="4" width="80.7109375" style="3" customWidth="1"/>
    <col min="5" max="5" width="8.5703125" style="3" customWidth="1"/>
    <col min="6" max="6" width="80.7109375" style="3" customWidth="1"/>
    <col min="7" max="7" width="19.42578125" style="3" customWidth="1"/>
    <col min="8" max="14" width="8.5703125" style="3" hidden="1" customWidth="1"/>
    <col min="15" max="16384" width="8.5703125" style="3" hidden="1"/>
  </cols>
  <sheetData>
    <row r="1" spans="1:14" ht="30" customHeight="1" x14ac:dyDescent="0.35">
      <c r="A1" s="68" t="s">
        <v>1655</v>
      </c>
      <c r="B1" s="69"/>
      <c r="C1" s="69"/>
      <c r="D1" s="69"/>
      <c r="E1" s="69"/>
      <c r="F1" s="69"/>
      <c r="G1" s="70"/>
      <c r="H1" s="2"/>
      <c r="I1" s="2"/>
      <c r="J1" s="2"/>
      <c r="K1" s="2"/>
      <c r="L1" s="2"/>
      <c r="M1" s="2"/>
      <c r="N1" s="2"/>
    </row>
    <row r="2" spans="1:14" ht="14.25" x14ac:dyDescent="0.2"/>
    <row r="3" spans="1:14" ht="20.25" x14ac:dyDescent="0.3">
      <c r="B3" s="75" t="s">
        <v>1676</v>
      </c>
      <c r="C3" s="75"/>
      <c r="D3" s="75"/>
      <c r="E3" s="75"/>
      <c r="F3" s="75"/>
    </row>
    <row r="4" spans="1:14" ht="15" customHeight="1" x14ac:dyDescent="0.2">
      <c r="B4" s="76" t="s">
        <v>1679</v>
      </c>
      <c r="C4" s="76"/>
      <c r="D4" s="76"/>
      <c r="E4" s="76"/>
      <c r="F4" s="76"/>
    </row>
    <row r="5" spans="1:14" ht="14.25" x14ac:dyDescent="0.2"/>
    <row r="6" spans="1:14" ht="20.25" x14ac:dyDescent="0.3">
      <c r="B6" s="71" t="s">
        <v>1656</v>
      </c>
      <c r="C6" s="69"/>
      <c r="D6" s="69"/>
      <c r="E6" s="69"/>
      <c r="F6" s="70"/>
    </row>
    <row r="7" spans="1:14" ht="15" customHeight="1" x14ac:dyDescent="0.2">
      <c r="B7" s="72" t="s">
        <v>1680</v>
      </c>
      <c r="C7" s="73"/>
      <c r="D7" s="73"/>
      <c r="E7" s="73"/>
      <c r="F7" s="74"/>
    </row>
    <row r="8" spans="1:14" ht="14.25" x14ac:dyDescent="0.2"/>
    <row r="9" spans="1:14" ht="14.25" x14ac:dyDescent="0.2"/>
    <row r="10" spans="1:14" ht="21" customHeight="1" x14ac:dyDescent="0.25">
      <c r="B10" s="4" t="s">
        <v>32</v>
      </c>
      <c r="D10" s="4" t="s">
        <v>1662</v>
      </c>
      <c r="F10" s="4" t="s">
        <v>1657</v>
      </c>
    </row>
    <row r="11" spans="1:14" ht="214.5" x14ac:dyDescent="0.2">
      <c r="B11" s="49" t="s">
        <v>1681</v>
      </c>
      <c r="D11" s="5" t="s">
        <v>1682</v>
      </c>
      <c r="F11" s="5" t="s">
        <v>1678</v>
      </c>
    </row>
    <row r="12" spans="1:14" ht="14.25" x14ac:dyDescent="0.2"/>
    <row r="13" spans="1:14" ht="21" customHeight="1" x14ac:dyDescent="0.25">
      <c r="B13" s="4" t="s">
        <v>1663</v>
      </c>
      <c r="D13" s="4" t="s">
        <v>1658</v>
      </c>
      <c r="F13" s="4" t="s">
        <v>1659</v>
      </c>
    </row>
    <row r="14" spans="1:14" ht="271.5" x14ac:dyDescent="0.2">
      <c r="B14" s="6" t="s">
        <v>1688</v>
      </c>
      <c r="D14" s="5" t="s">
        <v>1684</v>
      </c>
      <c r="F14" s="7" t="s">
        <v>1683</v>
      </c>
    </row>
    <row r="15" spans="1:14" ht="14.25" x14ac:dyDescent="0.2">
      <c r="D15" s="8"/>
    </row>
    <row r="16" spans="1:14" ht="24" customHeight="1" x14ac:dyDescent="0.25">
      <c r="B16" s="4" t="s">
        <v>1669</v>
      </c>
      <c r="D16" s="4" t="s">
        <v>1686</v>
      </c>
      <c r="F16" s="4" t="s">
        <v>1664</v>
      </c>
    </row>
    <row r="17" spans="2:6" ht="247.5" customHeight="1" x14ac:dyDescent="0.2">
      <c r="B17" s="6" t="s">
        <v>1685</v>
      </c>
      <c r="D17" s="6" t="s">
        <v>1687</v>
      </c>
      <c r="F17" s="10" t="s">
        <v>1689</v>
      </c>
    </row>
    <row r="18" spans="2:6" ht="14.25" x14ac:dyDescent="0.2">
      <c r="D18" s="8"/>
      <c r="F18" s="16"/>
    </row>
    <row r="19" spans="2:6" ht="14.25" x14ac:dyDescent="0.2">
      <c r="D19" s="8"/>
      <c r="F19" s="16"/>
    </row>
    <row r="20" spans="2:6" ht="14.25" x14ac:dyDescent="0.2">
      <c r="F20" s="16"/>
    </row>
    <row r="21" spans="2:6" ht="14.25" x14ac:dyDescent="0.2">
      <c r="F21" s="16"/>
    </row>
    <row r="22" spans="2:6" ht="14.25" x14ac:dyDescent="0.2">
      <c r="F22" s="16"/>
    </row>
    <row r="23" spans="2:6" ht="14.25" x14ac:dyDescent="0.2">
      <c r="F23" s="16"/>
    </row>
    <row r="24" spans="2:6" ht="14.25" x14ac:dyDescent="0.2">
      <c r="F24" s="9"/>
    </row>
    <row r="25" spans="2:6" ht="14.25" x14ac:dyDescent="0.2"/>
    <row r="26" spans="2:6" ht="14.25" x14ac:dyDescent="0.2"/>
    <row r="27" spans="2:6" ht="14.25" x14ac:dyDescent="0.2"/>
    <row r="28" spans="2:6" ht="14.25" x14ac:dyDescent="0.2"/>
    <row r="29" spans="2:6" ht="14.25" x14ac:dyDescent="0.2"/>
    <row r="30" spans="2:6" ht="14.25" x14ac:dyDescent="0.2"/>
    <row r="31" spans="2:6" ht="14.25" x14ac:dyDescent="0.2"/>
    <row r="32" spans="2:6" ht="14.25" x14ac:dyDescent="0.2"/>
    <row r="33" spans="7:7" ht="14.25" x14ac:dyDescent="0.2">
      <c r="G33" s="52" t="s">
        <v>1660</v>
      </c>
    </row>
    <row r="34" spans="7:7" ht="14.25" hidden="1" customHeight="1" x14ac:dyDescent="0.2"/>
    <row r="35" spans="7:7" ht="14.25" hidden="1" customHeight="1" x14ac:dyDescent="0.2"/>
    <row r="36" spans="7:7" ht="14.25" hidden="1" customHeight="1" x14ac:dyDescent="0.2"/>
    <row r="37" spans="7:7" ht="14.25" hidden="1" customHeight="1" x14ac:dyDescent="0.2"/>
    <row r="38" spans="7:7" ht="14.25" hidden="1" customHeight="1" x14ac:dyDescent="0.2"/>
    <row r="39" spans="7:7" ht="14.25" hidden="1" customHeight="1" x14ac:dyDescent="0.2"/>
    <row r="40" spans="7:7" ht="14.25" hidden="1" customHeight="1" x14ac:dyDescent="0.2"/>
    <row r="41" spans="7:7" ht="14.25" hidden="1" customHeight="1" x14ac:dyDescent="0.2"/>
    <row r="42" spans="7:7" ht="14.25" hidden="1" customHeight="1" x14ac:dyDescent="0.2"/>
    <row r="43" spans="7:7" ht="14.25" hidden="1" customHeight="1" x14ac:dyDescent="0.2"/>
    <row r="44" spans="7:7" ht="14.25" hidden="1" customHeight="1" x14ac:dyDescent="0.2"/>
    <row r="45" spans="7:7" ht="14.25" hidden="1" customHeight="1" x14ac:dyDescent="0.2"/>
    <row r="46" spans="7:7" ht="14.25" hidden="1" x14ac:dyDescent="0.2"/>
    <row r="47" spans="7:7" ht="14.25" hidden="1" x14ac:dyDescent="0.2"/>
    <row r="48" spans="7:7" ht="14.25" hidden="1" x14ac:dyDescent="0.2"/>
    <row r="49" ht="14.25" hidden="1" x14ac:dyDescent="0.2"/>
    <row r="50" ht="14.25" hidden="1" x14ac:dyDescent="0.2"/>
    <row r="51" ht="14.25" hidden="1" x14ac:dyDescent="0.2"/>
    <row r="52" ht="14.25" hidden="1" x14ac:dyDescent="0.2"/>
    <row r="53" ht="14.25" hidden="1" x14ac:dyDescent="0.2"/>
    <row r="54" ht="14.25" hidden="1" x14ac:dyDescent="0.2"/>
    <row r="55" ht="14.25" hidden="1" x14ac:dyDescent="0.2"/>
    <row r="56" ht="14.25" hidden="1" x14ac:dyDescent="0.2"/>
    <row r="57" ht="14.25" hidden="1" x14ac:dyDescent="0.2"/>
    <row r="58" ht="14.25" hidden="1" x14ac:dyDescent="0.2"/>
    <row r="59" ht="14.25" hidden="1" x14ac:dyDescent="0.2"/>
    <row r="60" ht="14.25" hidden="1" x14ac:dyDescent="0.2"/>
    <row r="61" ht="14.25" hidden="1" x14ac:dyDescent="0.2"/>
    <row r="62" ht="14.25" hidden="1" x14ac:dyDescent="0.2"/>
    <row r="63" ht="14.25" hidden="1" x14ac:dyDescent="0.2"/>
    <row r="64" ht="14.25" hidden="1" x14ac:dyDescent="0.2"/>
    <row r="65" ht="14.25" hidden="1" x14ac:dyDescent="0.2"/>
    <row r="66" ht="14.25" hidden="1" x14ac:dyDescent="0.2"/>
    <row r="67" ht="14.25" hidden="1" x14ac:dyDescent="0.2"/>
  </sheetData>
  <mergeCells count="5">
    <mergeCell ref="A1:G1"/>
    <mergeCell ref="B6:F6"/>
    <mergeCell ref="B7:F7"/>
    <mergeCell ref="B3:F3"/>
    <mergeCell ref="B4:F4"/>
  </mergeCell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B6C12-D0A8-4269-BC97-32A914C4A5A6}">
  <sheetPr codeName="Sheet4">
    <tabColor theme="9"/>
  </sheetPr>
  <dimension ref="A1:O10"/>
  <sheetViews>
    <sheetView tabSelected="1" workbookViewId="0">
      <selection activeCell="B10" sqref="B10"/>
    </sheetView>
  </sheetViews>
  <sheetFormatPr defaultColWidth="9.140625" defaultRowHeight="14.25" x14ac:dyDescent="0.2"/>
  <cols>
    <col min="1" max="1" width="20.42578125" style="11" customWidth="1"/>
    <col min="2" max="2" width="15.28515625" style="11" customWidth="1"/>
    <col min="3" max="4" width="11.5703125" style="11" bestFit="1" customWidth="1"/>
    <col min="5" max="16384" width="9.140625" style="11"/>
  </cols>
  <sheetData>
    <row r="1" spans="1:15" ht="24" thickBot="1" x14ac:dyDescent="0.4">
      <c r="A1" s="77" t="s">
        <v>1657</v>
      </c>
      <c r="B1" s="77"/>
      <c r="D1" s="78" t="s">
        <v>1657</v>
      </c>
      <c r="E1" s="78"/>
      <c r="F1" s="78"/>
      <c r="G1" s="78"/>
      <c r="H1" s="78"/>
      <c r="I1" s="78"/>
      <c r="J1" s="78"/>
      <c r="K1" s="78"/>
      <c r="L1" s="78"/>
      <c r="M1" s="78"/>
      <c r="N1" s="78"/>
      <c r="O1" s="78"/>
    </row>
    <row r="2" spans="1:15" ht="15" customHeight="1" x14ac:dyDescent="0.2">
      <c r="A2" s="12" t="s">
        <v>1661</v>
      </c>
      <c r="B2" s="13" t="s">
        <v>85</v>
      </c>
      <c r="D2" s="79" t="s">
        <v>1678</v>
      </c>
      <c r="E2" s="79"/>
      <c r="F2" s="79"/>
      <c r="G2" s="79"/>
      <c r="H2" s="79"/>
      <c r="I2" s="79"/>
      <c r="J2" s="79"/>
      <c r="K2" s="79"/>
      <c r="L2" s="79"/>
      <c r="M2" s="79"/>
      <c r="N2" s="79"/>
      <c r="O2" s="79"/>
    </row>
    <row r="3" spans="1:15" ht="15" customHeight="1" x14ac:dyDescent="0.2">
      <c r="A3" s="12" t="s">
        <v>323</v>
      </c>
      <c r="B3" s="14" t="str">
        <f>INDEX(GS[ShortName],MATCH(CompanyLong,GS[LegalName],0))</f>
        <v>CH01</v>
      </c>
      <c r="D3" s="79"/>
      <c r="E3" s="79"/>
      <c r="F3" s="79"/>
      <c r="G3" s="79"/>
      <c r="H3" s="79"/>
      <c r="I3" s="79"/>
      <c r="J3" s="79"/>
      <c r="K3" s="79"/>
      <c r="L3" s="79"/>
      <c r="M3" s="79"/>
      <c r="N3" s="79"/>
      <c r="O3" s="79"/>
    </row>
    <row r="4" spans="1:15" ht="15" customHeight="1" x14ac:dyDescent="0.2">
      <c r="A4" s="12" t="s">
        <v>12</v>
      </c>
      <c r="B4" s="13" t="s">
        <v>27</v>
      </c>
      <c r="D4" s="79"/>
      <c r="E4" s="79"/>
      <c r="F4" s="79"/>
      <c r="G4" s="79"/>
      <c r="H4" s="79"/>
      <c r="I4" s="79"/>
      <c r="J4" s="79"/>
      <c r="K4" s="79"/>
      <c r="L4" s="79"/>
      <c r="M4" s="79"/>
      <c r="N4" s="79"/>
      <c r="O4" s="79"/>
    </row>
    <row r="5" spans="1:15" ht="15" customHeight="1" x14ac:dyDescent="0.2">
      <c r="A5" s="12" t="s">
        <v>381</v>
      </c>
      <c r="B5" s="13" t="s">
        <v>382</v>
      </c>
      <c r="D5" s="79"/>
      <c r="E5" s="79"/>
      <c r="F5" s="79"/>
      <c r="G5" s="79"/>
      <c r="H5" s="79"/>
      <c r="I5" s="79"/>
      <c r="J5" s="79"/>
      <c r="K5" s="79"/>
      <c r="L5" s="79"/>
      <c r="M5" s="79"/>
      <c r="N5" s="79"/>
      <c r="O5" s="79"/>
    </row>
    <row r="6" spans="1:15" ht="15" customHeight="1" x14ac:dyDescent="0.2">
      <c r="A6" s="12" t="s">
        <v>1677</v>
      </c>
      <c r="B6" s="13">
        <v>5</v>
      </c>
      <c r="C6" s="50"/>
      <c r="D6" s="79"/>
      <c r="E6" s="79"/>
      <c r="F6" s="79"/>
      <c r="G6" s="79"/>
      <c r="H6" s="79"/>
      <c r="I6" s="79"/>
      <c r="J6" s="79"/>
      <c r="K6" s="79"/>
      <c r="L6" s="79"/>
      <c r="M6" s="79"/>
      <c r="N6" s="79"/>
      <c r="O6" s="79"/>
    </row>
    <row r="7" spans="1:15" ht="15" customHeight="1" x14ac:dyDescent="0.2">
      <c r="A7" s="12" t="s">
        <v>7</v>
      </c>
      <c r="B7" s="13">
        <v>2020</v>
      </c>
      <c r="D7" s="79"/>
      <c r="E7" s="79"/>
      <c r="F7" s="79"/>
      <c r="G7" s="79"/>
      <c r="H7" s="79"/>
      <c r="I7" s="79"/>
      <c r="J7" s="79"/>
      <c r="K7" s="79"/>
      <c r="L7" s="79"/>
      <c r="M7" s="79"/>
      <c r="N7" s="79"/>
      <c r="O7" s="79"/>
    </row>
    <row r="8" spans="1:15" ht="15" customHeight="1" x14ac:dyDescent="0.2">
      <c r="A8" s="12" t="s">
        <v>1671</v>
      </c>
      <c r="B8" s="13">
        <v>12</v>
      </c>
      <c r="D8" s="51"/>
      <c r="E8" s="51"/>
      <c r="F8" s="51"/>
      <c r="G8" s="51"/>
      <c r="H8" s="51"/>
      <c r="I8" s="51"/>
      <c r="J8" s="51"/>
      <c r="K8" s="51"/>
      <c r="L8" s="51"/>
      <c r="M8" s="51"/>
      <c r="N8" s="51"/>
      <c r="O8" s="51"/>
    </row>
    <row r="9" spans="1:15" ht="15" customHeight="1" x14ac:dyDescent="0.2">
      <c r="A9" s="12" t="s">
        <v>384</v>
      </c>
      <c r="B9" s="14">
        <f>+Year-1</f>
        <v>2019</v>
      </c>
    </row>
    <row r="10" spans="1:15" ht="15" customHeight="1" x14ac:dyDescent="0.2">
      <c r="A10" s="12" t="s">
        <v>8</v>
      </c>
      <c r="B10" s="14" t="s">
        <v>9</v>
      </c>
    </row>
  </sheetData>
  <mergeCells count="3">
    <mergeCell ref="A1:B1"/>
    <mergeCell ref="D1:O1"/>
    <mergeCell ref="D2:O7"/>
  </mergeCells>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xr:uid="{A9018D66-2311-469D-960B-31C74F0D8FFC}">
          <x14:formula1>
            <xm:f>MonthName!$B$3:$B$14</xm:f>
          </x14:formula1>
          <xm:sqref>B6 B8</xm:sqref>
        </x14:dataValidation>
        <x14:dataValidation type="list" allowBlank="1" showInputMessage="1" showErrorMessage="1" xr:uid="{E0AB4E39-D986-43AE-AD02-7B669B70D064}">
          <x14:formula1>
            <xm:f>OFFSET(GS!$B$2,0,0,COUNTIF(GS!$B:$B,"&lt;&gt;"))</xm:f>
          </x14:formula1>
          <xm:sqref>B2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DCA01-B426-4C1E-B547-BFAC04394FB3}">
  <sheetPr codeName="Sheet5">
    <tabColor theme="8"/>
  </sheetPr>
  <dimension ref="A1:BU51"/>
  <sheetViews>
    <sheetView zoomScale="80" zoomScaleNormal="80" workbookViewId="0">
      <pane xSplit="3" ySplit="3" topLeftCell="D4" activePane="bottomRight" state="frozen"/>
      <selection pane="topRight" activeCell="D1" sqref="D1"/>
      <selection pane="bottomLeft" activeCell="A3" sqref="A3"/>
      <selection pane="bottomRight" sqref="A1:B1"/>
    </sheetView>
  </sheetViews>
  <sheetFormatPr defaultColWidth="9.140625" defaultRowHeight="14.25" x14ac:dyDescent="0.2"/>
  <cols>
    <col min="1" max="1" width="9.140625" style="11"/>
    <col min="2" max="2" width="54.85546875" style="11" bestFit="1" customWidth="1"/>
    <col min="3" max="3" width="21.42578125" style="11" customWidth="1"/>
    <col min="4" max="4" width="17.42578125" style="11" customWidth="1"/>
    <col min="5" max="5" width="1.7109375" style="11" customWidth="1"/>
    <col min="6" max="6" width="17.42578125" style="11" customWidth="1"/>
    <col min="7" max="7" width="1.7109375" style="11" customWidth="1"/>
    <col min="8" max="8" width="17.42578125" style="11" customWidth="1"/>
    <col min="9" max="9" width="1.7109375" style="11" customWidth="1"/>
    <col min="10" max="10" width="17.42578125" style="11" customWidth="1"/>
    <col min="11" max="11" width="1.7109375" style="11" customWidth="1"/>
    <col min="12" max="12" width="17.42578125" style="11" customWidth="1"/>
    <col min="13" max="13" width="1.7109375" style="11" customWidth="1"/>
    <col min="14" max="14" width="17.42578125" style="11" customWidth="1"/>
    <col min="15" max="15" width="1.7109375" style="11" customWidth="1"/>
    <col min="16" max="16" width="17.42578125" style="11" customWidth="1"/>
    <col min="17" max="17" width="1.7109375" style="11" customWidth="1"/>
    <col min="18" max="18" width="17.42578125" style="11" customWidth="1"/>
    <col min="19" max="19" width="1.7109375" style="11" customWidth="1"/>
    <col min="20" max="20" width="17.42578125" style="11" customWidth="1"/>
    <col min="21" max="21" width="1.7109375" style="11" customWidth="1"/>
    <col min="22" max="22" width="17.42578125" style="11" customWidth="1"/>
    <col min="23" max="23" width="1.7109375" style="11" customWidth="1"/>
    <col min="24" max="24" width="17.42578125" style="11" customWidth="1"/>
    <col min="25" max="25" width="1.7109375" style="11" customWidth="1"/>
    <col min="26" max="26" width="17.42578125" style="11" customWidth="1"/>
    <col min="27" max="27" width="1.7109375" style="11" customWidth="1"/>
    <col min="28" max="28" width="17.42578125" style="11" customWidth="1"/>
    <col min="29" max="29" width="1.7109375" style="11" customWidth="1"/>
    <col min="30" max="30" width="17.42578125" style="11" customWidth="1"/>
    <col min="31" max="31" width="1.7109375" style="11" customWidth="1"/>
    <col min="32" max="32" width="17.42578125" style="11" customWidth="1"/>
    <col min="33" max="33" width="1.7109375" style="11" customWidth="1"/>
    <col min="34" max="34" width="17.42578125" style="11" customWidth="1"/>
    <col min="35" max="35" width="1.7109375" style="11" customWidth="1"/>
    <col min="36" max="36" width="17.42578125" style="11" customWidth="1"/>
    <col min="37" max="37" width="1.7109375" style="11" customWidth="1"/>
    <col min="38" max="38" width="17.42578125" style="11" customWidth="1"/>
    <col min="39" max="39" width="1.7109375" style="11" customWidth="1"/>
    <col min="40" max="40" width="17.42578125" style="11" customWidth="1"/>
    <col min="41" max="41" width="1.7109375" style="11" customWidth="1"/>
    <col min="42" max="42" width="17.42578125" style="11" customWidth="1"/>
    <col min="43" max="43" width="1.7109375" style="11" customWidth="1"/>
    <col min="44" max="44" width="17.42578125" style="11" customWidth="1"/>
    <col min="45" max="45" width="1.7109375" style="11" customWidth="1"/>
    <col min="46" max="46" width="17.42578125" style="11" customWidth="1"/>
    <col min="47" max="47" width="1.7109375" style="11" customWidth="1"/>
    <col min="48" max="48" width="17.42578125" style="11" customWidth="1"/>
    <col min="49" max="49" width="1.7109375" style="11" customWidth="1"/>
    <col min="50" max="50" width="17.42578125" style="11" customWidth="1"/>
    <col min="51" max="51" width="1.7109375" style="11" customWidth="1"/>
    <col min="52" max="52" width="17.42578125" style="11" customWidth="1"/>
    <col min="53" max="53" width="1.7109375" style="11" customWidth="1"/>
    <col min="54" max="54" width="17.42578125" style="11" customWidth="1"/>
    <col min="55" max="55" width="1.7109375" style="11" customWidth="1"/>
    <col min="56" max="56" width="17.42578125" style="11" customWidth="1"/>
    <col min="57" max="57" width="1.7109375" style="11" customWidth="1"/>
    <col min="58" max="58" width="17.42578125" style="11" customWidth="1"/>
    <col min="59" max="59" width="1.7109375" style="11" customWidth="1"/>
    <col min="60" max="60" width="17.42578125" style="11" customWidth="1"/>
    <col min="61" max="61" width="1.7109375" style="11" customWidth="1"/>
    <col min="62" max="62" width="17.42578125" style="11" customWidth="1"/>
    <col min="63" max="63" width="1.7109375" style="11" customWidth="1"/>
    <col min="64" max="64" width="17.42578125" style="11" customWidth="1"/>
    <col min="65" max="65" width="1.7109375" style="11" customWidth="1"/>
    <col min="66" max="66" width="17.42578125" style="11" customWidth="1"/>
    <col min="67" max="67" width="1.7109375" style="11" customWidth="1"/>
    <col min="68" max="68" width="17.42578125" style="11" customWidth="1"/>
    <col min="69" max="69" width="1.7109375" style="11" customWidth="1"/>
    <col min="70" max="70" width="17.42578125" style="11" customWidth="1"/>
    <col min="71" max="71" width="1.7109375" style="11" customWidth="1"/>
    <col min="72" max="72" width="17.42578125" style="11" customWidth="1"/>
    <col min="73" max="73" width="1.7109375" style="11" customWidth="1"/>
    <col min="74" max="16384" width="9.140625" style="11"/>
  </cols>
  <sheetData>
    <row r="1" spans="1:72" s="23" customFormat="1" ht="20.25" x14ac:dyDescent="0.3">
      <c r="A1" s="80" t="str">
        <f>CompanyLong</f>
        <v>Matterhorn</v>
      </c>
      <c r="B1" s="81"/>
      <c r="D1" s="24" t="str">
        <f>+LEFT(D32,3)</f>
        <v>100</v>
      </c>
      <c r="E1" s="24"/>
      <c r="F1" s="24" t="str">
        <f>+LEFT(F32,3)</f>
        <v>101</v>
      </c>
      <c r="G1" s="24"/>
      <c r="H1" s="24" t="str">
        <f>+LEFT(H32,3)</f>
        <v>102</v>
      </c>
      <c r="I1" s="24"/>
      <c r="J1" s="24" t="str">
        <f>+LEFT(J32,3)</f>
        <v>103</v>
      </c>
      <c r="K1" s="24"/>
      <c r="L1" s="24" t="str">
        <f>+LEFT(L32,3)</f>
        <v>104</v>
      </c>
      <c r="M1" s="24"/>
      <c r="N1" s="24" t="str">
        <f>+LEFT(N32,3)</f>
        <v>105</v>
      </c>
      <c r="O1" s="24"/>
      <c r="P1" s="24" t="str">
        <f>+LEFT(P32,3)</f>
        <v>106</v>
      </c>
      <c r="Q1" s="24"/>
      <c r="R1" s="24" t="str">
        <f>+LEFT(R32,3)</f>
        <v>107</v>
      </c>
      <c r="S1" s="24"/>
      <c r="T1" s="24" t="str">
        <f>+LEFT(T32,3)</f>
        <v>110</v>
      </c>
      <c r="U1" s="24"/>
      <c r="V1" s="24" t="str">
        <f>+LEFT(V32,3)</f>
        <v>111</v>
      </c>
      <c r="W1" s="24"/>
      <c r="X1" s="24" t="str">
        <f>+LEFT(X32,3)</f>
        <v>112</v>
      </c>
      <c r="Y1" s="24"/>
      <c r="Z1" s="24" t="str">
        <f>+LEFT(Z32,3)</f>
        <v>113</v>
      </c>
      <c r="AA1" s="24"/>
      <c r="AB1" s="24" t="str">
        <f>+LEFT(AB32,3)</f>
        <v>114</v>
      </c>
      <c r="AC1" s="24"/>
      <c r="AD1" s="24" t="str">
        <f>+LEFT(AD32,3)</f>
        <v>115</v>
      </c>
      <c r="AE1" s="24"/>
      <c r="AF1" s="24" t="str">
        <f>+LEFT(AF32,3)</f>
        <v>116</v>
      </c>
      <c r="AG1" s="24"/>
      <c r="AH1" s="24" t="str">
        <f>+LEFT(AH32,3)</f>
        <v>117</v>
      </c>
      <c r="AI1" s="24"/>
      <c r="AJ1" s="24" t="str">
        <f>+LEFT(AJ32,3)</f>
        <v>120</v>
      </c>
      <c r="AK1" s="24"/>
      <c r="AL1" s="24" t="str">
        <f>+LEFT(AL32,3)</f>
        <v>121</v>
      </c>
      <c r="AM1" s="24"/>
      <c r="AN1" s="24" t="str">
        <f>+LEFT(AN32,3)</f>
        <v>122</v>
      </c>
      <c r="AO1" s="24"/>
      <c r="AP1" s="24" t="str">
        <f>+LEFT(AP32,3)</f>
        <v>123</v>
      </c>
      <c r="AQ1" s="24"/>
      <c r="AR1" s="24" t="str">
        <f>+LEFT(AR32,3)</f>
        <v>130</v>
      </c>
      <c r="AS1" s="24"/>
      <c r="AT1" s="24" t="str">
        <f>+LEFT(AT32,3)</f>
        <v>131</v>
      </c>
      <c r="AU1" s="24"/>
      <c r="AV1" s="24" t="str">
        <f>+LEFT(AV32,3)</f>
        <v>132</v>
      </c>
      <c r="AW1" s="24"/>
      <c r="AX1" s="24" t="str">
        <f>+LEFT(AX32,3)</f>
        <v>133</v>
      </c>
      <c r="AY1" s="24"/>
      <c r="AZ1" s="24" t="str">
        <f>+LEFT(AZ32,3)</f>
        <v>149</v>
      </c>
      <c r="BA1" s="24"/>
      <c r="BB1" s="24" t="str">
        <f>+LEFT(BB32,3)</f>
        <v>170</v>
      </c>
      <c r="BC1" s="24"/>
      <c r="BD1" s="24" t="str">
        <f>+LEFT(BD32,3)</f>
        <v>171</v>
      </c>
      <c r="BE1" s="24"/>
      <c r="BF1" s="24" t="str">
        <f>+LEFT(BF32,3)</f>
        <v>172</v>
      </c>
      <c r="BG1" s="24"/>
      <c r="BH1" s="24" t="str">
        <f>+LEFT(BH32,3)</f>
        <v>173</v>
      </c>
      <c r="BI1" s="24"/>
      <c r="BJ1" s="24" t="str">
        <f>+LEFT(BJ32,3)</f>
        <v>174</v>
      </c>
      <c r="BK1" s="24"/>
      <c r="BL1" s="24" t="str">
        <f>+LEFT(BL32,3)</f>
        <v>180</v>
      </c>
      <c r="BM1" s="24"/>
      <c r="BN1" s="24" t="str">
        <f>+LEFT(BN32,3)</f>
        <v>181</v>
      </c>
      <c r="BO1" s="24"/>
      <c r="BP1" s="24" t="str">
        <f>+LEFT(BP32,3)</f>
        <v>182</v>
      </c>
      <c r="BQ1" s="24"/>
      <c r="BR1" s="24" t="str">
        <f>+LEFT(BR32,3)</f>
        <v>183</v>
      </c>
      <c r="BS1" s="24"/>
      <c r="BT1" s="24" t="str">
        <f>+LEFT(BT32,3)</f>
        <v>184</v>
      </c>
    </row>
    <row r="2" spans="1:72" s="23" customFormat="1" ht="21" thickBot="1" x14ac:dyDescent="0.35">
      <c r="A2" s="82" t="str">
        <f>TEXT(DATE(Year,CM,1),"[$-409]MMMM")&amp;"-"&amp;Year</f>
        <v>May-2020</v>
      </c>
      <c r="B2" s="83"/>
      <c r="D2" s="25">
        <v>999</v>
      </c>
      <c r="E2" s="25"/>
      <c r="F2" s="25">
        <v>999</v>
      </c>
      <c r="G2" s="25"/>
      <c r="H2" s="25">
        <v>999</v>
      </c>
      <c r="I2" s="25"/>
      <c r="J2" s="25">
        <v>999</v>
      </c>
      <c r="K2" s="25"/>
      <c r="L2" s="25">
        <v>999</v>
      </c>
      <c r="M2" s="25"/>
      <c r="N2" s="25">
        <v>999</v>
      </c>
      <c r="O2" s="25"/>
      <c r="P2" s="25">
        <v>999</v>
      </c>
      <c r="Q2" s="25"/>
      <c r="R2" s="25">
        <v>999</v>
      </c>
      <c r="S2" s="25"/>
      <c r="T2" s="25">
        <v>999</v>
      </c>
      <c r="U2" s="25"/>
      <c r="V2" s="25">
        <v>999</v>
      </c>
      <c r="W2" s="25"/>
      <c r="X2" s="25">
        <v>999</v>
      </c>
      <c r="Y2" s="25"/>
      <c r="Z2" s="25">
        <v>999</v>
      </c>
      <c r="AA2" s="25"/>
      <c r="AB2" s="25">
        <v>999</v>
      </c>
      <c r="AC2" s="25"/>
      <c r="AD2" s="25">
        <v>999</v>
      </c>
      <c r="AE2" s="25"/>
      <c r="AF2" s="25">
        <v>999</v>
      </c>
      <c r="AG2" s="25"/>
      <c r="AH2" s="25">
        <v>999</v>
      </c>
      <c r="AI2" s="25"/>
      <c r="AJ2" s="25">
        <v>999</v>
      </c>
      <c r="AK2" s="25"/>
      <c r="AL2" s="25">
        <v>999</v>
      </c>
      <c r="AM2" s="25"/>
      <c r="AN2" s="25">
        <v>999</v>
      </c>
      <c r="AO2" s="25"/>
      <c r="AP2" s="25">
        <v>999</v>
      </c>
      <c r="AQ2" s="25"/>
      <c r="AR2" s="25">
        <v>999</v>
      </c>
      <c r="AS2" s="25"/>
      <c r="AT2" s="25">
        <v>999</v>
      </c>
      <c r="AU2" s="25"/>
      <c r="AV2" s="25">
        <v>999</v>
      </c>
      <c r="AW2" s="25"/>
      <c r="AX2" s="25">
        <v>999</v>
      </c>
      <c r="AY2" s="25"/>
      <c r="AZ2" s="25">
        <v>999</v>
      </c>
      <c r="BA2" s="25"/>
      <c r="BB2" s="25">
        <v>999</v>
      </c>
      <c r="BC2" s="25"/>
      <c r="BD2" s="25">
        <v>999</v>
      </c>
      <c r="BE2" s="25"/>
      <c r="BF2" s="25">
        <v>999</v>
      </c>
      <c r="BG2" s="25"/>
      <c r="BH2" s="25">
        <v>999</v>
      </c>
      <c r="BI2" s="25"/>
      <c r="BJ2" s="25">
        <v>999</v>
      </c>
      <c r="BK2" s="25"/>
      <c r="BL2" s="25">
        <v>999</v>
      </c>
      <c r="BM2" s="25"/>
      <c r="BN2" s="25">
        <v>999</v>
      </c>
      <c r="BO2" s="25"/>
      <c r="BP2" s="25">
        <v>999</v>
      </c>
      <c r="BQ2" s="25"/>
      <c r="BR2" s="25">
        <v>999</v>
      </c>
      <c r="BS2" s="25"/>
      <c r="BT2" s="25">
        <v>999</v>
      </c>
    </row>
    <row r="3" spans="1:72" s="26" customFormat="1" ht="109.5" customHeight="1" x14ac:dyDescent="0.25">
      <c r="D3" s="27" t="str">
        <f>INDEX(GA[accountName],MATCH(CONCATENATE(D$1,D$2),GA[accountCode],0))</f>
        <v>Finished development projects</v>
      </c>
      <c r="F3" s="27" t="str">
        <f>INDEX(GA[accountName],MATCH(CONCATENATE(F$1,F$2),GA[accountCode],0))</f>
        <v>Patents, licenses and other rights</v>
      </c>
      <c r="H3" s="27" t="str">
        <f>INDEX(GA[accountName],MATCH(CONCATENATE(H$1,H$2),GA[accountCode],0))</f>
        <v>Goodwill</v>
      </c>
      <c r="J3" s="27" t="str">
        <f>INDEX(GA[accountName],MATCH(CONCATENATE(J$1,J$2),GA[accountCode],0))</f>
        <v>Developing projects and prepayments for intangible assets</v>
      </c>
      <c r="L3" s="27" t="str">
        <f>INDEX(GA[accountName],MATCH(CONCATENATE(L$1,L$2),GA[accountCode],0))</f>
        <v>Intangible NEW1</v>
      </c>
      <c r="N3" s="27" t="str">
        <f>INDEX(GA[accountName],MATCH(CONCATENATE(N$1,N$2),GA[accountCode],0))</f>
        <v>Intangible NEW2</v>
      </c>
      <c r="P3" s="27" t="str">
        <f>INDEX(GA[accountName],MATCH(CONCATENATE(P$1,P$2),GA[accountCode],0))</f>
        <v>Intangible NEW3</v>
      </c>
      <c r="R3" s="27" t="str">
        <f>INDEX(GA[accountName],MATCH(CONCATENATE(R$1,R$2),GA[accountCode],0))</f>
        <v>Intangible NEW4</v>
      </c>
      <c r="T3" s="27" t="str">
        <f>INDEX(GA[accountName],MATCH(CONCATENATE(T$1,T$2),GA[accountCode],0))</f>
        <v>Land and buildings</v>
      </c>
      <c r="V3" s="27" t="str">
        <f>INDEX(GA[accountName],MATCH(CONCATENATE(V$1,V$2),GA[accountCode],0))</f>
        <v>Plant and machinery</v>
      </c>
      <c r="X3" s="27" t="str">
        <f>INDEX(GA[accountName],MATCH(CONCATENATE(X$1,X$2),GA[accountCode],0))</f>
        <v>Fixtures and fittings, other plant and equipment</v>
      </c>
      <c r="Z3" s="27" t="str">
        <f>INDEX(GA[accountName],MATCH(CONCATENATE(Z$1,Z$2),GA[accountCode],0))</f>
        <v>Tangible assets under development and prepayment for tangible assets</v>
      </c>
      <c r="AB3" s="27" t="str">
        <f>INDEX(GA[accountName],MATCH(CONCATENATE(AB$1,AB$2),GA[accountCode],0))</f>
        <v>Tangible NEW1</v>
      </c>
      <c r="AD3" s="27" t="str">
        <f>INDEX(GA[accountName],MATCH(CONCATENATE(AD$1,AD$2),GA[accountCode],0))</f>
        <v>Tangible NEW2</v>
      </c>
      <c r="AF3" s="27" t="str">
        <f>INDEX(GA[accountName],MATCH(CONCATENATE(AF$1,AF$2),GA[accountCode],0))</f>
        <v>Tangible NEW3</v>
      </c>
      <c r="AH3" s="27" t="str">
        <f>INDEX(GA[accountName],MATCH(CONCATENATE(AH$1,AH$2),GA[accountCode],0))</f>
        <v>Tangible NEW4</v>
      </c>
      <c r="AJ3" s="27" t="str">
        <f>INDEX(GA[accountName],MATCH(CONCATENATE(AJ$1,AJ$2),GA[accountCode],0))</f>
        <v>Biological assets NEW1</v>
      </c>
      <c r="AL3" s="27" t="str">
        <f>INDEX(GA[accountName],MATCH(CONCATENATE(AL$1,AL$2),GA[accountCode],0))</f>
        <v>Biological assets NEW2</v>
      </c>
      <c r="AN3" s="27" t="str">
        <f>INDEX(GA[accountName],MATCH(CONCATENATE(AN$1,AN$2),GA[accountCode],0))</f>
        <v>Biological assets NEW3</v>
      </c>
      <c r="AP3" s="27" t="str">
        <f>INDEX(GA[accountName],MATCH(CONCATENATE(AP$1,AP$2),GA[accountCode],0))</f>
        <v>Biological assets NEW4</v>
      </c>
      <c r="AR3" s="27" t="str">
        <f>INDEX(GA[accountName],MATCH(CONCATENATE(AR$1,AR$2),GA[accountCode],0))</f>
        <v>Rental of premises</v>
      </c>
      <c r="AT3" s="27" t="str">
        <f>INDEX(GA[accountName],MATCH(CONCATENATE(AT$1,AT$2),GA[accountCode],0))</f>
        <v>Leased IT</v>
      </c>
      <c r="AV3" s="27" t="str">
        <f>INDEX(GA[accountName],MATCH(CONCATENATE(AV$1,AV$2),GA[accountCode],0))</f>
        <v>Leased cars</v>
      </c>
      <c r="AX3" s="27" t="str">
        <f>INDEX(GA[accountName],MATCH(CONCATENATE(AX$1,AX$2),GA[accountCode],0))</f>
        <v>Other leased assets</v>
      </c>
      <c r="AZ3" s="27" t="str">
        <f>INDEX(GA[accountName],MATCH(CONCATENATE(AZ$1,AZ$2),GA[accountCode],0))</f>
        <v>Investment properties</v>
      </c>
      <c r="BB3" s="27" t="str">
        <f>INDEX(GA[accountName],MATCH(CONCATENATE(BB$1,BB$2),GA[accountCode],0))</f>
        <v>Non-Current NEW1 Sub NEW1</v>
      </c>
      <c r="BD3" s="27" t="str">
        <f>INDEX(GA[accountName],MATCH(CONCATENATE(BD$1,BD$2),GA[accountCode],0))</f>
        <v>Non-Current NEW1 Sub NEW2</v>
      </c>
      <c r="BF3" s="27" t="str">
        <f>INDEX(GA[accountName],MATCH(CONCATENATE(BF$1,BF$2),GA[accountCode],0))</f>
        <v>Non-Current NEW1 Sub NEW3</v>
      </c>
      <c r="BH3" s="27" t="str">
        <f>INDEX(GA[accountName],MATCH(CONCATENATE(BH$1,BH$2),GA[accountCode],0))</f>
        <v>Non-Current NEW1 Sub NEW4</v>
      </c>
      <c r="BJ3" s="27" t="str">
        <f>INDEX(GA[accountName],MATCH(CONCATENATE(BJ$1,BJ$2),GA[accountCode],0))</f>
        <v>Non-Current NEW1 Sub NEW5</v>
      </c>
      <c r="BL3" s="27" t="str">
        <f>INDEX(GA[accountName],MATCH(CONCATENATE(BL$1,BL$2),GA[accountCode],0))</f>
        <v>Non-Current NEW2 Sub NEW1</v>
      </c>
      <c r="BN3" s="27" t="str">
        <f>INDEX(GA[accountName],MATCH(CONCATENATE(BN$1,BN$2),GA[accountCode],0))</f>
        <v>Non-Current NEW2 Sub NEW2</v>
      </c>
      <c r="BP3" s="27" t="str">
        <f>INDEX(GA[accountName],MATCH(CONCATENATE(BP$1,BP$2),GA[accountCode],0))</f>
        <v>Non-Current NEW2 Sub NEW3</v>
      </c>
      <c r="BR3" s="27" t="str">
        <f>INDEX(GA[accountName],MATCH(CONCATENATE(BR$1,BR$2),GA[accountCode],0))</f>
        <v>Non-Current NEW2 Sub NEW4</v>
      </c>
      <c r="BT3" s="27" t="str">
        <f>INDEX(GA[accountName],MATCH(CONCATENATE(BT$1,BT$2),GA[accountCode],0))</f>
        <v>Non-Current NEW2 Sub NEW5</v>
      </c>
    </row>
    <row r="6" spans="1:72" x14ac:dyDescent="0.2">
      <c r="A6" s="11">
        <v>110</v>
      </c>
      <c r="B6" s="28" t="s">
        <v>38</v>
      </c>
      <c r="D6" s="30">
        <f>+SUMIFS(UA[Amount],UA[CompanyShortName],Company,UA[Year],LYear,UA[Month],EndMonthLastYear,UA[Source],Source,UA[AccountCode],CONCATENATE(D$1,$A$13))</f>
        <v>0</v>
      </c>
      <c r="E6" s="30"/>
      <c r="F6" s="30">
        <f>+SUMIFS(UA[Amount],UA[CompanyShortName],Company,UA[Year],LYear,UA[Month],EndMonthLastYear,UA[Source],Source,UA[AccountCode],CONCATENATE(F$1,$A$13))</f>
        <v>0</v>
      </c>
      <c r="G6" s="30"/>
      <c r="H6" s="30">
        <f>+SUMIFS(UA[Amount],UA[CompanyShortName],Company,UA[Year],LYear,UA[Month],EndMonthLastYear,UA[Source],Source,UA[AccountCode],CONCATENATE(H$1,$A$13))</f>
        <v>0</v>
      </c>
      <c r="I6" s="30"/>
      <c r="J6" s="30">
        <f>+SUMIFS(UA[Amount],UA[CompanyShortName],Company,UA[Year],LYear,UA[Month],EndMonthLastYear,UA[Source],Source,UA[AccountCode],CONCATENATE(J$1,$A$13))</f>
        <v>0</v>
      </c>
      <c r="K6" s="30"/>
      <c r="L6" s="30">
        <f>+SUMIFS(UA[Amount],UA[CompanyShortName],Company,UA[Year],LYear,UA[Month],EndMonthLastYear,UA[Source],Source,UA[AccountCode],CONCATENATE(L$1,$A$13))</f>
        <v>0</v>
      </c>
      <c r="M6" s="30"/>
      <c r="N6" s="30">
        <f>+SUMIFS(UA[Amount],UA[CompanyShortName],Company,UA[Year],LYear,UA[Month],EndMonthLastYear,UA[Source],Source,UA[AccountCode],CONCATENATE(N$1,$A$13))</f>
        <v>0</v>
      </c>
      <c r="O6" s="30"/>
      <c r="P6" s="30">
        <f>+SUMIFS(UA[Amount],UA[CompanyShortName],Company,UA[Year],LYear,UA[Month],EndMonthLastYear,UA[Source],Source,UA[AccountCode],CONCATENATE(P$1,$A$13))</f>
        <v>0</v>
      </c>
      <c r="Q6" s="30"/>
      <c r="R6" s="30">
        <f>+SUMIFS(UA[Amount],UA[CompanyShortName],Company,UA[Year],LYear,UA[Month],EndMonthLastYear,UA[Source],Source,UA[AccountCode],CONCATENATE(R$1,$A$13))</f>
        <v>0</v>
      </c>
      <c r="S6" s="30"/>
      <c r="T6" s="30">
        <f>+SUMIFS(UA[Amount],UA[CompanyShortName],Company,UA[Year],LYear,UA[Month],EndMonthLastYear,UA[Source],Source,UA[AccountCode],CONCATENATE(T$1,$A$13))</f>
        <v>0</v>
      </c>
      <c r="U6" s="30"/>
      <c r="V6" s="30">
        <f>+SUMIFS(UA[Amount],UA[CompanyShortName],Company,UA[Year],LYear,UA[Month],EndMonthLastYear,UA[Source],Source,UA[AccountCode],CONCATENATE(V$1,$A$13))</f>
        <v>2163682.5099999998</v>
      </c>
      <c r="W6" s="30"/>
      <c r="X6" s="30">
        <f>+SUMIFS(UA[Amount],UA[CompanyShortName],Company,UA[Year],LYear,UA[Month],EndMonthLastYear,UA[Source],Source,UA[AccountCode],CONCATENATE(X$1,$A$13))</f>
        <v>0</v>
      </c>
      <c r="Y6" s="30"/>
      <c r="Z6" s="30">
        <f>+SUMIFS(UA[Amount],UA[CompanyShortName],Company,UA[Year],LYear,UA[Month],EndMonthLastYear,UA[Source],Source,UA[AccountCode],CONCATENATE(Z$1,$A$13))</f>
        <v>0</v>
      </c>
      <c r="AA6" s="30"/>
      <c r="AB6" s="30">
        <f>+SUMIFS(UA[Amount],UA[CompanyShortName],Company,UA[Year],LYear,UA[Month],EndMonthLastYear,UA[Source],Source,UA[AccountCode],CONCATENATE(AB$1,$A$13))</f>
        <v>0</v>
      </c>
      <c r="AC6" s="30"/>
      <c r="AD6" s="30">
        <f>+SUMIFS(UA[Amount],UA[CompanyShortName],Company,UA[Year],LYear,UA[Month],EndMonthLastYear,UA[Source],Source,UA[AccountCode],CONCATENATE(AD$1,$A$13))</f>
        <v>0</v>
      </c>
      <c r="AE6" s="30"/>
      <c r="AF6" s="30">
        <f>+SUMIFS(UA[Amount],UA[CompanyShortName],Company,UA[Year],LYear,UA[Month],EndMonthLastYear,UA[Source],Source,UA[AccountCode],CONCATENATE(AF$1,$A$13))</f>
        <v>0</v>
      </c>
      <c r="AG6" s="30"/>
      <c r="AH6" s="30">
        <f>+SUMIFS(UA[Amount],UA[CompanyShortName],Company,UA[Year],LYear,UA[Month],EndMonthLastYear,UA[Source],Source,UA[AccountCode],CONCATENATE(AH$1,$A$13))</f>
        <v>0</v>
      </c>
      <c r="AI6" s="30"/>
      <c r="AJ6" s="30">
        <f>+SUMIFS(UA[Amount],UA[CompanyShortName],Company,UA[Year],LYear,UA[Month],EndMonthLastYear,UA[Source],Source,UA[AccountCode],CONCATENATE(AJ$1,$A$13))</f>
        <v>0</v>
      </c>
      <c r="AK6" s="30"/>
      <c r="AL6" s="30">
        <f>+SUMIFS(UA[Amount],UA[CompanyShortName],Company,UA[Year],LYear,UA[Month],EndMonthLastYear,UA[Source],Source,UA[AccountCode],CONCATENATE(AL$1,$A$13))</f>
        <v>0</v>
      </c>
      <c r="AM6" s="30"/>
      <c r="AN6" s="30">
        <f>+SUMIFS(UA[Amount],UA[CompanyShortName],Company,UA[Year],LYear,UA[Month],EndMonthLastYear,UA[Source],Source,UA[AccountCode],CONCATENATE(AN$1,$A$13))</f>
        <v>0</v>
      </c>
      <c r="AO6" s="30"/>
      <c r="AP6" s="30">
        <f>+SUMIFS(UA[Amount],UA[CompanyShortName],Company,UA[Year],LYear,UA[Month],EndMonthLastYear,UA[Source],Source,UA[AccountCode],CONCATENATE(AP$1,$A$13))</f>
        <v>0</v>
      </c>
      <c r="AQ6" s="30"/>
      <c r="AR6" s="30">
        <f>+SUMIFS(UA[Amount],UA[CompanyShortName],Company,UA[Year],LYear,UA[Month],EndMonthLastYear,UA[Source],Source,UA[AccountCode],CONCATENATE(AR$1,$A$13))</f>
        <v>0</v>
      </c>
      <c r="AS6" s="30"/>
      <c r="AT6" s="30">
        <f>+SUMIFS(UA[Amount],UA[CompanyShortName],Company,UA[Year],LYear,UA[Month],EndMonthLastYear,UA[Source],Source,UA[AccountCode],CONCATENATE(AT$1,$A$13))</f>
        <v>0</v>
      </c>
      <c r="AU6" s="30"/>
      <c r="AV6" s="30">
        <f>+SUMIFS(UA[Amount],UA[CompanyShortName],Company,UA[Year],LYear,UA[Month],EndMonthLastYear,UA[Source],Source,UA[AccountCode],CONCATENATE(AV$1,$A$13))</f>
        <v>0</v>
      </c>
      <c r="AW6" s="30"/>
      <c r="AX6" s="30">
        <f>+SUMIFS(UA[Amount],UA[CompanyShortName],Company,UA[Year],LYear,UA[Month],EndMonthLastYear,UA[Source],Source,UA[AccountCode],CONCATENATE(AX$1,$A$13))</f>
        <v>0</v>
      </c>
      <c r="AY6" s="30"/>
      <c r="AZ6" s="30">
        <f>+SUMIFS(UA[Amount],UA[CompanyShortName],Company,UA[Year],LYear,UA[Month],EndMonthLastYear,UA[Source],Source,UA[AccountCode],CONCATENATE(AZ$1,$A$13))</f>
        <v>0</v>
      </c>
      <c r="BA6" s="30"/>
      <c r="BB6" s="30">
        <f>+SUMIFS(UA[Amount],UA[CompanyShortName],Company,UA[Year],LYear,UA[Month],EndMonthLastYear,UA[Source],Source,UA[AccountCode],CONCATENATE(BB$1,$A$13))</f>
        <v>0</v>
      </c>
      <c r="BC6" s="30"/>
      <c r="BD6" s="30">
        <f>+SUMIFS(UA[Amount],UA[CompanyShortName],Company,UA[Year],LYear,UA[Month],EndMonthLastYear,UA[Source],Source,UA[AccountCode],CONCATENATE(BD$1,$A$13))</f>
        <v>0</v>
      </c>
      <c r="BE6" s="30"/>
      <c r="BF6" s="30">
        <f>+SUMIFS(UA[Amount],UA[CompanyShortName],Company,UA[Year],LYear,UA[Month],EndMonthLastYear,UA[Source],Source,UA[AccountCode],CONCATENATE(BF$1,$A$13))</f>
        <v>0</v>
      </c>
      <c r="BG6" s="30"/>
      <c r="BH6" s="30">
        <f>+SUMIFS(UA[Amount],UA[CompanyShortName],Company,UA[Year],LYear,UA[Month],EndMonthLastYear,UA[Source],Source,UA[AccountCode],CONCATENATE(BH$1,$A$13))</f>
        <v>0</v>
      </c>
      <c r="BI6" s="30"/>
      <c r="BJ6" s="30">
        <f>+SUMIFS(UA[Amount],UA[CompanyShortName],Company,UA[Year],LYear,UA[Month],EndMonthLastYear,UA[Source],Source,UA[AccountCode],CONCATENATE(BJ$1,$A$13))</f>
        <v>0</v>
      </c>
      <c r="BK6" s="30"/>
      <c r="BL6" s="30">
        <f>+SUMIFS(UA[Amount],UA[CompanyShortName],Company,UA[Year],LYear,UA[Month],EndMonthLastYear,UA[Source],Source,UA[AccountCode],CONCATENATE(BL$1,$A$13))</f>
        <v>0</v>
      </c>
      <c r="BM6" s="30"/>
      <c r="BN6" s="30">
        <f>+SUMIFS(UA[Amount],UA[CompanyShortName],Company,UA[Year],LYear,UA[Month],EndMonthLastYear,UA[Source],Source,UA[AccountCode],CONCATENATE(BN$1,$A$13))</f>
        <v>0</v>
      </c>
      <c r="BO6" s="30"/>
      <c r="BP6" s="30">
        <f>+SUMIFS(UA[Amount],UA[CompanyShortName],Company,UA[Year],LYear,UA[Month],EndMonthLastYear,UA[Source],Source,UA[AccountCode],CONCATENATE(BP$1,$A$13))</f>
        <v>0</v>
      </c>
      <c r="BQ6" s="30"/>
      <c r="BR6" s="30">
        <f>+SUMIFS(UA[Amount],UA[CompanyShortName],Company,UA[Year],LYear,UA[Month],EndMonthLastYear,UA[Source],Source,UA[AccountCode],CONCATENATE(BR$1,$A$13))</f>
        <v>0</v>
      </c>
      <c r="BS6" s="30"/>
      <c r="BT6" s="30">
        <f>+SUMIFS(UA[Amount],UA[CompanyShortName],Company,UA[Year],LYear,UA[Month],EndMonthLastYear,UA[Source],Source,UA[AccountCode],CONCATENATE(BT$1,$A$13))</f>
        <v>0</v>
      </c>
    </row>
    <row r="7" spans="1:72" x14ac:dyDescent="0.2">
      <c r="A7" s="11">
        <f>A6+10</f>
        <v>120</v>
      </c>
      <c r="B7" s="28" t="s">
        <v>324</v>
      </c>
      <c r="D7" s="29"/>
      <c r="E7" s="30"/>
      <c r="F7" s="29"/>
      <c r="G7" s="30"/>
      <c r="H7" s="31"/>
      <c r="I7" s="30"/>
      <c r="J7" s="29"/>
      <c r="K7" s="30"/>
      <c r="L7" s="29"/>
      <c r="M7" s="30"/>
      <c r="N7" s="29"/>
      <c r="O7" s="30"/>
      <c r="P7" s="29"/>
      <c r="Q7" s="30"/>
      <c r="R7" s="29"/>
      <c r="S7" s="30"/>
      <c r="T7" s="29"/>
      <c r="U7" s="30"/>
      <c r="V7" s="29"/>
      <c r="W7" s="30"/>
      <c r="X7" s="29"/>
      <c r="Y7" s="30"/>
      <c r="Z7" s="29"/>
      <c r="AA7" s="30"/>
      <c r="AB7" s="29"/>
      <c r="AC7" s="30"/>
      <c r="AD7" s="29"/>
      <c r="AE7" s="30"/>
      <c r="AF7" s="29"/>
      <c r="AG7" s="30"/>
      <c r="AH7" s="29"/>
      <c r="AI7" s="30"/>
      <c r="AJ7" s="29"/>
      <c r="AK7" s="30"/>
      <c r="AL7" s="29"/>
      <c r="AM7" s="30"/>
      <c r="AN7" s="29"/>
      <c r="AO7" s="30"/>
      <c r="AP7" s="29"/>
      <c r="AQ7" s="30"/>
      <c r="AR7" s="29"/>
      <c r="AS7" s="30"/>
      <c r="AT7" s="29"/>
      <c r="AU7" s="30"/>
      <c r="AV7" s="29"/>
      <c r="AW7" s="30"/>
      <c r="AX7" s="29"/>
      <c r="AY7" s="30"/>
      <c r="AZ7" s="29"/>
      <c r="BA7" s="30"/>
      <c r="BB7" s="29"/>
      <c r="BC7" s="30"/>
      <c r="BD7" s="29"/>
      <c r="BE7" s="30"/>
      <c r="BF7" s="29"/>
      <c r="BG7" s="30"/>
      <c r="BH7" s="29"/>
      <c r="BI7" s="30"/>
      <c r="BJ7" s="29"/>
      <c r="BK7" s="30"/>
      <c r="BL7" s="29"/>
      <c r="BM7" s="30"/>
      <c r="BN7" s="29"/>
      <c r="BO7" s="30"/>
      <c r="BP7" s="29"/>
      <c r="BQ7" s="30"/>
      <c r="BR7" s="29"/>
      <c r="BS7" s="30"/>
      <c r="BT7" s="29"/>
    </row>
    <row r="8" spans="1:72" x14ac:dyDescent="0.2">
      <c r="A8" s="11">
        <f t="shared" ref="A8:A12" si="0">A7+10</f>
        <v>130</v>
      </c>
      <c r="B8" s="28" t="s">
        <v>126</v>
      </c>
      <c r="D8" s="29"/>
      <c r="E8" s="30"/>
      <c r="F8" s="29"/>
      <c r="G8" s="30"/>
      <c r="H8" s="29"/>
      <c r="I8" s="30"/>
      <c r="J8" s="29"/>
      <c r="K8" s="30"/>
      <c r="L8" s="29"/>
      <c r="M8" s="30"/>
      <c r="N8" s="29"/>
      <c r="O8" s="30"/>
      <c r="P8" s="29"/>
      <c r="Q8" s="30"/>
      <c r="R8" s="29"/>
      <c r="S8" s="30"/>
      <c r="T8" s="29"/>
      <c r="U8" s="30"/>
      <c r="V8" s="29"/>
      <c r="W8" s="30"/>
      <c r="X8" s="29"/>
      <c r="Y8" s="30"/>
      <c r="Z8" s="29"/>
      <c r="AA8" s="30"/>
      <c r="AB8" s="29"/>
      <c r="AC8" s="30"/>
      <c r="AD8" s="29"/>
      <c r="AE8" s="30"/>
      <c r="AF8" s="29"/>
      <c r="AG8" s="30"/>
      <c r="AH8" s="29"/>
      <c r="AI8" s="30"/>
      <c r="AJ8" s="29"/>
      <c r="AK8" s="30"/>
      <c r="AL8" s="29"/>
      <c r="AM8" s="30"/>
      <c r="AN8" s="29"/>
      <c r="AO8" s="30"/>
      <c r="AP8" s="29"/>
      <c r="AQ8" s="30"/>
      <c r="AR8" s="29"/>
      <c r="AS8" s="30"/>
      <c r="AT8" s="29"/>
      <c r="AU8" s="30"/>
      <c r="AV8" s="29"/>
      <c r="AW8" s="30"/>
      <c r="AX8" s="29"/>
      <c r="AY8" s="30"/>
      <c r="AZ8" s="29"/>
      <c r="BA8" s="30"/>
      <c r="BB8" s="29"/>
      <c r="BC8" s="30"/>
      <c r="BD8" s="29"/>
      <c r="BE8" s="30"/>
      <c r="BF8" s="29"/>
      <c r="BG8" s="30"/>
      <c r="BH8" s="29"/>
      <c r="BI8" s="30"/>
      <c r="BJ8" s="29"/>
      <c r="BK8" s="30"/>
      <c r="BL8" s="29"/>
      <c r="BM8" s="30"/>
      <c r="BN8" s="29"/>
      <c r="BO8" s="30"/>
      <c r="BP8" s="29"/>
      <c r="BQ8" s="30"/>
      <c r="BR8" s="29"/>
      <c r="BS8" s="30"/>
      <c r="BT8" s="29"/>
    </row>
    <row r="9" spans="1:72" x14ac:dyDescent="0.2">
      <c r="A9" s="11">
        <f t="shared" si="0"/>
        <v>140</v>
      </c>
      <c r="B9" s="28" t="s">
        <v>176</v>
      </c>
      <c r="D9" s="29"/>
      <c r="E9" s="30"/>
      <c r="F9" s="29"/>
      <c r="G9" s="30"/>
      <c r="H9" s="29"/>
      <c r="I9" s="30"/>
      <c r="J9" s="29"/>
      <c r="K9" s="30"/>
      <c r="L9" s="29"/>
      <c r="M9" s="30"/>
      <c r="N9" s="29"/>
      <c r="O9" s="30"/>
      <c r="P9" s="29"/>
      <c r="Q9" s="30"/>
      <c r="R9" s="29"/>
      <c r="S9" s="30"/>
      <c r="T9" s="29"/>
      <c r="U9" s="30"/>
      <c r="V9" s="29"/>
      <c r="W9" s="30"/>
      <c r="X9" s="29"/>
      <c r="Y9" s="30"/>
      <c r="Z9" s="29"/>
      <c r="AA9" s="30"/>
      <c r="AB9" s="29"/>
      <c r="AC9" s="30"/>
      <c r="AD9" s="29"/>
      <c r="AE9" s="30"/>
      <c r="AF9" s="29"/>
      <c r="AG9" s="30"/>
      <c r="AH9" s="29"/>
      <c r="AI9" s="30"/>
      <c r="AJ9" s="29"/>
      <c r="AK9" s="30"/>
      <c r="AL9" s="29"/>
      <c r="AM9" s="30"/>
      <c r="AN9" s="29"/>
      <c r="AO9" s="30"/>
      <c r="AP9" s="29"/>
      <c r="AQ9" s="30"/>
      <c r="AR9" s="29"/>
      <c r="AS9" s="30"/>
      <c r="AT9" s="29"/>
      <c r="AU9" s="30"/>
      <c r="AV9" s="29"/>
      <c r="AW9" s="30"/>
      <c r="AX9" s="29"/>
      <c r="AY9" s="30"/>
      <c r="AZ9" s="29"/>
      <c r="BA9" s="30"/>
      <c r="BB9" s="29"/>
      <c r="BC9" s="30"/>
      <c r="BD9" s="29"/>
      <c r="BE9" s="30"/>
      <c r="BF9" s="29"/>
      <c r="BG9" s="30"/>
      <c r="BH9" s="29"/>
      <c r="BI9" s="30"/>
      <c r="BJ9" s="29"/>
      <c r="BK9" s="30"/>
      <c r="BL9" s="29"/>
      <c r="BM9" s="30"/>
      <c r="BN9" s="29"/>
      <c r="BO9" s="30"/>
      <c r="BP9" s="29"/>
      <c r="BQ9" s="30"/>
      <c r="BR9" s="29"/>
      <c r="BS9" s="30"/>
      <c r="BT9" s="29"/>
    </row>
    <row r="10" spans="1:72" x14ac:dyDescent="0.2">
      <c r="A10" s="11">
        <f t="shared" si="0"/>
        <v>150</v>
      </c>
      <c r="B10" s="28" t="s">
        <v>325</v>
      </c>
      <c r="D10" s="29"/>
      <c r="E10" s="30"/>
      <c r="F10" s="29"/>
      <c r="G10" s="30"/>
      <c r="H10" s="29"/>
      <c r="I10" s="30"/>
      <c r="J10" s="29"/>
      <c r="K10" s="30"/>
      <c r="L10" s="29"/>
      <c r="M10" s="30"/>
      <c r="N10" s="29"/>
      <c r="O10" s="30"/>
      <c r="P10" s="29"/>
      <c r="Q10" s="30"/>
      <c r="R10" s="29"/>
      <c r="S10" s="30"/>
      <c r="T10" s="29"/>
      <c r="U10" s="30"/>
      <c r="V10" s="29"/>
      <c r="W10" s="30"/>
      <c r="X10" s="29"/>
      <c r="Y10" s="30"/>
      <c r="Z10" s="29"/>
      <c r="AA10" s="30"/>
      <c r="AB10" s="29"/>
      <c r="AC10" s="30"/>
      <c r="AD10" s="29"/>
      <c r="AE10" s="30"/>
      <c r="AF10" s="29"/>
      <c r="AG10" s="30"/>
      <c r="AH10" s="29"/>
      <c r="AI10" s="30"/>
      <c r="AJ10" s="29"/>
      <c r="AK10" s="30"/>
      <c r="AL10" s="29"/>
      <c r="AM10" s="30"/>
      <c r="AN10" s="29"/>
      <c r="AO10" s="30"/>
      <c r="AP10" s="29"/>
      <c r="AQ10" s="30"/>
      <c r="AR10" s="29"/>
      <c r="AS10" s="30"/>
      <c r="AT10" s="29"/>
      <c r="AU10" s="30"/>
      <c r="AV10" s="29"/>
      <c r="AW10" s="30"/>
      <c r="AX10" s="29"/>
      <c r="AY10" s="30"/>
      <c r="AZ10" s="29"/>
      <c r="BA10" s="30"/>
      <c r="BB10" s="29"/>
      <c r="BC10" s="30"/>
      <c r="BD10" s="29"/>
      <c r="BE10" s="30"/>
      <c r="BF10" s="29"/>
      <c r="BG10" s="30"/>
      <c r="BH10" s="29"/>
      <c r="BI10" s="30"/>
      <c r="BJ10" s="29"/>
      <c r="BK10" s="30"/>
      <c r="BL10" s="29"/>
      <c r="BM10" s="30"/>
      <c r="BN10" s="29"/>
      <c r="BO10" s="30"/>
      <c r="BP10" s="29"/>
      <c r="BQ10" s="30"/>
      <c r="BR10" s="29"/>
      <c r="BS10" s="30"/>
      <c r="BT10" s="29"/>
    </row>
    <row r="11" spans="1:72" x14ac:dyDescent="0.2">
      <c r="A11" s="11">
        <f t="shared" si="0"/>
        <v>160</v>
      </c>
      <c r="B11" s="28" t="s">
        <v>326</v>
      </c>
      <c r="D11" s="29"/>
      <c r="E11" s="30"/>
      <c r="F11" s="29"/>
      <c r="G11" s="30"/>
      <c r="H11" s="29"/>
      <c r="I11" s="30"/>
      <c r="J11" s="29"/>
      <c r="K11" s="30"/>
      <c r="L11" s="29"/>
      <c r="M11" s="30"/>
      <c r="N11" s="29"/>
      <c r="O11" s="30"/>
      <c r="P11" s="29"/>
      <c r="Q11" s="30"/>
      <c r="R11" s="29"/>
      <c r="S11" s="30"/>
      <c r="T11" s="29"/>
      <c r="U11" s="30"/>
      <c r="V11" s="29"/>
      <c r="W11" s="30"/>
      <c r="X11" s="29"/>
      <c r="Y11" s="30"/>
      <c r="Z11" s="29"/>
      <c r="AA11" s="30"/>
      <c r="AB11" s="29"/>
      <c r="AC11" s="30"/>
      <c r="AD11" s="29"/>
      <c r="AE11" s="30"/>
      <c r="AF11" s="29"/>
      <c r="AG11" s="30"/>
      <c r="AH11" s="29"/>
      <c r="AI11" s="30"/>
      <c r="AJ11" s="29"/>
      <c r="AK11" s="30"/>
      <c r="AL11" s="29"/>
      <c r="AM11" s="30"/>
      <c r="AN11" s="29"/>
      <c r="AO11" s="30"/>
      <c r="AP11" s="29"/>
      <c r="AQ11" s="30"/>
      <c r="AR11" s="29"/>
      <c r="AS11" s="30"/>
      <c r="AT11" s="29"/>
      <c r="AU11" s="30"/>
      <c r="AV11" s="29"/>
      <c r="AW11" s="30"/>
      <c r="AX11" s="29"/>
      <c r="AY11" s="30"/>
      <c r="AZ11" s="29"/>
      <c r="BA11" s="30"/>
      <c r="BB11" s="29"/>
      <c r="BC11" s="30"/>
      <c r="BD11" s="29"/>
      <c r="BE11" s="30"/>
      <c r="BF11" s="29"/>
      <c r="BG11" s="30"/>
      <c r="BH11" s="29"/>
      <c r="BI11" s="30"/>
      <c r="BJ11" s="29"/>
      <c r="BK11" s="30"/>
      <c r="BL11" s="29"/>
      <c r="BM11" s="30"/>
      <c r="BN11" s="29"/>
      <c r="BO11" s="30"/>
      <c r="BP11" s="29"/>
      <c r="BQ11" s="30"/>
      <c r="BR11" s="29"/>
      <c r="BS11" s="30"/>
      <c r="BT11" s="29"/>
    </row>
    <row r="12" spans="1:72" x14ac:dyDescent="0.2">
      <c r="A12" s="11">
        <f t="shared" si="0"/>
        <v>170</v>
      </c>
      <c r="B12" s="28" t="s">
        <v>185</v>
      </c>
      <c r="D12" s="29"/>
      <c r="E12" s="30"/>
      <c r="F12" s="29"/>
      <c r="G12" s="30"/>
      <c r="H12" s="29"/>
      <c r="I12" s="30"/>
      <c r="J12" s="29"/>
      <c r="K12" s="30"/>
      <c r="L12" s="29"/>
      <c r="M12" s="30"/>
      <c r="N12" s="29"/>
      <c r="O12" s="30"/>
      <c r="P12" s="29"/>
      <c r="Q12" s="30"/>
      <c r="R12" s="29"/>
      <c r="S12" s="30"/>
      <c r="T12" s="29"/>
      <c r="U12" s="30"/>
      <c r="V12" s="29"/>
      <c r="W12" s="30"/>
      <c r="X12" s="29"/>
      <c r="Y12" s="30"/>
      <c r="Z12" s="29"/>
      <c r="AA12" s="30"/>
      <c r="AB12" s="29"/>
      <c r="AC12" s="30"/>
      <c r="AD12" s="29"/>
      <c r="AE12" s="30"/>
      <c r="AF12" s="29"/>
      <c r="AG12" s="30"/>
      <c r="AH12" s="29"/>
      <c r="AI12" s="30"/>
      <c r="AJ12" s="29"/>
      <c r="AK12" s="30"/>
      <c r="AL12" s="29"/>
      <c r="AM12" s="30"/>
      <c r="AN12" s="29"/>
      <c r="AO12" s="30"/>
      <c r="AP12" s="29"/>
      <c r="AQ12" s="30"/>
      <c r="AR12" s="29"/>
      <c r="AS12" s="30"/>
      <c r="AT12" s="29"/>
      <c r="AU12" s="30"/>
      <c r="AV12" s="29"/>
      <c r="AW12" s="30"/>
      <c r="AX12" s="29"/>
      <c r="AY12" s="30"/>
      <c r="AZ12" s="29"/>
      <c r="BA12" s="30"/>
      <c r="BB12" s="29"/>
      <c r="BC12" s="30"/>
      <c r="BD12" s="29"/>
      <c r="BE12" s="30"/>
      <c r="BF12" s="29"/>
      <c r="BG12" s="30"/>
      <c r="BH12" s="29"/>
      <c r="BI12" s="30"/>
      <c r="BJ12" s="29"/>
      <c r="BK12" s="30"/>
      <c r="BL12" s="29"/>
      <c r="BM12" s="30"/>
      <c r="BN12" s="29"/>
      <c r="BO12" s="30"/>
      <c r="BP12" s="29"/>
      <c r="BQ12" s="30"/>
      <c r="BR12" s="29"/>
      <c r="BS12" s="30"/>
      <c r="BT12" s="29"/>
    </row>
    <row r="13" spans="1:72" s="15" customFormat="1" ht="15" x14ac:dyDescent="0.25">
      <c r="A13" s="15">
        <v>199</v>
      </c>
      <c r="B13" s="32" t="s">
        <v>377</v>
      </c>
      <c r="D13" s="33">
        <f>SUM(D6:D12)</f>
        <v>0</v>
      </c>
      <c r="E13" s="33"/>
      <c r="F13" s="33">
        <f>SUM(F6:F12)</f>
        <v>0</v>
      </c>
      <c r="G13" s="33"/>
      <c r="H13" s="33">
        <f>SUM(H6:H12)</f>
        <v>0</v>
      </c>
      <c r="I13" s="33"/>
      <c r="J13" s="33">
        <f>SUM(J6:J12)</f>
        <v>0</v>
      </c>
      <c r="K13" s="33"/>
      <c r="L13" s="33">
        <f>SUM(L6:L12)</f>
        <v>0</v>
      </c>
      <c r="M13" s="33"/>
      <c r="N13" s="33">
        <f>SUM(N6:N12)</f>
        <v>0</v>
      </c>
      <c r="O13" s="33"/>
      <c r="P13" s="33">
        <f>SUM(P6:P12)</f>
        <v>0</v>
      </c>
      <c r="Q13" s="33"/>
      <c r="R13" s="33">
        <f>SUM(R6:R12)</f>
        <v>0</v>
      </c>
      <c r="S13" s="33"/>
      <c r="T13" s="33">
        <f>SUM(T6:T12)</f>
        <v>0</v>
      </c>
      <c r="U13" s="33"/>
      <c r="V13" s="33">
        <f>SUM(V6:V12)</f>
        <v>2163682.5099999998</v>
      </c>
      <c r="W13" s="33"/>
      <c r="X13" s="33">
        <f>SUM(X6:X12)</f>
        <v>0</v>
      </c>
      <c r="Y13" s="33"/>
      <c r="Z13" s="33">
        <f>SUM(Z6:Z12)</f>
        <v>0</v>
      </c>
      <c r="AA13" s="33"/>
      <c r="AB13" s="33">
        <f>SUM(AB6:AB12)</f>
        <v>0</v>
      </c>
      <c r="AC13" s="33"/>
      <c r="AD13" s="33">
        <f>SUM(AD6:AD12)</f>
        <v>0</v>
      </c>
      <c r="AE13" s="33"/>
      <c r="AF13" s="33">
        <f>SUM(AF6:AF12)</f>
        <v>0</v>
      </c>
      <c r="AG13" s="33"/>
      <c r="AH13" s="33">
        <f>SUM(AH6:AH12)</f>
        <v>0</v>
      </c>
      <c r="AI13" s="33"/>
      <c r="AJ13" s="33">
        <f>SUM(AJ6:AJ12)</f>
        <v>0</v>
      </c>
      <c r="AK13" s="33"/>
      <c r="AL13" s="33">
        <f>SUM(AL6:AL12)</f>
        <v>0</v>
      </c>
      <c r="AM13" s="33"/>
      <c r="AN13" s="33">
        <f>SUM(AN6:AN12)</f>
        <v>0</v>
      </c>
      <c r="AO13" s="33"/>
      <c r="AP13" s="33">
        <f>SUM(AP6:AP12)</f>
        <v>0</v>
      </c>
      <c r="AQ13" s="33"/>
      <c r="AR13" s="33">
        <f>SUM(AR6:AR12)</f>
        <v>0</v>
      </c>
      <c r="AS13" s="33"/>
      <c r="AT13" s="33">
        <f>SUM(AT6:AT12)</f>
        <v>0</v>
      </c>
      <c r="AU13" s="33"/>
      <c r="AV13" s="33">
        <f>SUM(AV6:AV12)</f>
        <v>0</v>
      </c>
      <c r="AW13" s="33"/>
      <c r="AX13" s="33">
        <f>SUM(AX6:AX12)</f>
        <v>0</v>
      </c>
      <c r="AY13" s="33"/>
      <c r="AZ13" s="33">
        <f>SUM(AZ6:AZ12)</f>
        <v>0</v>
      </c>
      <c r="BA13" s="33"/>
      <c r="BB13" s="33">
        <f>SUM(BB6:BB12)</f>
        <v>0</v>
      </c>
      <c r="BC13" s="33"/>
      <c r="BD13" s="33">
        <f>SUM(BD6:BD12)</f>
        <v>0</v>
      </c>
      <c r="BE13" s="33"/>
      <c r="BF13" s="33">
        <f>SUM(BF6:BF12)</f>
        <v>0</v>
      </c>
      <c r="BG13" s="33"/>
      <c r="BH13" s="33">
        <f>SUM(BH6:BH12)</f>
        <v>0</v>
      </c>
      <c r="BI13" s="33"/>
      <c r="BJ13" s="33">
        <f>SUM(BJ6:BJ12)</f>
        <v>0</v>
      </c>
      <c r="BK13" s="33"/>
      <c r="BL13" s="33">
        <f>SUM(BL6:BL12)</f>
        <v>0</v>
      </c>
      <c r="BM13" s="33"/>
      <c r="BN13" s="33">
        <f>SUM(BN6:BN12)</f>
        <v>0</v>
      </c>
      <c r="BO13" s="33"/>
      <c r="BP13" s="33">
        <f>SUM(BP6:BP12)</f>
        <v>0</v>
      </c>
      <c r="BQ13" s="33"/>
      <c r="BR13" s="33">
        <f>SUM(BR6:BR12)</f>
        <v>0</v>
      </c>
      <c r="BS13" s="33"/>
      <c r="BT13" s="33">
        <f>SUM(BT6:BT12)</f>
        <v>0</v>
      </c>
    </row>
    <row r="14" spans="1:72" x14ac:dyDescent="0.2">
      <c r="A14" s="11">
        <v>210</v>
      </c>
      <c r="B14" s="28" t="s">
        <v>378</v>
      </c>
      <c r="D14" s="30">
        <f>-SUMIFS(UA[Amount],UA[CompanyShortName],Company,UA[Year],LYear,UA[Month],EndMonthLastYear,UA[Source],Source,UA[AccountCode],CONCATENATE(D$1,$A$20))</f>
        <v>0</v>
      </c>
      <c r="E14" s="30"/>
      <c r="F14" s="30">
        <f>-SUMIFS(UA[Amount],UA[CompanyShortName],Company,UA[Year],LYear,UA[Month],EndMonthLastYear,UA[Source],Source,UA[AccountCode],CONCATENATE(F$1,$A$20))</f>
        <v>0</v>
      </c>
      <c r="G14" s="30"/>
      <c r="H14" s="30">
        <f>-SUMIFS(UA[Amount],UA[CompanyShortName],Company,UA[Year],LYear,UA[Month],EndMonthLastYear,UA[Source],Source,UA[AccountCode],CONCATENATE(H$1,$A$20))</f>
        <v>0</v>
      </c>
      <c r="I14" s="30"/>
      <c r="J14" s="30">
        <f>-SUMIFS(UA[Amount],UA[CompanyShortName],Company,UA[Year],LYear,UA[Month],EndMonthLastYear,UA[Source],Source,UA[AccountCode],CONCATENATE(J$1,$A$20))</f>
        <v>0</v>
      </c>
      <c r="K14" s="30"/>
      <c r="L14" s="30">
        <f>-SUMIFS(UA[Amount],UA[CompanyShortName],Company,UA[Year],LYear,UA[Month],EndMonthLastYear,UA[Source],Source,UA[AccountCode],CONCATENATE(L$1,$A$20))</f>
        <v>0</v>
      </c>
      <c r="M14" s="30"/>
      <c r="N14" s="30">
        <f>-SUMIFS(UA[Amount],UA[CompanyShortName],Company,UA[Year],LYear,UA[Month],EndMonthLastYear,UA[Source],Source,UA[AccountCode],CONCATENATE(N$1,$A$20))</f>
        <v>0</v>
      </c>
      <c r="O14" s="30"/>
      <c r="P14" s="30">
        <f>-SUMIFS(UA[Amount],UA[CompanyShortName],Company,UA[Year],LYear,UA[Month],EndMonthLastYear,UA[Source],Source,UA[AccountCode],CONCATENATE(P$1,$A$20))</f>
        <v>0</v>
      </c>
      <c r="Q14" s="30"/>
      <c r="R14" s="30">
        <f>-SUMIFS(UA[Amount],UA[CompanyShortName],Company,UA[Year],LYear,UA[Month],EndMonthLastYear,UA[Source],Source,UA[AccountCode],CONCATENATE(R$1,$A$20))</f>
        <v>0</v>
      </c>
      <c r="S14" s="30"/>
      <c r="T14" s="30">
        <v>0</v>
      </c>
      <c r="U14" s="30"/>
      <c r="V14" s="30">
        <f>-SUMIFS(UA[Amount],UA[CompanyShortName],Company,UA[Year],LYear,UA[Month],EndMonthLastYear,UA[Source],Source,UA[AccountCode],CONCATENATE(V$1,$A$20))</f>
        <v>1156648.3</v>
      </c>
      <c r="W14" s="30"/>
      <c r="X14" s="30">
        <f>-SUMIFS(UA[Amount],UA[CompanyShortName],Company,UA[Year],LYear,UA[Month],EndMonthLastYear,UA[Source],Source,UA[AccountCode],CONCATENATE(X$1,$A$20))</f>
        <v>0</v>
      </c>
      <c r="Y14" s="30"/>
      <c r="Z14" s="30">
        <f>-SUMIFS(UA[Amount],UA[CompanyShortName],Company,UA[Year],LYear,UA[Month],EndMonthLastYear,UA[Source],Source,UA[AccountCode],CONCATENATE(Z$1,$A$20))</f>
        <v>0</v>
      </c>
      <c r="AA14" s="30"/>
      <c r="AB14" s="30">
        <f>-SUMIFS(UA[Amount],UA[CompanyShortName],Company,UA[Year],LYear,UA[Month],EndMonthLastYear,UA[Source],Source,UA[AccountCode],CONCATENATE(AB$1,$A$20))</f>
        <v>0</v>
      </c>
      <c r="AC14" s="30"/>
      <c r="AD14" s="30">
        <f>-SUMIFS(UA[Amount],UA[CompanyShortName],Company,UA[Year],LYear,UA[Month],EndMonthLastYear,UA[Source],Source,UA[AccountCode],CONCATENATE(AD$1,$A$20))</f>
        <v>0</v>
      </c>
      <c r="AE14" s="30"/>
      <c r="AF14" s="30">
        <f>-SUMIFS(UA[Amount],UA[CompanyShortName],Company,UA[Year],LYear,UA[Month],EndMonthLastYear,UA[Source],Source,UA[AccountCode],CONCATENATE(AF$1,$A$20))</f>
        <v>0</v>
      </c>
      <c r="AG14" s="30"/>
      <c r="AH14" s="30">
        <f>-SUMIFS(UA[Amount],UA[CompanyShortName],Company,UA[Year],LYear,UA[Month],EndMonthLastYear,UA[Source],Source,UA[AccountCode],CONCATENATE(AH$1,$A$20))</f>
        <v>0</v>
      </c>
      <c r="AI14" s="30"/>
      <c r="AJ14" s="30">
        <f>-SUMIFS(UA[Amount],UA[CompanyShortName],Company,UA[Year],LYear,UA[Month],EndMonthLastYear,UA[Source],Source,UA[AccountCode],CONCATENATE(AJ$1,$A$20))</f>
        <v>0</v>
      </c>
      <c r="AK14" s="30"/>
      <c r="AL14" s="30">
        <f>-SUMIFS(UA[Amount],UA[CompanyShortName],Company,UA[Year],LYear,UA[Month],EndMonthLastYear,UA[Source],Source,UA[AccountCode],CONCATENATE(AL$1,$A$20))</f>
        <v>0</v>
      </c>
      <c r="AM14" s="30"/>
      <c r="AN14" s="30">
        <f>-SUMIFS(UA[Amount],UA[CompanyShortName],Company,UA[Year],LYear,UA[Month],EndMonthLastYear,UA[Source],Source,UA[AccountCode],CONCATENATE(AN$1,$A$20))</f>
        <v>0</v>
      </c>
      <c r="AO14" s="30"/>
      <c r="AP14" s="30">
        <f>-SUMIFS(UA[Amount],UA[CompanyShortName],Company,UA[Year],LYear,UA[Month],EndMonthLastYear,UA[Source],Source,UA[AccountCode],CONCATENATE(AP$1,$A$20))</f>
        <v>0</v>
      </c>
      <c r="AQ14" s="30"/>
      <c r="AR14" s="30">
        <f>-SUMIFS(UA[Amount],UA[CompanyShortName],Company,UA[Year],LYear,UA[Month],EndMonthLastYear,UA[Source],Source,UA[AccountCode],CONCATENATE(AR$1,$A$20))</f>
        <v>0</v>
      </c>
      <c r="AS14" s="30"/>
      <c r="AT14" s="30">
        <f>-SUMIFS(UA[Amount],UA[CompanyShortName],Company,UA[Year],LYear,UA[Month],EndMonthLastYear,UA[Source],Source,UA[AccountCode],CONCATENATE(AT$1,$A$20))</f>
        <v>0</v>
      </c>
      <c r="AU14" s="30"/>
      <c r="AV14" s="30">
        <f>-SUMIFS(UA[Amount],UA[CompanyShortName],Company,UA[Year],LYear,UA[Month],EndMonthLastYear,UA[Source],Source,UA[AccountCode],CONCATENATE(AV$1,$A$20))</f>
        <v>0</v>
      </c>
      <c r="AW14" s="30"/>
      <c r="AX14" s="30">
        <f>-SUMIFS(UA[Amount],UA[CompanyShortName],Company,UA[Year],LYear,UA[Month],EndMonthLastYear,UA[Source],Source,UA[AccountCode],CONCATENATE(AX$1,$A$20))</f>
        <v>0</v>
      </c>
      <c r="AY14" s="30"/>
      <c r="AZ14" s="30">
        <f>-SUMIFS(UA[Amount],UA[CompanyShortName],Company,UA[Year],LYear,UA[Month],EndMonthLastYear,UA[Source],Source,UA[AccountCode],CONCATENATE(AZ$1,$A$20))</f>
        <v>0</v>
      </c>
      <c r="BA14" s="30"/>
      <c r="BB14" s="30">
        <f>-SUMIFS(UA[Amount],UA[CompanyShortName],Company,UA[Year],LYear,UA[Month],EndMonthLastYear,UA[Source],Source,UA[AccountCode],CONCATENATE(BB$1,$A$20))</f>
        <v>0</v>
      </c>
      <c r="BC14" s="30"/>
      <c r="BD14" s="30">
        <f>-SUMIFS(UA[Amount],UA[CompanyShortName],Company,UA[Year],LYear,UA[Month],EndMonthLastYear,UA[Source],Source,UA[AccountCode],CONCATENATE(BD$1,$A$20))</f>
        <v>0</v>
      </c>
      <c r="BE14" s="30"/>
      <c r="BF14" s="30">
        <f>-SUMIFS(UA[Amount],UA[CompanyShortName],Company,UA[Year],LYear,UA[Month],EndMonthLastYear,UA[Source],Source,UA[AccountCode],CONCATENATE(BF$1,$A$20))</f>
        <v>0</v>
      </c>
      <c r="BG14" s="30"/>
      <c r="BH14" s="30">
        <f>-SUMIFS(UA[Amount],UA[CompanyShortName],Company,UA[Year],LYear,UA[Month],EndMonthLastYear,UA[Source],Source,UA[AccountCode],CONCATENATE(BH$1,$A$20))</f>
        <v>0</v>
      </c>
      <c r="BI14" s="30"/>
      <c r="BJ14" s="30">
        <f>-SUMIFS(UA[Amount],UA[CompanyShortName],Company,UA[Year],LYear,UA[Month],EndMonthLastYear,UA[Source],Source,UA[AccountCode],CONCATENATE(BJ$1,$A$20))</f>
        <v>0</v>
      </c>
      <c r="BK14" s="30"/>
      <c r="BL14" s="30">
        <f>-SUMIFS(UA[Amount],UA[CompanyShortName],Company,UA[Year],LYear,UA[Month],EndMonthLastYear,UA[Source],Source,UA[AccountCode],CONCATENATE(BL$1,$A$20))</f>
        <v>0</v>
      </c>
      <c r="BM14" s="30"/>
      <c r="BN14" s="30">
        <f>-SUMIFS(UA[Amount],UA[CompanyShortName],Company,UA[Year],LYear,UA[Month],EndMonthLastYear,UA[Source],Source,UA[AccountCode],CONCATENATE(BN$1,$A$20))</f>
        <v>0</v>
      </c>
      <c r="BO14" s="30"/>
      <c r="BP14" s="30">
        <f>-SUMIFS(UA[Amount],UA[CompanyShortName],Company,UA[Year],LYear,UA[Month],EndMonthLastYear,UA[Source],Source,UA[AccountCode],CONCATENATE(BP$1,$A$20))</f>
        <v>0</v>
      </c>
      <c r="BQ14" s="30"/>
      <c r="BR14" s="30">
        <f>-SUMIFS(UA[Amount],UA[CompanyShortName],Company,UA[Year],LYear,UA[Month],EndMonthLastYear,UA[Source],Source,UA[AccountCode],CONCATENATE(BR$1,$A$20))</f>
        <v>0</v>
      </c>
      <c r="BS14" s="30"/>
      <c r="BT14" s="30">
        <v>0</v>
      </c>
    </row>
    <row r="15" spans="1:72" x14ac:dyDescent="0.2">
      <c r="A15" s="11">
        <f>A14+10</f>
        <v>220</v>
      </c>
      <c r="B15" s="28" t="s">
        <v>324</v>
      </c>
      <c r="D15" s="29"/>
      <c r="E15" s="30"/>
      <c r="F15" s="31"/>
      <c r="G15" s="30"/>
      <c r="H15" s="31"/>
      <c r="I15" s="30"/>
      <c r="J15" s="29"/>
      <c r="K15" s="30"/>
      <c r="L15" s="29"/>
      <c r="M15" s="30"/>
      <c r="N15" s="29"/>
      <c r="O15" s="30"/>
      <c r="P15" s="29"/>
      <c r="Q15" s="30"/>
      <c r="R15" s="29"/>
      <c r="S15" s="30"/>
      <c r="T15" s="29"/>
      <c r="U15" s="30"/>
      <c r="V15" s="29"/>
      <c r="W15" s="30"/>
      <c r="X15" s="29"/>
      <c r="Y15" s="30"/>
      <c r="Z15" s="29"/>
      <c r="AA15" s="30"/>
      <c r="AB15" s="29"/>
      <c r="AC15" s="30"/>
      <c r="AD15" s="29"/>
      <c r="AE15" s="30"/>
      <c r="AF15" s="29"/>
      <c r="AG15" s="30"/>
      <c r="AH15" s="29"/>
      <c r="AI15" s="30"/>
      <c r="AJ15" s="29"/>
      <c r="AK15" s="30"/>
      <c r="AL15" s="29"/>
      <c r="AM15" s="30"/>
      <c r="AN15" s="29"/>
      <c r="AO15" s="30"/>
      <c r="AP15" s="29"/>
      <c r="AQ15" s="30"/>
      <c r="AR15" s="29"/>
      <c r="AS15" s="30"/>
      <c r="AT15" s="29"/>
      <c r="AU15" s="30"/>
      <c r="AV15" s="29"/>
      <c r="AW15" s="30"/>
      <c r="AX15" s="29"/>
      <c r="AY15" s="30"/>
      <c r="AZ15" s="29"/>
      <c r="BA15" s="30"/>
      <c r="BB15" s="29"/>
      <c r="BC15" s="30"/>
      <c r="BD15" s="29"/>
      <c r="BE15" s="30"/>
      <c r="BF15" s="29"/>
      <c r="BG15" s="30"/>
      <c r="BH15" s="29"/>
      <c r="BI15" s="30"/>
      <c r="BJ15" s="29"/>
      <c r="BK15" s="30"/>
      <c r="BL15" s="29"/>
      <c r="BM15" s="30"/>
      <c r="BN15" s="29"/>
      <c r="BO15" s="30"/>
      <c r="BP15" s="29"/>
      <c r="BQ15" s="30"/>
      <c r="BR15" s="29"/>
      <c r="BS15" s="30"/>
      <c r="BT15" s="29"/>
    </row>
    <row r="16" spans="1:72" x14ac:dyDescent="0.2">
      <c r="A16" s="11">
        <f t="shared" ref="A16:A19" si="1">A15+10</f>
        <v>230</v>
      </c>
      <c r="B16" s="28" t="s">
        <v>126</v>
      </c>
      <c r="D16" s="29"/>
      <c r="E16" s="30"/>
      <c r="F16" s="29"/>
      <c r="G16" s="30"/>
      <c r="H16" s="29"/>
      <c r="I16" s="30"/>
      <c r="J16" s="29"/>
      <c r="K16" s="30"/>
      <c r="L16" s="29"/>
      <c r="M16" s="30"/>
      <c r="N16" s="29"/>
      <c r="O16" s="30"/>
      <c r="P16" s="29"/>
      <c r="Q16" s="30"/>
      <c r="R16" s="29"/>
      <c r="S16" s="30"/>
      <c r="T16" s="29"/>
      <c r="U16" s="30"/>
      <c r="V16" s="29"/>
      <c r="W16" s="30"/>
      <c r="X16" s="29"/>
      <c r="Y16" s="30"/>
      <c r="Z16" s="29"/>
      <c r="AA16" s="30"/>
      <c r="AB16" s="29"/>
      <c r="AC16" s="30"/>
      <c r="AD16" s="29"/>
      <c r="AE16" s="30"/>
      <c r="AF16" s="29"/>
      <c r="AG16" s="30"/>
      <c r="AH16" s="29"/>
      <c r="AI16" s="30"/>
      <c r="AJ16" s="29"/>
      <c r="AK16" s="30"/>
      <c r="AL16" s="29"/>
      <c r="AM16" s="30"/>
      <c r="AN16" s="29"/>
      <c r="AO16" s="30"/>
      <c r="AP16" s="29"/>
      <c r="AQ16" s="30"/>
      <c r="AR16" s="29"/>
      <c r="AS16" s="30"/>
      <c r="AT16" s="29"/>
      <c r="AU16" s="30"/>
      <c r="AV16" s="29"/>
      <c r="AW16" s="30"/>
      <c r="AX16" s="29"/>
      <c r="AY16" s="30"/>
      <c r="AZ16" s="29"/>
      <c r="BA16" s="30"/>
      <c r="BB16" s="29"/>
      <c r="BC16" s="30"/>
      <c r="BD16" s="29"/>
      <c r="BE16" s="30"/>
      <c r="BF16" s="29"/>
      <c r="BG16" s="30"/>
      <c r="BH16" s="29"/>
      <c r="BI16" s="30"/>
      <c r="BJ16" s="29"/>
      <c r="BK16" s="30"/>
      <c r="BL16" s="29"/>
      <c r="BM16" s="30"/>
      <c r="BN16" s="29"/>
      <c r="BO16" s="30"/>
      <c r="BP16" s="29"/>
      <c r="BQ16" s="30"/>
      <c r="BR16" s="29"/>
      <c r="BS16" s="30"/>
      <c r="BT16" s="29"/>
    </row>
    <row r="17" spans="1:72" x14ac:dyDescent="0.2">
      <c r="A17" s="11">
        <f t="shared" si="1"/>
        <v>240</v>
      </c>
      <c r="B17" s="28" t="s">
        <v>380</v>
      </c>
      <c r="D17" s="29"/>
      <c r="E17" s="30"/>
      <c r="F17" s="29"/>
      <c r="G17" s="30"/>
      <c r="H17" s="29"/>
      <c r="I17" s="30"/>
      <c r="J17" s="31"/>
      <c r="K17" s="30"/>
      <c r="L17" s="29"/>
      <c r="M17" s="30"/>
      <c r="N17" s="29"/>
      <c r="O17" s="30"/>
      <c r="P17" s="29"/>
      <c r="Q17" s="30"/>
      <c r="R17" s="29"/>
      <c r="S17" s="30"/>
      <c r="T17" s="29"/>
      <c r="U17" s="30"/>
      <c r="V17" s="29"/>
      <c r="W17" s="30"/>
      <c r="X17" s="29"/>
      <c r="Y17" s="30"/>
      <c r="Z17" s="31"/>
      <c r="AA17" s="30"/>
      <c r="AB17" s="29"/>
      <c r="AC17" s="30"/>
      <c r="AD17" s="29"/>
      <c r="AE17" s="30"/>
      <c r="AF17" s="29"/>
      <c r="AG17" s="30"/>
      <c r="AH17" s="29"/>
      <c r="AI17" s="30"/>
      <c r="AJ17" s="29"/>
      <c r="AK17" s="30"/>
      <c r="AL17" s="29"/>
      <c r="AM17" s="30"/>
      <c r="AN17" s="29"/>
      <c r="AO17" s="30"/>
      <c r="AP17" s="29"/>
      <c r="AQ17" s="30"/>
      <c r="AR17" s="29"/>
      <c r="AS17" s="30"/>
      <c r="AT17" s="29"/>
      <c r="AU17" s="30"/>
      <c r="AV17" s="29"/>
      <c r="AW17" s="30"/>
      <c r="AX17" s="29"/>
      <c r="AY17" s="30"/>
      <c r="AZ17" s="29"/>
      <c r="BA17" s="30"/>
      <c r="BB17" s="29"/>
      <c r="BC17" s="30"/>
      <c r="BD17" s="29"/>
      <c r="BE17" s="30"/>
      <c r="BF17" s="29"/>
      <c r="BG17" s="30"/>
      <c r="BH17" s="29"/>
      <c r="BI17" s="30"/>
      <c r="BJ17" s="29"/>
      <c r="BK17" s="30"/>
      <c r="BL17" s="29"/>
      <c r="BM17" s="30"/>
      <c r="BN17" s="29"/>
      <c r="BO17" s="30"/>
      <c r="BP17" s="29"/>
      <c r="BQ17" s="30"/>
      <c r="BR17" s="29"/>
      <c r="BS17" s="30"/>
      <c r="BT17" s="29"/>
    </row>
    <row r="18" spans="1:72" x14ac:dyDescent="0.2">
      <c r="A18" s="11">
        <f t="shared" si="1"/>
        <v>250</v>
      </c>
      <c r="B18" s="28" t="s">
        <v>329</v>
      </c>
      <c r="D18" s="29"/>
      <c r="E18" s="30"/>
      <c r="F18" s="29"/>
      <c r="G18" s="30"/>
      <c r="H18" s="29"/>
      <c r="I18" s="30"/>
      <c r="J18" s="29"/>
      <c r="K18" s="30"/>
      <c r="L18" s="29"/>
      <c r="M18" s="30"/>
      <c r="N18" s="29"/>
      <c r="O18" s="30"/>
      <c r="P18" s="29"/>
      <c r="Q18" s="30"/>
      <c r="R18" s="29"/>
      <c r="S18" s="30"/>
      <c r="T18" s="29"/>
      <c r="U18" s="30"/>
      <c r="V18" s="29"/>
      <c r="W18" s="30"/>
      <c r="X18" s="29"/>
      <c r="Y18" s="30"/>
      <c r="Z18" s="29"/>
      <c r="AA18" s="30"/>
      <c r="AB18" s="29"/>
      <c r="AC18" s="30"/>
      <c r="AD18" s="29"/>
      <c r="AE18" s="30"/>
      <c r="AF18" s="29"/>
      <c r="AG18" s="30"/>
      <c r="AH18" s="29"/>
      <c r="AI18" s="30"/>
      <c r="AJ18" s="29"/>
      <c r="AK18" s="30"/>
      <c r="AL18" s="29"/>
      <c r="AM18" s="30"/>
      <c r="AN18" s="29"/>
      <c r="AO18" s="30"/>
      <c r="AP18" s="29"/>
      <c r="AQ18" s="30"/>
      <c r="AR18" s="29"/>
      <c r="AS18" s="30"/>
      <c r="AT18" s="29"/>
      <c r="AU18" s="30"/>
      <c r="AV18" s="29"/>
      <c r="AW18" s="30"/>
      <c r="AX18" s="29"/>
      <c r="AY18" s="30"/>
      <c r="AZ18" s="31"/>
      <c r="BA18" s="30"/>
      <c r="BB18" s="29"/>
      <c r="BC18" s="30"/>
      <c r="BD18" s="29"/>
      <c r="BE18" s="30"/>
      <c r="BF18" s="29"/>
      <c r="BG18" s="30"/>
      <c r="BH18" s="29"/>
      <c r="BI18" s="30"/>
      <c r="BJ18" s="29"/>
      <c r="BK18" s="30"/>
      <c r="BL18" s="29"/>
      <c r="BM18" s="30"/>
      <c r="BN18" s="29"/>
      <c r="BO18" s="30"/>
      <c r="BP18" s="29"/>
      <c r="BQ18" s="30"/>
      <c r="BR18" s="29"/>
      <c r="BS18" s="30"/>
      <c r="BT18" s="29"/>
    </row>
    <row r="19" spans="1:72" x14ac:dyDescent="0.2">
      <c r="A19" s="11">
        <f t="shared" si="1"/>
        <v>260</v>
      </c>
      <c r="B19" s="28" t="s">
        <v>379</v>
      </c>
      <c r="D19" s="29"/>
      <c r="E19" s="30"/>
      <c r="F19" s="29"/>
      <c r="G19" s="30"/>
      <c r="H19" s="29"/>
      <c r="I19" s="30"/>
      <c r="J19" s="29"/>
      <c r="K19" s="30"/>
      <c r="L19" s="29"/>
      <c r="M19" s="30"/>
      <c r="N19" s="29"/>
      <c r="O19" s="30"/>
      <c r="P19" s="29"/>
      <c r="Q19" s="30"/>
      <c r="R19" s="29"/>
      <c r="S19" s="30"/>
      <c r="T19" s="29"/>
      <c r="U19" s="30"/>
      <c r="V19" s="29"/>
      <c r="W19" s="30"/>
      <c r="X19" s="29"/>
      <c r="Y19" s="30"/>
      <c r="Z19" s="29"/>
      <c r="AA19" s="30"/>
      <c r="AB19" s="29"/>
      <c r="AC19" s="30"/>
      <c r="AD19" s="29"/>
      <c r="AE19" s="30"/>
      <c r="AF19" s="29"/>
      <c r="AG19" s="30"/>
      <c r="AH19" s="29"/>
      <c r="AI19" s="30"/>
      <c r="AJ19" s="29"/>
      <c r="AK19" s="30"/>
      <c r="AL19" s="29"/>
      <c r="AM19" s="30"/>
      <c r="AN19" s="29"/>
      <c r="AO19" s="30"/>
      <c r="AP19" s="29"/>
      <c r="AQ19" s="30"/>
      <c r="AR19" s="29"/>
      <c r="AS19" s="30"/>
      <c r="AT19" s="29"/>
      <c r="AU19" s="30"/>
      <c r="AV19" s="29"/>
      <c r="AW19" s="30"/>
      <c r="AX19" s="29"/>
      <c r="AY19" s="30"/>
      <c r="AZ19" s="29"/>
      <c r="BA19" s="30"/>
      <c r="BB19" s="29"/>
      <c r="BC19" s="30"/>
      <c r="BD19" s="29"/>
      <c r="BE19" s="30"/>
      <c r="BF19" s="29"/>
      <c r="BG19" s="30"/>
      <c r="BH19" s="29"/>
      <c r="BI19" s="30"/>
      <c r="BJ19" s="29"/>
      <c r="BK19" s="30"/>
      <c r="BL19" s="29"/>
      <c r="BM19" s="30"/>
      <c r="BN19" s="29"/>
      <c r="BO19" s="30"/>
      <c r="BP19" s="29"/>
      <c r="BQ19" s="30"/>
      <c r="BR19" s="29"/>
      <c r="BS19" s="30"/>
      <c r="BT19" s="29"/>
    </row>
    <row r="20" spans="1:72" s="15" customFormat="1" ht="15" x14ac:dyDescent="0.25">
      <c r="A20" s="15">
        <v>299</v>
      </c>
      <c r="B20" s="32" t="s">
        <v>376</v>
      </c>
      <c r="D20" s="33">
        <f>SUM(D14:D19)</f>
        <v>0</v>
      </c>
      <c r="E20" s="33"/>
      <c r="F20" s="33">
        <f>SUM(F14:F19)</f>
        <v>0</v>
      </c>
      <c r="G20" s="33"/>
      <c r="H20" s="33">
        <f>SUM(H14:H19)</f>
        <v>0</v>
      </c>
      <c r="I20" s="33"/>
      <c r="J20" s="33">
        <f>SUM(J14:J19)</f>
        <v>0</v>
      </c>
      <c r="K20" s="33"/>
      <c r="L20" s="33">
        <f>SUM(L14:L19)</f>
        <v>0</v>
      </c>
      <c r="M20" s="33"/>
      <c r="N20" s="33">
        <f>SUM(N14:N19)</f>
        <v>0</v>
      </c>
      <c r="O20" s="33"/>
      <c r="P20" s="33">
        <f>SUM(P14:P19)</f>
        <v>0</v>
      </c>
      <c r="Q20" s="33"/>
      <c r="R20" s="33">
        <f>SUM(R14:R19)</f>
        <v>0</v>
      </c>
      <c r="S20" s="33"/>
      <c r="T20" s="33">
        <f>SUM(T14:T19)</f>
        <v>0</v>
      </c>
      <c r="U20" s="33"/>
      <c r="V20" s="33">
        <f>SUM(V14:V19)</f>
        <v>1156648.3</v>
      </c>
      <c r="W20" s="33"/>
      <c r="X20" s="33">
        <f>SUM(X14:X19)</f>
        <v>0</v>
      </c>
      <c r="Y20" s="33"/>
      <c r="Z20" s="33">
        <f>SUM(Z14:Z19)</f>
        <v>0</v>
      </c>
      <c r="AA20" s="33"/>
      <c r="AB20" s="33">
        <f>SUM(AB14:AB19)</f>
        <v>0</v>
      </c>
      <c r="AC20" s="33"/>
      <c r="AD20" s="33">
        <f>SUM(AD14:AD19)</f>
        <v>0</v>
      </c>
      <c r="AE20" s="33"/>
      <c r="AF20" s="33">
        <f>SUM(AF14:AF19)</f>
        <v>0</v>
      </c>
      <c r="AG20" s="33"/>
      <c r="AH20" s="33">
        <f>SUM(AH14:AH19)</f>
        <v>0</v>
      </c>
      <c r="AI20" s="33"/>
      <c r="AJ20" s="33">
        <f>SUM(AJ14:AJ19)</f>
        <v>0</v>
      </c>
      <c r="AK20" s="33"/>
      <c r="AL20" s="33">
        <f>SUM(AL14:AL19)</f>
        <v>0</v>
      </c>
      <c r="AM20" s="33"/>
      <c r="AN20" s="33">
        <f>SUM(AN14:AN19)</f>
        <v>0</v>
      </c>
      <c r="AO20" s="33"/>
      <c r="AP20" s="33">
        <f>SUM(AP14:AP19)</f>
        <v>0</v>
      </c>
      <c r="AQ20" s="33"/>
      <c r="AR20" s="33">
        <f>SUM(AR14:AR19)</f>
        <v>0</v>
      </c>
      <c r="AS20" s="33"/>
      <c r="AT20" s="33">
        <f>SUM(AT14:AT19)</f>
        <v>0</v>
      </c>
      <c r="AU20" s="33"/>
      <c r="AV20" s="33">
        <f>SUM(AV14:AV19)</f>
        <v>0</v>
      </c>
      <c r="AW20" s="33"/>
      <c r="AX20" s="33">
        <f>SUM(AX14:AX19)</f>
        <v>0</v>
      </c>
      <c r="AY20" s="33"/>
      <c r="AZ20" s="33">
        <f>SUM(AZ14:AZ19)</f>
        <v>0</v>
      </c>
      <c r="BA20" s="33"/>
      <c r="BB20" s="33">
        <f>SUM(BB14:BB19)</f>
        <v>0</v>
      </c>
      <c r="BC20" s="33"/>
      <c r="BD20" s="33">
        <f>SUM(BD14:BD19)</f>
        <v>0</v>
      </c>
      <c r="BE20" s="33"/>
      <c r="BF20" s="33">
        <f>SUM(BF14:BF19)</f>
        <v>0</v>
      </c>
      <c r="BG20" s="33"/>
      <c r="BH20" s="33">
        <f>SUM(BH14:BH19)</f>
        <v>0</v>
      </c>
      <c r="BI20" s="33"/>
      <c r="BJ20" s="33">
        <f>SUM(BJ14:BJ19)</f>
        <v>0</v>
      </c>
      <c r="BK20" s="33"/>
      <c r="BL20" s="33">
        <f>SUM(BL14:BL19)</f>
        <v>0</v>
      </c>
      <c r="BM20" s="33"/>
      <c r="BN20" s="33">
        <f>SUM(BN14:BN19)</f>
        <v>0</v>
      </c>
      <c r="BO20" s="33"/>
      <c r="BP20" s="33">
        <f>SUM(BP14:BP19)</f>
        <v>0</v>
      </c>
      <c r="BQ20" s="33"/>
      <c r="BR20" s="33">
        <f>SUM(BR14:BR19)</f>
        <v>0</v>
      </c>
      <c r="BS20" s="33"/>
      <c r="BT20" s="33">
        <f>SUM(BT14:BT19)</f>
        <v>0</v>
      </c>
    </row>
    <row r="21" spans="1:72" x14ac:dyDescent="0.2">
      <c r="A21" s="11">
        <v>310</v>
      </c>
      <c r="B21" s="28" t="s">
        <v>358</v>
      </c>
      <c r="D21" s="34"/>
      <c r="E21" s="30"/>
      <c r="F21" s="34"/>
      <c r="G21" s="30"/>
      <c r="H21" s="34"/>
      <c r="I21" s="30"/>
      <c r="J21" s="34"/>
      <c r="K21" s="30"/>
      <c r="L21" s="34"/>
      <c r="M21" s="30"/>
      <c r="N21" s="31"/>
      <c r="O21" s="30"/>
      <c r="P21" s="31"/>
      <c r="Q21" s="30"/>
      <c r="R21" s="31"/>
      <c r="S21" s="30"/>
      <c r="T21" s="30">
        <f>+SUMIFS(UA[Amount],UA[CompanyShortName],Company,UA[Year],LYear,UA[Month],EndMonthLastYear,UA[Source],Source,UA[AccountCode],CONCATENATE(T$1,$A$27))</f>
        <v>0</v>
      </c>
      <c r="U21" s="30"/>
      <c r="V21" s="31"/>
      <c r="W21" s="30"/>
      <c r="X21" s="31"/>
      <c r="Y21" s="30"/>
      <c r="Z21" s="31"/>
      <c r="AA21" s="30"/>
      <c r="AB21" s="31"/>
      <c r="AC21" s="30"/>
      <c r="AD21" s="31"/>
      <c r="AE21" s="30"/>
      <c r="AF21" s="31"/>
      <c r="AG21" s="30"/>
      <c r="AH21" s="31"/>
      <c r="AI21" s="30"/>
      <c r="AJ21" s="31"/>
      <c r="AK21" s="30"/>
      <c r="AL21" s="31"/>
      <c r="AM21" s="30"/>
      <c r="AN21" s="31"/>
      <c r="AO21" s="30"/>
      <c r="AP21" s="31"/>
      <c r="AQ21" s="30"/>
      <c r="AR21" s="31"/>
      <c r="AS21" s="30"/>
      <c r="AT21" s="31"/>
      <c r="AU21" s="30"/>
      <c r="AV21" s="31"/>
      <c r="AW21" s="30"/>
      <c r="AX21" s="31"/>
      <c r="AY21" s="30"/>
      <c r="AZ21" s="30">
        <f>+SUMIFS(UA[Amount],UA[CompanyShortName],Company,UA[Year],LYear,UA[Month],EndMonthLastYear,UA[Source],Source,UA[AccountCode],CONCATENATE(AZ$1,$A$27))</f>
        <v>0</v>
      </c>
      <c r="BA21" s="30"/>
      <c r="BB21" s="30">
        <f>+SUMIFS(UA[Amount],UA[CompanyShortName],Company,UA[Year],LYear,UA[Month],EndMonthLastYear,UA[Source],Source,UA[AccountCode],CONCATENATE(BB$1,$A$27))</f>
        <v>0</v>
      </c>
      <c r="BC21" s="30"/>
      <c r="BD21" s="30">
        <f>+SUMIFS(UA[Amount],UA[CompanyShortName],Company,UA[Year],LYear,UA[Month],EndMonthLastYear,UA[Source],Source,UA[AccountCode],CONCATENATE(BD$1,$A$27))</f>
        <v>0</v>
      </c>
      <c r="BE21" s="30"/>
      <c r="BF21" s="30">
        <f>+SUMIFS(UA[Amount],UA[CompanyShortName],Company,UA[Year],LYear,UA[Month],EndMonthLastYear,UA[Source],Source,UA[AccountCode],CONCATENATE(BF$1,$A$27))</f>
        <v>0</v>
      </c>
      <c r="BG21" s="30"/>
      <c r="BH21" s="30">
        <f>+SUMIFS(UA[Amount],UA[CompanyShortName],Company,UA[Year],LYear,UA[Month],EndMonthLastYear,UA[Source],Source,UA[AccountCode],CONCATENATE(BH$1,$A$27))</f>
        <v>0</v>
      </c>
      <c r="BI21" s="30"/>
      <c r="BJ21" s="30">
        <f>+SUMIFS(UA[Amount],UA[CompanyShortName],Company,UA[Year],LYear,UA[Month],EndMonthLastYear,UA[Source],Source,UA[AccountCode],CONCATENATE(BJ$1,$A$27))</f>
        <v>0</v>
      </c>
      <c r="BK21" s="30"/>
      <c r="BL21" s="30">
        <f>+SUMIFS(UA[Amount],UA[CompanyShortName],Company,UA[Year],LYear,UA[Month],EndMonthLastYear,UA[Source],Source,UA[AccountCode],CONCATENATE(BL$1,$A$27))</f>
        <v>0</v>
      </c>
      <c r="BM21" s="30"/>
      <c r="BN21" s="30">
        <f>+SUMIFS(UA[Amount],UA[CompanyShortName],Company,UA[Year],LYear,UA[Month],EndMonthLastYear,UA[Source],Source,UA[AccountCode],CONCATENATE(BN$1,$A$27))</f>
        <v>0</v>
      </c>
      <c r="BO21" s="30"/>
      <c r="BP21" s="30">
        <f>+SUMIFS(UA[Amount],UA[CompanyShortName],Company,UA[Year],LYear,UA[Month],EndMonthLastYear,UA[Source],Source,UA[AccountCode],CONCATENATE(BP$1,$A$27))</f>
        <v>0</v>
      </c>
      <c r="BQ21" s="30"/>
      <c r="BR21" s="30">
        <f>+SUMIFS(UA[Amount],UA[CompanyShortName],Company,UA[Year],LYear,UA[Month],EndMonthLastYear,UA[Source],Source,UA[AccountCode],CONCATENATE(BR$1,$A$27))</f>
        <v>0</v>
      </c>
      <c r="BS21" s="30"/>
      <c r="BT21" s="30">
        <f>+SUMIFS(UA[Amount],UA[CompanyShortName],Company,UA[Year],LYear,UA[Month],EndMonthLastYear,UA[Source],Source,UA[AccountCode],CONCATENATE(BT$1,$A$27))</f>
        <v>0</v>
      </c>
    </row>
    <row r="22" spans="1:72" x14ac:dyDescent="0.2">
      <c r="A22" s="11">
        <f>A21+10</f>
        <v>320</v>
      </c>
      <c r="B22" s="28" t="s">
        <v>324</v>
      </c>
      <c r="D22" s="34"/>
      <c r="E22" s="30"/>
      <c r="F22" s="34"/>
      <c r="G22" s="30"/>
      <c r="H22" s="34"/>
      <c r="I22" s="30"/>
      <c r="J22" s="34"/>
      <c r="K22" s="30"/>
      <c r="L22" s="34"/>
      <c r="M22" s="30"/>
      <c r="N22" s="31"/>
      <c r="O22" s="30"/>
      <c r="P22" s="31"/>
      <c r="Q22" s="30"/>
      <c r="R22" s="31"/>
      <c r="S22" s="30"/>
      <c r="T22" s="31"/>
      <c r="U22" s="30"/>
      <c r="V22" s="31"/>
      <c r="W22" s="30"/>
      <c r="X22" s="31"/>
      <c r="Y22" s="30"/>
      <c r="Z22" s="31"/>
      <c r="AA22" s="30"/>
      <c r="AB22" s="31"/>
      <c r="AC22" s="30"/>
      <c r="AD22" s="31"/>
      <c r="AE22" s="30"/>
      <c r="AF22" s="31"/>
      <c r="AG22" s="30"/>
      <c r="AH22" s="31"/>
      <c r="AI22" s="30"/>
      <c r="AJ22" s="31"/>
      <c r="AK22" s="30"/>
      <c r="AL22" s="31"/>
      <c r="AM22" s="30"/>
      <c r="AN22" s="31"/>
      <c r="AO22" s="30"/>
      <c r="AP22" s="31"/>
      <c r="AQ22" s="30"/>
      <c r="AR22" s="31"/>
      <c r="AS22" s="30"/>
      <c r="AT22" s="31"/>
      <c r="AU22" s="30"/>
      <c r="AV22" s="31"/>
      <c r="AW22" s="30"/>
      <c r="AX22" s="31"/>
      <c r="AY22" s="30"/>
      <c r="AZ22" s="29"/>
      <c r="BA22" s="30"/>
      <c r="BB22" s="31"/>
      <c r="BC22" s="30"/>
      <c r="BD22" s="31"/>
      <c r="BE22" s="30"/>
      <c r="BF22" s="31"/>
      <c r="BG22" s="30"/>
      <c r="BH22" s="31"/>
      <c r="BI22" s="30"/>
      <c r="BJ22" s="31"/>
      <c r="BK22" s="30"/>
      <c r="BL22" s="31"/>
      <c r="BM22" s="30"/>
      <c r="BN22" s="31"/>
      <c r="BO22" s="30"/>
      <c r="BP22" s="31"/>
      <c r="BQ22" s="30"/>
      <c r="BR22" s="31"/>
      <c r="BS22" s="30"/>
      <c r="BT22" s="31"/>
    </row>
    <row r="23" spans="1:72" x14ac:dyDescent="0.2">
      <c r="A23" s="11">
        <f t="shared" ref="A23:A26" si="2">A22+10</f>
        <v>330</v>
      </c>
      <c r="B23" s="28" t="s">
        <v>126</v>
      </c>
      <c r="D23" s="34"/>
      <c r="E23" s="30"/>
      <c r="F23" s="34"/>
      <c r="G23" s="30"/>
      <c r="H23" s="34"/>
      <c r="I23" s="30"/>
      <c r="J23" s="34"/>
      <c r="K23" s="30"/>
      <c r="L23" s="34"/>
      <c r="M23" s="30"/>
      <c r="N23" s="31"/>
      <c r="O23" s="30"/>
      <c r="P23" s="31"/>
      <c r="Q23" s="30"/>
      <c r="R23" s="31"/>
      <c r="S23" s="30"/>
      <c r="T23" s="29"/>
      <c r="U23" s="30"/>
      <c r="V23" s="31"/>
      <c r="W23" s="30"/>
      <c r="X23" s="31"/>
      <c r="Y23" s="30"/>
      <c r="Z23" s="31"/>
      <c r="AA23" s="30"/>
      <c r="AB23" s="31"/>
      <c r="AC23" s="30"/>
      <c r="AD23" s="31"/>
      <c r="AE23" s="30"/>
      <c r="AF23" s="31"/>
      <c r="AG23" s="30"/>
      <c r="AH23" s="31"/>
      <c r="AI23" s="30"/>
      <c r="AJ23" s="31"/>
      <c r="AK23" s="30"/>
      <c r="AL23" s="31"/>
      <c r="AM23" s="30"/>
      <c r="AN23" s="31"/>
      <c r="AO23" s="30"/>
      <c r="AP23" s="31"/>
      <c r="AQ23" s="30"/>
      <c r="AR23" s="31"/>
      <c r="AS23" s="30"/>
      <c r="AT23" s="31"/>
      <c r="AU23" s="30"/>
      <c r="AV23" s="31"/>
      <c r="AW23" s="30"/>
      <c r="AX23" s="31"/>
      <c r="AY23" s="30"/>
      <c r="AZ23" s="29"/>
      <c r="BA23" s="30"/>
      <c r="BB23" s="29"/>
      <c r="BC23" s="30"/>
      <c r="BD23" s="29"/>
      <c r="BE23" s="30"/>
      <c r="BF23" s="29"/>
      <c r="BG23" s="30"/>
      <c r="BH23" s="29"/>
      <c r="BI23" s="30"/>
      <c r="BJ23" s="29"/>
      <c r="BK23" s="30"/>
      <c r="BL23" s="29"/>
      <c r="BM23" s="30"/>
      <c r="BN23" s="29"/>
      <c r="BO23" s="30"/>
      <c r="BP23" s="29"/>
      <c r="BQ23" s="30"/>
      <c r="BR23" s="29"/>
      <c r="BS23" s="30"/>
      <c r="BT23" s="29"/>
    </row>
    <row r="24" spans="1:72" x14ac:dyDescent="0.2">
      <c r="A24" s="11">
        <f t="shared" si="2"/>
        <v>340</v>
      </c>
      <c r="B24" s="28" t="s">
        <v>359</v>
      </c>
      <c r="D24" s="34"/>
      <c r="E24" s="30"/>
      <c r="F24" s="34"/>
      <c r="G24" s="30"/>
      <c r="H24" s="34"/>
      <c r="I24" s="30"/>
      <c r="J24" s="34"/>
      <c r="K24" s="30"/>
      <c r="L24" s="34"/>
      <c r="M24" s="30"/>
      <c r="N24" s="31"/>
      <c r="O24" s="30"/>
      <c r="P24" s="31"/>
      <c r="Q24" s="30"/>
      <c r="R24" s="31"/>
      <c r="S24" s="30"/>
      <c r="T24" s="29"/>
      <c r="U24" s="30"/>
      <c r="V24" s="31"/>
      <c r="W24" s="30"/>
      <c r="X24" s="31"/>
      <c r="Y24" s="30"/>
      <c r="Z24" s="31"/>
      <c r="AA24" s="30"/>
      <c r="AB24" s="31"/>
      <c r="AC24" s="30"/>
      <c r="AD24" s="31"/>
      <c r="AE24" s="30"/>
      <c r="AF24" s="31"/>
      <c r="AG24" s="30"/>
      <c r="AH24" s="31"/>
      <c r="AI24" s="30"/>
      <c r="AJ24" s="31"/>
      <c r="AK24" s="30"/>
      <c r="AL24" s="31"/>
      <c r="AM24" s="30"/>
      <c r="AN24" s="31"/>
      <c r="AO24" s="30"/>
      <c r="AP24" s="31"/>
      <c r="AQ24" s="30"/>
      <c r="AR24" s="31"/>
      <c r="AS24" s="30"/>
      <c r="AT24" s="31"/>
      <c r="AU24" s="30"/>
      <c r="AV24" s="31"/>
      <c r="AW24" s="30"/>
      <c r="AX24" s="31"/>
      <c r="AY24" s="30"/>
      <c r="AZ24" s="29"/>
      <c r="BA24" s="30"/>
      <c r="BB24" s="29"/>
      <c r="BC24" s="30"/>
      <c r="BD24" s="29"/>
      <c r="BE24" s="30"/>
      <c r="BF24" s="29"/>
      <c r="BG24" s="30"/>
      <c r="BH24" s="29"/>
      <c r="BI24" s="30"/>
      <c r="BJ24" s="29"/>
      <c r="BK24" s="30"/>
      <c r="BL24" s="29"/>
      <c r="BM24" s="30"/>
      <c r="BN24" s="29"/>
      <c r="BO24" s="30"/>
      <c r="BP24" s="29"/>
      <c r="BQ24" s="30"/>
      <c r="BR24" s="29"/>
      <c r="BS24" s="30"/>
      <c r="BT24" s="29"/>
    </row>
    <row r="25" spans="1:72" x14ac:dyDescent="0.2">
      <c r="A25" s="11">
        <f t="shared" si="2"/>
        <v>350</v>
      </c>
      <c r="B25" s="28" t="s">
        <v>946</v>
      </c>
      <c r="D25" s="34"/>
      <c r="E25" s="30"/>
      <c r="F25" s="34"/>
      <c r="G25" s="30"/>
      <c r="H25" s="34"/>
      <c r="I25" s="30"/>
      <c r="J25" s="34"/>
      <c r="K25" s="30"/>
      <c r="L25" s="34"/>
      <c r="M25" s="30"/>
      <c r="N25" s="31"/>
      <c r="O25" s="30"/>
      <c r="P25" s="31"/>
      <c r="Q25" s="30"/>
      <c r="R25" s="31"/>
      <c r="S25" s="30"/>
      <c r="T25" s="29"/>
      <c r="U25" s="30"/>
      <c r="V25" s="31"/>
      <c r="W25" s="30"/>
      <c r="X25" s="31"/>
      <c r="Y25" s="30"/>
      <c r="Z25" s="31"/>
      <c r="AA25" s="30"/>
      <c r="AB25" s="31"/>
      <c r="AC25" s="30"/>
      <c r="AD25" s="31"/>
      <c r="AE25" s="30"/>
      <c r="AF25" s="31"/>
      <c r="AG25" s="30"/>
      <c r="AH25" s="31"/>
      <c r="AI25" s="30"/>
      <c r="AJ25" s="31"/>
      <c r="AK25" s="30"/>
      <c r="AL25" s="31"/>
      <c r="AM25" s="30"/>
      <c r="AN25" s="31"/>
      <c r="AO25" s="30"/>
      <c r="AP25" s="31"/>
      <c r="AQ25" s="30"/>
      <c r="AR25" s="31"/>
      <c r="AS25" s="30"/>
      <c r="AT25" s="31"/>
      <c r="AU25" s="30"/>
      <c r="AV25" s="31"/>
      <c r="AW25" s="30"/>
      <c r="AX25" s="31"/>
      <c r="AY25" s="30"/>
      <c r="AZ25" s="29"/>
      <c r="BA25" s="30"/>
      <c r="BB25" s="29"/>
      <c r="BC25" s="30"/>
      <c r="BD25" s="29"/>
      <c r="BE25" s="30"/>
      <c r="BF25" s="29"/>
      <c r="BG25" s="30"/>
      <c r="BH25" s="29"/>
      <c r="BI25" s="30"/>
      <c r="BJ25" s="29"/>
      <c r="BK25" s="30"/>
      <c r="BL25" s="29"/>
      <c r="BM25" s="30"/>
      <c r="BN25" s="29"/>
      <c r="BO25" s="30"/>
      <c r="BP25" s="29"/>
      <c r="BQ25" s="30"/>
      <c r="BR25" s="29"/>
      <c r="BS25" s="30"/>
      <c r="BT25" s="29"/>
    </row>
    <row r="26" spans="1:72" x14ac:dyDescent="0.2">
      <c r="A26" s="11">
        <f t="shared" si="2"/>
        <v>360</v>
      </c>
      <c r="B26" s="28" t="s">
        <v>360</v>
      </c>
      <c r="D26" s="34"/>
      <c r="E26" s="30"/>
      <c r="F26" s="34"/>
      <c r="G26" s="30"/>
      <c r="H26" s="34"/>
      <c r="I26" s="30"/>
      <c r="J26" s="34"/>
      <c r="K26" s="30"/>
      <c r="L26" s="34"/>
      <c r="M26" s="30"/>
      <c r="N26" s="31"/>
      <c r="O26" s="30"/>
      <c r="P26" s="31"/>
      <c r="Q26" s="30"/>
      <c r="R26" s="31"/>
      <c r="S26" s="30"/>
      <c r="T26" s="29"/>
      <c r="U26" s="30"/>
      <c r="V26" s="31"/>
      <c r="W26" s="30"/>
      <c r="X26" s="31"/>
      <c r="Y26" s="30"/>
      <c r="Z26" s="31"/>
      <c r="AA26" s="30"/>
      <c r="AB26" s="31"/>
      <c r="AC26" s="30"/>
      <c r="AD26" s="31"/>
      <c r="AE26" s="30"/>
      <c r="AF26" s="31"/>
      <c r="AG26" s="30"/>
      <c r="AH26" s="31"/>
      <c r="AI26" s="30"/>
      <c r="AJ26" s="31"/>
      <c r="AK26" s="30"/>
      <c r="AL26" s="31"/>
      <c r="AM26" s="30"/>
      <c r="AN26" s="31"/>
      <c r="AO26" s="30"/>
      <c r="AP26" s="31"/>
      <c r="AQ26" s="30"/>
      <c r="AR26" s="31"/>
      <c r="AS26" s="30"/>
      <c r="AT26" s="31"/>
      <c r="AU26" s="30"/>
      <c r="AV26" s="31"/>
      <c r="AW26" s="30"/>
      <c r="AX26" s="31"/>
      <c r="AY26" s="30"/>
      <c r="AZ26" s="29"/>
      <c r="BA26" s="30"/>
      <c r="BB26" s="29"/>
      <c r="BC26" s="30"/>
      <c r="BD26" s="29"/>
      <c r="BE26" s="30"/>
      <c r="BF26" s="29"/>
      <c r="BG26" s="30"/>
      <c r="BH26" s="29"/>
      <c r="BI26" s="30"/>
      <c r="BJ26" s="29"/>
      <c r="BK26" s="30"/>
      <c r="BL26" s="29"/>
      <c r="BM26" s="30"/>
      <c r="BN26" s="29"/>
      <c r="BO26" s="30"/>
      <c r="BP26" s="29"/>
      <c r="BQ26" s="30"/>
      <c r="BR26" s="29"/>
      <c r="BS26" s="30"/>
      <c r="BT26" s="29"/>
    </row>
    <row r="27" spans="1:72" s="15" customFormat="1" ht="15" x14ac:dyDescent="0.25">
      <c r="A27" s="15">
        <v>399</v>
      </c>
      <c r="B27" s="32" t="s">
        <v>375</v>
      </c>
      <c r="D27" s="33">
        <f>SUM(D21:D26)</f>
        <v>0</v>
      </c>
      <c r="E27" s="33"/>
      <c r="F27" s="33">
        <f>SUM(F21:F26)</f>
        <v>0</v>
      </c>
      <c r="G27" s="33"/>
      <c r="H27" s="33">
        <f>SUM(H21:H26)</f>
        <v>0</v>
      </c>
      <c r="I27" s="33"/>
      <c r="J27" s="33">
        <f>SUM(J21:J26)</f>
        <v>0</v>
      </c>
      <c r="K27" s="33"/>
      <c r="L27" s="33">
        <f>SUM(L21:L26)</f>
        <v>0</v>
      </c>
      <c r="M27" s="33"/>
      <c r="N27" s="33">
        <f>SUM(N21:N26)</f>
        <v>0</v>
      </c>
      <c r="O27" s="33"/>
      <c r="P27" s="33">
        <f>SUM(P21:P26)</f>
        <v>0</v>
      </c>
      <c r="Q27" s="33"/>
      <c r="R27" s="33">
        <f>SUM(R21:R26)</f>
        <v>0</v>
      </c>
      <c r="S27" s="33"/>
      <c r="T27" s="33">
        <f>SUM(T21:T26)</f>
        <v>0</v>
      </c>
      <c r="U27" s="33"/>
      <c r="V27" s="33">
        <f>SUM(V21:V26)</f>
        <v>0</v>
      </c>
      <c r="W27" s="33"/>
      <c r="X27" s="33">
        <f>SUM(X21:X26)</f>
        <v>0</v>
      </c>
      <c r="Y27" s="33"/>
      <c r="Z27" s="33">
        <f>SUM(Z21:Z26)</f>
        <v>0</v>
      </c>
      <c r="AA27" s="33"/>
      <c r="AB27" s="33">
        <f>SUM(AB21:AB26)</f>
        <v>0</v>
      </c>
      <c r="AC27" s="33"/>
      <c r="AD27" s="33">
        <f>SUM(AD21:AD26)</f>
        <v>0</v>
      </c>
      <c r="AE27" s="33"/>
      <c r="AF27" s="33">
        <f>SUM(AF21:AF26)</f>
        <v>0</v>
      </c>
      <c r="AG27" s="33"/>
      <c r="AH27" s="33">
        <f>SUM(AH21:AH26)</f>
        <v>0</v>
      </c>
      <c r="AI27" s="33"/>
      <c r="AJ27" s="33">
        <f>SUM(AJ21:AJ26)</f>
        <v>0</v>
      </c>
      <c r="AK27" s="33"/>
      <c r="AL27" s="33">
        <f>SUM(AL21:AL26)</f>
        <v>0</v>
      </c>
      <c r="AM27" s="33"/>
      <c r="AN27" s="33">
        <f>SUM(AN21:AN26)</f>
        <v>0</v>
      </c>
      <c r="AO27" s="33"/>
      <c r="AP27" s="33">
        <f>SUM(AP21:AP26)</f>
        <v>0</v>
      </c>
      <c r="AQ27" s="33"/>
      <c r="AR27" s="33">
        <f>SUM(AR21:AR26)</f>
        <v>0</v>
      </c>
      <c r="AS27" s="33"/>
      <c r="AT27" s="33">
        <f>SUM(AT21:AT26)</f>
        <v>0</v>
      </c>
      <c r="AU27" s="33"/>
      <c r="AV27" s="33">
        <f>SUM(AV21:AV26)</f>
        <v>0</v>
      </c>
      <c r="AW27" s="33"/>
      <c r="AX27" s="33">
        <f>SUM(AX21:AX26)</f>
        <v>0</v>
      </c>
      <c r="AY27" s="33"/>
      <c r="AZ27" s="33">
        <f>SUM(AZ21:AZ26)</f>
        <v>0</v>
      </c>
      <c r="BA27" s="33"/>
      <c r="BB27" s="33">
        <f>SUM(BB21:BB26)</f>
        <v>0</v>
      </c>
      <c r="BC27" s="33"/>
      <c r="BD27" s="33">
        <f>SUM(BD21:BD26)</f>
        <v>0</v>
      </c>
      <c r="BE27" s="33"/>
      <c r="BF27" s="33">
        <f>SUM(BF21:BF26)</f>
        <v>0</v>
      </c>
      <c r="BG27" s="33"/>
      <c r="BH27" s="33">
        <f>SUM(BH21:BH26)</f>
        <v>0</v>
      </c>
      <c r="BI27" s="33"/>
      <c r="BJ27" s="33">
        <f>SUM(BJ21:BJ26)</f>
        <v>0</v>
      </c>
      <c r="BK27" s="33"/>
      <c r="BL27" s="33">
        <f>SUM(BL21:BL26)</f>
        <v>0</v>
      </c>
      <c r="BM27" s="33"/>
      <c r="BN27" s="33">
        <f>SUM(BN21:BN26)</f>
        <v>0</v>
      </c>
      <c r="BO27" s="33"/>
      <c r="BP27" s="33">
        <f>SUM(BP21:BP26)</f>
        <v>0</v>
      </c>
      <c r="BQ27" s="33"/>
      <c r="BR27" s="33">
        <f>SUM(BR21:BR26)</f>
        <v>0</v>
      </c>
      <c r="BS27" s="33"/>
      <c r="BT27" s="33">
        <f>SUM(BT21:BT26)</f>
        <v>0</v>
      </c>
    </row>
    <row r="28" spans="1:72" s="15" customFormat="1" ht="15" x14ac:dyDescent="0.25">
      <c r="A28" s="15">
        <v>999</v>
      </c>
      <c r="B28" s="32" t="s">
        <v>374</v>
      </c>
      <c r="D28" s="33">
        <f>+D13-D20+D27</f>
        <v>0</v>
      </c>
      <c r="E28" s="33"/>
      <c r="F28" s="33">
        <f>+F13-F20+F27</f>
        <v>0</v>
      </c>
      <c r="G28" s="33"/>
      <c r="H28" s="33">
        <f>+H13-H20+H27</f>
        <v>0</v>
      </c>
      <c r="I28" s="33"/>
      <c r="J28" s="33">
        <f>+J13-J20+J27</f>
        <v>0</v>
      </c>
      <c r="K28" s="33"/>
      <c r="L28" s="33">
        <f>+L13-L20+L27</f>
        <v>0</v>
      </c>
      <c r="M28" s="33"/>
      <c r="N28" s="33">
        <f>+N13-N20+N27</f>
        <v>0</v>
      </c>
      <c r="O28" s="33"/>
      <c r="P28" s="33">
        <f>+P13-P20+P27</f>
        <v>0</v>
      </c>
      <c r="Q28" s="33"/>
      <c r="R28" s="33">
        <f>+R13-R20+R27</f>
        <v>0</v>
      </c>
      <c r="S28" s="33"/>
      <c r="T28" s="33">
        <f>+T13-T20+T27</f>
        <v>0</v>
      </c>
      <c r="U28" s="33"/>
      <c r="V28" s="33">
        <f>+V13-V20+V27</f>
        <v>1007034.2099999997</v>
      </c>
      <c r="W28" s="33"/>
      <c r="X28" s="33">
        <f>+X13-X20+X27</f>
        <v>0</v>
      </c>
      <c r="Y28" s="33"/>
      <c r="Z28" s="33">
        <f>+Z13-Z20+Z27</f>
        <v>0</v>
      </c>
      <c r="AA28" s="33"/>
      <c r="AB28" s="33">
        <f>+AB13-AB20+AB27</f>
        <v>0</v>
      </c>
      <c r="AC28" s="33"/>
      <c r="AD28" s="33">
        <f>+AD13-AD20+AD27</f>
        <v>0</v>
      </c>
      <c r="AE28" s="33"/>
      <c r="AF28" s="33">
        <f>+AF13-AF20+AF27</f>
        <v>0</v>
      </c>
      <c r="AG28" s="33"/>
      <c r="AH28" s="33">
        <f>+AH13-AH20+AH27</f>
        <v>0</v>
      </c>
      <c r="AI28" s="33"/>
      <c r="AJ28" s="33">
        <f>+AJ13-AJ20+AJ27</f>
        <v>0</v>
      </c>
      <c r="AK28" s="33"/>
      <c r="AL28" s="33">
        <f>+AL13-AL20+AL27</f>
        <v>0</v>
      </c>
      <c r="AM28" s="33"/>
      <c r="AN28" s="33">
        <f>+AN13-AN20+AN27</f>
        <v>0</v>
      </c>
      <c r="AO28" s="33"/>
      <c r="AP28" s="33">
        <f>+AP13-AP20+AP27</f>
        <v>0</v>
      </c>
      <c r="AQ28" s="33"/>
      <c r="AR28" s="33">
        <f>+AR13-AR20+AR27</f>
        <v>0</v>
      </c>
      <c r="AS28" s="33"/>
      <c r="AT28" s="33">
        <f>+AT13-AT20+AT27</f>
        <v>0</v>
      </c>
      <c r="AU28" s="33"/>
      <c r="AV28" s="33">
        <f>+AV13-AV20+AV27</f>
        <v>0</v>
      </c>
      <c r="AW28" s="33"/>
      <c r="AX28" s="33">
        <f>+AX13-AX20+AX27</f>
        <v>0</v>
      </c>
      <c r="AY28" s="33"/>
      <c r="AZ28" s="33">
        <f>+AZ13-AZ20+AZ27</f>
        <v>0</v>
      </c>
      <c r="BA28" s="33"/>
      <c r="BB28" s="33">
        <f>+BB13-BB20+BB27</f>
        <v>0</v>
      </c>
      <c r="BC28" s="33"/>
      <c r="BD28" s="33">
        <f>+BD13-BD20+BD27</f>
        <v>0</v>
      </c>
      <c r="BE28" s="33"/>
      <c r="BF28" s="33">
        <f>+BF13-BF20+BF27</f>
        <v>0</v>
      </c>
      <c r="BG28" s="33"/>
      <c r="BH28" s="33">
        <f>+BH13-BH20+BH27</f>
        <v>0</v>
      </c>
      <c r="BI28" s="33"/>
      <c r="BJ28" s="33">
        <f>+BJ13-BJ20+BJ27</f>
        <v>0</v>
      </c>
      <c r="BK28" s="33"/>
      <c r="BL28" s="33">
        <f>+BL13-BL20+BL27</f>
        <v>0</v>
      </c>
      <c r="BM28" s="33"/>
      <c r="BN28" s="33">
        <f>+BN13-BN20+BN27</f>
        <v>0</v>
      </c>
      <c r="BO28" s="33"/>
      <c r="BP28" s="33">
        <f>+BP13-BP20+BP27</f>
        <v>0</v>
      </c>
      <c r="BQ28" s="33"/>
      <c r="BR28" s="33">
        <f>+BR13-BR20+BR27</f>
        <v>0</v>
      </c>
      <c r="BS28" s="33"/>
      <c r="BT28" s="33">
        <f>+BT13-BT20+BT27</f>
        <v>0</v>
      </c>
    </row>
    <row r="29" spans="1:72" s="15" customFormat="1" ht="15" x14ac:dyDescent="0.25">
      <c r="B29" s="32"/>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row>
    <row r="30" spans="1:72" x14ac:dyDescent="0.2">
      <c r="B30" s="28" t="s">
        <v>1674</v>
      </c>
      <c r="D30" s="30">
        <f>+ROUND(SUMIFS(UA[Amount],UA[CompanyShortName],Company,UA[Month],Month,UA[Year],Year,UA[Source],Source,UA[AccountCode],D32),0)</f>
        <v>0</v>
      </c>
      <c r="E30" s="30"/>
      <c r="F30" s="30">
        <f>+ROUND(SUMIFS(UA[Amount],UA[CompanyShortName],Company,UA[Month],Month,UA[Year],Year,UA[Source],Source,UA[AccountCode],F32),0)</f>
        <v>0</v>
      </c>
      <c r="G30" s="30"/>
      <c r="H30" s="30">
        <f>+ROUND(SUMIFS(UA[Amount],UA[CompanyShortName],Company,UA[Month],Month,UA[Year],Year,UA[Source],Source,UA[AccountCode],H32),0)</f>
        <v>0</v>
      </c>
      <c r="I30" s="30"/>
      <c r="J30" s="30">
        <f>+ROUND(SUMIFS(UA[Amount],UA[CompanyShortName],Company,UA[Month],Month,UA[Year],Year,UA[Source],Source,UA[AccountCode],J32),0)</f>
        <v>0</v>
      </c>
      <c r="K30" s="30"/>
      <c r="L30" s="30">
        <f>+ROUND(SUMIFS(UA[Amount],UA[CompanyShortName],Company,UA[Month],Month,UA[Year],Year,UA[Source],Source,UA[AccountCode],L32),0)</f>
        <v>0</v>
      </c>
      <c r="M30" s="30"/>
      <c r="N30" s="30">
        <f>+ROUND(SUMIFS(UA[Amount],UA[CompanyShortName],Company,UA[Month],Month,UA[Year],Year,UA[Source],Source,UA[AccountCode],N32),0)</f>
        <v>0</v>
      </c>
      <c r="O30" s="30"/>
      <c r="P30" s="30">
        <f>+ROUND(SUMIFS(UA[Amount],UA[CompanyShortName],Company,UA[Month],Month,UA[Year],Year,UA[Source],Source,UA[AccountCode],P32),0)</f>
        <v>0</v>
      </c>
      <c r="Q30" s="30"/>
      <c r="R30" s="30">
        <f>+ROUND(SUMIFS(UA[Amount],UA[CompanyShortName],Company,UA[Month],Month,UA[Year],Year,UA[Source],Source,UA[AccountCode],R32),0)</f>
        <v>0</v>
      </c>
      <c r="S30" s="30"/>
      <c r="T30" s="30">
        <f>+ROUND(SUMIFS(UA[Amount],UA[CompanyShortName],Company,UA[Month],Month,UA[Year],Year,UA[Source],Source,UA[AccountCode],T32),0)</f>
        <v>0</v>
      </c>
      <c r="U30" s="30"/>
      <c r="V30" s="30">
        <f>+ROUND(SUMIFS(UA[Amount],UA[CompanyShortName],Company,UA[Month],Month,UA[Year],Year,UA[Source],Source,UA[AccountCode],V32),0)</f>
        <v>1065662</v>
      </c>
      <c r="W30" s="30"/>
      <c r="X30" s="30">
        <f>+ROUND(SUMIFS(UA[Amount],UA[CompanyShortName],Company,UA[Month],Month,UA[Year],Year,UA[Source],Source,UA[AccountCode],X32),0)</f>
        <v>0</v>
      </c>
      <c r="Y30" s="30"/>
      <c r="Z30" s="30">
        <f>+ROUND(SUMIFS(UA[Amount],UA[CompanyShortName],Company,UA[Month],Month,UA[Year],Year,UA[Source],Source,UA[AccountCode],Z32),0)</f>
        <v>0</v>
      </c>
      <c r="AA30" s="30"/>
      <c r="AB30" s="30">
        <f>+ROUND(SUMIFS(UA[Amount],UA[CompanyShortName],Company,UA[Month],Month,UA[Year],Year,UA[Source],Source,UA[AccountCode],AB32),0)</f>
        <v>0</v>
      </c>
      <c r="AC30" s="30"/>
      <c r="AD30" s="30">
        <f>+ROUND(SUMIFS(UA[Amount],UA[CompanyShortName],Company,UA[Month],Month,UA[Year],Year,UA[Source],Source,UA[AccountCode],AD32),0)</f>
        <v>0</v>
      </c>
      <c r="AE30" s="30"/>
      <c r="AF30" s="30">
        <f>+ROUND(SUMIFS(UA[Amount],UA[CompanyShortName],Company,UA[Month],Month,UA[Year],Year,UA[Source],Source,UA[AccountCode],AF32),0)</f>
        <v>0</v>
      </c>
      <c r="AG30" s="30"/>
      <c r="AH30" s="30">
        <f>+ROUND(SUMIFS(UA[Amount],UA[CompanyShortName],Company,UA[Month],Month,UA[Year],Year,UA[Source],Source,UA[AccountCode],AH32),0)</f>
        <v>0</v>
      </c>
      <c r="AI30" s="30"/>
      <c r="AJ30" s="30">
        <f>+ROUND(SUMIFS(UA[Amount],UA[CompanyShortName],Company,UA[Month],Month,UA[Year],Year,UA[Source],Source,UA[AccountCode],AJ32),0)</f>
        <v>0</v>
      </c>
      <c r="AK30" s="30"/>
      <c r="AL30" s="30">
        <f>+ROUND(SUMIFS(UA[Amount],UA[CompanyShortName],Company,UA[Month],Month,UA[Year],Year,UA[Source],Source,UA[AccountCode],AL32),0)</f>
        <v>0</v>
      </c>
      <c r="AM30" s="30"/>
      <c r="AN30" s="30">
        <f>+ROUND(SUMIFS(UA[Amount],UA[CompanyShortName],Company,UA[Month],Month,UA[Year],Year,UA[Source],Source,UA[AccountCode],AN32),0)</f>
        <v>0</v>
      </c>
      <c r="AO30" s="30"/>
      <c r="AP30" s="30">
        <f>+ROUND(SUMIFS(UA[Amount],UA[CompanyShortName],Company,UA[Month],Month,UA[Year],Year,UA[Source],Source,UA[AccountCode],AP32),0)</f>
        <v>0</v>
      </c>
      <c r="AQ30" s="30"/>
      <c r="AR30" s="30">
        <f>+ROUND(SUMIFS(UA[Amount],UA[CompanyShortName],Company,UA[Month],Month,UA[Year],Year,UA[Source],Source,UA[AccountCode],AR32),0)</f>
        <v>0</v>
      </c>
      <c r="AS30" s="30"/>
      <c r="AT30" s="30">
        <f>+ROUND(SUMIFS(UA[Amount],UA[CompanyShortName],Company,UA[Month],Month,UA[Year],Year,UA[Source],Source,UA[AccountCode],AT32),0)</f>
        <v>0</v>
      </c>
      <c r="AU30" s="30"/>
      <c r="AV30" s="30">
        <f>+ROUND(SUMIFS(UA[Amount],UA[CompanyShortName],Company,UA[Month],Month,UA[Year],Year,UA[Source],Source,UA[AccountCode],AV32),0)</f>
        <v>0</v>
      </c>
      <c r="AW30" s="30"/>
      <c r="AX30" s="30">
        <f>+ROUND(SUMIFS(UA[Amount],UA[CompanyShortName],Company,UA[Month],Month,UA[Year],Year,UA[Source],Source,UA[AccountCode],AX32),0)</f>
        <v>0</v>
      </c>
      <c r="AY30" s="30"/>
      <c r="AZ30" s="30">
        <f>+ROUND(SUMIFS(UA[Amount],UA[CompanyShortName],Company,UA[Month],Month,UA[Year],Year,UA[Source],Source,UA[AccountCode],AZ32),0)</f>
        <v>0</v>
      </c>
      <c r="BA30" s="30"/>
      <c r="BB30" s="30">
        <f>+ROUND(SUMIFS(UA[Amount],UA[CompanyShortName],Company,UA[Month],Month,UA[Year],Year,UA[Source],Source,UA[AccountCode],BB32),0)</f>
        <v>0</v>
      </c>
      <c r="BC30" s="30"/>
      <c r="BD30" s="30">
        <f>+ROUND(SUMIFS(UA[Amount],UA[CompanyShortName],Company,UA[Month],Month,UA[Year],Year,UA[Source],Source,UA[AccountCode],BD32),0)</f>
        <v>0</v>
      </c>
      <c r="BE30" s="30"/>
      <c r="BF30" s="30">
        <f>+ROUND(SUMIFS(UA[Amount],UA[CompanyShortName],Company,UA[Month],Month,UA[Year],Year,UA[Source],Source,UA[AccountCode],BF32),0)</f>
        <v>0</v>
      </c>
      <c r="BG30" s="30"/>
      <c r="BH30" s="30">
        <f>+ROUND(SUMIFS(UA[Amount],UA[CompanyShortName],Company,UA[Month],Month,UA[Year],Year,UA[Source],Source,UA[AccountCode],BH32),0)</f>
        <v>0</v>
      </c>
      <c r="BI30" s="30"/>
      <c r="BJ30" s="30">
        <f>+ROUND(SUMIFS(UA[Amount],UA[CompanyShortName],Company,UA[Month],Month,UA[Year],Year,UA[Source],Source,UA[AccountCode],BJ32),0)</f>
        <v>0</v>
      </c>
      <c r="BK30" s="30"/>
      <c r="BL30" s="30">
        <f>+ROUND(SUMIFS(UA[Amount],UA[CompanyShortName],Company,UA[Month],Month,UA[Year],Year,UA[Source],Source,UA[AccountCode],BL32),0)</f>
        <v>0</v>
      </c>
      <c r="BM30" s="30"/>
      <c r="BN30" s="30">
        <f>+ROUND(SUMIFS(UA[Amount],UA[CompanyShortName],Company,UA[Month],Month,UA[Year],Year,UA[Source],Source,UA[AccountCode],BN32),0)</f>
        <v>0</v>
      </c>
      <c r="BO30" s="30"/>
      <c r="BP30" s="30">
        <f>+ROUND(SUMIFS(UA[Amount],UA[CompanyShortName],Company,UA[Month],Month,UA[Year],Year,UA[Source],Source,UA[AccountCode],BP32),0)</f>
        <v>0</v>
      </c>
      <c r="BQ30" s="30"/>
      <c r="BR30" s="30">
        <f>+ROUND(SUMIFS(UA[Amount],UA[CompanyShortName],Company,UA[Month],Month,UA[Year],Year,UA[Source],Source,UA[AccountCode],BR32),0)</f>
        <v>0</v>
      </c>
      <c r="BS30" s="30"/>
      <c r="BT30" s="30">
        <f>+ROUND(SUMIFS(UA[Amount],UA[CompanyShortName],Company,UA[Month],Month,UA[Year],Year,UA[Source],Source,UA[AccountCode],BT32),0)</f>
        <v>0</v>
      </c>
    </row>
    <row r="31" spans="1:72" s="15" customFormat="1" ht="15.75" x14ac:dyDescent="0.25">
      <c r="B31" s="44" t="s">
        <v>383</v>
      </c>
      <c r="D31" s="35">
        <f>+D28-D30</f>
        <v>0</v>
      </c>
      <c r="E31" s="33"/>
      <c r="F31" s="35">
        <f>+F28-F30</f>
        <v>0</v>
      </c>
      <c r="G31" s="33"/>
      <c r="H31" s="35">
        <f>+H28-H30</f>
        <v>0</v>
      </c>
      <c r="I31" s="33"/>
      <c r="J31" s="35">
        <f>+J28-J30</f>
        <v>0</v>
      </c>
      <c r="K31" s="33"/>
      <c r="L31" s="35">
        <f>+L28-L30</f>
        <v>0</v>
      </c>
      <c r="M31" s="33"/>
      <c r="N31" s="35">
        <f>+N28-N30</f>
        <v>0</v>
      </c>
      <c r="O31" s="33"/>
      <c r="P31" s="35">
        <f>+P28-P30</f>
        <v>0</v>
      </c>
      <c r="Q31" s="33"/>
      <c r="R31" s="35">
        <f>+R28-R30</f>
        <v>0</v>
      </c>
      <c r="S31" s="33"/>
      <c r="T31" s="35">
        <f>+T28-T30</f>
        <v>0</v>
      </c>
      <c r="U31" s="33"/>
      <c r="V31" s="35">
        <f>+V28-V30</f>
        <v>-58627.79000000027</v>
      </c>
      <c r="W31" s="33"/>
      <c r="X31" s="35">
        <f>+X28-X30</f>
        <v>0</v>
      </c>
      <c r="Y31" s="33"/>
      <c r="Z31" s="35">
        <f>+Z28-Z30</f>
        <v>0</v>
      </c>
      <c r="AA31" s="33"/>
      <c r="AB31" s="35">
        <f>+AB28-AB30</f>
        <v>0</v>
      </c>
      <c r="AC31" s="33"/>
      <c r="AD31" s="35">
        <f>+AD28-AD30</f>
        <v>0</v>
      </c>
      <c r="AE31" s="33"/>
      <c r="AF31" s="35">
        <f>+AF28-AF30</f>
        <v>0</v>
      </c>
      <c r="AG31" s="33"/>
      <c r="AH31" s="35">
        <f>+AH28-AH30</f>
        <v>0</v>
      </c>
      <c r="AI31" s="33"/>
      <c r="AJ31" s="35">
        <f>+AJ28-AJ30</f>
        <v>0</v>
      </c>
      <c r="AK31" s="33"/>
      <c r="AL31" s="35">
        <f>+AL28-AL30</f>
        <v>0</v>
      </c>
      <c r="AM31" s="33"/>
      <c r="AN31" s="35">
        <f>+AN28-AN30</f>
        <v>0</v>
      </c>
      <c r="AO31" s="33"/>
      <c r="AP31" s="35">
        <f>+AP28-AP30</f>
        <v>0</v>
      </c>
      <c r="AQ31" s="33"/>
      <c r="AR31" s="35">
        <f>+AR28-AR30</f>
        <v>0</v>
      </c>
      <c r="AS31" s="33"/>
      <c r="AT31" s="35">
        <f>+AT28-AT30</f>
        <v>0</v>
      </c>
      <c r="AU31" s="33"/>
      <c r="AV31" s="35">
        <f>+AV28-AV30</f>
        <v>0</v>
      </c>
      <c r="AW31" s="33"/>
      <c r="AX31" s="35">
        <f>+AX28-AX30</f>
        <v>0</v>
      </c>
      <c r="AY31" s="33"/>
      <c r="AZ31" s="35">
        <f>+AZ28-AZ30</f>
        <v>0</v>
      </c>
      <c r="BA31" s="33"/>
      <c r="BB31" s="35">
        <f>+BB28-BB30</f>
        <v>0</v>
      </c>
      <c r="BC31" s="33"/>
      <c r="BD31" s="35">
        <f>+BD28-BD30</f>
        <v>0</v>
      </c>
      <c r="BE31" s="33"/>
      <c r="BF31" s="35">
        <f>+BF28-BF30</f>
        <v>0</v>
      </c>
      <c r="BG31" s="33"/>
      <c r="BH31" s="35">
        <f>+BH28-BH30</f>
        <v>0</v>
      </c>
      <c r="BI31" s="33"/>
      <c r="BJ31" s="35">
        <f>+BJ28-BJ30</f>
        <v>0</v>
      </c>
      <c r="BK31" s="33"/>
      <c r="BL31" s="35">
        <f>+BL28-BL30</f>
        <v>0</v>
      </c>
      <c r="BM31" s="33"/>
      <c r="BN31" s="35">
        <f>+BN28-BN30</f>
        <v>0</v>
      </c>
      <c r="BO31" s="33"/>
      <c r="BP31" s="35">
        <f>+BP28-BP30</f>
        <v>0</v>
      </c>
      <c r="BQ31" s="33"/>
      <c r="BR31" s="35">
        <f>+BR28-BR30</f>
        <v>0</v>
      </c>
      <c r="BS31" s="33"/>
      <c r="BT31" s="35">
        <f>+BT28-BT30</f>
        <v>0</v>
      </c>
    </row>
    <row r="32" spans="1:72" x14ac:dyDescent="0.2">
      <c r="D32" s="11">
        <v>100999</v>
      </c>
      <c r="F32" s="11">
        <v>101999</v>
      </c>
      <c r="H32" s="11">
        <v>102999</v>
      </c>
      <c r="J32" s="11">
        <v>103999</v>
      </c>
      <c r="L32" s="11">
        <v>104999</v>
      </c>
      <c r="N32" s="11">
        <v>105999</v>
      </c>
      <c r="P32" s="11">
        <v>106999</v>
      </c>
      <c r="R32" s="11">
        <v>107999</v>
      </c>
      <c r="T32" s="11">
        <v>110999</v>
      </c>
      <c r="V32" s="11">
        <v>111999</v>
      </c>
      <c r="X32" s="11">
        <v>112999</v>
      </c>
      <c r="Z32" s="11">
        <v>113999</v>
      </c>
      <c r="AB32" s="11">
        <v>114999</v>
      </c>
      <c r="AD32" s="11">
        <v>115999</v>
      </c>
      <c r="AF32" s="11">
        <v>116999</v>
      </c>
      <c r="AH32" s="11">
        <v>117999</v>
      </c>
      <c r="AJ32" s="11">
        <v>120999</v>
      </c>
      <c r="AL32" s="11">
        <v>121999</v>
      </c>
      <c r="AN32" s="11">
        <v>122999</v>
      </c>
      <c r="AP32" s="11">
        <v>123999</v>
      </c>
      <c r="AR32" s="11">
        <v>130999</v>
      </c>
      <c r="AT32" s="11">
        <v>131999</v>
      </c>
      <c r="AV32" s="11">
        <v>132199</v>
      </c>
      <c r="AX32" s="11">
        <v>133999</v>
      </c>
      <c r="AZ32" s="11">
        <v>149999</v>
      </c>
      <c r="BB32" s="11">
        <v>170999</v>
      </c>
      <c r="BD32" s="11">
        <v>171999</v>
      </c>
      <c r="BF32" s="11">
        <v>172999</v>
      </c>
      <c r="BH32" s="11">
        <v>173999</v>
      </c>
      <c r="BJ32" s="11">
        <v>174999</v>
      </c>
      <c r="BL32" s="11">
        <v>180999</v>
      </c>
      <c r="BN32" s="11">
        <v>181999</v>
      </c>
      <c r="BP32" s="11">
        <v>182999</v>
      </c>
      <c r="BR32" s="11">
        <v>183999</v>
      </c>
      <c r="BT32" s="11">
        <v>184999</v>
      </c>
    </row>
    <row r="35" spans="1:73" ht="15" thickBot="1" x14ac:dyDescent="0.25">
      <c r="A35" s="40"/>
      <c r="B35" s="40"/>
      <c r="C35" s="40"/>
      <c r="D35" s="40"/>
      <c r="E35" s="40"/>
      <c r="F35" s="40"/>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row>
    <row r="36" spans="1:73" ht="18" x14ac:dyDescent="0.25">
      <c r="A36" s="39" t="s">
        <v>1675</v>
      </c>
      <c r="B36" s="38"/>
      <c r="C36" s="38"/>
    </row>
    <row r="38" spans="1:73" ht="18" x14ac:dyDescent="0.25">
      <c r="B38" s="39" t="s">
        <v>1673</v>
      </c>
      <c r="C38" s="45"/>
    </row>
    <row r="39" spans="1:73" ht="15" x14ac:dyDescent="0.25">
      <c r="A39" s="11">
        <v>101</v>
      </c>
      <c r="B39" s="32" t="s">
        <v>38</v>
      </c>
      <c r="D39" s="30">
        <f>+SUMIFS(UA[Amount],UA[CompanyShortName],Company,UA[Year],Year,UA[Month],Month,UA[Source],Source,UA[AccountCode],CONCATENATE(D$1,$A39))</f>
        <v>0</v>
      </c>
      <c r="E39" s="30"/>
      <c r="F39" s="30">
        <f>+SUMIFS(UA[Amount],UA[CompanyShortName],Company,UA[Year],Year,UA[Month],Month,UA[Source],Source,UA[AccountCode],CONCATENATE(F$1,$A39))</f>
        <v>0</v>
      </c>
      <c r="G39" s="30"/>
      <c r="H39" s="30">
        <f>+SUMIFS(UA[Amount],UA[CompanyShortName],Company,UA[Year],Year,UA[Month],Month,UA[Source],Source,UA[AccountCode],CONCATENATE(H$1,$A39))</f>
        <v>0</v>
      </c>
      <c r="I39" s="30"/>
      <c r="J39" s="30">
        <f>+SUMIFS(UA[Amount],UA[CompanyShortName],Company,UA[Year],Year,UA[Month],Month,UA[Source],Source,UA[AccountCode],CONCATENATE(J$1,$A39))</f>
        <v>0</v>
      </c>
      <c r="K39" s="30"/>
      <c r="L39" s="30">
        <f>+SUMIFS(UA[Amount],UA[CompanyShortName],Company,UA[Year],Year,UA[Month],Month,UA[Source],Source,UA[AccountCode],CONCATENATE(L$1,$A39))</f>
        <v>0</v>
      </c>
      <c r="M39" s="30"/>
      <c r="N39" s="30">
        <f>+SUMIFS(UA[Amount],UA[CompanyShortName],Company,UA[Year],Year,UA[Month],Month,UA[Source],Source,UA[AccountCode],CONCATENATE(N$1,$A39))</f>
        <v>0</v>
      </c>
      <c r="O39" s="30"/>
      <c r="P39" s="30">
        <f>+SUMIFS(UA[Amount],UA[CompanyShortName],Company,UA[Year],Year,UA[Month],Month,UA[Source],Source,UA[AccountCode],CONCATENATE(P$1,$A39))</f>
        <v>0</v>
      </c>
      <c r="Q39" s="30"/>
      <c r="R39" s="30">
        <f>+SUMIFS(UA[Amount],UA[CompanyShortName],Company,UA[Year],Year,UA[Month],Month,UA[Source],Source,UA[AccountCode],CONCATENATE(R$1,$A39))</f>
        <v>0</v>
      </c>
      <c r="S39" s="30"/>
      <c r="T39" s="30">
        <f>+SUMIFS(UA[Amount],UA[CompanyShortName],Company,UA[Year],Year,UA[Month],Month,UA[Source],Source,UA[AccountCode],CONCATENATE(T$1,$A39))</f>
        <v>0</v>
      </c>
      <c r="U39" s="30"/>
      <c r="V39" s="30">
        <f>+SUMIFS(UA[Amount],UA[CompanyShortName],Company,UA[Year],Year,UA[Month],Month,UA[Source],Source,UA[AccountCode],CONCATENATE(V$1,$A39))</f>
        <v>2163682.5099999998</v>
      </c>
      <c r="W39" s="30"/>
      <c r="X39" s="30">
        <f>+SUMIFS(UA[Amount],UA[CompanyShortName],Company,UA[Year],Year,UA[Month],Month,UA[Source],Source,UA[AccountCode],CONCATENATE(X$1,$A39))</f>
        <v>0</v>
      </c>
      <c r="Y39" s="30"/>
      <c r="Z39" s="30">
        <f>+SUMIFS(UA[Amount],UA[CompanyShortName],Company,UA[Year],Year,UA[Month],Month,UA[Source],Source,UA[AccountCode],CONCATENATE(Z$1,$A39))</f>
        <v>0</v>
      </c>
      <c r="AA39" s="30"/>
      <c r="AB39" s="30">
        <f>+SUMIFS(UA[Amount],UA[CompanyShortName],Company,UA[Year],Year,UA[Month],Month,UA[Source],Source,UA[AccountCode],CONCATENATE(AB$1,$A39))</f>
        <v>0</v>
      </c>
      <c r="AC39" s="30"/>
      <c r="AD39" s="30">
        <f>+SUMIFS(UA[Amount],UA[CompanyShortName],Company,UA[Year],Year,UA[Month],Month,UA[Source],Source,UA[AccountCode],CONCATENATE(AD$1,$A39))</f>
        <v>0</v>
      </c>
      <c r="AE39" s="30"/>
      <c r="AF39" s="30">
        <f>+SUMIFS(UA[Amount],UA[CompanyShortName],Company,UA[Year],Year,UA[Month],Month,UA[Source],Source,UA[AccountCode],CONCATENATE(AF$1,$A39))</f>
        <v>0</v>
      </c>
      <c r="AG39" s="30"/>
      <c r="AH39" s="30">
        <f>+SUMIFS(UA[Amount],UA[CompanyShortName],Company,UA[Year],Year,UA[Month],Month,UA[Source],Source,UA[AccountCode],CONCATENATE(AH$1,$A39))</f>
        <v>0</v>
      </c>
      <c r="AI39" s="30"/>
      <c r="AJ39" s="30">
        <f>+SUMIFS(UA[Amount],UA[CompanyShortName],Company,UA[Year],Year,UA[Month],Month,UA[Source],Source,UA[AccountCode],CONCATENATE(AJ$1,$A39))</f>
        <v>0</v>
      </c>
      <c r="AK39" s="30"/>
      <c r="AL39" s="30">
        <f>+SUMIFS(UA[Amount],UA[CompanyShortName],Company,UA[Year],Year,UA[Month],Month,UA[Source],Source,UA[AccountCode],CONCATENATE(AL$1,$A39))</f>
        <v>0</v>
      </c>
      <c r="AM39" s="30"/>
      <c r="AN39" s="30">
        <f>+SUMIFS(UA[Amount],UA[CompanyShortName],Company,UA[Year],Year,UA[Month],Month,UA[Source],Source,UA[AccountCode],CONCATENATE(AN$1,$A39))</f>
        <v>0</v>
      </c>
      <c r="AO39" s="30"/>
      <c r="AP39" s="30">
        <f>+SUMIFS(UA[Amount],UA[CompanyShortName],Company,UA[Year],Year,UA[Month],Month,UA[Source],Source,UA[AccountCode],CONCATENATE(AP$1,$A39))</f>
        <v>0</v>
      </c>
      <c r="AQ39" s="30"/>
      <c r="AR39" s="30">
        <f>+SUMIFS(UA[Amount],UA[CompanyShortName],Company,UA[Year],Year,UA[Month],Month,UA[Source],Source,UA[AccountCode],CONCATENATE(AR$1,$A39))</f>
        <v>0</v>
      </c>
      <c r="AS39" s="30"/>
      <c r="AT39" s="30">
        <f>+SUMIFS(UA[Amount],UA[CompanyShortName],Company,UA[Year],Year,UA[Month],Month,UA[Source],Source,UA[AccountCode],CONCATENATE(AT$1,$A39))</f>
        <v>0</v>
      </c>
      <c r="AU39" s="30"/>
      <c r="AV39" s="30">
        <f>+SUMIFS(UA[Amount],UA[CompanyShortName],Company,UA[Year],Year,UA[Month],Month,UA[Source],Source,UA[AccountCode],CONCATENATE(AV$1,$A39))</f>
        <v>0</v>
      </c>
      <c r="AW39" s="30"/>
      <c r="AX39" s="30">
        <f>+SUMIFS(UA[Amount],UA[CompanyShortName],Company,UA[Year],Year,UA[Month],Month,UA[Source],Source,UA[AccountCode],CONCATENATE(AX$1,$A39))</f>
        <v>0</v>
      </c>
      <c r="AY39" s="30"/>
      <c r="AZ39" s="30">
        <f>+SUMIFS(UA[Amount],UA[CompanyShortName],Company,UA[Year],Year,UA[Month],Month,UA[Source],Source,UA[AccountCode],CONCATENATE(AZ$1,$A39))</f>
        <v>0</v>
      </c>
      <c r="BA39" s="30"/>
      <c r="BB39" s="30">
        <f>+SUMIFS(UA[Amount],UA[CompanyShortName],Company,UA[Year],Year,UA[Month],Month,UA[Source],Source,UA[AccountCode],CONCATENATE(BB$1,$A39))</f>
        <v>0</v>
      </c>
      <c r="BC39" s="30"/>
      <c r="BD39" s="30">
        <f>+SUMIFS(UA[Amount],UA[CompanyShortName],Company,UA[Year],Year,UA[Month],Month,UA[Source],Source,UA[AccountCode],CONCATENATE(BD$1,$A39))</f>
        <v>0</v>
      </c>
      <c r="BE39" s="30"/>
      <c r="BF39" s="30">
        <f>+SUMIFS(UA[Amount],UA[CompanyShortName],Company,UA[Year],Year,UA[Month],Month,UA[Source],Source,UA[AccountCode],CONCATENATE(BF$1,$A39))</f>
        <v>0</v>
      </c>
      <c r="BG39" s="30"/>
      <c r="BH39" s="30">
        <f>+SUMIFS(UA[Amount],UA[CompanyShortName],Company,UA[Year],Year,UA[Month],Month,UA[Source],Source,UA[AccountCode],CONCATENATE(BH$1,$A39))</f>
        <v>0</v>
      </c>
      <c r="BI39" s="30"/>
      <c r="BJ39" s="30">
        <f>+SUMIFS(UA[Amount],UA[CompanyShortName],Company,UA[Year],Year,UA[Month],Month,UA[Source],Source,UA[AccountCode],CONCATENATE(BJ$1,$A39))</f>
        <v>0</v>
      </c>
      <c r="BK39" s="30"/>
      <c r="BL39" s="30">
        <f>+SUMIFS(UA[Amount],UA[CompanyShortName],Company,UA[Year],Year,UA[Month],Month,UA[Source],Source,UA[AccountCode],CONCATENATE(BL$1,$A39))</f>
        <v>0</v>
      </c>
      <c r="BM39" s="30"/>
      <c r="BN39" s="30">
        <f>+SUMIFS(UA[Amount],UA[CompanyShortName],Company,UA[Year],Year,UA[Month],Month,UA[Source],Source,UA[AccountCode],CONCATENATE(BN$1,$A39))</f>
        <v>0</v>
      </c>
      <c r="BO39" s="30"/>
      <c r="BP39" s="30">
        <f>+SUMIFS(UA[Amount],UA[CompanyShortName],Company,UA[Year],Year,UA[Month],Month,UA[Source],Source,UA[AccountCode],CONCATENATE(BP$1,$A39))</f>
        <v>0</v>
      </c>
      <c r="BQ39" s="30"/>
      <c r="BR39" s="30">
        <f>+SUMIFS(UA[Amount],UA[CompanyShortName],Company,UA[Year],Year,UA[Month],Month,UA[Source],Source,UA[AccountCode],CONCATENATE(BR$1,$A39))</f>
        <v>0</v>
      </c>
      <c r="BS39" s="30"/>
      <c r="BT39" s="30">
        <f>+SUMIFS(UA[Amount],UA[CompanyShortName],Company,UA[Year],Year,UA[Month],Month,UA[Source],Source,UA[AccountCode],CONCATENATE(BT$1,$A39))</f>
        <v>0</v>
      </c>
    </row>
    <row r="40" spans="1:73" ht="15" x14ac:dyDescent="0.25">
      <c r="A40" s="11">
        <v>201</v>
      </c>
      <c r="B40" s="32" t="s">
        <v>378</v>
      </c>
      <c r="D40" s="30">
        <f>-SUMIFS(UA[Amount],UA[CompanyShortName],Company,UA[Year],Year,UA[Month],Month,UA[Source],Source,UA[AccountCode],CONCATENATE(D$1,$A40))</f>
        <v>0</v>
      </c>
      <c r="E40" s="30"/>
      <c r="F40" s="30">
        <f>-SUMIFS(UA[Amount],UA[CompanyShortName],Company,UA[Year],Year,UA[Month],Month,UA[Source],Source,UA[AccountCode],CONCATENATE(F$1,$A40))</f>
        <v>0</v>
      </c>
      <c r="G40" s="30"/>
      <c r="H40" s="30">
        <f>-SUMIFS(UA[Amount],UA[CompanyShortName],Company,UA[Year],Year,UA[Month],Month,UA[Source],Source,UA[AccountCode],CONCATENATE(H$1,$A40))</f>
        <v>0</v>
      </c>
      <c r="I40" s="30"/>
      <c r="J40" s="30">
        <f>-SUMIFS(UA[Amount],UA[CompanyShortName],Company,UA[Year],Year,UA[Month],Month,UA[Source],Source,UA[AccountCode],CONCATENATE(J$1,$A40))</f>
        <v>0</v>
      </c>
      <c r="K40" s="30"/>
      <c r="L40" s="30">
        <f>-SUMIFS(UA[Amount],UA[CompanyShortName],Company,UA[Year],Year,UA[Month],Month,UA[Source],Source,UA[AccountCode],CONCATENATE(L$1,$A40))</f>
        <v>0</v>
      </c>
      <c r="M40" s="30"/>
      <c r="N40" s="30">
        <f>-SUMIFS(UA[Amount],UA[CompanyShortName],Company,UA[Year],Year,UA[Month],Month,UA[Source],Source,UA[AccountCode],CONCATENATE(N$1,$A40))</f>
        <v>0</v>
      </c>
      <c r="O40" s="30"/>
      <c r="P40" s="30">
        <f>-SUMIFS(UA[Amount],UA[CompanyShortName],Company,UA[Year],Year,UA[Month],Month,UA[Source],Source,UA[AccountCode],CONCATENATE(P$1,$A40))</f>
        <v>0</v>
      </c>
      <c r="Q40" s="30"/>
      <c r="R40" s="30">
        <f>-SUMIFS(UA[Amount],UA[CompanyShortName],Company,UA[Year],Year,UA[Month],Month,UA[Source],Source,UA[AccountCode],CONCATENATE(R$1,$A40))</f>
        <v>0</v>
      </c>
      <c r="S40" s="30"/>
      <c r="T40" s="30">
        <f>-SUMIFS(UA[Amount],UA[CompanyShortName],Company,UA[Year],Year,UA[Month],Month,UA[Source],Source,UA[AccountCode],CONCATENATE(T$1,$A40))</f>
        <v>0</v>
      </c>
      <c r="U40" s="30"/>
      <c r="V40" s="30">
        <f>-SUMIFS(UA[Amount],UA[CompanyShortName],Company,UA[Year],Year,UA[Month],Month,UA[Source],Source,UA[AccountCode],CONCATENATE(V$1,$A40))</f>
        <v>1156648.3</v>
      </c>
      <c r="W40" s="30"/>
      <c r="X40" s="30">
        <f>-SUMIFS(UA[Amount],UA[CompanyShortName],Company,UA[Year],Year,UA[Month],Month,UA[Source],Source,UA[AccountCode],CONCATENATE(X$1,$A40))</f>
        <v>0</v>
      </c>
      <c r="Y40" s="30"/>
      <c r="Z40" s="30">
        <f>-SUMIFS(UA[Amount],UA[CompanyShortName],Company,UA[Year],Year,UA[Month],Month,UA[Source],Source,UA[AccountCode],CONCATENATE(Z$1,$A40))</f>
        <v>0</v>
      </c>
      <c r="AA40" s="30"/>
      <c r="AB40" s="30">
        <f>-SUMIFS(UA[Amount],UA[CompanyShortName],Company,UA[Year],Year,UA[Month],Month,UA[Source],Source,UA[AccountCode],CONCATENATE(AB$1,$A40))</f>
        <v>0</v>
      </c>
      <c r="AC40" s="30"/>
      <c r="AD40" s="30">
        <f>-SUMIFS(UA[Amount],UA[CompanyShortName],Company,UA[Year],Year,UA[Month],Month,UA[Source],Source,UA[AccountCode],CONCATENATE(AD$1,$A40))</f>
        <v>0</v>
      </c>
      <c r="AE40" s="30"/>
      <c r="AF40" s="30">
        <f>-SUMIFS(UA[Amount],UA[CompanyShortName],Company,UA[Year],Year,UA[Month],Month,UA[Source],Source,UA[AccountCode],CONCATENATE(AF$1,$A40))</f>
        <v>0</v>
      </c>
      <c r="AG40" s="30"/>
      <c r="AH40" s="30">
        <f>-SUMIFS(UA[Amount],UA[CompanyShortName],Company,UA[Year],Year,UA[Month],Month,UA[Source],Source,UA[AccountCode],CONCATENATE(AH$1,$A40))</f>
        <v>0</v>
      </c>
      <c r="AI40" s="30"/>
      <c r="AJ40" s="30">
        <f>-SUMIFS(UA[Amount],UA[CompanyShortName],Company,UA[Year],Year,UA[Month],Month,UA[Source],Source,UA[AccountCode],CONCATENATE(AJ$1,$A40))</f>
        <v>0</v>
      </c>
      <c r="AK40" s="30"/>
      <c r="AL40" s="30">
        <f>-SUMIFS(UA[Amount],UA[CompanyShortName],Company,UA[Year],Year,UA[Month],Month,UA[Source],Source,UA[AccountCode],CONCATENATE(AL$1,$A40))</f>
        <v>0</v>
      </c>
      <c r="AM40" s="30"/>
      <c r="AN40" s="30">
        <f>-SUMIFS(UA[Amount],UA[CompanyShortName],Company,UA[Year],Year,UA[Month],Month,UA[Source],Source,UA[AccountCode],CONCATENATE(AN$1,$A40))</f>
        <v>0</v>
      </c>
      <c r="AO40" s="30"/>
      <c r="AP40" s="30">
        <f>-SUMIFS(UA[Amount],UA[CompanyShortName],Company,UA[Year],Year,UA[Month],Month,UA[Source],Source,UA[AccountCode],CONCATENATE(AP$1,$A40))</f>
        <v>0</v>
      </c>
      <c r="AQ40" s="30"/>
      <c r="AR40" s="30">
        <f>-SUMIFS(UA[Amount],UA[CompanyShortName],Company,UA[Year],Year,UA[Month],Month,UA[Source],Source,UA[AccountCode],CONCATENATE(AR$1,$A40))</f>
        <v>0</v>
      </c>
      <c r="AS40" s="30"/>
      <c r="AT40" s="30">
        <f>-SUMIFS(UA[Amount],UA[CompanyShortName],Company,UA[Year],Year,UA[Month],Month,UA[Source],Source,UA[AccountCode],CONCATENATE(AT$1,$A40))</f>
        <v>0</v>
      </c>
      <c r="AU40" s="30"/>
      <c r="AV40" s="30">
        <f>-SUMIFS(UA[Amount],UA[CompanyShortName],Company,UA[Year],Year,UA[Month],Month,UA[Source],Source,UA[AccountCode],CONCATENATE(AV$1,$A40))</f>
        <v>0</v>
      </c>
      <c r="AW40" s="30"/>
      <c r="AX40" s="30">
        <f>-SUMIFS(UA[Amount],UA[CompanyShortName],Company,UA[Year],Year,UA[Month],Month,UA[Source],Source,UA[AccountCode],CONCATENATE(AX$1,$A40))</f>
        <v>0</v>
      </c>
      <c r="AY40" s="30"/>
      <c r="AZ40" s="30">
        <f>-SUMIFS(UA[Amount],UA[CompanyShortName],Company,UA[Year],Year,UA[Month],Month,UA[Source],Source,UA[AccountCode],CONCATENATE(AZ$1,$A40))</f>
        <v>0</v>
      </c>
      <c r="BA40" s="30"/>
      <c r="BB40" s="30">
        <f>-SUMIFS(UA[Amount],UA[CompanyShortName],Company,UA[Year],Year,UA[Month],Month,UA[Source],Source,UA[AccountCode],CONCATENATE(BB$1,$A40))</f>
        <v>0</v>
      </c>
      <c r="BC40" s="30"/>
      <c r="BD40" s="30">
        <f>-SUMIFS(UA[Amount],UA[CompanyShortName],Company,UA[Year],Year,UA[Month],Month,UA[Source],Source,UA[AccountCode],CONCATENATE(BD$1,$A40))</f>
        <v>0</v>
      </c>
      <c r="BE40" s="30"/>
      <c r="BF40" s="30">
        <f>-SUMIFS(UA[Amount],UA[CompanyShortName],Company,UA[Year],Year,UA[Month],Month,UA[Source],Source,UA[AccountCode],CONCATENATE(BF$1,$A40))</f>
        <v>0</v>
      </c>
      <c r="BG40" s="30"/>
      <c r="BH40" s="30">
        <f>-SUMIFS(UA[Amount],UA[CompanyShortName],Company,UA[Year],Year,UA[Month],Month,UA[Source],Source,UA[AccountCode],CONCATENATE(BH$1,$A40))</f>
        <v>0</v>
      </c>
      <c r="BI40" s="30"/>
      <c r="BJ40" s="30">
        <f>-SUMIFS(UA[Amount],UA[CompanyShortName],Company,UA[Year],Year,UA[Month],Month,UA[Source],Source,UA[AccountCode],CONCATENATE(BJ$1,$A40))</f>
        <v>0</v>
      </c>
      <c r="BK40" s="30"/>
      <c r="BL40" s="30">
        <f>-SUMIFS(UA[Amount],UA[CompanyShortName],Company,UA[Year],Year,UA[Month],Month,UA[Source],Source,UA[AccountCode],CONCATENATE(BL$1,$A40))</f>
        <v>0</v>
      </c>
      <c r="BM40" s="30"/>
      <c r="BN40" s="30">
        <f>-SUMIFS(UA[Amount],UA[CompanyShortName],Company,UA[Year],Year,UA[Month],Month,UA[Source],Source,UA[AccountCode],CONCATENATE(BN$1,$A40))</f>
        <v>0</v>
      </c>
      <c r="BO40" s="30"/>
      <c r="BP40" s="30">
        <f>-SUMIFS(UA[Amount],UA[CompanyShortName],Company,UA[Year],Year,UA[Month],Month,UA[Source],Source,UA[AccountCode],CONCATENATE(BP$1,$A40))</f>
        <v>0</v>
      </c>
      <c r="BQ40" s="30"/>
      <c r="BR40" s="30">
        <f>-SUMIFS(UA[Amount],UA[CompanyShortName],Company,UA[Year],Year,UA[Month],Month,UA[Source],Source,UA[AccountCode],CONCATENATE(BR$1,$A40))</f>
        <v>0</v>
      </c>
      <c r="BS40" s="30"/>
      <c r="BT40" s="30">
        <f>-SUMIFS(UA[Amount],UA[CompanyShortName],Company,UA[Year],Year,UA[Month],Month,UA[Source],Source,UA[AccountCode],CONCATENATE(BT$1,$A40))</f>
        <v>0</v>
      </c>
    </row>
    <row r="41" spans="1:73" ht="15" x14ac:dyDescent="0.25">
      <c r="A41" s="11">
        <v>301</v>
      </c>
      <c r="B41" s="32" t="s">
        <v>358</v>
      </c>
      <c r="D41" s="30">
        <f>+SUMIFS(UA[Amount],UA[CompanyShortName],Company,UA[Year],Year,UA[Month],Month,UA[Source],Source,UA[AccountCode],CONCATENATE(D$1,$A41))</f>
        <v>0</v>
      </c>
      <c r="E41" s="30"/>
      <c r="F41" s="30">
        <f>+SUMIFS(UA[Amount],UA[CompanyShortName],Company,UA[Year],Year,UA[Month],Month,UA[Source],Source,UA[AccountCode],CONCATENATE(F$1,$A41))</f>
        <v>0</v>
      </c>
      <c r="G41" s="30"/>
      <c r="H41" s="30">
        <f>+SUMIFS(UA[Amount],UA[CompanyShortName],Company,UA[Year],Year,UA[Month],Month,UA[Source],Source,UA[AccountCode],CONCATENATE(H$1,$A41))</f>
        <v>0</v>
      </c>
      <c r="I41" s="30"/>
      <c r="J41" s="30">
        <f>+SUMIFS(UA[Amount],UA[CompanyShortName],Company,UA[Year],Year,UA[Month],Month,UA[Source],Source,UA[AccountCode],CONCATENATE(J$1,$A41))</f>
        <v>0</v>
      </c>
      <c r="K41" s="30"/>
      <c r="L41" s="30">
        <f>+SUMIFS(UA[Amount],UA[CompanyShortName],Company,UA[Year],Year,UA[Month],Month,UA[Source],Source,UA[AccountCode],CONCATENATE(L$1,$A41))</f>
        <v>0</v>
      </c>
      <c r="M41" s="30"/>
      <c r="N41" s="30">
        <f>+SUMIFS(UA[Amount],UA[CompanyShortName],Company,UA[Year],Year,UA[Month],Month,UA[Source],Source,UA[AccountCode],CONCATENATE(N$1,$A41))</f>
        <v>0</v>
      </c>
      <c r="O41" s="30"/>
      <c r="P41" s="30">
        <f>+SUMIFS(UA[Amount],UA[CompanyShortName],Company,UA[Year],Year,UA[Month],Month,UA[Source],Source,UA[AccountCode],CONCATENATE(P$1,$A41))</f>
        <v>0</v>
      </c>
      <c r="Q41" s="30"/>
      <c r="R41" s="30">
        <f>+SUMIFS(UA[Amount],UA[CompanyShortName],Company,UA[Year],Year,UA[Month],Month,UA[Source],Source,UA[AccountCode],CONCATENATE(R$1,$A41))</f>
        <v>0</v>
      </c>
      <c r="S41" s="30"/>
      <c r="T41" s="30">
        <f>+SUMIFS(UA[Amount],UA[CompanyShortName],Company,UA[Year],Year,UA[Month],Month,UA[Source],Source,UA[AccountCode],CONCATENATE(T$1,$A41))</f>
        <v>0</v>
      </c>
      <c r="U41" s="30"/>
      <c r="V41" s="30">
        <f>+SUMIFS(UA[Amount],UA[CompanyShortName],Company,UA[Year],Year,UA[Month],Month,UA[Source],Source,UA[AccountCode],CONCATENATE(V$1,$A41))</f>
        <v>0</v>
      </c>
      <c r="W41" s="30"/>
      <c r="X41" s="30">
        <f>+SUMIFS(UA[Amount],UA[CompanyShortName],Company,UA[Year],Year,UA[Month],Month,UA[Source],Source,UA[AccountCode],CONCATENATE(X$1,$A41))</f>
        <v>0</v>
      </c>
      <c r="Y41" s="30"/>
      <c r="Z41" s="30">
        <f>+SUMIFS(UA[Amount],UA[CompanyShortName],Company,UA[Year],Year,UA[Month],Month,UA[Source],Source,UA[AccountCode],CONCATENATE(Z$1,$A41))</f>
        <v>0</v>
      </c>
      <c r="AA41" s="30"/>
      <c r="AB41" s="30">
        <f>+SUMIFS(UA[Amount],UA[CompanyShortName],Company,UA[Year],Year,UA[Month],Month,UA[Source],Source,UA[AccountCode],CONCATENATE(AB$1,$A41))</f>
        <v>0</v>
      </c>
      <c r="AC41" s="30"/>
      <c r="AD41" s="30">
        <f>+SUMIFS(UA[Amount],UA[CompanyShortName],Company,UA[Year],Year,UA[Month],Month,UA[Source],Source,UA[AccountCode],CONCATENATE(AD$1,$A41))</f>
        <v>0</v>
      </c>
      <c r="AE41" s="30"/>
      <c r="AF41" s="30">
        <f>+SUMIFS(UA[Amount],UA[CompanyShortName],Company,UA[Year],Year,UA[Month],Month,UA[Source],Source,UA[AccountCode],CONCATENATE(AF$1,$A41))</f>
        <v>0</v>
      </c>
      <c r="AG41" s="30"/>
      <c r="AH41" s="30">
        <f>+SUMIFS(UA[Amount],UA[CompanyShortName],Company,UA[Year],Year,UA[Month],Month,UA[Source],Source,UA[AccountCode],CONCATENATE(AH$1,$A41))</f>
        <v>0</v>
      </c>
      <c r="AI41" s="30"/>
      <c r="AJ41" s="30">
        <f>+SUMIFS(UA[Amount],UA[CompanyShortName],Company,UA[Year],Year,UA[Month],Month,UA[Source],Source,UA[AccountCode],CONCATENATE(AJ$1,$A41))</f>
        <v>0</v>
      </c>
      <c r="AK41" s="30"/>
      <c r="AL41" s="30">
        <f>+SUMIFS(UA[Amount],UA[CompanyShortName],Company,UA[Year],Year,UA[Month],Month,UA[Source],Source,UA[AccountCode],CONCATENATE(AL$1,$A41))</f>
        <v>0</v>
      </c>
      <c r="AM41" s="30"/>
      <c r="AN41" s="30">
        <f>+SUMIFS(UA[Amount],UA[CompanyShortName],Company,UA[Year],Year,UA[Month],Month,UA[Source],Source,UA[AccountCode],CONCATENATE(AN$1,$A41))</f>
        <v>0</v>
      </c>
      <c r="AO41" s="30"/>
      <c r="AP41" s="30">
        <f>+SUMIFS(UA[Amount],UA[CompanyShortName],Company,UA[Year],Year,UA[Month],Month,UA[Source],Source,UA[AccountCode],CONCATENATE(AP$1,$A41))</f>
        <v>0</v>
      </c>
      <c r="AQ41" s="30"/>
      <c r="AR41" s="30">
        <f>+SUMIFS(UA[Amount],UA[CompanyShortName],Company,UA[Year],Year,UA[Month],Month,UA[Source],Source,UA[AccountCode],CONCATENATE(AR$1,$A41))</f>
        <v>0</v>
      </c>
      <c r="AS41" s="30"/>
      <c r="AT41" s="30">
        <f>+SUMIFS(UA[Amount],UA[CompanyShortName],Company,UA[Year],Year,UA[Month],Month,UA[Source],Source,UA[AccountCode],CONCATENATE(AT$1,$A41))</f>
        <v>0</v>
      </c>
      <c r="AU41" s="30"/>
      <c r="AV41" s="30">
        <f>+SUMIFS(UA[Amount],UA[CompanyShortName],Company,UA[Year],Year,UA[Month],Month,UA[Source],Source,UA[AccountCode],CONCATENATE(AV$1,$A41))</f>
        <v>0</v>
      </c>
      <c r="AW41" s="30"/>
      <c r="AX41" s="30">
        <f>+SUMIFS(UA[Amount],UA[CompanyShortName],Company,UA[Year],Year,UA[Month],Month,UA[Source],Source,UA[AccountCode],CONCATENATE(AX$1,$A41))</f>
        <v>0</v>
      </c>
      <c r="AY41" s="30"/>
      <c r="AZ41" s="30">
        <f>+SUMIFS(UA[Amount],UA[CompanyShortName],Company,UA[Year],Year,UA[Month],Month,UA[Source],Source,UA[AccountCode],CONCATENATE(AZ$1,$A41))</f>
        <v>0</v>
      </c>
      <c r="BA41" s="30"/>
      <c r="BB41" s="30">
        <f>+SUMIFS(UA[Amount],UA[CompanyShortName],Company,UA[Year],Year,UA[Month],Month,UA[Source],Source,UA[AccountCode],CONCATENATE(BB$1,$A41))</f>
        <v>0</v>
      </c>
      <c r="BC41" s="30"/>
      <c r="BD41" s="30">
        <f>+SUMIFS(UA[Amount],UA[CompanyShortName],Company,UA[Year],Year,UA[Month],Month,UA[Source],Source,UA[AccountCode],CONCATENATE(BD$1,$A41))</f>
        <v>0</v>
      </c>
      <c r="BE41" s="30"/>
      <c r="BF41" s="30">
        <f>+SUMIFS(UA[Amount],UA[CompanyShortName],Company,UA[Year],Year,UA[Month],Month,UA[Source],Source,UA[AccountCode],CONCATENATE(BF$1,$A41))</f>
        <v>0</v>
      </c>
      <c r="BG41" s="30"/>
      <c r="BH41" s="30">
        <f>+SUMIFS(UA[Amount],UA[CompanyShortName],Company,UA[Year],Year,UA[Month],Month,UA[Source],Source,UA[AccountCode],CONCATENATE(BH$1,$A41))</f>
        <v>0</v>
      </c>
      <c r="BI41" s="30"/>
      <c r="BJ41" s="30">
        <f>+SUMIFS(UA[Amount],UA[CompanyShortName],Company,UA[Year],Year,UA[Month],Month,UA[Source],Source,UA[AccountCode],CONCATENATE(BJ$1,$A41))</f>
        <v>0</v>
      </c>
      <c r="BK41" s="30"/>
      <c r="BL41" s="30">
        <f>+SUMIFS(UA[Amount],UA[CompanyShortName],Company,UA[Year],Year,UA[Month],Month,UA[Source],Source,UA[AccountCode],CONCATENATE(BL$1,$A41))</f>
        <v>0</v>
      </c>
      <c r="BM41" s="30"/>
      <c r="BN41" s="30">
        <f>+SUMIFS(UA[Amount],UA[CompanyShortName],Company,UA[Year],Year,UA[Month],Month,UA[Source],Source,UA[AccountCode],CONCATENATE(BN$1,$A41))</f>
        <v>0</v>
      </c>
      <c r="BO41" s="30"/>
      <c r="BP41" s="30">
        <f>+SUMIFS(UA[Amount],UA[CompanyShortName],Company,UA[Year],Year,UA[Month],Month,UA[Source],Source,UA[AccountCode],CONCATENATE(BP$1,$A41))</f>
        <v>0</v>
      </c>
      <c r="BQ41" s="30"/>
      <c r="BR41" s="30">
        <f>+SUMIFS(UA[Amount],UA[CompanyShortName],Company,UA[Year],Year,UA[Month],Month,UA[Source],Source,UA[AccountCode],CONCATENATE(BR$1,$A41))</f>
        <v>0</v>
      </c>
      <c r="BS41" s="30"/>
      <c r="BT41" s="30">
        <f>+SUMIFS(UA[Amount],UA[CompanyShortName],Company,UA[Year],Year,UA[Month],Month,UA[Source],Source,UA[AccountCode],CONCATENATE(BT$1,$A41))</f>
        <v>0</v>
      </c>
    </row>
    <row r="42" spans="1:73" x14ac:dyDescent="0.2">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c r="BS42" s="30"/>
      <c r="BT42" s="30"/>
    </row>
    <row r="43" spans="1:73" ht="18" x14ac:dyDescent="0.25">
      <c r="B43" s="39" t="s">
        <v>1670</v>
      </c>
      <c r="C43" s="45"/>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c r="BS43" s="30"/>
      <c r="BT43" s="30"/>
    </row>
    <row r="44" spans="1:73" ht="15" x14ac:dyDescent="0.25">
      <c r="A44" s="11">
        <v>199</v>
      </c>
      <c r="B44" s="32" t="s">
        <v>377</v>
      </c>
      <c r="D44" s="30">
        <f>+SUMIFS(UA[Amount],UA[CompanyShortName],Company,UA[Year],LYear,UA[Month],EndMonthLastYear,UA[Source],Source,UA[AccountCode],CONCATENATE(D$1,$A44))</f>
        <v>0</v>
      </c>
      <c r="E44" s="30"/>
      <c r="F44" s="30">
        <f>+SUMIFS(UA[Amount],UA[CompanyShortName],Company,UA[Year],LYear,UA[Month],EndMonthLastYear,UA[Source],Source,UA[AccountCode],CONCATENATE(F$1,$A44))</f>
        <v>0</v>
      </c>
      <c r="G44" s="30"/>
      <c r="H44" s="30">
        <f>+SUMIFS(UA[Amount],UA[CompanyShortName],Company,UA[Year],LYear,UA[Month],EndMonthLastYear,UA[Source],Source,UA[AccountCode],CONCATENATE(H$1,$A44))</f>
        <v>0</v>
      </c>
      <c r="I44" s="30"/>
      <c r="J44" s="30">
        <f>+SUMIFS(UA[Amount],UA[CompanyShortName],Company,UA[Year],LYear,UA[Month],EndMonthLastYear,UA[Source],Source,UA[AccountCode],CONCATENATE(J$1,$A44))</f>
        <v>0</v>
      </c>
      <c r="K44" s="30"/>
      <c r="L44" s="30">
        <f>+SUMIFS(UA[Amount],UA[CompanyShortName],Company,UA[Year],LYear,UA[Month],EndMonthLastYear,UA[Source],Source,UA[AccountCode],CONCATENATE(L$1,$A44))</f>
        <v>0</v>
      </c>
      <c r="M44" s="30"/>
      <c r="N44" s="30">
        <f>+SUMIFS(UA[Amount],UA[CompanyShortName],Company,UA[Year],LYear,UA[Month],EndMonthLastYear,UA[Source],Source,UA[AccountCode],CONCATENATE(N$1,$A44))</f>
        <v>0</v>
      </c>
      <c r="O44" s="30"/>
      <c r="P44" s="30">
        <f>+SUMIFS(UA[Amount],UA[CompanyShortName],Company,UA[Year],LYear,UA[Month],EndMonthLastYear,UA[Source],Source,UA[AccountCode],CONCATENATE(P$1,$A44))</f>
        <v>0</v>
      </c>
      <c r="Q44" s="30"/>
      <c r="R44" s="30">
        <f>+SUMIFS(UA[Amount],UA[CompanyShortName],Company,UA[Year],LYear,UA[Month],EndMonthLastYear,UA[Source],Source,UA[AccountCode],CONCATENATE(R$1,$A44))</f>
        <v>0</v>
      </c>
      <c r="S44" s="30"/>
      <c r="T44" s="30">
        <f>+SUMIFS(UA[Amount],UA[CompanyShortName],Company,UA[Year],LYear,UA[Month],EndMonthLastYear,UA[Source],Source,UA[AccountCode],CONCATENATE(T$1,$A44))</f>
        <v>0</v>
      </c>
      <c r="U44" s="30"/>
      <c r="V44" s="30">
        <f>+SUMIFS(UA[Amount],UA[CompanyShortName],Company,UA[Year],LYear,UA[Month],EndMonthLastYear,UA[Source],Source,UA[AccountCode],CONCATENATE(V$1,$A44))</f>
        <v>2163682.5099999998</v>
      </c>
      <c r="W44" s="30"/>
      <c r="X44" s="30">
        <f>+SUMIFS(UA[Amount],UA[CompanyShortName],Company,UA[Year],LYear,UA[Month],EndMonthLastYear,UA[Source],Source,UA[AccountCode],CONCATENATE(X$1,$A44))</f>
        <v>0</v>
      </c>
      <c r="Y44" s="30"/>
      <c r="Z44" s="30">
        <f>+SUMIFS(UA[Amount],UA[CompanyShortName],Company,UA[Year],LYear,UA[Month],EndMonthLastYear,UA[Source],Source,UA[AccountCode],CONCATENATE(Z$1,$A44))</f>
        <v>0</v>
      </c>
      <c r="AA44" s="30"/>
      <c r="AB44" s="30">
        <f>+SUMIFS(UA[Amount],UA[CompanyShortName],Company,UA[Year],LYear,UA[Month],EndMonthLastYear,UA[Source],Source,UA[AccountCode],CONCATENATE(AB$1,$A44))</f>
        <v>0</v>
      </c>
      <c r="AC44" s="30"/>
      <c r="AD44" s="30">
        <f>+SUMIFS(UA[Amount],UA[CompanyShortName],Company,UA[Year],LYear,UA[Month],EndMonthLastYear,UA[Source],Source,UA[AccountCode],CONCATENATE(AD$1,$A44))</f>
        <v>0</v>
      </c>
      <c r="AE44" s="30"/>
      <c r="AF44" s="30">
        <f>+SUMIFS(UA[Amount],UA[CompanyShortName],Company,UA[Year],LYear,UA[Month],EndMonthLastYear,UA[Source],Source,UA[AccountCode],CONCATENATE(AF$1,$A44))</f>
        <v>0</v>
      </c>
      <c r="AG44" s="30"/>
      <c r="AH44" s="30">
        <f>+SUMIFS(UA[Amount],UA[CompanyShortName],Company,UA[Year],LYear,UA[Month],EndMonthLastYear,UA[Source],Source,UA[AccountCode],CONCATENATE(AH$1,$A44))</f>
        <v>0</v>
      </c>
      <c r="AI44" s="30"/>
      <c r="AJ44" s="30">
        <f>+SUMIFS(UA[Amount],UA[CompanyShortName],Company,UA[Year],LYear,UA[Month],EndMonthLastYear,UA[Source],Source,UA[AccountCode],CONCATENATE(AJ$1,$A44))</f>
        <v>0</v>
      </c>
      <c r="AK44" s="30"/>
      <c r="AL44" s="30">
        <f>+SUMIFS(UA[Amount],UA[CompanyShortName],Company,UA[Year],LYear,UA[Month],EndMonthLastYear,UA[Source],Source,UA[AccountCode],CONCATENATE(AL$1,$A44))</f>
        <v>0</v>
      </c>
      <c r="AM44" s="30"/>
      <c r="AN44" s="30">
        <f>+SUMIFS(UA[Amount],UA[CompanyShortName],Company,UA[Year],LYear,UA[Month],EndMonthLastYear,UA[Source],Source,UA[AccountCode],CONCATENATE(AN$1,$A44))</f>
        <v>0</v>
      </c>
      <c r="AO44" s="30"/>
      <c r="AP44" s="30">
        <f>+SUMIFS(UA[Amount],UA[CompanyShortName],Company,UA[Year],LYear,UA[Month],EndMonthLastYear,UA[Source],Source,UA[AccountCode],CONCATENATE(AP$1,$A44))</f>
        <v>0</v>
      </c>
      <c r="AQ44" s="30"/>
      <c r="AR44" s="30">
        <f>+SUMIFS(UA[Amount],UA[CompanyShortName],Company,UA[Year],LYear,UA[Month],EndMonthLastYear,UA[Source],Source,UA[AccountCode],CONCATENATE(AR$1,$A44))</f>
        <v>0</v>
      </c>
      <c r="AS44" s="30"/>
      <c r="AT44" s="30">
        <f>+SUMIFS(UA[Amount],UA[CompanyShortName],Company,UA[Year],LYear,UA[Month],EndMonthLastYear,UA[Source],Source,UA[AccountCode],CONCATENATE(AT$1,$A44))</f>
        <v>0</v>
      </c>
      <c r="AU44" s="30"/>
      <c r="AV44" s="30">
        <f>+SUMIFS(UA[Amount],UA[CompanyShortName],Company,UA[Year],LYear,UA[Month],EndMonthLastYear,UA[Source],Source,UA[AccountCode],CONCATENATE(AV$1,$A44))</f>
        <v>0</v>
      </c>
      <c r="AW44" s="30"/>
      <c r="AX44" s="30">
        <f>+SUMIFS(UA[Amount],UA[CompanyShortName],Company,UA[Year],LYear,UA[Month],EndMonthLastYear,UA[Source],Source,UA[AccountCode],CONCATENATE(AX$1,$A44))</f>
        <v>0</v>
      </c>
      <c r="AY44" s="30"/>
      <c r="AZ44" s="30">
        <f>+SUMIFS(UA[Amount],UA[CompanyShortName],Company,UA[Year],LYear,UA[Month],EndMonthLastYear,UA[Source],Source,UA[AccountCode],CONCATENATE(AZ$1,$A44))</f>
        <v>0</v>
      </c>
      <c r="BA44" s="30"/>
      <c r="BB44" s="30">
        <f>+SUMIFS(UA[Amount],UA[CompanyShortName],Company,UA[Year],LYear,UA[Month],EndMonthLastYear,UA[Source],Source,UA[AccountCode],CONCATENATE(BB$1,$A44))</f>
        <v>0</v>
      </c>
      <c r="BC44" s="30"/>
      <c r="BD44" s="30">
        <f>+SUMIFS(UA[Amount],UA[CompanyShortName],Company,UA[Year],LYear,UA[Month],EndMonthLastYear,UA[Source],Source,UA[AccountCode],CONCATENATE(BD$1,$A44))</f>
        <v>0</v>
      </c>
      <c r="BE44" s="30"/>
      <c r="BF44" s="30">
        <f>+SUMIFS(UA[Amount],UA[CompanyShortName],Company,UA[Year],LYear,UA[Month],EndMonthLastYear,UA[Source],Source,UA[AccountCode],CONCATENATE(BF$1,$A44))</f>
        <v>0</v>
      </c>
      <c r="BG44" s="30"/>
      <c r="BH44" s="30">
        <f>+SUMIFS(UA[Amount],UA[CompanyShortName],Company,UA[Year],LYear,UA[Month],EndMonthLastYear,UA[Source],Source,UA[AccountCode],CONCATENATE(BH$1,$A44))</f>
        <v>0</v>
      </c>
      <c r="BI44" s="30"/>
      <c r="BJ44" s="30">
        <f>+SUMIFS(UA[Amount],UA[CompanyShortName],Company,UA[Year],LYear,UA[Month],EndMonthLastYear,UA[Source],Source,UA[AccountCode],CONCATENATE(BJ$1,$A44))</f>
        <v>0</v>
      </c>
      <c r="BK44" s="30"/>
      <c r="BL44" s="30">
        <f>+SUMIFS(UA[Amount],UA[CompanyShortName],Company,UA[Year],LYear,UA[Month],EndMonthLastYear,UA[Source],Source,UA[AccountCode],CONCATENATE(BL$1,$A44))</f>
        <v>0</v>
      </c>
      <c r="BM44" s="30"/>
      <c r="BN44" s="30">
        <f>+SUMIFS(UA[Amount],UA[CompanyShortName],Company,UA[Year],LYear,UA[Month],EndMonthLastYear,UA[Source],Source,UA[AccountCode],CONCATENATE(BN$1,$A44))</f>
        <v>0</v>
      </c>
      <c r="BO44" s="30"/>
      <c r="BP44" s="30">
        <f>+SUMIFS(UA[Amount],UA[CompanyShortName],Company,UA[Year],LYear,UA[Month],EndMonthLastYear,UA[Source],Source,UA[AccountCode],CONCATENATE(BP$1,$A44))</f>
        <v>0</v>
      </c>
      <c r="BQ44" s="30"/>
      <c r="BR44" s="30">
        <f>+SUMIFS(UA[Amount],UA[CompanyShortName],Company,UA[Year],LYear,UA[Month],EndMonthLastYear,UA[Source],Source,UA[AccountCode],CONCATENATE(BR$1,$A44))</f>
        <v>0</v>
      </c>
      <c r="BS44" s="30"/>
      <c r="BT44" s="30">
        <f>+SUMIFS(UA[Amount],UA[CompanyShortName],Company,UA[Year],LYear,UA[Month],EndMonthLastYear,UA[Source],Source,UA[AccountCode],CONCATENATE(BT$1,$A44))</f>
        <v>0</v>
      </c>
    </row>
    <row r="45" spans="1:73" ht="15" x14ac:dyDescent="0.25">
      <c r="A45" s="11">
        <v>299</v>
      </c>
      <c r="B45" s="32" t="s">
        <v>376</v>
      </c>
      <c r="D45" s="30">
        <f>-SUMIFS(UA[Amount],UA[CompanyShortName],Company,UA[Year],LYear,UA[Month],EndMonthLastYear,UA[Source],Source,UA[AccountCode],CONCATENATE(D$1,$A45))</f>
        <v>0</v>
      </c>
      <c r="E45" s="30"/>
      <c r="F45" s="30">
        <f>-SUMIFS(UA[Amount],UA[CompanyShortName],Company,UA[Year],LYear,UA[Month],EndMonthLastYear,UA[Source],Source,UA[AccountCode],CONCATENATE(F$1,$A45))</f>
        <v>0</v>
      </c>
      <c r="G45" s="30"/>
      <c r="H45" s="30">
        <f>-SUMIFS(UA[Amount],UA[CompanyShortName],Company,UA[Year],LYear,UA[Month],EndMonthLastYear,UA[Source],Source,UA[AccountCode],CONCATENATE(H$1,$A45))</f>
        <v>0</v>
      </c>
      <c r="I45" s="30"/>
      <c r="J45" s="30">
        <f>-SUMIFS(UA[Amount],UA[CompanyShortName],Company,UA[Year],LYear,UA[Month],EndMonthLastYear,UA[Source],Source,UA[AccountCode],CONCATENATE(J$1,$A45))</f>
        <v>0</v>
      </c>
      <c r="K45" s="30"/>
      <c r="L45" s="30">
        <f>-SUMIFS(UA[Amount],UA[CompanyShortName],Company,UA[Year],LYear,UA[Month],EndMonthLastYear,UA[Source],Source,UA[AccountCode],CONCATENATE(L$1,$A45))</f>
        <v>0</v>
      </c>
      <c r="M45" s="30"/>
      <c r="N45" s="30">
        <f>-SUMIFS(UA[Amount],UA[CompanyShortName],Company,UA[Year],LYear,UA[Month],EndMonthLastYear,UA[Source],Source,UA[AccountCode],CONCATENATE(N$1,$A45))</f>
        <v>0</v>
      </c>
      <c r="O45" s="30"/>
      <c r="P45" s="30">
        <f>-SUMIFS(UA[Amount],UA[CompanyShortName],Company,UA[Year],LYear,UA[Month],EndMonthLastYear,UA[Source],Source,UA[AccountCode],CONCATENATE(P$1,$A45))</f>
        <v>0</v>
      </c>
      <c r="Q45" s="30"/>
      <c r="R45" s="30">
        <f>-SUMIFS(UA[Amount],UA[CompanyShortName],Company,UA[Year],LYear,UA[Month],EndMonthLastYear,UA[Source],Source,UA[AccountCode],CONCATENATE(R$1,$A45))</f>
        <v>0</v>
      </c>
      <c r="S45" s="30"/>
      <c r="T45" s="30">
        <f>-SUMIFS(UA[Amount],UA[CompanyShortName],Company,UA[Year],LYear,UA[Month],EndMonthLastYear,UA[Source],Source,UA[AccountCode],CONCATENATE(T$1,$A45))</f>
        <v>0</v>
      </c>
      <c r="U45" s="30"/>
      <c r="V45" s="30">
        <f>-SUMIFS(UA[Amount],UA[CompanyShortName],Company,UA[Year],LYear,UA[Month],EndMonthLastYear,UA[Source],Source,UA[AccountCode],CONCATENATE(V$1,$A45))</f>
        <v>1156648.3</v>
      </c>
      <c r="W45" s="30"/>
      <c r="X45" s="30">
        <f>-SUMIFS(UA[Amount],UA[CompanyShortName],Company,UA[Year],LYear,UA[Month],EndMonthLastYear,UA[Source],Source,UA[AccountCode],CONCATENATE(X$1,$A45))</f>
        <v>0</v>
      </c>
      <c r="Y45" s="30"/>
      <c r="Z45" s="30">
        <f>-SUMIFS(UA[Amount],UA[CompanyShortName],Company,UA[Year],LYear,UA[Month],EndMonthLastYear,UA[Source],Source,UA[AccountCode],CONCATENATE(Z$1,$A45))</f>
        <v>0</v>
      </c>
      <c r="AA45" s="30"/>
      <c r="AB45" s="30">
        <f>-SUMIFS(UA[Amount],UA[CompanyShortName],Company,UA[Year],LYear,UA[Month],EndMonthLastYear,UA[Source],Source,UA[AccountCode],CONCATENATE(AB$1,$A45))</f>
        <v>0</v>
      </c>
      <c r="AC45" s="30"/>
      <c r="AD45" s="30">
        <f>-SUMIFS(UA[Amount],UA[CompanyShortName],Company,UA[Year],LYear,UA[Month],EndMonthLastYear,UA[Source],Source,UA[AccountCode],CONCATENATE(AD$1,$A45))</f>
        <v>0</v>
      </c>
      <c r="AE45" s="30"/>
      <c r="AF45" s="30">
        <f>-SUMIFS(UA[Amount],UA[CompanyShortName],Company,UA[Year],LYear,UA[Month],EndMonthLastYear,UA[Source],Source,UA[AccountCode],CONCATENATE(AF$1,$A45))</f>
        <v>0</v>
      </c>
      <c r="AG45" s="30"/>
      <c r="AH45" s="30">
        <f>-SUMIFS(UA[Amount],UA[CompanyShortName],Company,UA[Year],LYear,UA[Month],EndMonthLastYear,UA[Source],Source,UA[AccountCode],CONCATENATE(AH$1,$A45))</f>
        <v>0</v>
      </c>
      <c r="AI45" s="30"/>
      <c r="AJ45" s="30">
        <f>-SUMIFS(UA[Amount],UA[CompanyShortName],Company,UA[Year],LYear,UA[Month],EndMonthLastYear,UA[Source],Source,UA[AccountCode],CONCATENATE(AJ$1,$A45))</f>
        <v>0</v>
      </c>
      <c r="AK45" s="30"/>
      <c r="AL45" s="30">
        <f>-SUMIFS(UA[Amount],UA[CompanyShortName],Company,UA[Year],LYear,UA[Month],EndMonthLastYear,UA[Source],Source,UA[AccountCode],CONCATENATE(AL$1,$A45))</f>
        <v>0</v>
      </c>
      <c r="AM45" s="30"/>
      <c r="AN45" s="30">
        <f>-SUMIFS(UA[Amount],UA[CompanyShortName],Company,UA[Year],LYear,UA[Month],EndMonthLastYear,UA[Source],Source,UA[AccountCode],CONCATENATE(AN$1,$A45))</f>
        <v>0</v>
      </c>
      <c r="AO45" s="30"/>
      <c r="AP45" s="30">
        <f>-SUMIFS(UA[Amount],UA[CompanyShortName],Company,UA[Year],LYear,UA[Month],EndMonthLastYear,UA[Source],Source,UA[AccountCode],CONCATENATE(AP$1,$A45))</f>
        <v>0</v>
      </c>
      <c r="AQ45" s="30"/>
      <c r="AR45" s="30">
        <f>-SUMIFS(UA[Amount],UA[CompanyShortName],Company,UA[Year],LYear,UA[Month],EndMonthLastYear,UA[Source],Source,UA[AccountCode],CONCATENATE(AR$1,$A45))</f>
        <v>0</v>
      </c>
      <c r="AS45" s="30"/>
      <c r="AT45" s="30">
        <f>-SUMIFS(UA[Amount],UA[CompanyShortName],Company,UA[Year],LYear,UA[Month],EndMonthLastYear,UA[Source],Source,UA[AccountCode],CONCATENATE(AT$1,$A45))</f>
        <v>0</v>
      </c>
      <c r="AU45" s="30"/>
      <c r="AV45" s="30">
        <f>-SUMIFS(UA[Amount],UA[CompanyShortName],Company,UA[Year],LYear,UA[Month],EndMonthLastYear,UA[Source],Source,UA[AccountCode],CONCATENATE(AV$1,$A45))</f>
        <v>0</v>
      </c>
      <c r="AW45" s="30"/>
      <c r="AX45" s="30">
        <f>-SUMIFS(UA[Amount],UA[CompanyShortName],Company,UA[Year],LYear,UA[Month],EndMonthLastYear,UA[Source],Source,UA[AccountCode],CONCATENATE(AX$1,$A45))</f>
        <v>0</v>
      </c>
      <c r="AY45" s="30"/>
      <c r="AZ45" s="30">
        <f>-SUMIFS(UA[Amount],UA[CompanyShortName],Company,UA[Year],LYear,UA[Month],EndMonthLastYear,UA[Source],Source,UA[AccountCode],CONCATENATE(AZ$1,$A45))</f>
        <v>0</v>
      </c>
      <c r="BA45" s="30"/>
      <c r="BB45" s="30">
        <f>-SUMIFS(UA[Amount],UA[CompanyShortName],Company,UA[Year],LYear,UA[Month],EndMonthLastYear,UA[Source],Source,UA[AccountCode],CONCATENATE(BB$1,$A45))</f>
        <v>0</v>
      </c>
      <c r="BC45" s="30"/>
      <c r="BD45" s="30">
        <f>-SUMIFS(UA[Amount],UA[CompanyShortName],Company,UA[Year],LYear,UA[Month],EndMonthLastYear,UA[Source],Source,UA[AccountCode],CONCATENATE(BD$1,$A45))</f>
        <v>0</v>
      </c>
      <c r="BE45" s="30"/>
      <c r="BF45" s="30">
        <f>-SUMIFS(UA[Amount],UA[CompanyShortName],Company,UA[Year],LYear,UA[Month],EndMonthLastYear,UA[Source],Source,UA[AccountCode],CONCATENATE(BF$1,$A45))</f>
        <v>0</v>
      </c>
      <c r="BG45" s="30"/>
      <c r="BH45" s="30">
        <f>-SUMIFS(UA[Amount],UA[CompanyShortName],Company,UA[Year],LYear,UA[Month],EndMonthLastYear,UA[Source],Source,UA[AccountCode],CONCATENATE(BH$1,$A45))</f>
        <v>0</v>
      </c>
      <c r="BI45" s="30"/>
      <c r="BJ45" s="30">
        <f>-SUMIFS(UA[Amount],UA[CompanyShortName],Company,UA[Year],LYear,UA[Month],EndMonthLastYear,UA[Source],Source,UA[AccountCode],CONCATENATE(BJ$1,$A45))</f>
        <v>0</v>
      </c>
      <c r="BK45" s="30"/>
      <c r="BL45" s="30">
        <f>-SUMIFS(UA[Amount],UA[CompanyShortName],Company,UA[Year],LYear,UA[Month],EndMonthLastYear,UA[Source],Source,UA[AccountCode],CONCATENATE(BL$1,$A45))</f>
        <v>0</v>
      </c>
      <c r="BM45" s="30"/>
      <c r="BN45" s="30">
        <f>-SUMIFS(UA[Amount],UA[CompanyShortName],Company,UA[Year],LYear,UA[Month],EndMonthLastYear,UA[Source],Source,UA[AccountCode],CONCATENATE(BN$1,$A45))</f>
        <v>0</v>
      </c>
      <c r="BO45" s="30"/>
      <c r="BP45" s="30">
        <f>-SUMIFS(UA[Amount],UA[CompanyShortName],Company,UA[Year],LYear,UA[Month],EndMonthLastYear,UA[Source],Source,UA[AccountCode],CONCATENATE(BP$1,$A45))</f>
        <v>0</v>
      </c>
      <c r="BQ45" s="30"/>
      <c r="BR45" s="30">
        <f>-SUMIFS(UA[Amount],UA[CompanyShortName],Company,UA[Year],LYear,UA[Month],EndMonthLastYear,UA[Source],Source,UA[AccountCode],CONCATENATE(BR$1,$A45))</f>
        <v>0</v>
      </c>
      <c r="BS45" s="30"/>
      <c r="BT45" s="30">
        <f>-SUMIFS(UA[Amount],UA[CompanyShortName],Company,UA[Year],LYear,UA[Month],EndMonthLastYear,UA[Source],Source,UA[AccountCode],CONCATENATE(BT$1,$A45))</f>
        <v>0</v>
      </c>
    </row>
    <row r="46" spans="1:73" ht="15" x14ac:dyDescent="0.25">
      <c r="A46" s="11">
        <v>399</v>
      </c>
      <c r="B46" s="32" t="s">
        <v>375</v>
      </c>
      <c r="D46" s="30">
        <f>-SUMIFS(UA[Amount],UA[CompanyShortName],Company,UA[Year],LYear,UA[Month],EndMonthLastYear,UA[Source],Source,UA[AccountCode],CONCATENATE(D$1,$A46))</f>
        <v>0</v>
      </c>
      <c r="E46" s="30"/>
      <c r="F46" s="30">
        <f>-SUMIFS(UA[Amount],UA[CompanyShortName],Company,UA[Year],LYear,UA[Month],EndMonthLastYear,UA[Source],Source,UA[AccountCode],CONCATENATE(F$1,$A46))</f>
        <v>0</v>
      </c>
      <c r="G46" s="30"/>
      <c r="H46" s="30">
        <f>-SUMIFS(UA[Amount],UA[CompanyShortName],Company,UA[Year],LYear,UA[Month],EndMonthLastYear,UA[Source],Source,UA[AccountCode],CONCATENATE(H$1,$A46))</f>
        <v>0</v>
      </c>
      <c r="I46" s="30"/>
      <c r="J46" s="30">
        <f>-SUMIFS(UA[Amount],UA[CompanyShortName],Company,UA[Year],LYear,UA[Month],EndMonthLastYear,UA[Source],Source,UA[AccountCode],CONCATENATE(J$1,$A46))</f>
        <v>0</v>
      </c>
      <c r="K46" s="30"/>
      <c r="L46" s="30">
        <f>-SUMIFS(UA[Amount],UA[CompanyShortName],Company,UA[Year],LYear,UA[Month],EndMonthLastYear,UA[Source],Source,UA[AccountCode],CONCATENATE(L$1,$A46))</f>
        <v>0</v>
      </c>
      <c r="M46" s="30"/>
      <c r="N46" s="30">
        <f>-SUMIFS(UA[Amount],UA[CompanyShortName],Company,UA[Year],LYear,UA[Month],EndMonthLastYear,UA[Source],Source,UA[AccountCode],CONCATENATE(N$1,$A46))</f>
        <v>0</v>
      </c>
      <c r="O46" s="30"/>
      <c r="P46" s="30">
        <f>-SUMIFS(UA[Amount],UA[CompanyShortName],Company,UA[Year],LYear,UA[Month],EndMonthLastYear,UA[Source],Source,UA[AccountCode],CONCATENATE(P$1,$A46))</f>
        <v>0</v>
      </c>
      <c r="Q46" s="30"/>
      <c r="R46" s="30">
        <f>-SUMIFS(UA[Amount],UA[CompanyShortName],Company,UA[Year],LYear,UA[Month],EndMonthLastYear,UA[Source],Source,UA[AccountCode],CONCATENATE(R$1,$A46))</f>
        <v>0</v>
      </c>
      <c r="S46" s="30"/>
      <c r="T46" s="30">
        <f>+SUMIFS(UA[Amount],UA[CompanyShortName],Company,UA[Year],LYear,UA[Month],EndMonthLastYear,UA[Source],Source,UA[AccountCode],CONCATENATE(T$1,$A46))</f>
        <v>0</v>
      </c>
      <c r="U46" s="30"/>
      <c r="V46" s="30">
        <f>-SUMIFS(UA[Amount],UA[CompanyShortName],Company,UA[Year],LYear,UA[Month],EndMonthLastYear,UA[Source],Source,UA[AccountCode],CONCATENATE(V$1,$A46))</f>
        <v>0</v>
      </c>
      <c r="W46" s="30"/>
      <c r="X46" s="30">
        <f>-SUMIFS(UA[Amount],UA[CompanyShortName],Company,UA[Year],LYear,UA[Month],EndMonthLastYear,UA[Source],Source,UA[AccountCode],CONCATENATE(X$1,$A46))</f>
        <v>0</v>
      </c>
      <c r="Y46" s="30"/>
      <c r="Z46" s="30">
        <f>-SUMIFS(UA[Amount],UA[CompanyShortName],Company,UA[Year],LYear,UA[Month],EndMonthLastYear,UA[Source],Source,UA[AccountCode],CONCATENATE(Z$1,$A46))</f>
        <v>0</v>
      </c>
      <c r="AA46" s="30"/>
      <c r="AB46" s="30">
        <f>-SUMIFS(UA[Amount],UA[CompanyShortName],Company,UA[Year],LYear,UA[Month],EndMonthLastYear,UA[Source],Source,UA[AccountCode],CONCATENATE(AB$1,$A46))</f>
        <v>0</v>
      </c>
      <c r="AC46" s="30"/>
      <c r="AD46" s="30">
        <f>-SUMIFS(UA[Amount],UA[CompanyShortName],Company,UA[Year],LYear,UA[Month],EndMonthLastYear,UA[Source],Source,UA[AccountCode],CONCATENATE(AD$1,$A46))</f>
        <v>0</v>
      </c>
      <c r="AE46" s="30"/>
      <c r="AF46" s="30">
        <f>-SUMIFS(UA[Amount],UA[CompanyShortName],Company,UA[Year],LYear,UA[Month],EndMonthLastYear,UA[Source],Source,UA[AccountCode],CONCATENATE(AF$1,$A46))</f>
        <v>0</v>
      </c>
      <c r="AG46" s="30"/>
      <c r="AH46" s="30">
        <f>-SUMIFS(UA[Amount],UA[CompanyShortName],Company,UA[Year],LYear,UA[Month],EndMonthLastYear,UA[Source],Source,UA[AccountCode],CONCATENATE(AH$1,$A46))</f>
        <v>0</v>
      </c>
      <c r="AI46" s="30"/>
      <c r="AJ46" s="30">
        <f>-SUMIFS(UA[Amount],UA[CompanyShortName],Company,UA[Year],LYear,UA[Month],EndMonthLastYear,UA[Source],Source,UA[AccountCode],CONCATENATE(AJ$1,$A46))</f>
        <v>0</v>
      </c>
      <c r="AK46" s="30"/>
      <c r="AL46" s="30">
        <f>-SUMIFS(UA[Amount],UA[CompanyShortName],Company,UA[Year],LYear,UA[Month],EndMonthLastYear,UA[Source],Source,UA[AccountCode],CONCATENATE(AL$1,$A46))</f>
        <v>0</v>
      </c>
      <c r="AM46" s="30"/>
      <c r="AN46" s="30">
        <f>-SUMIFS(UA[Amount],UA[CompanyShortName],Company,UA[Year],LYear,UA[Month],EndMonthLastYear,UA[Source],Source,UA[AccountCode],CONCATENATE(AN$1,$A46))</f>
        <v>0</v>
      </c>
      <c r="AO46" s="30"/>
      <c r="AP46" s="30">
        <f>-SUMIFS(UA[Amount],UA[CompanyShortName],Company,UA[Year],LYear,UA[Month],EndMonthLastYear,UA[Source],Source,UA[AccountCode],CONCATENATE(AP$1,$A46))</f>
        <v>0</v>
      </c>
      <c r="AQ46" s="30"/>
      <c r="AR46" s="30">
        <f>-SUMIFS(UA[Amount],UA[CompanyShortName],Company,UA[Year],LYear,UA[Month],EndMonthLastYear,UA[Source],Source,UA[AccountCode],CONCATENATE(AR$1,$A46))</f>
        <v>0</v>
      </c>
      <c r="AS46" s="30"/>
      <c r="AT46" s="30">
        <f>-SUMIFS(UA[Amount],UA[CompanyShortName],Company,UA[Year],LYear,UA[Month],EndMonthLastYear,UA[Source],Source,UA[AccountCode],CONCATENATE(AT$1,$A46))</f>
        <v>0</v>
      </c>
      <c r="AU46" s="30"/>
      <c r="AV46" s="30">
        <f>-SUMIFS(UA[Amount],UA[CompanyShortName],Company,UA[Year],LYear,UA[Month],EndMonthLastYear,UA[Source],Source,UA[AccountCode],CONCATENATE(AV$1,$A46))</f>
        <v>0</v>
      </c>
      <c r="AW46" s="30"/>
      <c r="AX46" s="30">
        <f>-SUMIFS(UA[Amount],UA[CompanyShortName],Company,UA[Year],LYear,UA[Month],EndMonthLastYear,UA[Source],Source,UA[AccountCode],CONCATENATE(AX$1,$A46))</f>
        <v>0</v>
      </c>
      <c r="AY46" s="30"/>
      <c r="AZ46" s="30">
        <f>+SUMIFS(UA[Amount],UA[CompanyShortName],Company,UA[Year],LYear,UA[Month],EndMonthLastYear,UA[Source],Source,UA[AccountCode],CONCATENATE(AZ$1,$A46))</f>
        <v>0</v>
      </c>
      <c r="BA46" s="30"/>
      <c r="BB46" s="30">
        <f>+SUMIFS(UA[Amount],UA[CompanyShortName],Company,UA[Year],LYear,UA[Month],EndMonthLastYear,UA[Source],Source,UA[AccountCode],CONCATENATE(BB$1,$A46))</f>
        <v>0</v>
      </c>
      <c r="BC46" s="30"/>
      <c r="BD46" s="30">
        <f>+SUMIFS(UA[Amount],UA[CompanyShortName],Company,UA[Year],LYear,UA[Month],EndMonthLastYear,UA[Source],Source,UA[AccountCode],CONCATENATE(BD$1,$A46))</f>
        <v>0</v>
      </c>
      <c r="BE46" s="30"/>
      <c r="BF46" s="30">
        <f>+SUMIFS(UA[Amount],UA[CompanyShortName],Company,UA[Year],LYear,UA[Month],EndMonthLastYear,UA[Source],Source,UA[AccountCode],CONCATENATE(BF$1,$A46))</f>
        <v>0</v>
      </c>
      <c r="BG46" s="30"/>
      <c r="BH46" s="30">
        <f>+SUMIFS(UA[Amount],UA[CompanyShortName],Company,UA[Year],LYear,UA[Month],EndMonthLastYear,UA[Source],Source,UA[AccountCode],CONCATENATE(BH$1,$A46))</f>
        <v>0</v>
      </c>
      <c r="BI46" s="30"/>
      <c r="BJ46" s="30">
        <f>+SUMIFS(UA[Amount],UA[CompanyShortName],Company,UA[Year],LYear,UA[Month],EndMonthLastYear,UA[Source],Source,UA[AccountCode],CONCATENATE(BJ$1,$A46))</f>
        <v>0</v>
      </c>
      <c r="BK46" s="30"/>
      <c r="BL46" s="30">
        <f>+SUMIFS(UA[Amount],UA[CompanyShortName],Company,UA[Year],LYear,UA[Month],EndMonthLastYear,UA[Source],Source,UA[AccountCode],CONCATENATE(BL$1,$A46))</f>
        <v>0</v>
      </c>
      <c r="BM46" s="30"/>
      <c r="BN46" s="30">
        <f>+SUMIFS(UA[Amount],UA[CompanyShortName],Company,UA[Year],LYear,UA[Month],EndMonthLastYear,UA[Source],Source,UA[AccountCode],CONCATENATE(BN$1,$A46))</f>
        <v>0</v>
      </c>
      <c r="BO46" s="30"/>
      <c r="BP46" s="30">
        <f>+SUMIFS(UA[Amount],UA[CompanyShortName],Company,UA[Year],LYear,UA[Month],EndMonthLastYear,UA[Source],Source,UA[AccountCode],CONCATENATE(BP$1,$A46))</f>
        <v>0</v>
      </c>
      <c r="BQ46" s="30"/>
      <c r="BR46" s="30">
        <f>+SUMIFS(UA[Amount],UA[CompanyShortName],Company,UA[Year],LYear,UA[Month],EndMonthLastYear,UA[Source],Source,UA[AccountCode],CONCATENATE(BR$1,$A46))</f>
        <v>0</v>
      </c>
      <c r="BS46" s="30"/>
      <c r="BT46" s="30">
        <f>+SUMIFS(UA[Amount],UA[CompanyShortName],Company,UA[Year],LYear,UA[Month],EndMonthLastYear,UA[Source],Source,UA[AccountCode],CONCATENATE(BT$1,$A46))</f>
        <v>0</v>
      </c>
    </row>
    <row r="48" spans="1:73" ht="18" x14ac:dyDescent="0.25">
      <c r="B48" s="39" t="s">
        <v>1672</v>
      </c>
      <c r="C48" s="45"/>
    </row>
    <row r="49" spans="2:72" ht="15" x14ac:dyDescent="0.25">
      <c r="B49" s="32" t="s">
        <v>38</v>
      </c>
      <c r="D49" s="30">
        <f>D39-D44</f>
        <v>0</v>
      </c>
      <c r="E49" s="30"/>
      <c r="F49" s="30">
        <f t="shared" ref="F49:BP49" si="3">F39-F44</f>
        <v>0</v>
      </c>
      <c r="G49" s="30"/>
      <c r="H49" s="30">
        <f t="shared" si="3"/>
        <v>0</v>
      </c>
      <c r="I49" s="30"/>
      <c r="J49" s="30">
        <f t="shared" si="3"/>
        <v>0</v>
      </c>
      <c r="K49" s="30"/>
      <c r="L49" s="30">
        <f t="shared" si="3"/>
        <v>0</v>
      </c>
      <c r="M49" s="30"/>
      <c r="N49" s="30">
        <f t="shared" si="3"/>
        <v>0</v>
      </c>
      <c r="O49" s="30"/>
      <c r="P49" s="30">
        <f t="shared" si="3"/>
        <v>0</v>
      </c>
      <c r="Q49" s="30"/>
      <c r="R49" s="30">
        <f t="shared" si="3"/>
        <v>0</v>
      </c>
      <c r="S49" s="30"/>
      <c r="T49" s="30">
        <f t="shared" si="3"/>
        <v>0</v>
      </c>
      <c r="U49" s="30"/>
      <c r="V49" s="30">
        <f t="shared" si="3"/>
        <v>0</v>
      </c>
      <c r="W49" s="30"/>
      <c r="X49" s="30">
        <f t="shared" si="3"/>
        <v>0</v>
      </c>
      <c r="Y49" s="30"/>
      <c r="Z49" s="30">
        <f t="shared" si="3"/>
        <v>0</v>
      </c>
      <c r="AA49" s="30"/>
      <c r="AB49" s="30">
        <f t="shared" si="3"/>
        <v>0</v>
      </c>
      <c r="AC49" s="30"/>
      <c r="AD49" s="30">
        <f t="shared" si="3"/>
        <v>0</v>
      </c>
      <c r="AE49" s="30"/>
      <c r="AF49" s="30">
        <f t="shared" si="3"/>
        <v>0</v>
      </c>
      <c r="AG49" s="30"/>
      <c r="AH49" s="30">
        <f t="shared" si="3"/>
        <v>0</v>
      </c>
      <c r="AI49" s="30"/>
      <c r="AJ49" s="30">
        <f t="shared" si="3"/>
        <v>0</v>
      </c>
      <c r="AK49" s="30"/>
      <c r="AL49" s="30">
        <f t="shared" si="3"/>
        <v>0</v>
      </c>
      <c r="AM49" s="30"/>
      <c r="AN49" s="30">
        <f t="shared" si="3"/>
        <v>0</v>
      </c>
      <c r="AO49" s="30"/>
      <c r="AP49" s="30">
        <f t="shared" si="3"/>
        <v>0</v>
      </c>
      <c r="AQ49" s="30"/>
      <c r="AR49" s="30">
        <f t="shared" si="3"/>
        <v>0</v>
      </c>
      <c r="AS49" s="30"/>
      <c r="AT49" s="30">
        <f t="shared" si="3"/>
        <v>0</v>
      </c>
      <c r="AU49" s="30"/>
      <c r="AV49" s="30">
        <f t="shared" si="3"/>
        <v>0</v>
      </c>
      <c r="AW49" s="30"/>
      <c r="AX49" s="30">
        <f t="shared" si="3"/>
        <v>0</v>
      </c>
      <c r="AY49" s="30"/>
      <c r="AZ49" s="30">
        <f t="shared" si="3"/>
        <v>0</v>
      </c>
      <c r="BA49" s="30"/>
      <c r="BB49" s="30">
        <f t="shared" si="3"/>
        <v>0</v>
      </c>
      <c r="BC49" s="30"/>
      <c r="BD49" s="30">
        <f t="shared" si="3"/>
        <v>0</v>
      </c>
      <c r="BE49" s="30"/>
      <c r="BF49" s="30">
        <f t="shared" si="3"/>
        <v>0</v>
      </c>
      <c r="BG49" s="30"/>
      <c r="BH49" s="30">
        <f t="shared" si="3"/>
        <v>0</v>
      </c>
      <c r="BI49" s="30"/>
      <c r="BJ49" s="30">
        <f t="shared" si="3"/>
        <v>0</v>
      </c>
      <c r="BK49" s="30"/>
      <c r="BL49" s="30">
        <f t="shared" si="3"/>
        <v>0</v>
      </c>
      <c r="BM49" s="30"/>
      <c r="BN49" s="30">
        <f t="shared" si="3"/>
        <v>0</v>
      </c>
      <c r="BO49" s="30"/>
      <c r="BP49" s="30">
        <f t="shared" si="3"/>
        <v>0</v>
      </c>
      <c r="BQ49" s="30"/>
      <c r="BR49" s="30">
        <f t="shared" ref="BR49:BT49" si="4">BR39-BR44</f>
        <v>0</v>
      </c>
      <c r="BS49" s="30"/>
      <c r="BT49" s="30">
        <f t="shared" si="4"/>
        <v>0</v>
      </c>
    </row>
    <row r="50" spans="2:72" ht="15" x14ac:dyDescent="0.25">
      <c r="B50" s="32" t="s">
        <v>378</v>
      </c>
      <c r="D50" s="30">
        <f>D40-D45</f>
        <v>0</v>
      </c>
      <c r="E50" s="30"/>
      <c r="F50" s="30">
        <f t="shared" ref="F50:BP50" si="5">F40-F45</f>
        <v>0</v>
      </c>
      <c r="G50" s="30"/>
      <c r="H50" s="30">
        <f t="shared" si="5"/>
        <v>0</v>
      </c>
      <c r="I50" s="30"/>
      <c r="J50" s="30">
        <f t="shared" si="5"/>
        <v>0</v>
      </c>
      <c r="K50" s="30"/>
      <c r="L50" s="30">
        <f t="shared" si="5"/>
        <v>0</v>
      </c>
      <c r="M50" s="30"/>
      <c r="N50" s="30">
        <f t="shared" si="5"/>
        <v>0</v>
      </c>
      <c r="O50" s="30"/>
      <c r="P50" s="30">
        <f t="shared" si="5"/>
        <v>0</v>
      </c>
      <c r="Q50" s="30"/>
      <c r="R50" s="30">
        <f t="shared" si="5"/>
        <v>0</v>
      </c>
      <c r="S50" s="30"/>
      <c r="T50" s="30">
        <f t="shared" si="5"/>
        <v>0</v>
      </c>
      <c r="U50" s="30"/>
      <c r="V50" s="30">
        <f t="shared" si="5"/>
        <v>0</v>
      </c>
      <c r="W50" s="30"/>
      <c r="X50" s="30">
        <f t="shared" si="5"/>
        <v>0</v>
      </c>
      <c r="Y50" s="30"/>
      <c r="Z50" s="30">
        <f t="shared" si="5"/>
        <v>0</v>
      </c>
      <c r="AA50" s="30"/>
      <c r="AB50" s="30">
        <f t="shared" si="5"/>
        <v>0</v>
      </c>
      <c r="AC50" s="30"/>
      <c r="AD50" s="30">
        <f t="shared" si="5"/>
        <v>0</v>
      </c>
      <c r="AE50" s="30"/>
      <c r="AF50" s="30">
        <f t="shared" si="5"/>
        <v>0</v>
      </c>
      <c r="AG50" s="30"/>
      <c r="AH50" s="30">
        <f t="shared" si="5"/>
        <v>0</v>
      </c>
      <c r="AI50" s="30"/>
      <c r="AJ50" s="30">
        <f t="shared" si="5"/>
        <v>0</v>
      </c>
      <c r="AK50" s="30"/>
      <c r="AL50" s="30">
        <f t="shared" si="5"/>
        <v>0</v>
      </c>
      <c r="AM50" s="30"/>
      <c r="AN50" s="30">
        <f t="shared" si="5"/>
        <v>0</v>
      </c>
      <c r="AO50" s="30"/>
      <c r="AP50" s="30">
        <f t="shared" si="5"/>
        <v>0</v>
      </c>
      <c r="AQ50" s="30"/>
      <c r="AR50" s="30">
        <f t="shared" si="5"/>
        <v>0</v>
      </c>
      <c r="AS50" s="30"/>
      <c r="AT50" s="30">
        <f t="shared" si="5"/>
        <v>0</v>
      </c>
      <c r="AU50" s="30"/>
      <c r="AV50" s="30">
        <f t="shared" si="5"/>
        <v>0</v>
      </c>
      <c r="AW50" s="30"/>
      <c r="AX50" s="30">
        <f t="shared" si="5"/>
        <v>0</v>
      </c>
      <c r="AY50" s="30"/>
      <c r="AZ50" s="30">
        <f t="shared" si="5"/>
        <v>0</v>
      </c>
      <c r="BA50" s="30"/>
      <c r="BB50" s="30">
        <f t="shared" si="5"/>
        <v>0</v>
      </c>
      <c r="BC50" s="30"/>
      <c r="BD50" s="30">
        <f t="shared" si="5"/>
        <v>0</v>
      </c>
      <c r="BE50" s="30"/>
      <c r="BF50" s="30">
        <f t="shared" si="5"/>
        <v>0</v>
      </c>
      <c r="BG50" s="30"/>
      <c r="BH50" s="30">
        <f t="shared" si="5"/>
        <v>0</v>
      </c>
      <c r="BI50" s="30"/>
      <c r="BJ50" s="30">
        <f t="shared" si="5"/>
        <v>0</v>
      </c>
      <c r="BK50" s="30"/>
      <c r="BL50" s="30">
        <f t="shared" si="5"/>
        <v>0</v>
      </c>
      <c r="BM50" s="30"/>
      <c r="BN50" s="30">
        <f t="shared" si="5"/>
        <v>0</v>
      </c>
      <c r="BO50" s="30"/>
      <c r="BP50" s="30">
        <f t="shared" si="5"/>
        <v>0</v>
      </c>
      <c r="BQ50" s="30"/>
      <c r="BR50" s="30">
        <f t="shared" ref="BR50:BT50" si="6">BR40-BR45</f>
        <v>0</v>
      </c>
      <c r="BS50" s="30"/>
      <c r="BT50" s="30">
        <f t="shared" si="6"/>
        <v>0</v>
      </c>
    </row>
    <row r="51" spans="2:72" ht="15" x14ac:dyDescent="0.25">
      <c r="B51" s="32" t="s">
        <v>358</v>
      </c>
      <c r="D51" s="30">
        <f>D41-D46</f>
        <v>0</v>
      </c>
      <c r="E51" s="30"/>
      <c r="F51" s="30">
        <f>F41-F46</f>
        <v>0</v>
      </c>
      <c r="G51" s="30"/>
      <c r="H51" s="30">
        <f>H41-H46</f>
        <v>0</v>
      </c>
      <c r="I51" s="30"/>
      <c r="J51" s="30">
        <f>J41-J46</f>
        <v>0</v>
      </c>
      <c r="K51" s="30"/>
      <c r="L51" s="30">
        <f>L41-L46</f>
        <v>0</v>
      </c>
      <c r="M51" s="30"/>
      <c r="N51" s="30">
        <f>N41-N46</f>
        <v>0</v>
      </c>
      <c r="O51" s="30"/>
      <c r="P51" s="30">
        <f>P41-P46</f>
        <v>0</v>
      </c>
      <c r="Q51" s="30"/>
      <c r="R51" s="30">
        <f>R41-R46</f>
        <v>0</v>
      </c>
      <c r="S51" s="30"/>
      <c r="T51" s="30">
        <f t="shared" ref="T51:BP51" si="7">T41-T46</f>
        <v>0</v>
      </c>
      <c r="U51" s="30"/>
      <c r="V51" s="30">
        <f>V41-V46</f>
        <v>0</v>
      </c>
      <c r="W51" s="30"/>
      <c r="X51" s="30">
        <f>X41-X46</f>
        <v>0</v>
      </c>
      <c r="Y51" s="30"/>
      <c r="Z51" s="30">
        <f>Z41-Z46</f>
        <v>0</v>
      </c>
      <c r="AA51" s="30"/>
      <c r="AB51" s="30">
        <f>AB41-AB46</f>
        <v>0</v>
      </c>
      <c r="AC51" s="30"/>
      <c r="AD51" s="30">
        <f>AD41-AD46</f>
        <v>0</v>
      </c>
      <c r="AE51" s="30"/>
      <c r="AF51" s="30">
        <f>AF41-AF46</f>
        <v>0</v>
      </c>
      <c r="AG51" s="30"/>
      <c r="AH51" s="30">
        <f>AH41-AH46</f>
        <v>0</v>
      </c>
      <c r="AI51" s="30"/>
      <c r="AJ51" s="30">
        <f>AJ41-AJ46</f>
        <v>0</v>
      </c>
      <c r="AK51" s="30"/>
      <c r="AL51" s="30">
        <f>AL41-AL46</f>
        <v>0</v>
      </c>
      <c r="AM51" s="30"/>
      <c r="AN51" s="30">
        <f>AN41-AN46</f>
        <v>0</v>
      </c>
      <c r="AO51" s="30"/>
      <c r="AP51" s="30">
        <f>AP41-AP46</f>
        <v>0</v>
      </c>
      <c r="AQ51" s="30"/>
      <c r="AR51" s="30">
        <f>AR41-AR46</f>
        <v>0</v>
      </c>
      <c r="AS51" s="30"/>
      <c r="AT51" s="30">
        <f>AT41-AT46</f>
        <v>0</v>
      </c>
      <c r="AU51" s="30"/>
      <c r="AV51" s="30">
        <f>AV41-AV46</f>
        <v>0</v>
      </c>
      <c r="AW51" s="30"/>
      <c r="AX51" s="30">
        <f>AX41-AX46</f>
        <v>0</v>
      </c>
      <c r="AY51" s="30"/>
      <c r="AZ51" s="30">
        <f t="shared" si="7"/>
        <v>0</v>
      </c>
      <c r="BA51" s="30"/>
      <c r="BB51" s="30">
        <f t="shared" si="7"/>
        <v>0</v>
      </c>
      <c r="BC51" s="30"/>
      <c r="BD51" s="30">
        <f t="shared" si="7"/>
        <v>0</v>
      </c>
      <c r="BE51" s="30"/>
      <c r="BF51" s="30">
        <f t="shared" si="7"/>
        <v>0</v>
      </c>
      <c r="BG51" s="30"/>
      <c r="BH51" s="30">
        <f t="shared" si="7"/>
        <v>0</v>
      </c>
      <c r="BI51" s="30"/>
      <c r="BJ51" s="30">
        <f t="shared" si="7"/>
        <v>0</v>
      </c>
      <c r="BK51" s="30"/>
      <c r="BL51" s="30">
        <f t="shared" si="7"/>
        <v>0</v>
      </c>
      <c r="BM51" s="30"/>
      <c r="BN51" s="30">
        <f t="shared" si="7"/>
        <v>0</v>
      </c>
      <c r="BO51" s="30"/>
      <c r="BP51" s="30">
        <f t="shared" si="7"/>
        <v>0</v>
      </c>
      <c r="BQ51" s="30"/>
      <c r="BR51" s="30">
        <f t="shared" ref="BR51:BT51" si="8">BR41-BR46</f>
        <v>0</v>
      </c>
      <c r="BS51" s="30"/>
      <c r="BT51" s="30">
        <f t="shared" si="8"/>
        <v>0</v>
      </c>
    </row>
  </sheetData>
  <mergeCells count="2">
    <mergeCell ref="A1:B1"/>
    <mergeCell ref="A2:B2"/>
  </mergeCells>
  <conditionalFormatting sqref="B6:B31">
    <cfRule type="expression" dxfId="166" priority="164">
      <formula>#REF!=TRUE</formula>
    </cfRule>
  </conditionalFormatting>
  <conditionalFormatting sqref="D31">
    <cfRule type="cellIs" dxfId="165" priority="161" operator="lessThan">
      <formula>0</formula>
    </cfRule>
    <cfRule type="cellIs" dxfId="164" priority="162" operator="greaterThan">
      <formula>0</formula>
    </cfRule>
    <cfRule type="cellIs" dxfId="163" priority="163" operator="equal">
      <formula>0</formula>
    </cfRule>
  </conditionalFormatting>
  <conditionalFormatting sqref="F31">
    <cfRule type="cellIs" dxfId="162" priority="158" operator="lessThan">
      <formula>0</formula>
    </cfRule>
    <cfRule type="cellIs" dxfId="161" priority="159" operator="greaterThan">
      <formula>0</formula>
    </cfRule>
    <cfRule type="cellIs" dxfId="160" priority="160" operator="equal">
      <formula>0</formula>
    </cfRule>
  </conditionalFormatting>
  <conditionalFormatting sqref="H31">
    <cfRule type="cellIs" dxfId="159" priority="155" operator="lessThan">
      <formula>0</formula>
    </cfRule>
    <cfRule type="cellIs" dxfId="158" priority="156" operator="greaterThan">
      <formula>0</formula>
    </cfRule>
    <cfRule type="cellIs" dxfId="157" priority="157" operator="equal">
      <formula>0</formula>
    </cfRule>
  </conditionalFormatting>
  <conditionalFormatting sqref="J31">
    <cfRule type="cellIs" dxfId="156" priority="152" operator="lessThan">
      <formula>0</formula>
    </cfRule>
    <cfRule type="cellIs" dxfId="155" priority="153" operator="greaterThan">
      <formula>0</formula>
    </cfRule>
    <cfRule type="cellIs" dxfId="154" priority="154" operator="equal">
      <formula>0</formula>
    </cfRule>
  </conditionalFormatting>
  <conditionalFormatting sqref="L31">
    <cfRule type="cellIs" dxfId="153" priority="149" operator="lessThan">
      <formula>0</formula>
    </cfRule>
    <cfRule type="cellIs" dxfId="152" priority="150" operator="greaterThan">
      <formula>0</formula>
    </cfRule>
    <cfRule type="cellIs" dxfId="151" priority="151" operator="equal">
      <formula>0</formula>
    </cfRule>
  </conditionalFormatting>
  <conditionalFormatting sqref="N31">
    <cfRule type="cellIs" dxfId="150" priority="146" operator="lessThan">
      <formula>0</formula>
    </cfRule>
    <cfRule type="cellIs" dxfId="149" priority="147" operator="greaterThan">
      <formula>0</formula>
    </cfRule>
    <cfRule type="cellIs" dxfId="148" priority="148" operator="equal">
      <formula>0</formula>
    </cfRule>
  </conditionalFormatting>
  <conditionalFormatting sqref="P31">
    <cfRule type="cellIs" dxfId="147" priority="143" operator="lessThan">
      <formula>0</formula>
    </cfRule>
    <cfRule type="cellIs" dxfId="146" priority="144" operator="greaterThan">
      <formula>0</formula>
    </cfRule>
    <cfRule type="cellIs" dxfId="145" priority="145" operator="equal">
      <formula>0</formula>
    </cfRule>
  </conditionalFormatting>
  <conditionalFormatting sqref="R31">
    <cfRule type="cellIs" dxfId="144" priority="140" operator="lessThan">
      <formula>0</formula>
    </cfRule>
    <cfRule type="cellIs" dxfId="143" priority="141" operator="greaterThan">
      <formula>0</formula>
    </cfRule>
    <cfRule type="cellIs" dxfId="142" priority="142" operator="equal">
      <formula>0</formula>
    </cfRule>
  </conditionalFormatting>
  <conditionalFormatting sqref="T31">
    <cfRule type="cellIs" dxfId="141" priority="137" operator="lessThan">
      <formula>0</formula>
    </cfRule>
    <cfRule type="cellIs" dxfId="140" priority="138" operator="greaterThan">
      <formula>0</formula>
    </cfRule>
    <cfRule type="cellIs" dxfId="139" priority="139" operator="equal">
      <formula>0</formula>
    </cfRule>
  </conditionalFormatting>
  <conditionalFormatting sqref="V31">
    <cfRule type="cellIs" dxfId="138" priority="134" operator="lessThan">
      <formula>0</formula>
    </cfRule>
    <cfRule type="cellIs" dxfId="137" priority="135" operator="greaterThan">
      <formula>0</formula>
    </cfRule>
    <cfRule type="cellIs" dxfId="136" priority="136" operator="equal">
      <formula>0</formula>
    </cfRule>
  </conditionalFormatting>
  <conditionalFormatting sqref="X31">
    <cfRule type="cellIs" dxfId="135" priority="131" operator="lessThan">
      <formula>0</formula>
    </cfRule>
    <cfRule type="cellIs" dxfId="134" priority="132" operator="greaterThan">
      <formula>0</formula>
    </cfRule>
    <cfRule type="cellIs" dxfId="133" priority="133" operator="equal">
      <formula>0</formula>
    </cfRule>
  </conditionalFormatting>
  <conditionalFormatting sqref="Z31">
    <cfRule type="cellIs" dxfId="132" priority="128" operator="lessThan">
      <formula>0</formula>
    </cfRule>
    <cfRule type="cellIs" dxfId="131" priority="129" operator="greaterThan">
      <formula>0</formula>
    </cfRule>
    <cfRule type="cellIs" dxfId="130" priority="130" operator="equal">
      <formula>0</formula>
    </cfRule>
  </conditionalFormatting>
  <conditionalFormatting sqref="AB31">
    <cfRule type="cellIs" dxfId="129" priority="125" operator="lessThan">
      <formula>0</formula>
    </cfRule>
    <cfRule type="cellIs" dxfId="128" priority="126" operator="greaterThan">
      <formula>0</formula>
    </cfRule>
    <cfRule type="cellIs" dxfId="127" priority="127" operator="equal">
      <formula>0</formula>
    </cfRule>
  </conditionalFormatting>
  <conditionalFormatting sqref="AD31">
    <cfRule type="cellIs" dxfId="126" priority="122" operator="lessThan">
      <formula>0</formula>
    </cfRule>
    <cfRule type="cellIs" dxfId="125" priority="123" operator="greaterThan">
      <formula>0</formula>
    </cfRule>
    <cfRule type="cellIs" dxfId="124" priority="124" operator="equal">
      <formula>0</formula>
    </cfRule>
  </conditionalFormatting>
  <conditionalFormatting sqref="AF31">
    <cfRule type="cellIs" dxfId="123" priority="119" operator="lessThan">
      <formula>0</formula>
    </cfRule>
    <cfRule type="cellIs" dxfId="122" priority="120" operator="greaterThan">
      <formula>0</formula>
    </cfRule>
    <cfRule type="cellIs" dxfId="121" priority="121" operator="equal">
      <formula>0</formula>
    </cfRule>
  </conditionalFormatting>
  <conditionalFormatting sqref="AH31">
    <cfRule type="cellIs" dxfId="120" priority="116" operator="lessThan">
      <formula>0</formula>
    </cfRule>
    <cfRule type="cellIs" dxfId="119" priority="117" operator="greaterThan">
      <formula>0</formula>
    </cfRule>
    <cfRule type="cellIs" dxfId="118" priority="118" operator="equal">
      <formula>0</formula>
    </cfRule>
  </conditionalFormatting>
  <conditionalFormatting sqref="AJ31">
    <cfRule type="cellIs" dxfId="117" priority="113" operator="lessThan">
      <formula>0</formula>
    </cfRule>
    <cfRule type="cellIs" dxfId="116" priority="114" operator="greaterThan">
      <formula>0</formula>
    </cfRule>
    <cfRule type="cellIs" dxfId="115" priority="115" operator="equal">
      <formula>0</formula>
    </cfRule>
  </conditionalFormatting>
  <conditionalFormatting sqref="AL31">
    <cfRule type="cellIs" dxfId="114" priority="110" operator="lessThan">
      <formula>0</formula>
    </cfRule>
    <cfRule type="cellIs" dxfId="113" priority="111" operator="greaterThan">
      <formula>0</formula>
    </cfRule>
    <cfRule type="cellIs" dxfId="112" priority="112" operator="equal">
      <formula>0</formula>
    </cfRule>
  </conditionalFormatting>
  <conditionalFormatting sqref="AN31">
    <cfRule type="cellIs" dxfId="111" priority="107" operator="lessThan">
      <formula>0</formula>
    </cfRule>
    <cfRule type="cellIs" dxfId="110" priority="108" operator="greaterThan">
      <formula>0</formula>
    </cfRule>
    <cfRule type="cellIs" dxfId="109" priority="109" operator="equal">
      <formula>0</formula>
    </cfRule>
  </conditionalFormatting>
  <conditionalFormatting sqref="AP31">
    <cfRule type="cellIs" dxfId="108" priority="104" operator="lessThan">
      <formula>0</formula>
    </cfRule>
    <cfRule type="cellIs" dxfId="107" priority="105" operator="greaterThan">
      <formula>0</formula>
    </cfRule>
    <cfRule type="cellIs" dxfId="106" priority="106" operator="equal">
      <formula>0</formula>
    </cfRule>
  </conditionalFormatting>
  <conditionalFormatting sqref="AR31">
    <cfRule type="cellIs" dxfId="105" priority="101" operator="lessThan">
      <formula>0</formula>
    </cfRule>
    <cfRule type="cellIs" dxfId="104" priority="102" operator="greaterThan">
      <formula>0</formula>
    </cfRule>
    <cfRule type="cellIs" dxfId="103" priority="103" operator="equal">
      <formula>0</formula>
    </cfRule>
  </conditionalFormatting>
  <conditionalFormatting sqref="AT31">
    <cfRule type="cellIs" dxfId="102" priority="98" operator="lessThan">
      <formula>0</formula>
    </cfRule>
    <cfRule type="cellIs" dxfId="101" priority="99" operator="greaterThan">
      <formula>0</formula>
    </cfRule>
    <cfRule type="cellIs" dxfId="100" priority="100" operator="equal">
      <formula>0</formula>
    </cfRule>
  </conditionalFormatting>
  <conditionalFormatting sqref="AV31">
    <cfRule type="cellIs" dxfId="99" priority="95" operator="lessThan">
      <formula>0</formula>
    </cfRule>
    <cfRule type="cellIs" dxfId="98" priority="96" operator="greaterThan">
      <formula>0</formula>
    </cfRule>
    <cfRule type="cellIs" dxfId="97" priority="97" operator="equal">
      <formula>0</formula>
    </cfRule>
  </conditionalFormatting>
  <conditionalFormatting sqref="AX31">
    <cfRule type="cellIs" dxfId="96" priority="92" operator="lessThan">
      <formula>0</formula>
    </cfRule>
    <cfRule type="cellIs" dxfId="95" priority="93" operator="greaterThan">
      <formula>0</formula>
    </cfRule>
    <cfRule type="cellIs" dxfId="94" priority="94" operator="equal">
      <formula>0</formula>
    </cfRule>
  </conditionalFormatting>
  <conditionalFormatting sqref="AZ31">
    <cfRule type="cellIs" dxfId="93" priority="89" operator="lessThan">
      <formula>0</formula>
    </cfRule>
    <cfRule type="cellIs" dxfId="92" priority="90" operator="greaterThan">
      <formula>0</formula>
    </cfRule>
    <cfRule type="cellIs" dxfId="91" priority="91" operator="equal">
      <formula>0</formula>
    </cfRule>
  </conditionalFormatting>
  <conditionalFormatting sqref="BB31">
    <cfRule type="cellIs" dxfId="90" priority="86" operator="lessThan">
      <formula>0</formula>
    </cfRule>
    <cfRule type="cellIs" dxfId="89" priority="87" operator="greaterThan">
      <formula>0</formula>
    </cfRule>
    <cfRule type="cellIs" dxfId="88" priority="88" operator="equal">
      <formula>0</formula>
    </cfRule>
  </conditionalFormatting>
  <conditionalFormatting sqref="BD31">
    <cfRule type="cellIs" dxfId="87" priority="83" operator="lessThan">
      <formula>0</formula>
    </cfRule>
    <cfRule type="cellIs" dxfId="86" priority="84" operator="greaterThan">
      <formula>0</formula>
    </cfRule>
    <cfRule type="cellIs" dxfId="85" priority="85" operator="equal">
      <formula>0</formula>
    </cfRule>
  </conditionalFormatting>
  <conditionalFormatting sqref="BF31">
    <cfRule type="cellIs" dxfId="84" priority="80" operator="lessThan">
      <formula>0</formula>
    </cfRule>
    <cfRule type="cellIs" dxfId="83" priority="81" operator="greaterThan">
      <formula>0</formula>
    </cfRule>
    <cfRule type="cellIs" dxfId="82" priority="82" operator="equal">
      <formula>0</formula>
    </cfRule>
  </conditionalFormatting>
  <conditionalFormatting sqref="BH31">
    <cfRule type="cellIs" dxfId="81" priority="77" operator="lessThan">
      <formula>0</formula>
    </cfRule>
    <cfRule type="cellIs" dxfId="80" priority="78" operator="greaterThan">
      <formula>0</formula>
    </cfRule>
    <cfRule type="cellIs" dxfId="79" priority="79" operator="equal">
      <formula>0</formula>
    </cfRule>
  </conditionalFormatting>
  <conditionalFormatting sqref="BJ31">
    <cfRule type="cellIs" dxfId="78" priority="74" operator="lessThan">
      <formula>0</formula>
    </cfRule>
    <cfRule type="cellIs" dxfId="77" priority="75" operator="greaterThan">
      <formula>0</formula>
    </cfRule>
    <cfRule type="cellIs" dxfId="76" priority="76" operator="equal">
      <formula>0</formula>
    </cfRule>
  </conditionalFormatting>
  <conditionalFormatting sqref="BL31">
    <cfRule type="cellIs" dxfId="75" priority="71" operator="lessThan">
      <formula>0</formula>
    </cfRule>
    <cfRule type="cellIs" dxfId="74" priority="72" operator="greaterThan">
      <formula>0</formula>
    </cfRule>
    <cfRule type="cellIs" dxfId="73" priority="73" operator="equal">
      <formula>0</formula>
    </cfRule>
  </conditionalFormatting>
  <conditionalFormatting sqref="BN31">
    <cfRule type="cellIs" dxfId="72" priority="68" operator="lessThan">
      <formula>0</formula>
    </cfRule>
    <cfRule type="cellIs" dxfId="71" priority="69" operator="greaterThan">
      <formula>0</formula>
    </cfRule>
    <cfRule type="cellIs" dxfId="70" priority="70" operator="equal">
      <formula>0</formula>
    </cfRule>
  </conditionalFormatting>
  <conditionalFormatting sqref="BP31">
    <cfRule type="cellIs" dxfId="69" priority="65" operator="lessThan">
      <formula>0</formula>
    </cfRule>
    <cfRule type="cellIs" dxfId="68" priority="66" operator="greaterThan">
      <formula>0</formula>
    </cfRule>
    <cfRule type="cellIs" dxfId="67" priority="67" operator="equal">
      <formula>0</formula>
    </cfRule>
  </conditionalFormatting>
  <conditionalFormatting sqref="BR31">
    <cfRule type="cellIs" dxfId="66" priority="62" operator="lessThan">
      <formula>0</formula>
    </cfRule>
    <cfRule type="cellIs" dxfId="65" priority="63" operator="greaterThan">
      <formula>0</formula>
    </cfRule>
    <cfRule type="cellIs" dxfId="64" priority="64" operator="equal">
      <formula>0</formula>
    </cfRule>
  </conditionalFormatting>
  <conditionalFormatting sqref="BT31">
    <cfRule type="cellIs" dxfId="63" priority="59" operator="lessThan">
      <formula>0</formula>
    </cfRule>
    <cfRule type="cellIs" dxfId="62" priority="60" operator="greaterThan">
      <formula>0</formula>
    </cfRule>
    <cfRule type="cellIs" dxfId="61" priority="61" operator="equal">
      <formula>0</formula>
    </cfRule>
  </conditionalFormatting>
  <conditionalFormatting sqref="B39">
    <cfRule type="expression" dxfId="60" priority="58">
      <formula>#REF!=TRUE</formula>
    </cfRule>
  </conditionalFormatting>
  <conditionalFormatting sqref="B40">
    <cfRule type="expression" dxfId="59" priority="57">
      <formula>#REF!=TRUE</formula>
    </cfRule>
  </conditionalFormatting>
  <conditionalFormatting sqref="B41">
    <cfRule type="expression" dxfId="58" priority="56">
      <formula>#REF!=TRUE</formula>
    </cfRule>
  </conditionalFormatting>
  <conditionalFormatting sqref="B51">
    <cfRule type="expression" dxfId="57" priority="47">
      <formula>#REF!=TRUE</formula>
    </cfRule>
  </conditionalFormatting>
  <conditionalFormatting sqref="B44">
    <cfRule type="expression" dxfId="56" priority="55">
      <formula>#REF!=TRUE</formula>
    </cfRule>
  </conditionalFormatting>
  <conditionalFormatting sqref="B45">
    <cfRule type="expression" dxfId="55" priority="54">
      <formula>#REF!=TRUE</formula>
    </cfRule>
  </conditionalFormatting>
  <conditionalFormatting sqref="B46">
    <cfRule type="expression" dxfId="54" priority="53">
      <formula>#REF!=TRUE</formula>
    </cfRule>
  </conditionalFormatting>
  <conditionalFormatting sqref="B49">
    <cfRule type="expression" dxfId="53" priority="49">
      <formula>#REF!=TRUE</formula>
    </cfRule>
  </conditionalFormatting>
  <conditionalFormatting sqref="B50">
    <cfRule type="expression" dxfId="52" priority="48">
      <formula>#REF!=TRUE</formula>
    </cfRule>
  </conditionalFormatting>
  <conditionalFormatting sqref="F51">
    <cfRule type="expression" dxfId="51" priority="43">
      <formula>F51=0</formula>
    </cfRule>
    <cfRule type="expression" dxfId="50" priority="44">
      <formula>F51&lt;&gt;0</formula>
    </cfRule>
  </conditionalFormatting>
  <conditionalFormatting sqref="H51">
    <cfRule type="expression" dxfId="49" priority="41">
      <formula>H51=0</formula>
    </cfRule>
    <cfRule type="expression" dxfId="48" priority="42">
      <formula>H51&lt;&gt;0</formula>
    </cfRule>
  </conditionalFormatting>
  <conditionalFormatting sqref="J51">
    <cfRule type="expression" dxfId="47" priority="39">
      <formula>J51=0</formula>
    </cfRule>
    <cfRule type="expression" dxfId="46" priority="40">
      <formula>J51&lt;&gt;0</formula>
    </cfRule>
  </conditionalFormatting>
  <conditionalFormatting sqref="L51">
    <cfRule type="expression" dxfId="45" priority="37">
      <formula>L51=0</formula>
    </cfRule>
    <cfRule type="expression" dxfId="44" priority="38">
      <formula>L51&lt;&gt;0</formula>
    </cfRule>
  </conditionalFormatting>
  <conditionalFormatting sqref="N51">
    <cfRule type="expression" dxfId="43" priority="35">
      <formula>N51=0</formula>
    </cfRule>
    <cfRule type="expression" dxfId="42" priority="36">
      <formula>N51&lt;&gt;0</formula>
    </cfRule>
  </conditionalFormatting>
  <conditionalFormatting sqref="P51">
    <cfRule type="expression" dxfId="41" priority="33">
      <formula>P51=0</formula>
    </cfRule>
    <cfRule type="expression" dxfId="40" priority="34">
      <formula>P51&lt;&gt;0</formula>
    </cfRule>
  </conditionalFormatting>
  <conditionalFormatting sqref="R51">
    <cfRule type="expression" dxfId="39" priority="31">
      <formula>R51=0</formula>
    </cfRule>
    <cfRule type="expression" dxfId="38" priority="32">
      <formula>R51&lt;&gt;0</formula>
    </cfRule>
  </conditionalFormatting>
  <conditionalFormatting sqref="V51">
    <cfRule type="expression" dxfId="37" priority="29">
      <formula>V51=0</formula>
    </cfRule>
    <cfRule type="expression" dxfId="36" priority="30">
      <formula>V51&lt;&gt;0</formula>
    </cfRule>
  </conditionalFormatting>
  <conditionalFormatting sqref="X51">
    <cfRule type="expression" dxfId="35" priority="27">
      <formula>X51=0</formula>
    </cfRule>
    <cfRule type="expression" dxfId="34" priority="28">
      <formula>X51&lt;&gt;0</formula>
    </cfRule>
  </conditionalFormatting>
  <conditionalFormatting sqref="AX51">
    <cfRule type="expression" dxfId="33" priority="25">
      <formula>AX51=0</formula>
    </cfRule>
    <cfRule type="expression" dxfId="32" priority="26">
      <formula>AX51&lt;&gt;0</formula>
    </cfRule>
  </conditionalFormatting>
  <conditionalFormatting sqref="AV51">
    <cfRule type="expression" dxfId="31" priority="23">
      <formula>AV51=0</formula>
    </cfRule>
    <cfRule type="expression" dxfId="30" priority="24">
      <formula>AV51&lt;&gt;0</formula>
    </cfRule>
  </conditionalFormatting>
  <conditionalFormatting sqref="AT51">
    <cfRule type="expression" dxfId="29" priority="21">
      <formula>AT51=0</formula>
    </cfRule>
    <cfRule type="expression" dxfId="28" priority="22">
      <formula>AT51&lt;&gt;0</formula>
    </cfRule>
  </conditionalFormatting>
  <conditionalFormatting sqref="AR51">
    <cfRule type="expression" dxfId="27" priority="19">
      <formula>AR51=0</formula>
    </cfRule>
    <cfRule type="expression" dxfId="26" priority="20">
      <formula>AR51&lt;&gt;0</formula>
    </cfRule>
  </conditionalFormatting>
  <conditionalFormatting sqref="AP51">
    <cfRule type="expression" dxfId="25" priority="17">
      <formula>AP51=0</formula>
    </cfRule>
    <cfRule type="expression" dxfId="24" priority="18">
      <formula>AP51&lt;&gt;0</formula>
    </cfRule>
  </conditionalFormatting>
  <conditionalFormatting sqref="AN51">
    <cfRule type="expression" dxfId="23" priority="15">
      <formula>AN51=0</formula>
    </cfRule>
    <cfRule type="expression" dxfId="22" priority="16">
      <formula>AN51&lt;&gt;0</formula>
    </cfRule>
  </conditionalFormatting>
  <conditionalFormatting sqref="AL51">
    <cfRule type="expression" dxfId="21" priority="13">
      <formula>AL51=0</formula>
    </cfRule>
    <cfRule type="expression" dxfId="20" priority="14">
      <formula>AL51&lt;&gt;0</formula>
    </cfRule>
  </conditionalFormatting>
  <conditionalFormatting sqref="AJ51">
    <cfRule type="expression" dxfId="19" priority="11">
      <formula>AJ51=0</formula>
    </cfRule>
    <cfRule type="expression" dxfId="18" priority="12">
      <formula>AJ51&lt;&gt;0</formula>
    </cfRule>
  </conditionalFormatting>
  <conditionalFormatting sqref="AH51">
    <cfRule type="expression" dxfId="17" priority="9">
      <formula>AH51=0</formula>
    </cfRule>
    <cfRule type="expression" dxfId="16" priority="10">
      <formula>AH51&lt;&gt;0</formula>
    </cfRule>
  </conditionalFormatting>
  <conditionalFormatting sqref="AF51">
    <cfRule type="expression" dxfId="15" priority="7">
      <formula>AF51=0</formula>
    </cfRule>
    <cfRule type="expression" dxfId="14" priority="8">
      <formula>AF51&lt;&gt;0</formula>
    </cfRule>
  </conditionalFormatting>
  <conditionalFormatting sqref="AD51">
    <cfRule type="expression" dxfId="13" priority="5">
      <formula>AD51=0</formula>
    </cfRule>
    <cfRule type="expression" dxfId="12" priority="6">
      <formula>AD51&lt;&gt;0</formula>
    </cfRule>
  </conditionalFormatting>
  <conditionalFormatting sqref="AB51">
    <cfRule type="expression" dxfId="11" priority="3">
      <formula>AB51=0</formula>
    </cfRule>
    <cfRule type="expression" dxfId="10" priority="4">
      <formula>AB51&lt;&gt;0</formula>
    </cfRule>
  </conditionalFormatting>
  <conditionalFormatting sqref="Z51">
    <cfRule type="expression" dxfId="9" priority="1">
      <formula>Z51=0</formula>
    </cfRule>
    <cfRule type="expression" dxfId="8" priority="2">
      <formula>Z51&lt;&gt;0</formula>
    </cfRule>
  </conditionalFormatting>
  <conditionalFormatting sqref="D49:D51 F49:F51 H49:H51 J49:J51 L49:L51 N49:N51 P49:P51 R49:R51 T49:T51 V49:V51 X49:X51 Z49:Z51 AB49:AB51 AD49:AD51 AF49:AF51 AH49:AH51 AJ49:AJ51 AL49:AL51 AN49:AN51 AP49:AP51 AR49:AR51 AT49:AT51 AV49:AV51 AX49:AX51 AZ49:AZ51 BB49:BB51 BD49:BD51 BF49:BF51 BH49:BH51 BJ49:BJ51 BL49:BL51 BN49:BN51 BP49:BP51 BR49:BR51 BT49:BT51">
    <cfRule type="expression" dxfId="7" priority="45">
      <formula>D49=0</formula>
    </cfRule>
    <cfRule type="expression" dxfId="6" priority="46">
      <formula>D49&lt;&gt;0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1B81E-464A-4D91-BFCF-3870309600FA}">
  <sheetPr codeName="Sheet6">
    <tabColor theme="1"/>
  </sheetPr>
  <dimension ref="A1:I19"/>
  <sheetViews>
    <sheetView workbookViewId="0">
      <selection activeCell="C7" sqref="C7"/>
    </sheetView>
  </sheetViews>
  <sheetFormatPr defaultColWidth="0" defaultRowHeight="15" zeroHeight="1" x14ac:dyDescent="0.25"/>
  <cols>
    <col min="1" max="1" width="8.7109375" style="1" customWidth="1"/>
    <col min="2" max="2" width="9.85546875" style="1" customWidth="1"/>
    <col min="3" max="3" width="16.140625" style="1" customWidth="1"/>
    <col min="4" max="4" width="14.42578125" style="1" bestFit="1" customWidth="1"/>
    <col min="5" max="5" width="14.5703125" style="1" bestFit="1" customWidth="1"/>
    <col min="6" max="9" width="8.7109375" style="1" customWidth="1"/>
    <col min="10" max="16384" width="8.7109375" style="1" hidden="1"/>
  </cols>
  <sheetData>
    <row r="1" spans="1:9" x14ac:dyDescent="0.25">
      <c r="A1" s="36"/>
      <c r="B1" s="36"/>
      <c r="C1" s="36"/>
      <c r="D1" s="36"/>
      <c r="E1" s="36"/>
      <c r="F1" s="36"/>
      <c r="G1" s="36"/>
      <c r="H1" s="36"/>
      <c r="I1" s="36"/>
    </row>
    <row r="2" spans="1:9" ht="16.5" thickBot="1" x14ac:dyDescent="0.3">
      <c r="A2" s="36"/>
      <c r="B2" s="43" t="s">
        <v>14</v>
      </c>
      <c r="C2" s="43" t="s">
        <v>385</v>
      </c>
      <c r="D2" s="36"/>
      <c r="E2" s="37"/>
      <c r="F2" s="36"/>
      <c r="G2" s="36"/>
      <c r="H2" s="36"/>
      <c r="I2" s="36"/>
    </row>
    <row r="3" spans="1:9" x14ac:dyDescent="0.25">
      <c r="A3" s="36"/>
      <c r="B3" s="41">
        <v>1</v>
      </c>
      <c r="C3" s="41" t="s">
        <v>386</v>
      </c>
      <c r="D3" s="36"/>
      <c r="E3" s="36"/>
      <c r="F3" s="36"/>
      <c r="G3" s="36"/>
      <c r="H3" s="36"/>
      <c r="I3" s="36"/>
    </row>
    <row r="4" spans="1:9" x14ac:dyDescent="0.25">
      <c r="A4" s="36"/>
      <c r="B4" s="42">
        <v>2</v>
      </c>
      <c r="C4" s="42" t="s">
        <v>387</v>
      </c>
      <c r="D4" s="36"/>
      <c r="E4" s="36"/>
      <c r="F4" s="36"/>
      <c r="G4" s="36"/>
      <c r="H4" s="36"/>
      <c r="I4" s="36"/>
    </row>
    <row r="5" spans="1:9" x14ac:dyDescent="0.25">
      <c r="A5" s="36"/>
      <c r="B5" s="42">
        <v>3</v>
      </c>
      <c r="C5" s="42" t="s">
        <v>388</v>
      </c>
      <c r="D5" s="36"/>
      <c r="E5" s="36"/>
      <c r="F5" s="36"/>
      <c r="G5" s="36"/>
      <c r="H5" s="36"/>
      <c r="I5" s="36"/>
    </row>
    <row r="6" spans="1:9" x14ac:dyDescent="0.25">
      <c r="A6" s="36"/>
      <c r="B6" s="42">
        <v>4</v>
      </c>
      <c r="C6" s="42" t="s">
        <v>389</v>
      </c>
      <c r="D6" s="36"/>
      <c r="E6" s="36"/>
      <c r="F6" s="36"/>
      <c r="G6" s="36"/>
      <c r="H6" s="36"/>
      <c r="I6" s="36"/>
    </row>
    <row r="7" spans="1:9" x14ac:dyDescent="0.25">
      <c r="A7" s="36"/>
      <c r="B7" s="42">
        <v>5</v>
      </c>
      <c r="C7" s="42" t="s">
        <v>390</v>
      </c>
      <c r="D7" s="36"/>
      <c r="E7" s="36"/>
      <c r="F7" s="36"/>
      <c r="G7" s="36"/>
      <c r="H7" s="36"/>
      <c r="I7" s="36"/>
    </row>
    <row r="8" spans="1:9" x14ac:dyDescent="0.25">
      <c r="A8" s="36"/>
      <c r="B8" s="42">
        <v>6</v>
      </c>
      <c r="C8" s="42" t="s">
        <v>391</v>
      </c>
      <c r="D8" s="36"/>
      <c r="E8" s="36"/>
      <c r="F8" s="36"/>
      <c r="G8" s="36"/>
      <c r="H8" s="36"/>
      <c r="I8" s="36"/>
    </row>
    <row r="9" spans="1:9" x14ac:dyDescent="0.25">
      <c r="A9" s="36"/>
      <c r="B9" s="42">
        <v>7</v>
      </c>
      <c r="C9" s="42" t="s">
        <v>392</v>
      </c>
      <c r="D9" s="36"/>
      <c r="E9" s="36"/>
      <c r="F9" s="36"/>
      <c r="G9" s="36"/>
      <c r="H9" s="36"/>
      <c r="I9" s="36"/>
    </row>
    <row r="10" spans="1:9" x14ac:dyDescent="0.25">
      <c r="A10" s="36"/>
      <c r="B10" s="42">
        <v>8</v>
      </c>
      <c r="C10" s="42" t="s">
        <v>393</v>
      </c>
      <c r="D10" s="36"/>
      <c r="E10" s="36"/>
      <c r="F10" s="36"/>
      <c r="G10" s="36"/>
      <c r="H10" s="36"/>
      <c r="I10" s="36"/>
    </row>
    <row r="11" spans="1:9" x14ac:dyDescent="0.25">
      <c r="A11" s="36"/>
      <c r="B11" s="42">
        <v>9</v>
      </c>
      <c r="C11" s="42" t="s">
        <v>394</v>
      </c>
      <c r="D11" s="36"/>
      <c r="E11" s="36"/>
      <c r="F11" s="36"/>
      <c r="G11" s="36"/>
      <c r="H11" s="36"/>
      <c r="I11" s="36"/>
    </row>
    <row r="12" spans="1:9" x14ac:dyDescent="0.25">
      <c r="A12" s="36"/>
      <c r="B12" s="42">
        <v>10</v>
      </c>
      <c r="C12" s="42" t="s">
        <v>395</v>
      </c>
      <c r="D12" s="36"/>
      <c r="E12" s="36"/>
      <c r="F12" s="36"/>
      <c r="G12" s="36"/>
      <c r="H12" s="36"/>
      <c r="I12" s="36"/>
    </row>
    <row r="13" spans="1:9" x14ac:dyDescent="0.25">
      <c r="A13" s="36"/>
      <c r="B13" s="42">
        <v>11</v>
      </c>
      <c r="C13" s="42" t="s">
        <v>396</v>
      </c>
      <c r="D13" s="36"/>
      <c r="E13" s="36"/>
      <c r="F13" s="36"/>
      <c r="G13" s="36"/>
      <c r="H13" s="36"/>
      <c r="I13" s="36"/>
    </row>
    <row r="14" spans="1:9" x14ac:dyDescent="0.25">
      <c r="A14" s="36"/>
      <c r="B14" s="42">
        <v>12</v>
      </c>
      <c r="C14" s="42" t="s">
        <v>397</v>
      </c>
      <c r="D14" s="36"/>
      <c r="E14" s="36"/>
      <c r="F14" s="36"/>
      <c r="G14" s="36"/>
      <c r="H14" s="36"/>
      <c r="I14" s="36"/>
    </row>
    <row r="15" spans="1:9" x14ac:dyDescent="0.25">
      <c r="A15" s="36"/>
      <c r="B15" s="36"/>
      <c r="C15" s="36"/>
      <c r="D15" s="36"/>
      <c r="E15" s="36"/>
      <c r="F15" s="36"/>
      <c r="G15" s="36"/>
      <c r="H15" s="36"/>
      <c r="I15" s="36"/>
    </row>
    <row r="16" spans="1:9" x14ac:dyDescent="0.25">
      <c r="A16" s="36"/>
      <c r="B16" s="36"/>
      <c r="C16" s="36"/>
      <c r="D16" s="36"/>
      <c r="E16" s="36"/>
      <c r="F16" s="36"/>
      <c r="G16" s="36"/>
      <c r="H16" s="36"/>
      <c r="I16" s="36"/>
    </row>
    <row r="17" spans="1:9" x14ac:dyDescent="0.25">
      <c r="A17" s="36"/>
      <c r="B17" s="36"/>
      <c r="C17" s="36"/>
      <c r="D17" s="36"/>
      <c r="E17" s="36"/>
      <c r="F17" s="36"/>
      <c r="G17" s="36"/>
      <c r="H17" s="36"/>
      <c r="I17" s="36"/>
    </row>
    <row r="18" spans="1:9" x14ac:dyDescent="0.25">
      <c r="A18" s="36"/>
      <c r="B18" s="36"/>
      <c r="C18" s="36"/>
      <c r="D18" s="36"/>
      <c r="E18" s="36"/>
      <c r="F18" s="36"/>
      <c r="G18" s="36"/>
      <c r="H18" s="36"/>
      <c r="I18" s="36"/>
    </row>
    <row r="19" spans="1:9" x14ac:dyDescent="0.25">
      <c r="A19" s="36"/>
      <c r="B19" s="36"/>
      <c r="C19" s="36"/>
      <c r="D19" s="36"/>
      <c r="E19" s="36"/>
      <c r="F19" s="36"/>
      <c r="G19" s="36"/>
      <c r="H19" s="36"/>
      <c r="I19" s="36"/>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6D49D-204D-49D4-91AB-0A34583E70D3}">
  <sheetPr codeName="Sheet8">
    <tabColor theme="1"/>
  </sheetPr>
  <dimension ref="A1:I1046"/>
  <sheetViews>
    <sheetView workbookViewId="0"/>
  </sheetViews>
  <sheetFormatPr defaultRowHeight="15" x14ac:dyDescent="0.25"/>
  <cols>
    <col min="1" max="1" width="14.7109375" bestFit="1" customWidth="1"/>
    <col min="2" max="2" width="81.140625" bestFit="1" customWidth="1"/>
    <col min="3" max="3" width="14.42578125" bestFit="1" customWidth="1"/>
    <col min="4" max="4" width="19.85546875" bestFit="1" customWidth="1"/>
    <col min="5" max="5" width="8.85546875" bestFit="1" customWidth="1"/>
    <col min="6" max="6" width="12.140625" bestFit="1" customWidth="1"/>
    <col min="7" max="7" width="5.42578125" bestFit="1" customWidth="1"/>
    <col min="8" max="8" width="21.7109375" bestFit="1" customWidth="1"/>
    <col min="9" max="9" width="10.85546875" bestFit="1" customWidth="1"/>
  </cols>
  <sheetData>
    <row r="1" spans="1:9" x14ac:dyDescent="0.25">
      <c r="A1" t="s">
        <v>398</v>
      </c>
      <c r="B1" t="s">
        <v>399</v>
      </c>
      <c r="C1" t="s">
        <v>400</v>
      </c>
      <c r="D1" t="s">
        <v>401</v>
      </c>
      <c r="E1" t="s">
        <v>402</v>
      </c>
      <c r="F1" t="s">
        <v>403</v>
      </c>
      <c r="G1" t="s">
        <v>404</v>
      </c>
      <c r="H1" t="s">
        <v>405</v>
      </c>
      <c r="I1" t="s">
        <v>406</v>
      </c>
    </row>
    <row r="2" spans="1:9" x14ac:dyDescent="0.25">
      <c r="A2" t="s">
        <v>407</v>
      </c>
      <c r="B2" t="s">
        <v>408</v>
      </c>
      <c r="C2" t="s">
        <v>409</v>
      </c>
      <c r="E2" t="b">
        <v>0</v>
      </c>
      <c r="F2" t="b">
        <v>1</v>
      </c>
      <c r="G2">
        <v>5</v>
      </c>
      <c r="H2" t="s">
        <v>410</v>
      </c>
      <c r="I2" t="b">
        <v>0</v>
      </c>
    </row>
    <row r="3" spans="1:9" x14ac:dyDescent="0.25">
      <c r="A3" t="s">
        <v>411</v>
      </c>
      <c r="B3" t="s">
        <v>412</v>
      </c>
      <c r="C3" t="s">
        <v>409</v>
      </c>
      <c r="E3" t="b">
        <v>0</v>
      </c>
      <c r="F3" t="b">
        <v>1</v>
      </c>
      <c r="G3">
        <v>5</v>
      </c>
      <c r="H3" t="s">
        <v>410</v>
      </c>
      <c r="I3" t="b">
        <v>0</v>
      </c>
    </row>
    <row r="4" spans="1:9" x14ac:dyDescent="0.25">
      <c r="A4" t="s">
        <v>413</v>
      </c>
      <c r="B4" t="s">
        <v>414</v>
      </c>
      <c r="C4" t="s">
        <v>409</v>
      </c>
      <c r="E4" t="b">
        <v>0</v>
      </c>
      <c r="F4" t="b">
        <v>1</v>
      </c>
      <c r="G4">
        <v>5</v>
      </c>
      <c r="H4" t="s">
        <v>410</v>
      </c>
      <c r="I4" t="b">
        <v>0</v>
      </c>
    </row>
    <row r="5" spans="1:9" x14ac:dyDescent="0.25">
      <c r="A5" t="s">
        <v>415</v>
      </c>
      <c r="B5" t="s">
        <v>416</v>
      </c>
      <c r="C5" t="s">
        <v>417</v>
      </c>
      <c r="E5" t="b">
        <v>0</v>
      </c>
      <c r="F5" t="b">
        <v>1</v>
      </c>
      <c r="G5">
        <v>1</v>
      </c>
      <c r="H5" t="s">
        <v>418</v>
      </c>
      <c r="I5" t="b">
        <v>1</v>
      </c>
    </row>
    <row r="6" spans="1:9" x14ac:dyDescent="0.25">
      <c r="A6" t="s">
        <v>419</v>
      </c>
      <c r="B6" t="s">
        <v>420</v>
      </c>
      <c r="C6" t="s">
        <v>409</v>
      </c>
      <c r="E6" t="b">
        <v>0</v>
      </c>
      <c r="F6" t="b">
        <v>1</v>
      </c>
      <c r="G6">
        <v>5</v>
      </c>
      <c r="H6" t="s">
        <v>421</v>
      </c>
      <c r="I6" t="b">
        <v>0</v>
      </c>
    </row>
    <row r="7" spans="1:9" x14ac:dyDescent="0.25">
      <c r="A7" t="s">
        <v>422</v>
      </c>
      <c r="B7" t="s">
        <v>423</v>
      </c>
      <c r="C7" t="s">
        <v>409</v>
      </c>
      <c r="E7" t="b">
        <v>0</v>
      </c>
      <c r="F7" t="b">
        <v>1</v>
      </c>
      <c r="G7">
        <v>5</v>
      </c>
      <c r="H7" t="s">
        <v>421</v>
      </c>
      <c r="I7" t="b">
        <v>0</v>
      </c>
    </row>
    <row r="8" spans="1:9" x14ac:dyDescent="0.25">
      <c r="A8" t="s">
        <v>424</v>
      </c>
      <c r="B8" t="s">
        <v>425</v>
      </c>
      <c r="C8" t="s">
        <v>409</v>
      </c>
      <c r="E8" t="b">
        <v>0</v>
      </c>
      <c r="F8" t="b">
        <v>1</v>
      </c>
      <c r="G8">
        <v>4</v>
      </c>
      <c r="H8" t="s">
        <v>426</v>
      </c>
      <c r="I8" t="b">
        <v>1</v>
      </c>
    </row>
    <row r="9" spans="1:9" x14ac:dyDescent="0.25">
      <c r="A9" t="s">
        <v>427</v>
      </c>
      <c r="B9" t="s">
        <v>425</v>
      </c>
      <c r="C9" t="s">
        <v>409</v>
      </c>
      <c r="E9" t="b">
        <v>0</v>
      </c>
      <c r="F9" t="b">
        <v>1</v>
      </c>
      <c r="G9">
        <v>5</v>
      </c>
      <c r="H9" t="s">
        <v>424</v>
      </c>
      <c r="I9" t="b">
        <v>0</v>
      </c>
    </row>
    <row r="10" spans="1:9" x14ac:dyDescent="0.25">
      <c r="A10" t="s">
        <v>428</v>
      </c>
      <c r="B10" t="s">
        <v>429</v>
      </c>
      <c r="C10" t="s">
        <v>409</v>
      </c>
      <c r="E10" t="b">
        <v>0</v>
      </c>
      <c r="F10" t="b">
        <v>1</v>
      </c>
      <c r="G10">
        <v>5</v>
      </c>
      <c r="H10" t="s">
        <v>430</v>
      </c>
      <c r="I10" t="b">
        <v>0</v>
      </c>
    </row>
    <row r="11" spans="1:9" x14ac:dyDescent="0.25">
      <c r="A11" t="s">
        <v>431</v>
      </c>
      <c r="B11" t="s">
        <v>432</v>
      </c>
      <c r="C11" t="s">
        <v>409</v>
      </c>
      <c r="E11" t="b">
        <v>0</v>
      </c>
      <c r="F11" t="b">
        <v>1</v>
      </c>
      <c r="G11">
        <v>5</v>
      </c>
      <c r="H11" t="s">
        <v>430</v>
      </c>
      <c r="I11" t="b">
        <v>0</v>
      </c>
    </row>
    <row r="12" spans="1:9" x14ac:dyDescent="0.25">
      <c r="A12" t="s">
        <v>433</v>
      </c>
      <c r="B12" t="s">
        <v>434</v>
      </c>
      <c r="C12" t="s">
        <v>409</v>
      </c>
      <c r="E12" t="b">
        <v>0</v>
      </c>
      <c r="F12" t="b">
        <v>1</v>
      </c>
      <c r="G12">
        <v>5</v>
      </c>
      <c r="H12" t="s">
        <v>430</v>
      </c>
      <c r="I12" t="b">
        <v>0</v>
      </c>
    </row>
    <row r="13" spans="1:9" x14ac:dyDescent="0.25">
      <c r="A13" t="s">
        <v>435</v>
      </c>
      <c r="B13" t="s">
        <v>436</v>
      </c>
      <c r="C13" t="s">
        <v>409</v>
      </c>
      <c r="E13" t="b">
        <v>0</v>
      </c>
      <c r="F13" t="b">
        <v>1</v>
      </c>
      <c r="G13">
        <v>5</v>
      </c>
      <c r="H13" t="s">
        <v>437</v>
      </c>
      <c r="I13" t="b">
        <v>0</v>
      </c>
    </row>
    <row r="14" spans="1:9" x14ac:dyDescent="0.25">
      <c r="A14" t="s">
        <v>438</v>
      </c>
      <c r="B14" t="s">
        <v>439</v>
      </c>
      <c r="C14" t="s">
        <v>409</v>
      </c>
      <c r="E14" t="b">
        <v>0</v>
      </c>
      <c r="F14" t="b">
        <v>1</v>
      </c>
      <c r="G14">
        <v>5</v>
      </c>
      <c r="H14" t="s">
        <v>437</v>
      </c>
      <c r="I14" t="b">
        <v>0</v>
      </c>
    </row>
    <row r="15" spans="1:9" x14ac:dyDescent="0.25">
      <c r="A15" t="s">
        <v>440</v>
      </c>
      <c r="B15" t="s">
        <v>441</v>
      </c>
      <c r="C15" t="s">
        <v>409</v>
      </c>
      <c r="E15" t="b">
        <v>0</v>
      </c>
      <c r="F15" t="b">
        <v>1</v>
      </c>
      <c r="G15">
        <v>5</v>
      </c>
      <c r="H15" t="s">
        <v>442</v>
      </c>
      <c r="I15" t="b">
        <v>0</v>
      </c>
    </row>
    <row r="16" spans="1:9" x14ac:dyDescent="0.25">
      <c r="A16" t="s">
        <v>443</v>
      </c>
      <c r="B16" t="s">
        <v>444</v>
      </c>
      <c r="C16" t="s">
        <v>409</v>
      </c>
      <c r="E16" t="b">
        <v>0</v>
      </c>
      <c r="F16" t="b">
        <v>1</v>
      </c>
      <c r="G16">
        <v>5</v>
      </c>
      <c r="H16" t="s">
        <v>442</v>
      </c>
      <c r="I16" t="b">
        <v>0</v>
      </c>
    </row>
    <row r="17" spans="1:9" x14ac:dyDescent="0.25">
      <c r="A17" t="s">
        <v>445</v>
      </c>
      <c r="B17" t="s">
        <v>446</v>
      </c>
      <c r="C17" t="s">
        <v>409</v>
      </c>
      <c r="E17" t="b">
        <v>0</v>
      </c>
      <c r="F17" t="b">
        <v>1</v>
      </c>
      <c r="G17">
        <v>5</v>
      </c>
      <c r="H17" t="s">
        <v>447</v>
      </c>
      <c r="I17" t="b">
        <v>0</v>
      </c>
    </row>
    <row r="18" spans="1:9" x14ac:dyDescent="0.25">
      <c r="A18" t="s">
        <v>448</v>
      </c>
      <c r="B18" t="s">
        <v>449</v>
      </c>
      <c r="C18" t="s">
        <v>409</v>
      </c>
      <c r="E18" t="b">
        <v>0</v>
      </c>
      <c r="F18" t="b">
        <v>1</v>
      </c>
      <c r="G18">
        <v>5</v>
      </c>
      <c r="H18" t="s">
        <v>447</v>
      </c>
      <c r="I18" t="b">
        <v>0</v>
      </c>
    </row>
    <row r="19" spans="1:9" x14ac:dyDescent="0.25">
      <c r="A19" t="s">
        <v>450</v>
      </c>
      <c r="B19" t="s">
        <v>451</v>
      </c>
      <c r="C19" t="s">
        <v>409</v>
      </c>
      <c r="E19" t="b">
        <v>0</v>
      </c>
      <c r="F19" t="b">
        <v>1</v>
      </c>
      <c r="G19">
        <v>5</v>
      </c>
      <c r="H19" t="s">
        <v>447</v>
      </c>
      <c r="I19" t="b">
        <v>0</v>
      </c>
    </row>
    <row r="20" spans="1:9" x14ac:dyDescent="0.25">
      <c r="A20" t="s">
        <v>452</v>
      </c>
      <c r="B20" t="s">
        <v>453</v>
      </c>
      <c r="C20" t="s">
        <v>409</v>
      </c>
      <c r="E20" t="b">
        <v>0</v>
      </c>
      <c r="F20" t="b">
        <v>1</v>
      </c>
      <c r="G20">
        <v>5</v>
      </c>
      <c r="H20" t="s">
        <v>454</v>
      </c>
      <c r="I20" t="b">
        <v>0</v>
      </c>
    </row>
    <row r="21" spans="1:9" x14ac:dyDescent="0.25">
      <c r="A21" t="s">
        <v>455</v>
      </c>
      <c r="B21" t="s">
        <v>456</v>
      </c>
      <c r="C21" t="s">
        <v>409</v>
      </c>
      <c r="E21" t="b">
        <v>0</v>
      </c>
      <c r="F21" t="b">
        <v>1</v>
      </c>
      <c r="G21">
        <v>5</v>
      </c>
      <c r="H21" t="s">
        <v>454</v>
      </c>
      <c r="I21" t="b">
        <v>0</v>
      </c>
    </row>
    <row r="22" spans="1:9" x14ac:dyDescent="0.25">
      <c r="A22" t="s">
        <v>457</v>
      </c>
      <c r="B22" t="s">
        <v>458</v>
      </c>
      <c r="C22" t="s">
        <v>409</v>
      </c>
      <c r="E22" t="b">
        <v>0</v>
      </c>
      <c r="F22" t="b">
        <v>1</v>
      </c>
      <c r="G22">
        <v>5</v>
      </c>
      <c r="H22" t="s">
        <v>454</v>
      </c>
      <c r="I22" t="b">
        <v>0</v>
      </c>
    </row>
    <row r="23" spans="1:9" x14ac:dyDescent="0.25">
      <c r="A23" t="s">
        <v>459</v>
      </c>
      <c r="B23" t="s">
        <v>460</v>
      </c>
      <c r="C23" t="s">
        <v>409</v>
      </c>
      <c r="E23" t="b">
        <v>0</v>
      </c>
      <c r="F23" t="b">
        <v>1</v>
      </c>
      <c r="G23">
        <v>7</v>
      </c>
      <c r="H23" t="s">
        <v>461</v>
      </c>
      <c r="I23" t="b">
        <v>0</v>
      </c>
    </row>
    <row r="24" spans="1:9" x14ac:dyDescent="0.25">
      <c r="A24" t="s">
        <v>462</v>
      </c>
      <c r="B24" t="s">
        <v>463</v>
      </c>
      <c r="C24" t="s">
        <v>409</v>
      </c>
      <c r="E24" t="b">
        <v>0</v>
      </c>
      <c r="F24" t="b">
        <v>1</v>
      </c>
      <c r="G24">
        <v>7</v>
      </c>
      <c r="H24" t="s">
        <v>461</v>
      </c>
      <c r="I24" t="b">
        <v>0</v>
      </c>
    </row>
    <row r="25" spans="1:9" x14ac:dyDescent="0.25">
      <c r="A25" t="s">
        <v>464</v>
      </c>
      <c r="B25" t="s">
        <v>465</v>
      </c>
      <c r="C25" t="s">
        <v>409</v>
      </c>
      <c r="E25" t="b">
        <v>0</v>
      </c>
      <c r="F25" t="b">
        <v>1</v>
      </c>
      <c r="G25">
        <v>6</v>
      </c>
      <c r="H25" t="s">
        <v>466</v>
      </c>
      <c r="I25" t="b">
        <v>0</v>
      </c>
    </row>
    <row r="26" spans="1:9" x14ac:dyDescent="0.25">
      <c r="A26" t="s">
        <v>467</v>
      </c>
      <c r="B26" t="s">
        <v>468</v>
      </c>
      <c r="C26" t="s">
        <v>409</v>
      </c>
      <c r="E26" t="b">
        <v>0</v>
      </c>
      <c r="F26" t="b">
        <v>1</v>
      </c>
      <c r="G26">
        <v>7</v>
      </c>
      <c r="H26" t="s">
        <v>469</v>
      </c>
      <c r="I26" t="b">
        <v>0</v>
      </c>
    </row>
    <row r="27" spans="1:9" x14ac:dyDescent="0.25">
      <c r="A27" t="s">
        <v>470</v>
      </c>
      <c r="B27" t="s">
        <v>471</v>
      </c>
      <c r="C27" t="s">
        <v>409</v>
      </c>
      <c r="E27" t="b">
        <v>0</v>
      </c>
      <c r="F27" t="b">
        <v>1</v>
      </c>
      <c r="G27">
        <v>7</v>
      </c>
      <c r="H27" t="s">
        <v>469</v>
      </c>
      <c r="I27" t="b">
        <v>0</v>
      </c>
    </row>
    <row r="28" spans="1:9" x14ac:dyDescent="0.25">
      <c r="A28" t="s">
        <v>472</v>
      </c>
      <c r="B28" t="s">
        <v>473</v>
      </c>
      <c r="C28" t="s">
        <v>409</v>
      </c>
      <c r="E28" t="b">
        <v>0</v>
      </c>
      <c r="F28" t="b">
        <v>1</v>
      </c>
      <c r="G28">
        <v>6</v>
      </c>
      <c r="H28" t="s">
        <v>474</v>
      </c>
      <c r="I28" t="b">
        <v>0</v>
      </c>
    </row>
    <row r="29" spans="1:9" x14ac:dyDescent="0.25">
      <c r="A29" t="s">
        <v>475</v>
      </c>
      <c r="B29" t="s">
        <v>280</v>
      </c>
      <c r="C29" t="s">
        <v>409</v>
      </c>
      <c r="E29" t="b">
        <v>0</v>
      </c>
      <c r="F29" t="b">
        <v>1</v>
      </c>
      <c r="G29">
        <v>7</v>
      </c>
      <c r="H29" t="s">
        <v>476</v>
      </c>
      <c r="I29" t="b">
        <v>0</v>
      </c>
    </row>
    <row r="30" spans="1:9" x14ac:dyDescent="0.25">
      <c r="A30" t="s">
        <v>477</v>
      </c>
      <c r="B30" t="s">
        <v>478</v>
      </c>
      <c r="C30" t="s">
        <v>409</v>
      </c>
      <c r="E30" t="b">
        <v>0</v>
      </c>
      <c r="F30" t="b">
        <v>1</v>
      </c>
      <c r="G30">
        <v>7</v>
      </c>
      <c r="H30" t="s">
        <v>476</v>
      </c>
      <c r="I30" t="b">
        <v>0</v>
      </c>
    </row>
    <row r="31" spans="1:9" x14ac:dyDescent="0.25">
      <c r="A31" t="s">
        <v>479</v>
      </c>
      <c r="B31" t="s">
        <v>480</v>
      </c>
      <c r="C31" t="s">
        <v>409</v>
      </c>
      <c r="E31" t="b">
        <v>0</v>
      </c>
      <c r="F31" t="b">
        <v>1</v>
      </c>
      <c r="G31">
        <v>7</v>
      </c>
      <c r="H31" t="s">
        <v>476</v>
      </c>
      <c r="I31" t="b">
        <v>0</v>
      </c>
    </row>
    <row r="32" spans="1:9" x14ac:dyDescent="0.25">
      <c r="A32" t="s">
        <v>481</v>
      </c>
      <c r="B32" t="s">
        <v>482</v>
      </c>
      <c r="C32" t="s">
        <v>409</v>
      </c>
      <c r="E32" t="b">
        <v>0</v>
      </c>
      <c r="F32" t="b">
        <v>1</v>
      </c>
      <c r="G32">
        <v>7</v>
      </c>
      <c r="H32" t="s">
        <v>476</v>
      </c>
      <c r="I32" t="b">
        <v>0</v>
      </c>
    </row>
    <row r="33" spans="1:9" x14ac:dyDescent="0.25">
      <c r="A33" t="s">
        <v>483</v>
      </c>
      <c r="B33" t="s">
        <v>484</v>
      </c>
      <c r="C33" t="s">
        <v>409</v>
      </c>
      <c r="E33" t="b">
        <v>0</v>
      </c>
      <c r="F33" t="b">
        <v>1</v>
      </c>
      <c r="G33">
        <v>7</v>
      </c>
      <c r="H33" t="s">
        <v>476</v>
      </c>
      <c r="I33" t="b">
        <v>0</v>
      </c>
    </row>
    <row r="34" spans="1:9" x14ac:dyDescent="0.25">
      <c r="A34" t="s">
        <v>485</v>
      </c>
      <c r="B34" t="s">
        <v>486</v>
      </c>
      <c r="C34" t="s">
        <v>409</v>
      </c>
      <c r="E34" t="b">
        <v>0</v>
      </c>
      <c r="F34" t="b">
        <v>1</v>
      </c>
      <c r="G34">
        <v>7</v>
      </c>
      <c r="H34" t="s">
        <v>476</v>
      </c>
      <c r="I34" t="b">
        <v>0</v>
      </c>
    </row>
    <row r="35" spans="1:9" x14ac:dyDescent="0.25">
      <c r="A35" t="s">
        <v>487</v>
      </c>
      <c r="B35" t="s">
        <v>245</v>
      </c>
      <c r="C35" t="s">
        <v>409</v>
      </c>
      <c r="E35" t="b">
        <v>0</v>
      </c>
      <c r="F35" t="b">
        <v>1</v>
      </c>
      <c r="G35">
        <v>7</v>
      </c>
      <c r="H35" t="s">
        <v>476</v>
      </c>
      <c r="I35" t="b">
        <v>0</v>
      </c>
    </row>
    <row r="36" spans="1:9" x14ac:dyDescent="0.25">
      <c r="A36" t="s">
        <v>488</v>
      </c>
      <c r="B36" t="s">
        <v>489</v>
      </c>
      <c r="C36" t="s">
        <v>409</v>
      </c>
      <c r="E36" t="b">
        <v>0</v>
      </c>
      <c r="F36" t="b">
        <v>1</v>
      </c>
      <c r="G36">
        <v>7</v>
      </c>
      <c r="H36" t="s">
        <v>476</v>
      </c>
      <c r="I36" t="b">
        <v>0</v>
      </c>
    </row>
    <row r="37" spans="1:9" x14ac:dyDescent="0.25">
      <c r="A37" t="s">
        <v>490</v>
      </c>
      <c r="B37" t="s">
        <v>491</v>
      </c>
      <c r="C37" t="s">
        <v>409</v>
      </c>
      <c r="E37" t="b">
        <v>0</v>
      </c>
      <c r="F37" t="b">
        <v>1</v>
      </c>
      <c r="G37">
        <v>5</v>
      </c>
      <c r="H37" t="s">
        <v>492</v>
      </c>
      <c r="I37" t="b">
        <v>0</v>
      </c>
    </row>
    <row r="38" spans="1:9" x14ac:dyDescent="0.25">
      <c r="A38" t="s">
        <v>493</v>
      </c>
      <c r="B38" t="s">
        <v>494</v>
      </c>
      <c r="C38" t="s">
        <v>409</v>
      </c>
      <c r="E38" t="b">
        <v>0</v>
      </c>
      <c r="F38" t="b">
        <v>1</v>
      </c>
      <c r="G38">
        <v>5</v>
      </c>
      <c r="H38" t="s">
        <v>492</v>
      </c>
      <c r="I38" t="b">
        <v>0</v>
      </c>
    </row>
    <row r="39" spans="1:9" x14ac:dyDescent="0.25">
      <c r="A39" t="s">
        <v>495</v>
      </c>
      <c r="B39" t="s">
        <v>496</v>
      </c>
      <c r="C39" t="s">
        <v>409</v>
      </c>
      <c r="E39" t="b">
        <v>0</v>
      </c>
      <c r="F39" t="b">
        <v>1</v>
      </c>
      <c r="G39">
        <v>5</v>
      </c>
      <c r="H39" t="s">
        <v>497</v>
      </c>
      <c r="I39" t="b">
        <v>0</v>
      </c>
    </row>
    <row r="40" spans="1:9" x14ac:dyDescent="0.25">
      <c r="A40" t="s">
        <v>498</v>
      </c>
      <c r="B40" t="s">
        <v>499</v>
      </c>
      <c r="C40" t="s">
        <v>409</v>
      </c>
      <c r="E40" t="b">
        <v>0</v>
      </c>
      <c r="F40" t="b">
        <v>1</v>
      </c>
      <c r="G40">
        <v>5</v>
      </c>
      <c r="H40" t="s">
        <v>497</v>
      </c>
      <c r="I40" t="b">
        <v>0</v>
      </c>
    </row>
    <row r="41" spans="1:9" x14ac:dyDescent="0.25">
      <c r="A41" t="s">
        <v>500</v>
      </c>
      <c r="B41" t="s">
        <v>501</v>
      </c>
      <c r="C41" t="s">
        <v>409</v>
      </c>
      <c r="E41" t="b">
        <v>0</v>
      </c>
      <c r="F41" t="b">
        <v>1</v>
      </c>
      <c r="G41">
        <v>5</v>
      </c>
      <c r="H41" t="s">
        <v>502</v>
      </c>
      <c r="I41" t="b">
        <v>0</v>
      </c>
    </row>
    <row r="42" spans="1:9" x14ac:dyDescent="0.25">
      <c r="A42" t="s">
        <v>503</v>
      </c>
      <c r="B42" t="s">
        <v>504</v>
      </c>
      <c r="C42" t="s">
        <v>409</v>
      </c>
      <c r="E42" t="b">
        <v>0</v>
      </c>
      <c r="F42" t="b">
        <v>1</v>
      </c>
      <c r="G42">
        <v>5</v>
      </c>
      <c r="H42" t="s">
        <v>502</v>
      </c>
      <c r="I42" t="b">
        <v>0</v>
      </c>
    </row>
    <row r="43" spans="1:9" x14ac:dyDescent="0.25">
      <c r="A43" t="s">
        <v>505</v>
      </c>
      <c r="B43" t="s">
        <v>506</v>
      </c>
      <c r="C43" t="s">
        <v>409</v>
      </c>
      <c r="E43" t="b">
        <v>0</v>
      </c>
      <c r="F43" t="b">
        <v>1</v>
      </c>
      <c r="G43">
        <v>3</v>
      </c>
      <c r="H43" t="s">
        <v>507</v>
      </c>
      <c r="I43" t="b">
        <v>0</v>
      </c>
    </row>
    <row r="44" spans="1:9" x14ac:dyDescent="0.25">
      <c r="A44" t="s">
        <v>508</v>
      </c>
      <c r="B44" t="s">
        <v>509</v>
      </c>
      <c r="C44" t="s">
        <v>409</v>
      </c>
      <c r="E44" t="b">
        <v>0</v>
      </c>
      <c r="F44" t="b">
        <v>1</v>
      </c>
      <c r="G44">
        <v>3</v>
      </c>
      <c r="H44" t="s">
        <v>507</v>
      </c>
      <c r="I44" t="b">
        <v>0</v>
      </c>
    </row>
    <row r="45" spans="1:9" x14ac:dyDescent="0.25">
      <c r="A45" t="s">
        <v>510</v>
      </c>
      <c r="B45" t="s">
        <v>511</v>
      </c>
      <c r="C45" t="s">
        <v>409</v>
      </c>
      <c r="E45" t="b">
        <v>0</v>
      </c>
      <c r="F45" t="b">
        <v>1</v>
      </c>
      <c r="G45">
        <v>3</v>
      </c>
      <c r="H45" t="s">
        <v>507</v>
      </c>
      <c r="I45" t="b">
        <v>0</v>
      </c>
    </row>
    <row r="46" spans="1:9" x14ac:dyDescent="0.25">
      <c r="A46" t="s">
        <v>53</v>
      </c>
      <c r="B46" t="s">
        <v>54</v>
      </c>
      <c r="C46" t="s">
        <v>31</v>
      </c>
      <c r="E46" t="b">
        <v>0</v>
      </c>
      <c r="F46" t="b">
        <v>1</v>
      </c>
      <c r="G46">
        <v>11</v>
      </c>
      <c r="H46" t="s">
        <v>244</v>
      </c>
      <c r="I46" t="b">
        <v>0</v>
      </c>
    </row>
    <row r="47" spans="1:9" x14ac:dyDescent="0.25">
      <c r="A47" t="s">
        <v>55</v>
      </c>
      <c r="B47" t="s">
        <v>56</v>
      </c>
      <c r="C47" t="s">
        <v>31</v>
      </c>
      <c r="E47" t="b">
        <v>0</v>
      </c>
      <c r="F47" t="b">
        <v>1</v>
      </c>
      <c r="G47">
        <v>11</v>
      </c>
      <c r="H47" t="s">
        <v>246</v>
      </c>
      <c r="I47" t="b">
        <v>0</v>
      </c>
    </row>
    <row r="48" spans="1:9" x14ac:dyDescent="0.25">
      <c r="A48" t="s">
        <v>512</v>
      </c>
      <c r="B48" t="s">
        <v>513</v>
      </c>
      <c r="C48" t="s">
        <v>409</v>
      </c>
      <c r="E48" t="b">
        <v>0</v>
      </c>
      <c r="F48" t="b">
        <v>1</v>
      </c>
      <c r="G48">
        <v>5</v>
      </c>
      <c r="H48" t="s">
        <v>514</v>
      </c>
      <c r="I48" t="b">
        <v>0</v>
      </c>
    </row>
    <row r="49" spans="1:9" x14ac:dyDescent="0.25">
      <c r="A49" t="s">
        <v>515</v>
      </c>
      <c r="B49" t="s">
        <v>516</v>
      </c>
      <c r="C49" t="s">
        <v>409</v>
      </c>
      <c r="E49" t="b">
        <v>0</v>
      </c>
      <c r="F49" t="b">
        <v>1</v>
      </c>
      <c r="G49">
        <v>5</v>
      </c>
      <c r="H49" t="s">
        <v>514</v>
      </c>
      <c r="I49" t="b">
        <v>0</v>
      </c>
    </row>
    <row r="50" spans="1:9" x14ac:dyDescent="0.25">
      <c r="A50" t="s">
        <v>305</v>
      </c>
      <c r="B50" t="s">
        <v>306</v>
      </c>
      <c r="C50" t="s">
        <v>189</v>
      </c>
      <c r="E50" t="b">
        <v>0</v>
      </c>
      <c r="F50" t="b">
        <v>1</v>
      </c>
      <c r="G50">
        <v>1</v>
      </c>
      <c r="H50" t="s">
        <v>517</v>
      </c>
      <c r="I50" t="b">
        <v>1</v>
      </c>
    </row>
    <row r="51" spans="1:9" x14ac:dyDescent="0.25">
      <c r="A51" t="s">
        <v>518</v>
      </c>
      <c r="B51" t="s">
        <v>328</v>
      </c>
      <c r="C51" t="s">
        <v>39</v>
      </c>
      <c r="D51" t="s">
        <v>519</v>
      </c>
      <c r="E51" t="b">
        <v>1</v>
      </c>
      <c r="F51" t="b">
        <v>1</v>
      </c>
      <c r="G51">
        <v>6</v>
      </c>
      <c r="H51" t="s">
        <v>520</v>
      </c>
      <c r="I51" t="b">
        <v>0</v>
      </c>
    </row>
    <row r="52" spans="1:9" x14ac:dyDescent="0.25">
      <c r="A52" t="s">
        <v>521</v>
      </c>
      <c r="B52" t="s">
        <v>328</v>
      </c>
      <c r="C52" t="s">
        <v>39</v>
      </c>
      <c r="D52" t="s">
        <v>519</v>
      </c>
      <c r="E52" t="b">
        <v>1</v>
      </c>
      <c r="F52" t="b">
        <v>1</v>
      </c>
      <c r="G52">
        <v>6</v>
      </c>
      <c r="H52" t="s">
        <v>522</v>
      </c>
      <c r="I52" t="b">
        <v>0</v>
      </c>
    </row>
    <row r="53" spans="1:9" x14ac:dyDescent="0.25">
      <c r="A53" t="s">
        <v>523</v>
      </c>
      <c r="B53" t="s">
        <v>328</v>
      </c>
      <c r="C53" t="s">
        <v>39</v>
      </c>
      <c r="D53" t="s">
        <v>519</v>
      </c>
      <c r="E53" t="b">
        <v>1</v>
      </c>
      <c r="F53" t="b">
        <v>1</v>
      </c>
      <c r="G53">
        <v>6</v>
      </c>
      <c r="H53" t="s">
        <v>524</v>
      </c>
      <c r="I53" t="b">
        <v>0</v>
      </c>
    </row>
    <row r="54" spans="1:9" x14ac:dyDescent="0.25">
      <c r="A54" t="s">
        <v>525</v>
      </c>
      <c r="B54" t="s">
        <v>107</v>
      </c>
      <c r="C54" t="s">
        <v>39</v>
      </c>
      <c r="D54" t="s">
        <v>519</v>
      </c>
      <c r="E54" t="b">
        <v>1</v>
      </c>
      <c r="F54" t="b">
        <v>1</v>
      </c>
      <c r="G54">
        <v>6</v>
      </c>
      <c r="H54" t="s">
        <v>526</v>
      </c>
      <c r="I54" t="b">
        <v>0</v>
      </c>
    </row>
    <row r="55" spans="1:9" x14ac:dyDescent="0.25">
      <c r="A55" t="s">
        <v>527</v>
      </c>
      <c r="B55" t="s">
        <v>528</v>
      </c>
      <c r="C55" t="s">
        <v>39</v>
      </c>
      <c r="D55" t="s">
        <v>519</v>
      </c>
      <c r="E55" t="b">
        <v>0</v>
      </c>
      <c r="F55" t="b">
        <v>1</v>
      </c>
      <c r="G55">
        <v>3</v>
      </c>
      <c r="H55" t="s">
        <v>221</v>
      </c>
      <c r="I55" t="b">
        <v>1</v>
      </c>
    </row>
    <row r="56" spans="1:9" x14ac:dyDescent="0.25">
      <c r="A56" t="s">
        <v>121</v>
      </c>
      <c r="B56" t="s">
        <v>107</v>
      </c>
      <c r="C56" t="s">
        <v>39</v>
      </c>
      <c r="D56" t="s">
        <v>519</v>
      </c>
      <c r="E56" t="b">
        <v>1</v>
      </c>
      <c r="F56" t="b">
        <v>1</v>
      </c>
      <c r="G56">
        <v>6</v>
      </c>
      <c r="H56" t="s">
        <v>294</v>
      </c>
      <c r="I56" t="b">
        <v>0</v>
      </c>
    </row>
    <row r="57" spans="1:9" x14ac:dyDescent="0.25">
      <c r="A57" t="s">
        <v>106</v>
      </c>
      <c r="B57" t="s">
        <v>107</v>
      </c>
      <c r="C57" t="s">
        <v>39</v>
      </c>
      <c r="D57" t="s">
        <v>519</v>
      </c>
      <c r="E57" t="b">
        <v>1</v>
      </c>
      <c r="F57" t="b">
        <v>1</v>
      </c>
      <c r="G57">
        <v>6</v>
      </c>
      <c r="H57" t="s">
        <v>281</v>
      </c>
      <c r="I57" t="b">
        <v>0</v>
      </c>
    </row>
    <row r="58" spans="1:9" x14ac:dyDescent="0.25">
      <c r="A58" t="s">
        <v>186</v>
      </c>
      <c r="B58" t="s">
        <v>107</v>
      </c>
      <c r="C58" t="s">
        <v>39</v>
      </c>
      <c r="D58" t="s">
        <v>519</v>
      </c>
      <c r="E58" t="b">
        <v>1</v>
      </c>
      <c r="F58" t="b">
        <v>1</v>
      </c>
      <c r="G58">
        <v>6</v>
      </c>
      <c r="H58" t="s">
        <v>299</v>
      </c>
      <c r="I58" t="b">
        <v>0</v>
      </c>
    </row>
    <row r="59" spans="1:9" x14ac:dyDescent="0.25">
      <c r="A59" t="s">
        <v>529</v>
      </c>
      <c r="B59" t="s">
        <v>107</v>
      </c>
      <c r="C59" t="s">
        <v>39</v>
      </c>
      <c r="D59" t="s">
        <v>519</v>
      </c>
      <c r="E59" t="b">
        <v>1</v>
      </c>
      <c r="F59" t="b">
        <v>1</v>
      </c>
      <c r="G59">
        <v>6</v>
      </c>
      <c r="H59" t="s">
        <v>530</v>
      </c>
      <c r="I59" t="b">
        <v>0</v>
      </c>
    </row>
    <row r="60" spans="1:9" x14ac:dyDescent="0.25">
      <c r="A60" t="s">
        <v>257</v>
      </c>
      <c r="B60" t="s">
        <v>258</v>
      </c>
      <c r="C60" t="s">
        <v>39</v>
      </c>
      <c r="D60" t="s">
        <v>519</v>
      </c>
      <c r="E60" t="b">
        <v>0</v>
      </c>
      <c r="F60" t="b">
        <v>1</v>
      </c>
      <c r="G60">
        <v>3</v>
      </c>
      <c r="H60" t="s">
        <v>221</v>
      </c>
      <c r="I60" t="b">
        <v>1</v>
      </c>
    </row>
    <row r="61" spans="1:9" x14ac:dyDescent="0.25">
      <c r="A61" t="s">
        <v>531</v>
      </c>
      <c r="B61" t="s">
        <v>126</v>
      </c>
      <c r="C61" t="s">
        <v>39</v>
      </c>
      <c r="D61" t="s">
        <v>519</v>
      </c>
      <c r="E61" t="b">
        <v>1</v>
      </c>
      <c r="F61" t="b">
        <v>1</v>
      </c>
      <c r="G61">
        <v>6</v>
      </c>
      <c r="H61" t="s">
        <v>532</v>
      </c>
      <c r="I61" t="b">
        <v>0</v>
      </c>
    </row>
    <row r="62" spans="1:9" x14ac:dyDescent="0.25">
      <c r="A62" t="s">
        <v>533</v>
      </c>
      <c r="B62" t="s">
        <v>534</v>
      </c>
      <c r="C62" t="s">
        <v>39</v>
      </c>
      <c r="D62" t="s">
        <v>519</v>
      </c>
      <c r="E62" t="b">
        <v>1</v>
      </c>
      <c r="F62" t="b">
        <v>1</v>
      </c>
      <c r="G62">
        <v>6</v>
      </c>
      <c r="H62" t="s">
        <v>532</v>
      </c>
      <c r="I62" t="b">
        <v>0</v>
      </c>
    </row>
    <row r="63" spans="1:9" x14ac:dyDescent="0.25">
      <c r="A63" t="s">
        <v>217</v>
      </c>
      <c r="B63" t="s">
        <v>218</v>
      </c>
      <c r="C63" t="s">
        <v>39</v>
      </c>
      <c r="D63" t="s">
        <v>519</v>
      </c>
      <c r="E63" t="b">
        <v>0</v>
      </c>
      <c r="F63" t="b">
        <v>1</v>
      </c>
      <c r="G63">
        <v>4</v>
      </c>
      <c r="H63" t="s">
        <v>219</v>
      </c>
      <c r="I63" t="b">
        <v>1</v>
      </c>
    </row>
    <row r="64" spans="1:9" x14ac:dyDescent="0.25">
      <c r="A64" t="s">
        <v>535</v>
      </c>
      <c r="B64" t="s">
        <v>534</v>
      </c>
      <c r="C64" t="s">
        <v>39</v>
      </c>
      <c r="D64" t="s">
        <v>519</v>
      </c>
      <c r="E64" t="b">
        <v>1</v>
      </c>
      <c r="F64" t="b">
        <v>1</v>
      </c>
      <c r="G64">
        <v>6</v>
      </c>
      <c r="H64" t="s">
        <v>536</v>
      </c>
      <c r="I64" t="b">
        <v>0</v>
      </c>
    </row>
    <row r="65" spans="1:9" x14ac:dyDescent="0.25">
      <c r="A65" t="s">
        <v>537</v>
      </c>
      <c r="B65" t="s">
        <v>538</v>
      </c>
      <c r="C65" t="s">
        <v>39</v>
      </c>
      <c r="D65" t="s">
        <v>519</v>
      </c>
      <c r="E65" t="b">
        <v>0</v>
      </c>
      <c r="F65" t="b">
        <v>1</v>
      </c>
      <c r="G65">
        <v>4</v>
      </c>
      <c r="H65" t="s">
        <v>219</v>
      </c>
      <c r="I65" t="b">
        <v>1</v>
      </c>
    </row>
    <row r="66" spans="1:9" x14ac:dyDescent="0.25">
      <c r="A66" t="s">
        <v>539</v>
      </c>
      <c r="B66" t="s">
        <v>540</v>
      </c>
      <c r="C66" t="s">
        <v>39</v>
      </c>
      <c r="D66" t="s">
        <v>519</v>
      </c>
      <c r="E66" t="b">
        <v>0</v>
      </c>
      <c r="F66" t="b">
        <v>1</v>
      </c>
      <c r="G66">
        <v>4</v>
      </c>
      <c r="H66" t="s">
        <v>219</v>
      </c>
      <c r="I66" t="b">
        <v>0</v>
      </c>
    </row>
    <row r="67" spans="1:9" x14ac:dyDescent="0.25">
      <c r="A67" t="s">
        <v>219</v>
      </c>
      <c r="B67" t="s">
        <v>220</v>
      </c>
      <c r="C67" t="s">
        <v>39</v>
      </c>
      <c r="D67" t="s">
        <v>519</v>
      </c>
      <c r="E67" t="b">
        <v>0</v>
      </c>
      <c r="F67" t="b">
        <v>1</v>
      </c>
      <c r="G67">
        <v>3</v>
      </c>
      <c r="H67" t="s">
        <v>221</v>
      </c>
      <c r="I67" t="b">
        <v>1</v>
      </c>
    </row>
    <row r="68" spans="1:9" x14ac:dyDescent="0.25">
      <c r="A68" t="s">
        <v>259</v>
      </c>
      <c r="B68" t="s">
        <v>260</v>
      </c>
      <c r="C68" t="s">
        <v>39</v>
      </c>
      <c r="D68" t="s">
        <v>519</v>
      </c>
      <c r="E68" t="b">
        <v>0</v>
      </c>
      <c r="F68" t="b">
        <v>1</v>
      </c>
      <c r="G68">
        <v>3</v>
      </c>
      <c r="H68" t="s">
        <v>225</v>
      </c>
      <c r="I68" t="b">
        <v>1</v>
      </c>
    </row>
    <row r="69" spans="1:9" x14ac:dyDescent="0.25">
      <c r="A69" t="s">
        <v>140</v>
      </c>
      <c r="B69" t="s">
        <v>141</v>
      </c>
      <c r="C69" t="s">
        <v>39</v>
      </c>
      <c r="D69" t="s">
        <v>519</v>
      </c>
      <c r="E69" t="b">
        <v>0</v>
      </c>
      <c r="F69" t="b">
        <v>1</v>
      </c>
      <c r="G69">
        <v>4</v>
      </c>
      <c r="H69" t="s">
        <v>261</v>
      </c>
      <c r="I69" t="b">
        <v>0</v>
      </c>
    </row>
    <row r="70" spans="1:9" x14ac:dyDescent="0.25">
      <c r="A70" t="s">
        <v>225</v>
      </c>
      <c r="B70" t="s">
        <v>226</v>
      </c>
      <c r="C70" t="s">
        <v>39</v>
      </c>
      <c r="D70" t="s">
        <v>519</v>
      </c>
      <c r="E70" t="b">
        <v>0</v>
      </c>
      <c r="F70" t="b">
        <v>1</v>
      </c>
      <c r="G70">
        <v>2</v>
      </c>
      <c r="H70" t="s">
        <v>227</v>
      </c>
      <c r="I70" t="b">
        <v>1</v>
      </c>
    </row>
    <row r="71" spans="1:9" x14ac:dyDescent="0.25">
      <c r="A71" t="s">
        <v>541</v>
      </c>
      <c r="B71" t="s">
        <v>542</v>
      </c>
      <c r="C71" t="s">
        <v>39</v>
      </c>
      <c r="D71" t="s">
        <v>519</v>
      </c>
      <c r="E71" t="b">
        <v>1</v>
      </c>
      <c r="F71" t="b">
        <v>1</v>
      </c>
      <c r="G71">
        <v>3</v>
      </c>
      <c r="H71" t="s">
        <v>225</v>
      </c>
      <c r="I71" t="b">
        <v>1</v>
      </c>
    </row>
    <row r="72" spans="1:9" x14ac:dyDescent="0.25">
      <c r="A72" t="s">
        <v>223</v>
      </c>
      <c r="B72" t="s">
        <v>224</v>
      </c>
      <c r="C72" t="s">
        <v>39</v>
      </c>
      <c r="D72" t="s">
        <v>519</v>
      </c>
      <c r="E72" t="b">
        <v>1</v>
      </c>
      <c r="F72" t="b">
        <v>1</v>
      </c>
      <c r="G72">
        <v>3</v>
      </c>
      <c r="H72" t="s">
        <v>225</v>
      </c>
      <c r="I72" t="b">
        <v>1</v>
      </c>
    </row>
    <row r="73" spans="1:9" x14ac:dyDescent="0.25">
      <c r="A73" t="s">
        <v>229</v>
      </c>
      <c r="B73" t="s">
        <v>230</v>
      </c>
      <c r="C73" t="s">
        <v>39</v>
      </c>
      <c r="D73" t="s">
        <v>543</v>
      </c>
      <c r="E73" t="b">
        <v>1</v>
      </c>
      <c r="F73" t="b">
        <v>1</v>
      </c>
      <c r="G73">
        <v>4</v>
      </c>
      <c r="H73" t="s">
        <v>232</v>
      </c>
      <c r="I73" t="b">
        <v>1</v>
      </c>
    </row>
    <row r="74" spans="1:9" x14ac:dyDescent="0.25">
      <c r="A74" t="s">
        <v>544</v>
      </c>
      <c r="B74" t="s">
        <v>545</v>
      </c>
      <c r="C74" t="s">
        <v>39</v>
      </c>
      <c r="D74" t="s">
        <v>543</v>
      </c>
      <c r="E74" t="b">
        <v>1</v>
      </c>
      <c r="F74" t="b">
        <v>1</v>
      </c>
      <c r="G74">
        <v>7</v>
      </c>
      <c r="H74" t="s">
        <v>546</v>
      </c>
      <c r="I74" t="b">
        <v>0</v>
      </c>
    </row>
    <row r="75" spans="1:9" x14ac:dyDescent="0.25">
      <c r="A75" t="s">
        <v>44</v>
      </c>
      <c r="B75" t="s">
        <v>45</v>
      </c>
      <c r="C75" t="s">
        <v>39</v>
      </c>
      <c r="D75" t="s">
        <v>543</v>
      </c>
      <c r="E75" t="b">
        <v>1</v>
      </c>
      <c r="F75" t="b">
        <v>1</v>
      </c>
      <c r="G75">
        <v>5</v>
      </c>
      <c r="H75" t="s">
        <v>231</v>
      </c>
      <c r="I75" t="b">
        <v>0</v>
      </c>
    </row>
    <row r="76" spans="1:9" x14ac:dyDescent="0.25">
      <c r="A76" t="s">
        <v>191</v>
      </c>
      <c r="B76" t="s">
        <v>192</v>
      </c>
      <c r="C76" t="s">
        <v>39</v>
      </c>
      <c r="D76" t="s">
        <v>543</v>
      </c>
      <c r="E76" t="b">
        <v>1</v>
      </c>
      <c r="F76" t="b">
        <v>0</v>
      </c>
      <c r="G76">
        <v>5</v>
      </c>
      <c r="H76" t="s">
        <v>231</v>
      </c>
      <c r="I76" t="b">
        <v>0</v>
      </c>
    </row>
    <row r="77" spans="1:9" x14ac:dyDescent="0.25">
      <c r="A77" t="s">
        <v>547</v>
      </c>
      <c r="B77" t="s">
        <v>548</v>
      </c>
      <c r="C77" t="s">
        <v>39</v>
      </c>
      <c r="D77" t="s">
        <v>543</v>
      </c>
      <c r="E77" t="b">
        <v>1</v>
      </c>
      <c r="F77" t="b">
        <v>0</v>
      </c>
      <c r="G77">
        <v>5</v>
      </c>
      <c r="H77" t="s">
        <v>549</v>
      </c>
      <c r="I77" t="b">
        <v>0</v>
      </c>
    </row>
    <row r="78" spans="1:9" x14ac:dyDescent="0.25">
      <c r="A78" t="s">
        <v>234</v>
      </c>
      <c r="B78" t="s">
        <v>235</v>
      </c>
      <c r="C78" t="s">
        <v>39</v>
      </c>
      <c r="D78" t="s">
        <v>543</v>
      </c>
      <c r="E78" t="b">
        <v>0</v>
      </c>
      <c r="F78" t="b">
        <v>1</v>
      </c>
      <c r="G78">
        <v>2</v>
      </c>
      <c r="H78" t="s">
        <v>242</v>
      </c>
      <c r="I78" t="b">
        <v>1</v>
      </c>
    </row>
    <row r="79" spans="1:9" x14ac:dyDescent="0.25">
      <c r="A79" t="s">
        <v>269</v>
      </c>
      <c r="B79" t="s">
        <v>270</v>
      </c>
      <c r="C79" t="s">
        <v>39</v>
      </c>
      <c r="D79" t="s">
        <v>543</v>
      </c>
      <c r="E79" t="b">
        <v>0</v>
      </c>
      <c r="F79" t="b">
        <v>1</v>
      </c>
      <c r="G79">
        <v>5</v>
      </c>
      <c r="H79" t="s">
        <v>271</v>
      </c>
      <c r="I79" t="b">
        <v>1</v>
      </c>
    </row>
    <row r="80" spans="1:9" x14ac:dyDescent="0.25">
      <c r="A80" t="s">
        <v>290</v>
      </c>
      <c r="B80" t="s">
        <v>291</v>
      </c>
      <c r="C80" t="s">
        <v>39</v>
      </c>
      <c r="D80" t="s">
        <v>543</v>
      </c>
      <c r="E80" t="b">
        <v>1</v>
      </c>
      <c r="F80" t="b">
        <v>1</v>
      </c>
      <c r="G80">
        <v>4</v>
      </c>
      <c r="H80" t="s">
        <v>273</v>
      </c>
      <c r="I80" t="b">
        <v>1</v>
      </c>
    </row>
    <row r="81" spans="1:9" x14ac:dyDescent="0.25">
      <c r="A81" t="s">
        <v>72</v>
      </c>
      <c r="B81" t="s">
        <v>73</v>
      </c>
      <c r="C81" t="s">
        <v>39</v>
      </c>
      <c r="D81" t="s">
        <v>543</v>
      </c>
      <c r="E81" t="b">
        <v>0</v>
      </c>
      <c r="F81" t="b">
        <v>1</v>
      </c>
      <c r="G81">
        <v>5</v>
      </c>
      <c r="H81" t="s">
        <v>267</v>
      </c>
      <c r="I81" t="b">
        <v>0</v>
      </c>
    </row>
    <row r="82" spans="1:9" x14ac:dyDescent="0.25">
      <c r="A82" t="s">
        <v>550</v>
      </c>
      <c r="B82" t="s">
        <v>551</v>
      </c>
      <c r="C82" t="s">
        <v>39</v>
      </c>
      <c r="D82" t="s">
        <v>543</v>
      </c>
      <c r="E82" t="b">
        <v>0</v>
      </c>
      <c r="F82" t="b">
        <v>1</v>
      </c>
      <c r="G82">
        <v>5</v>
      </c>
      <c r="H82" t="s">
        <v>267</v>
      </c>
      <c r="I82" t="b">
        <v>0</v>
      </c>
    </row>
    <row r="83" spans="1:9" x14ac:dyDescent="0.25">
      <c r="A83" t="s">
        <v>552</v>
      </c>
      <c r="B83" t="s">
        <v>553</v>
      </c>
      <c r="C83" t="s">
        <v>39</v>
      </c>
      <c r="D83" t="s">
        <v>543</v>
      </c>
      <c r="E83" t="b">
        <v>0</v>
      </c>
      <c r="F83" t="b">
        <v>1</v>
      </c>
      <c r="G83">
        <v>5</v>
      </c>
      <c r="H83" t="s">
        <v>267</v>
      </c>
      <c r="I83" t="b">
        <v>0</v>
      </c>
    </row>
    <row r="84" spans="1:9" x14ac:dyDescent="0.25">
      <c r="A84" t="s">
        <v>554</v>
      </c>
      <c r="B84" t="s">
        <v>51</v>
      </c>
      <c r="C84" t="s">
        <v>39</v>
      </c>
      <c r="D84" t="s">
        <v>543</v>
      </c>
      <c r="E84" t="b">
        <v>0</v>
      </c>
      <c r="F84" t="b">
        <v>1</v>
      </c>
      <c r="G84">
        <v>5</v>
      </c>
      <c r="H84" t="s">
        <v>271</v>
      </c>
      <c r="I84" t="b">
        <v>0</v>
      </c>
    </row>
    <row r="85" spans="1:9" x14ac:dyDescent="0.25">
      <c r="A85" t="s">
        <v>273</v>
      </c>
      <c r="B85" t="s">
        <v>274</v>
      </c>
      <c r="C85" t="s">
        <v>39</v>
      </c>
      <c r="D85" t="s">
        <v>543</v>
      </c>
      <c r="E85" t="b">
        <v>0</v>
      </c>
      <c r="F85" t="b">
        <v>1</v>
      </c>
      <c r="G85">
        <v>3</v>
      </c>
      <c r="H85" t="s">
        <v>240</v>
      </c>
      <c r="I85" t="b">
        <v>1</v>
      </c>
    </row>
    <row r="86" spans="1:9" x14ac:dyDescent="0.25">
      <c r="A86" t="s">
        <v>555</v>
      </c>
      <c r="B86" t="s">
        <v>73</v>
      </c>
      <c r="C86" t="s">
        <v>39</v>
      </c>
      <c r="D86" t="s">
        <v>543</v>
      </c>
      <c r="E86" t="b">
        <v>0</v>
      </c>
      <c r="F86" t="b">
        <v>1</v>
      </c>
      <c r="G86">
        <v>5</v>
      </c>
      <c r="H86" t="s">
        <v>556</v>
      </c>
      <c r="I86" t="b">
        <v>0</v>
      </c>
    </row>
    <row r="87" spans="1:9" x14ac:dyDescent="0.25">
      <c r="A87" t="s">
        <v>557</v>
      </c>
      <c r="B87" t="s">
        <v>551</v>
      </c>
      <c r="C87" t="s">
        <v>39</v>
      </c>
      <c r="D87" t="s">
        <v>543</v>
      </c>
      <c r="E87" t="b">
        <v>0</v>
      </c>
      <c r="F87" t="b">
        <v>1</v>
      </c>
      <c r="G87">
        <v>5</v>
      </c>
      <c r="H87" t="s">
        <v>556</v>
      </c>
      <c r="I87" t="b">
        <v>0</v>
      </c>
    </row>
    <row r="88" spans="1:9" x14ac:dyDescent="0.25">
      <c r="A88" t="s">
        <v>558</v>
      </c>
      <c r="B88" t="s">
        <v>553</v>
      </c>
      <c r="C88" t="s">
        <v>39</v>
      </c>
      <c r="D88" t="s">
        <v>543</v>
      </c>
      <c r="E88" t="b">
        <v>0</v>
      </c>
      <c r="F88" t="b">
        <v>1</v>
      </c>
      <c r="G88">
        <v>5</v>
      </c>
      <c r="H88" t="s">
        <v>556</v>
      </c>
      <c r="I88" t="b">
        <v>0</v>
      </c>
    </row>
    <row r="89" spans="1:9" x14ac:dyDescent="0.25">
      <c r="A89" t="s">
        <v>559</v>
      </c>
      <c r="B89" t="s">
        <v>560</v>
      </c>
      <c r="C89" t="s">
        <v>39</v>
      </c>
      <c r="D89" t="s">
        <v>543</v>
      </c>
      <c r="E89" t="b">
        <v>1</v>
      </c>
      <c r="F89" t="b">
        <v>1</v>
      </c>
      <c r="G89">
        <v>5</v>
      </c>
      <c r="H89" t="s">
        <v>556</v>
      </c>
      <c r="I89" t="b">
        <v>0</v>
      </c>
    </row>
    <row r="90" spans="1:9" x14ac:dyDescent="0.25">
      <c r="A90" t="s">
        <v>50</v>
      </c>
      <c r="B90" t="s">
        <v>51</v>
      </c>
      <c r="C90" t="s">
        <v>39</v>
      </c>
      <c r="D90" t="s">
        <v>543</v>
      </c>
      <c r="E90" t="b">
        <v>0</v>
      </c>
      <c r="F90" t="b">
        <v>1</v>
      </c>
      <c r="G90">
        <v>4</v>
      </c>
      <c r="H90" t="s">
        <v>238</v>
      </c>
      <c r="I90" t="b">
        <v>0</v>
      </c>
    </row>
    <row r="91" spans="1:9" x14ac:dyDescent="0.25">
      <c r="A91" t="s">
        <v>238</v>
      </c>
      <c r="B91" t="s">
        <v>239</v>
      </c>
      <c r="C91" t="s">
        <v>39</v>
      </c>
      <c r="D91" t="s">
        <v>543</v>
      </c>
      <c r="E91" t="b">
        <v>0</v>
      </c>
      <c r="F91" t="b">
        <v>1</v>
      </c>
      <c r="G91">
        <v>3</v>
      </c>
      <c r="H91" t="s">
        <v>240</v>
      </c>
      <c r="I91" t="b">
        <v>1</v>
      </c>
    </row>
    <row r="92" spans="1:9" x14ac:dyDescent="0.25">
      <c r="A92" t="s">
        <v>561</v>
      </c>
      <c r="B92" t="s">
        <v>562</v>
      </c>
      <c r="C92" t="s">
        <v>39</v>
      </c>
      <c r="D92" t="s">
        <v>519</v>
      </c>
      <c r="E92" t="b">
        <v>0</v>
      </c>
      <c r="F92" t="b">
        <v>1</v>
      </c>
      <c r="G92">
        <v>5</v>
      </c>
      <c r="H92" t="s">
        <v>563</v>
      </c>
      <c r="I92" t="b">
        <v>1</v>
      </c>
    </row>
    <row r="93" spans="1:9" x14ac:dyDescent="0.25">
      <c r="A93" t="s">
        <v>520</v>
      </c>
      <c r="B93" t="s">
        <v>564</v>
      </c>
      <c r="C93" t="s">
        <v>39</v>
      </c>
      <c r="D93" t="s">
        <v>519</v>
      </c>
      <c r="E93" t="b">
        <v>0</v>
      </c>
      <c r="F93" t="b">
        <v>1</v>
      </c>
      <c r="G93">
        <v>5</v>
      </c>
      <c r="H93" t="s">
        <v>563</v>
      </c>
      <c r="I93" t="b">
        <v>1</v>
      </c>
    </row>
    <row r="94" spans="1:9" x14ac:dyDescent="0.25">
      <c r="A94" t="s">
        <v>563</v>
      </c>
      <c r="B94" t="s">
        <v>331</v>
      </c>
      <c r="C94" t="s">
        <v>39</v>
      </c>
      <c r="D94" t="s">
        <v>519</v>
      </c>
      <c r="E94" t="b">
        <v>0</v>
      </c>
      <c r="F94" t="b">
        <v>1</v>
      </c>
      <c r="G94">
        <v>4</v>
      </c>
      <c r="H94" t="s">
        <v>527</v>
      </c>
      <c r="I94" t="b">
        <v>1</v>
      </c>
    </row>
    <row r="95" spans="1:9" x14ac:dyDescent="0.25">
      <c r="A95" t="s">
        <v>565</v>
      </c>
      <c r="B95" t="s">
        <v>566</v>
      </c>
      <c r="C95" t="s">
        <v>39</v>
      </c>
      <c r="D95" t="s">
        <v>519</v>
      </c>
      <c r="E95" t="b">
        <v>0</v>
      </c>
      <c r="F95" t="b">
        <v>1</v>
      </c>
      <c r="G95">
        <v>5</v>
      </c>
      <c r="H95" t="s">
        <v>567</v>
      </c>
      <c r="I95" t="b">
        <v>1</v>
      </c>
    </row>
    <row r="96" spans="1:9" x14ac:dyDescent="0.25">
      <c r="A96" t="s">
        <v>522</v>
      </c>
      <c r="B96" t="s">
        <v>568</v>
      </c>
      <c r="C96" t="s">
        <v>39</v>
      </c>
      <c r="D96" t="s">
        <v>519</v>
      </c>
      <c r="E96" t="b">
        <v>0</v>
      </c>
      <c r="F96" t="b">
        <v>1</v>
      </c>
      <c r="G96">
        <v>5</v>
      </c>
      <c r="H96" t="s">
        <v>567</v>
      </c>
      <c r="I96" t="b">
        <v>1</v>
      </c>
    </row>
    <row r="97" spans="1:9" x14ac:dyDescent="0.25">
      <c r="A97" t="s">
        <v>567</v>
      </c>
      <c r="B97" t="s">
        <v>332</v>
      </c>
      <c r="C97" t="s">
        <v>39</v>
      </c>
      <c r="D97" t="s">
        <v>519</v>
      </c>
      <c r="E97" t="b">
        <v>0</v>
      </c>
      <c r="F97" t="b">
        <v>1</v>
      </c>
      <c r="G97">
        <v>4</v>
      </c>
      <c r="H97" t="s">
        <v>527</v>
      </c>
      <c r="I97" t="b">
        <v>1</v>
      </c>
    </row>
    <row r="98" spans="1:9" x14ac:dyDescent="0.25">
      <c r="A98" t="s">
        <v>569</v>
      </c>
      <c r="B98" t="s">
        <v>570</v>
      </c>
      <c r="C98" t="s">
        <v>39</v>
      </c>
      <c r="D98" t="s">
        <v>519</v>
      </c>
      <c r="E98" t="b">
        <v>0</v>
      </c>
      <c r="F98" t="b">
        <v>1</v>
      </c>
      <c r="G98">
        <v>5</v>
      </c>
      <c r="H98" t="s">
        <v>571</v>
      </c>
      <c r="I98" t="b">
        <v>1</v>
      </c>
    </row>
    <row r="99" spans="1:9" x14ac:dyDescent="0.25">
      <c r="A99" t="s">
        <v>524</v>
      </c>
      <c r="B99" t="s">
        <v>572</v>
      </c>
      <c r="C99" t="s">
        <v>39</v>
      </c>
      <c r="D99" t="s">
        <v>519</v>
      </c>
      <c r="E99" t="b">
        <v>0</v>
      </c>
      <c r="F99" t="b">
        <v>1</v>
      </c>
      <c r="G99">
        <v>5</v>
      </c>
      <c r="H99" t="s">
        <v>571</v>
      </c>
      <c r="I99" t="b">
        <v>1</v>
      </c>
    </row>
    <row r="100" spans="1:9" x14ac:dyDescent="0.25">
      <c r="A100" t="s">
        <v>571</v>
      </c>
      <c r="B100" t="s">
        <v>333</v>
      </c>
      <c r="C100" t="s">
        <v>39</v>
      </c>
      <c r="D100" t="s">
        <v>519</v>
      </c>
      <c r="E100" t="b">
        <v>0</v>
      </c>
      <c r="F100" t="b">
        <v>1</v>
      </c>
      <c r="G100">
        <v>4</v>
      </c>
      <c r="H100" t="s">
        <v>527</v>
      </c>
      <c r="I100" t="b">
        <v>1</v>
      </c>
    </row>
    <row r="101" spans="1:9" x14ac:dyDescent="0.25">
      <c r="A101" t="s">
        <v>573</v>
      </c>
      <c r="B101" t="s">
        <v>574</v>
      </c>
      <c r="C101" t="s">
        <v>39</v>
      </c>
      <c r="D101" t="s">
        <v>519</v>
      </c>
      <c r="E101" t="b">
        <v>0</v>
      </c>
      <c r="F101" t="b">
        <v>1</v>
      </c>
      <c r="G101">
        <v>5</v>
      </c>
      <c r="H101" t="s">
        <v>575</v>
      </c>
      <c r="I101" t="b">
        <v>1</v>
      </c>
    </row>
    <row r="102" spans="1:9" x14ac:dyDescent="0.25">
      <c r="A102" t="s">
        <v>576</v>
      </c>
      <c r="B102" t="s">
        <v>577</v>
      </c>
      <c r="C102" t="s">
        <v>39</v>
      </c>
      <c r="D102" t="s">
        <v>519</v>
      </c>
      <c r="E102" t="b">
        <v>0</v>
      </c>
      <c r="F102" t="b">
        <v>1</v>
      </c>
      <c r="G102">
        <v>5</v>
      </c>
      <c r="H102" t="s">
        <v>575</v>
      </c>
      <c r="I102" t="b">
        <v>1</v>
      </c>
    </row>
    <row r="103" spans="1:9" x14ac:dyDescent="0.25">
      <c r="A103" t="s">
        <v>575</v>
      </c>
      <c r="B103" t="s">
        <v>335</v>
      </c>
      <c r="C103" t="s">
        <v>39</v>
      </c>
      <c r="D103" t="s">
        <v>519</v>
      </c>
      <c r="E103" t="b">
        <v>0</v>
      </c>
      <c r="F103" t="b">
        <v>1</v>
      </c>
      <c r="G103">
        <v>4</v>
      </c>
      <c r="H103" t="s">
        <v>527</v>
      </c>
      <c r="I103" t="b">
        <v>1</v>
      </c>
    </row>
    <row r="104" spans="1:9" x14ac:dyDescent="0.25">
      <c r="A104" t="s">
        <v>292</v>
      </c>
      <c r="B104" t="s">
        <v>293</v>
      </c>
      <c r="C104" t="s">
        <v>39</v>
      </c>
      <c r="D104" t="s">
        <v>519</v>
      </c>
      <c r="E104" t="b">
        <v>0</v>
      </c>
      <c r="F104" t="b">
        <v>1</v>
      </c>
      <c r="G104">
        <v>5</v>
      </c>
      <c r="H104" t="s">
        <v>296</v>
      </c>
      <c r="I104" t="b">
        <v>1</v>
      </c>
    </row>
    <row r="105" spans="1:9" x14ac:dyDescent="0.25">
      <c r="A105" t="s">
        <v>294</v>
      </c>
      <c r="B105" t="s">
        <v>295</v>
      </c>
      <c r="C105" t="s">
        <v>39</v>
      </c>
      <c r="D105" t="s">
        <v>519</v>
      </c>
      <c r="E105" t="b">
        <v>0</v>
      </c>
      <c r="F105" t="b">
        <v>1</v>
      </c>
      <c r="G105">
        <v>5</v>
      </c>
      <c r="H105" t="s">
        <v>296</v>
      </c>
      <c r="I105" t="b">
        <v>1</v>
      </c>
    </row>
    <row r="106" spans="1:9" x14ac:dyDescent="0.25">
      <c r="A106" t="s">
        <v>296</v>
      </c>
      <c r="B106" t="s">
        <v>119</v>
      </c>
      <c r="C106" t="s">
        <v>39</v>
      </c>
      <c r="D106" t="s">
        <v>519</v>
      </c>
      <c r="E106" t="b">
        <v>0</v>
      </c>
      <c r="F106" t="b">
        <v>1</v>
      </c>
      <c r="G106">
        <v>4</v>
      </c>
      <c r="H106" t="s">
        <v>257</v>
      </c>
      <c r="I106" t="b">
        <v>1</v>
      </c>
    </row>
    <row r="107" spans="1:9" x14ac:dyDescent="0.25">
      <c r="A107" t="s">
        <v>254</v>
      </c>
      <c r="B107" t="s">
        <v>255</v>
      </c>
      <c r="C107" t="s">
        <v>39</v>
      </c>
      <c r="D107" t="s">
        <v>519</v>
      </c>
      <c r="E107" t="b">
        <v>0</v>
      </c>
      <c r="F107" t="b">
        <v>1</v>
      </c>
      <c r="G107">
        <v>5</v>
      </c>
      <c r="H107" t="s">
        <v>256</v>
      </c>
      <c r="I107" t="b">
        <v>1</v>
      </c>
    </row>
    <row r="108" spans="1:9" x14ac:dyDescent="0.25">
      <c r="A108" t="s">
        <v>281</v>
      </c>
      <c r="B108" t="s">
        <v>282</v>
      </c>
      <c r="C108" t="s">
        <v>39</v>
      </c>
      <c r="D108" t="s">
        <v>519</v>
      </c>
      <c r="E108" t="b">
        <v>0</v>
      </c>
      <c r="F108" t="b">
        <v>1</v>
      </c>
      <c r="G108">
        <v>5</v>
      </c>
      <c r="H108" t="s">
        <v>256</v>
      </c>
      <c r="I108" t="b">
        <v>1</v>
      </c>
    </row>
    <row r="109" spans="1:9" x14ac:dyDescent="0.25">
      <c r="A109" t="s">
        <v>256</v>
      </c>
      <c r="B109" t="s">
        <v>103</v>
      </c>
      <c r="C109" t="s">
        <v>39</v>
      </c>
      <c r="D109" t="s">
        <v>519</v>
      </c>
      <c r="E109" t="b">
        <v>0</v>
      </c>
      <c r="F109" t="b">
        <v>1</v>
      </c>
      <c r="G109">
        <v>4</v>
      </c>
      <c r="H109" t="s">
        <v>257</v>
      </c>
      <c r="I109" t="b">
        <v>1</v>
      </c>
    </row>
    <row r="110" spans="1:9" x14ac:dyDescent="0.25">
      <c r="A110" t="s">
        <v>297</v>
      </c>
      <c r="B110" t="s">
        <v>298</v>
      </c>
      <c r="C110" t="s">
        <v>39</v>
      </c>
      <c r="D110" t="s">
        <v>519</v>
      </c>
      <c r="E110" t="b">
        <v>0</v>
      </c>
      <c r="F110" t="b">
        <v>1</v>
      </c>
      <c r="G110">
        <v>5</v>
      </c>
      <c r="H110" t="s">
        <v>301</v>
      </c>
      <c r="I110" t="b">
        <v>1</v>
      </c>
    </row>
    <row r="111" spans="1:9" x14ac:dyDescent="0.25">
      <c r="A111" t="s">
        <v>299</v>
      </c>
      <c r="B111" t="s">
        <v>300</v>
      </c>
      <c r="C111" t="s">
        <v>39</v>
      </c>
      <c r="D111" t="s">
        <v>519</v>
      </c>
      <c r="E111" t="b">
        <v>0</v>
      </c>
      <c r="F111" t="b">
        <v>1</v>
      </c>
      <c r="G111">
        <v>5</v>
      </c>
      <c r="H111" t="s">
        <v>301</v>
      </c>
      <c r="I111" t="b">
        <v>1</v>
      </c>
    </row>
    <row r="112" spans="1:9" x14ac:dyDescent="0.25">
      <c r="A112" t="s">
        <v>301</v>
      </c>
      <c r="B112" t="s">
        <v>302</v>
      </c>
      <c r="C112" t="s">
        <v>39</v>
      </c>
      <c r="D112" t="s">
        <v>519</v>
      </c>
      <c r="E112" t="b">
        <v>0</v>
      </c>
      <c r="F112" t="b">
        <v>1</v>
      </c>
      <c r="G112">
        <v>4</v>
      </c>
      <c r="H112" t="s">
        <v>257</v>
      </c>
      <c r="I112" t="b">
        <v>1</v>
      </c>
    </row>
    <row r="113" spans="1:9" x14ac:dyDescent="0.25">
      <c r="A113" t="s">
        <v>578</v>
      </c>
      <c r="B113" t="s">
        <v>579</v>
      </c>
      <c r="C113" t="s">
        <v>39</v>
      </c>
      <c r="D113" t="s">
        <v>519</v>
      </c>
      <c r="E113" t="b">
        <v>0</v>
      </c>
      <c r="F113" t="b">
        <v>1</v>
      </c>
      <c r="G113">
        <v>5</v>
      </c>
      <c r="H113" t="s">
        <v>580</v>
      </c>
      <c r="I113" t="b">
        <v>1</v>
      </c>
    </row>
    <row r="114" spans="1:9" x14ac:dyDescent="0.25">
      <c r="A114" t="s">
        <v>581</v>
      </c>
      <c r="B114" t="s">
        <v>582</v>
      </c>
      <c r="C114" t="s">
        <v>39</v>
      </c>
      <c r="D114" t="s">
        <v>519</v>
      </c>
      <c r="E114" t="b">
        <v>0</v>
      </c>
      <c r="F114" t="b">
        <v>1</v>
      </c>
      <c r="G114">
        <v>5</v>
      </c>
      <c r="H114" t="s">
        <v>580</v>
      </c>
      <c r="I114" t="b">
        <v>1</v>
      </c>
    </row>
    <row r="115" spans="1:9" x14ac:dyDescent="0.25">
      <c r="A115" t="s">
        <v>580</v>
      </c>
      <c r="B115" t="s">
        <v>344</v>
      </c>
      <c r="C115" t="s">
        <v>39</v>
      </c>
      <c r="D115" t="s">
        <v>519</v>
      </c>
      <c r="E115" t="b">
        <v>0</v>
      </c>
      <c r="F115" t="b">
        <v>1</v>
      </c>
      <c r="G115">
        <v>4</v>
      </c>
      <c r="H115" t="s">
        <v>257</v>
      </c>
      <c r="I115" t="b">
        <v>1</v>
      </c>
    </row>
    <row r="116" spans="1:9" x14ac:dyDescent="0.25">
      <c r="A116" t="s">
        <v>215</v>
      </c>
      <c r="B116" t="s">
        <v>216</v>
      </c>
      <c r="C116" t="s">
        <v>39</v>
      </c>
      <c r="D116" t="s">
        <v>519</v>
      </c>
      <c r="E116" t="b">
        <v>0</v>
      </c>
      <c r="F116" t="b">
        <v>1</v>
      </c>
      <c r="G116">
        <v>5</v>
      </c>
      <c r="H116" t="s">
        <v>217</v>
      </c>
      <c r="I116" t="b">
        <v>1</v>
      </c>
    </row>
    <row r="117" spans="1:9" x14ac:dyDescent="0.25">
      <c r="A117" t="s">
        <v>532</v>
      </c>
      <c r="B117" t="s">
        <v>583</v>
      </c>
      <c r="C117" t="s">
        <v>39</v>
      </c>
      <c r="D117" t="s">
        <v>519</v>
      </c>
      <c r="E117" t="b">
        <v>0</v>
      </c>
      <c r="F117" t="b">
        <v>1</v>
      </c>
      <c r="G117">
        <v>5</v>
      </c>
      <c r="H117" t="s">
        <v>217</v>
      </c>
      <c r="I117" t="b">
        <v>1</v>
      </c>
    </row>
    <row r="118" spans="1:9" x14ac:dyDescent="0.25">
      <c r="A118" t="s">
        <v>584</v>
      </c>
      <c r="B118" t="s">
        <v>585</v>
      </c>
      <c r="C118" t="s">
        <v>39</v>
      </c>
      <c r="D118" t="s">
        <v>519</v>
      </c>
      <c r="E118" t="b">
        <v>0</v>
      </c>
      <c r="F118" t="b">
        <v>1</v>
      </c>
      <c r="G118">
        <v>5</v>
      </c>
      <c r="H118" t="s">
        <v>537</v>
      </c>
      <c r="I118" t="b">
        <v>1</v>
      </c>
    </row>
    <row r="119" spans="1:9" x14ac:dyDescent="0.25">
      <c r="A119" t="s">
        <v>536</v>
      </c>
      <c r="B119" t="s">
        <v>586</v>
      </c>
      <c r="C119" t="s">
        <v>39</v>
      </c>
      <c r="D119" t="s">
        <v>519</v>
      </c>
      <c r="E119" t="b">
        <v>0</v>
      </c>
      <c r="F119" t="b">
        <v>1</v>
      </c>
      <c r="G119">
        <v>5</v>
      </c>
      <c r="H119" t="s">
        <v>537</v>
      </c>
      <c r="I119" t="b">
        <v>1</v>
      </c>
    </row>
    <row r="120" spans="1:9" x14ac:dyDescent="0.25">
      <c r="A120" t="s">
        <v>221</v>
      </c>
      <c r="B120" t="s">
        <v>222</v>
      </c>
      <c r="C120" t="s">
        <v>39</v>
      </c>
      <c r="D120" t="s">
        <v>519</v>
      </c>
      <c r="E120" t="b">
        <v>0</v>
      </c>
      <c r="F120" t="b">
        <v>1</v>
      </c>
      <c r="G120">
        <v>2</v>
      </c>
      <c r="H120" t="s">
        <v>227</v>
      </c>
      <c r="I120" t="b">
        <v>1</v>
      </c>
    </row>
    <row r="121" spans="1:9" x14ac:dyDescent="0.25">
      <c r="A121" t="s">
        <v>587</v>
      </c>
      <c r="B121" t="s">
        <v>588</v>
      </c>
      <c r="C121" t="s">
        <v>39</v>
      </c>
      <c r="D121" t="s">
        <v>543</v>
      </c>
      <c r="E121" t="b">
        <v>0</v>
      </c>
      <c r="F121" t="b">
        <v>1</v>
      </c>
      <c r="G121">
        <v>5</v>
      </c>
      <c r="H121" t="s">
        <v>267</v>
      </c>
      <c r="I121" t="b">
        <v>0</v>
      </c>
    </row>
    <row r="122" spans="1:9" x14ac:dyDescent="0.25">
      <c r="A122" t="s">
        <v>227</v>
      </c>
      <c r="B122" t="s">
        <v>228</v>
      </c>
      <c r="C122" t="s">
        <v>39</v>
      </c>
      <c r="D122" t="s">
        <v>519</v>
      </c>
      <c r="E122" t="b">
        <v>0</v>
      </c>
      <c r="F122" t="b">
        <v>1</v>
      </c>
      <c r="G122">
        <v>1</v>
      </c>
      <c r="H122" t="s">
        <v>589</v>
      </c>
      <c r="I122" t="b">
        <v>1</v>
      </c>
    </row>
    <row r="123" spans="1:9" x14ac:dyDescent="0.25">
      <c r="A123" t="s">
        <v>556</v>
      </c>
      <c r="B123" t="s">
        <v>590</v>
      </c>
      <c r="C123" t="s">
        <v>39</v>
      </c>
      <c r="D123" t="s">
        <v>543</v>
      </c>
      <c r="E123" t="b">
        <v>0</v>
      </c>
      <c r="F123" t="b">
        <v>1</v>
      </c>
      <c r="G123">
        <v>4</v>
      </c>
      <c r="H123" t="s">
        <v>238</v>
      </c>
      <c r="I123" t="b">
        <v>1</v>
      </c>
    </row>
    <row r="124" spans="1:9" x14ac:dyDescent="0.25">
      <c r="A124" t="s">
        <v>240</v>
      </c>
      <c r="B124" t="s">
        <v>241</v>
      </c>
      <c r="C124" t="s">
        <v>39</v>
      </c>
      <c r="D124" t="s">
        <v>543</v>
      </c>
      <c r="E124" t="b">
        <v>0</v>
      </c>
      <c r="F124" t="b">
        <v>1</v>
      </c>
      <c r="G124">
        <v>2</v>
      </c>
      <c r="H124" t="s">
        <v>242</v>
      </c>
      <c r="I124" t="b">
        <v>1</v>
      </c>
    </row>
    <row r="125" spans="1:9" x14ac:dyDescent="0.25">
      <c r="A125" t="s">
        <v>242</v>
      </c>
      <c r="B125" t="s">
        <v>243</v>
      </c>
      <c r="C125" t="s">
        <v>39</v>
      </c>
      <c r="D125" t="s">
        <v>543</v>
      </c>
      <c r="E125" t="b">
        <v>0</v>
      </c>
      <c r="F125" t="b">
        <v>1</v>
      </c>
      <c r="G125">
        <v>1</v>
      </c>
      <c r="H125" t="s">
        <v>589</v>
      </c>
      <c r="I125" t="b">
        <v>1</v>
      </c>
    </row>
    <row r="126" spans="1:9" x14ac:dyDescent="0.25">
      <c r="A126" t="s">
        <v>591</v>
      </c>
      <c r="B126" t="s">
        <v>126</v>
      </c>
      <c r="C126" t="s">
        <v>39</v>
      </c>
      <c r="D126" t="s">
        <v>519</v>
      </c>
      <c r="E126" t="b">
        <v>1</v>
      </c>
      <c r="F126" t="b">
        <v>1</v>
      </c>
      <c r="G126">
        <v>6</v>
      </c>
      <c r="H126" t="s">
        <v>561</v>
      </c>
      <c r="I126" t="b">
        <v>0</v>
      </c>
    </row>
    <row r="127" spans="1:9" x14ac:dyDescent="0.25">
      <c r="A127" t="s">
        <v>592</v>
      </c>
      <c r="B127" t="s">
        <v>126</v>
      </c>
      <c r="C127" t="s">
        <v>39</v>
      </c>
      <c r="D127" t="s">
        <v>519</v>
      </c>
      <c r="E127" t="b">
        <v>1</v>
      </c>
      <c r="F127" t="b">
        <v>1</v>
      </c>
      <c r="G127">
        <v>6</v>
      </c>
      <c r="H127" t="s">
        <v>520</v>
      </c>
      <c r="I127" t="b">
        <v>0</v>
      </c>
    </row>
    <row r="128" spans="1:9" x14ac:dyDescent="0.25">
      <c r="A128" t="s">
        <v>593</v>
      </c>
      <c r="B128" t="s">
        <v>126</v>
      </c>
      <c r="C128" t="s">
        <v>39</v>
      </c>
      <c r="D128" t="s">
        <v>519</v>
      </c>
      <c r="E128" t="b">
        <v>1</v>
      </c>
      <c r="F128" t="b">
        <v>1</v>
      </c>
      <c r="G128">
        <v>6</v>
      </c>
      <c r="H128" t="s">
        <v>565</v>
      </c>
      <c r="I128" t="b">
        <v>0</v>
      </c>
    </row>
    <row r="129" spans="1:9" x14ac:dyDescent="0.25">
      <c r="A129" t="s">
        <v>594</v>
      </c>
      <c r="B129" t="s">
        <v>126</v>
      </c>
      <c r="C129" t="s">
        <v>39</v>
      </c>
      <c r="D129" t="s">
        <v>519</v>
      </c>
      <c r="E129" t="b">
        <v>1</v>
      </c>
      <c r="F129" t="b">
        <v>1</v>
      </c>
      <c r="G129">
        <v>6</v>
      </c>
      <c r="H129" t="s">
        <v>522</v>
      </c>
      <c r="I129" t="b">
        <v>0</v>
      </c>
    </row>
    <row r="130" spans="1:9" x14ac:dyDescent="0.25">
      <c r="A130" t="s">
        <v>595</v>
      </c>
      <c r="B130" t="s">
        <v>126</v>
      </c>
      <c r="C130" t="s">
        <v>39</v>
      </c>
      <c r="D130" t="s">
        <v>519</v>
      </c>
      <c r="E130" t="b">
        <v>1</v>
      </c>
      <c r="F130" t="b">
        <v>1</v>
      </c>
      <c r="G130">
        <v>6</v>
      </c>
      <c r="H130" t="s">
        <v>569</v>
      </c>
      <c r="I130" t="b">
        <v>0</v>
      </c>
    </row>
    <row r="131" spans="1:9" x14ac:dyDescent="0.25">
      <c r="A131" t="s">
        <v>596</v>
      </c>
      <c r="B131" t="s">
        <v>126</v>
      </c>
      <c r="C131" t="s">
        <v>39</v>
      </c>
      <c r="D131" t="s">
        <v>519</v>
      </c>
      <c r="E131" t="b">
        <v>1</v>
      </c>
      <c r="F131" t="b">
        <v>1</v>
      </c>
      <c r="G131">
        <v>6</v>
      </c>
      <c r="H131" t="s">
        <v>524</v>
      </c>
      <c r="I131" t="b">
        <v>0</v>
      </c>
    </row>
    <row r="132" spans="1:9" x14ac:dyDescent="0.25">
      <c r="A132" t="s">
        <v>597</v>
      </c>
      <c r="B132" t="s">
        <v>126</v>
      </c>
      <c r="C132" t="s">
        <v>39</v>
      </c>
      <c r="D132" t="s">
        <v>519</v>
      </c>
      <c r="E132" t="b">
        <v>1</v>
      </c>
      <c r="F132" t="b">
        <v>1</v>
      </c>
      <c r="G132">
        <v>6</v>
      </c>
      <c r="H132" t="s">
        <v>573</v>
      </c>
      <c r="I132" t="b">
        <v>0</v>
      </c>
    </row>
    <row r="133" spans="1:9" x14ac:dyDescent="0.25">
      <c r="A133" t="s">
        <v>598</v>
      </c>
      <c r="B133" t="s">
        <v>126</v>
      </c>
      <c r="C133" t="s">
        <v>39</v>
      </c>
      <c r="D133" t="s">
        <v>519</v>
      </c>
      <c r="E133" t="b">
        <v>1</v>
      </c>
      <c r="F133" t="b">
        <v>1</v>
      </c>
      <c r="G133">
        <v>6</v>
      </c>
      <c r="H133" t="s">
        <v>576</v>
      </c>
      <c r="I133" t="b">
        <v>0</v>
      </c>
    </row>
    <row r="134" spans="1:9" x14ac:dyDescent="0.25">
      <c r="A134" t="s">
        <v>599</v>
      </c>
      <c r="B134" t="s">
        <v>126</v>
      </c>
      <c r="C134" t="s">
        <v>39</v>
      </c>
      <c r="D134" t="s">
        <v>519</v>
      </c>
      <c r="E134" t="b">
        <v>1</v>
      </c>
      <c r="F134" t="b">
        <v>1</v>
      </c>
      <c r="G134">
        <v>6</v>
      </c>
      <c r="H134" t="s">
        <v>292</v>
      </c>
      <c r="I134" t="b">
        <v>0</v>
      </c>
    </row>
    <row r="135" spans="1:9" x14ac:dyDescent="0.25">
      <c r="A135" t="s">
        <v>125</v>
      </c>
      <c r="B135" t="s">
        <v>126</v>
      </c>
      <c r="C135" t="s">
        <v>39</v>
      </c>
      <c r="D135" t="s">
        <v>519</v>
      </c>
      <c r="E135" t="b">
        <v>1</v>
      </c>
      <c r="F135" t="b">
        <v>1</v>
      </c>
      <c r="G135">
        <v>6</v>
      </c>
      <c r="H135" t="s">
        <v>294</v>
      </c>
      <c r="I135" t="b">
        <v>0</v>
      </c>
    </row>
    <row r="136" spans="1:9" x14ac:dyDescent="0.25">
      <c r="A136" t="s">
        <v>600</v>
      </c>
      <c r="B136" t="s">
        <v>126</v>
      </c>
      <c r="C136" t="s">
        <v>39</v>
      </c>
      <c r="D136" t="s">
        <v>519</v>
      </c>
      <c r="E136" t="b">
        <v>1</v>
      </c>
      <c r="F136" t="b">
        <v>1</v>
      </c>
      <c r="G136">
        <v>6</v>
      </c>
      <c r="H136" t="s">
        <v>254</v>
      </c>
      <c r="I136" t="b">
        <v>0</v>
      </c>
    </row>
    <row r="137" spans="1:9" x14ac:dyDescent="0.25">
      <c r="A137" t="s">
        <v>601</v>
      </c>
      <c r="B137" t="s">
        <v>126</v>
      </c>
      <c r="C137" t="s">
        <v>39</v>
      </c>
      <c r="D137" t="s">
        <v>519</v>
      </c>
      <c r="E137" t="b">
        <v>1</v>
      </c>
      <c r="F137" t="b">
        <v>1</v>
      </c>
      <c r="G137">
        <v>6</v>
      </c>
      <c r="H137" t="s">
        <v>281</v>
      </c>
      <c r="I137" t="b">
        <v>0</v>
      </c>
    </row>
    <row r="138" spans="1:9" x14ac:dyDescent="0.25">
      <c r="A138" t="s">
        <v>602</v>
      </c>
      <c r="B138" t="s">
        <v>126</v>
      </c>
      <c r="C138" t="s">
        <v>39</v>
      </c>
      <c r="D138" t="s">
        <v>519</v>
      </c>
      <c r="E138" t="b">
        <v>1</v>
      </c>
      <c r="F138" t="b">
        <v>1</v>
      </c>
      <c r="G138">
        <v>6</v>
      </c>
      <c r="H138" t="s">
        <v>297</v>
      </c>
      <c r="I138" t="b">
        <v>0</v>
      </c>
    </row>
    <row r="139" spans="1:9" x14ac:dyDescent="0.25">
      <c r="A139" t="s">
        <v>603</v>
      </c>
      <c r="B139" t="s">
        <v>126</v>
      </c>
      <c r="C139" t="s">
        <v>39</v>
      </c>
      <c r="D139" t="s">
        <v>519</v>
      </c>
      <c r="E139" t="b">
        <v>1</v>
      </c>
      <c r="F139" t="b">
        <v>1</v>
      </c>
      <c r="G139">
        <v>6</v>
      </c>
      <c r="H139" t="s">
        <v>299</v>
      </c>
      <c r="I139" t="b">
        <v>0</v>
      </c>
    </row>
    <row r="140" spans="1:9" x14ac:dyDescent="0.25">
      <c r="A140" t="s">
        <v>604</v>
      </c>
      <c r="B140" t="s">
        <v>126</v>
      </c>
      <c r="C140" t="s">
        <v>39</v>
      </c>
      <c r="D140" t="s">
        <v>519</v>
      </c>
      <c r="E140" t="b">
        <v>1</v>
      </c>
      <c r="F140" t="b">
        <v>1</v>
      </c>
      <c r="G140">
        <v>6</v>
      </c>
      <c r="H140" t="s">
        <v>578</v>
      </c>
      <c r="I140" t="b">
        <v>0</v>
      </c>
    </row>
    <row r="141" spans="1:9" x14ac:dyDescent="0.25">
      <c r="A141" t="s">
        <v>605</v>
      </c>
      <c r="B141" t="s">
        <v>126</v>
      </c>
      <c r="C141" t="s">
        <v>39</v>
      </c>
      <c r="D141" t="s">
        <v>519</v>
      </c>
      <c r="E141" t="b">
        <v>1</v>
      </c>
      <c r="F141" t="b">
        <v>1</v>
      </c>
      <c r="G141">
        <v>6</v>
      </c>
      <c r="H141" t="s">
        <v>581</v>
      </c>
      <c r="I141" t="b">
        <v>0</v>
      </c>
    </row>
    <row r="142" spans="1:9" x14ac:dyDescent="0.25">
      <c r="A142" t="s">
        <v>182</v>
      </c>
      <c r="B142" t="s">
        <v>47</v>
      </c>
      <c r="C142" t="s">
        <v>39</v>
      </c>
      <c r="D142" t="s">
        <v>519</v>
      </c>
      <c r="E142" t="b">
        <v>0</v>
      </c>
      <c r="F142" t="b">
        <v>1</v>
      </c>
      <c r="G142">
        <v>4</v>
      </c>
      <c r="H142" t="s">
        <v>261</v>
      </c>
      <c r="I142" t="b">
        <v>0</v>
      </c>
    </row>
    <row r="143" spans="1:9" x14ac:dyDescent="0.25">
      <c r="A143" t="s">
        <v>174</v>
      </c>
      <c r="B143" t="s">
        <v>77</v>
      </c>
      <c r="C143" t="s">
        <v>39</v>
      </c>
      <c r="D143" t="s">
        <v>543</v>
      </c>
      <c r="E143" t="b">
        <v>0</v>
      </c>
      <c r="F143" t="b">
        <v>1</v>
      </c>
      <c r="G143">
        <v>5</v>
      </c>
      <c r="H143" t="s">
        <v>271</v>
      </c>
      <c r="I143" t="b">
        <v>0</v>
      </c>
    </row>
    <row r="144" spans="1:9" x14ac:dyDescent="0.25">
      <c r="A144" t="s">
        <v>76</v>
      </c>
      <c r="B144" t="s">
        <v>77</v>
      </c>
      <c r="C144" t="s">
        <v>39</v>
      </c>
      <c r="D144" t="s">
        <v>543</v>
      </c>
      <c r="E144" t="b">
        <v>0</v>
      </c>
      <c r="F144" t="b">
        <v>1</v>
      </c>
      <c r="G144">
        <v>4</v>
      </c>
      <c r="H144" t="s">
        <v>238</v>
      </c>
      <c r="I144" t="b">
        <v>0</v>
      </c>
    </row>
    <row r="145" spans="1:9" x14ac:dyDescent="0.25">
      <c r="A145" t="s">
        <v>267</v>
      </c>
      <c r="B145" t="s">
        <v>268</v>
      </c>
      <c r="C145" t="s">
        <v>39</v>
      </c>
      <c r="D145" t="s">
        <v>543</v>
      </c>
      <c r="E145" t="b">
        <v>1</v>
      </c>
      <c r="F145" t="b">
        <v>1</v>
      </c>
      <c r="G145">
        <v>4</v>
      </c>
      <c r="H145" t="s">
        <v>273</v>
      </c>
      <c r="I145" t="b">
        <v>1</v>
      </c>
    </row>
    <row r="146" spans="1:9" x14ac:dyDescent="0.25">
      <c r="A146" t="s">
        <v>232</v>
      </c>
      <c r="B146" t="s">
        <v>233</v>
      </c>
      <c r="C146" t="s">
        <v>39</v>
      </c>
      <c r="D146" t="s">
        <v>543</v>
      </c>
      <c r="E146" t="b">
        <v>0</v>
      </c>
      <c r="F146" t="b">
        <v>1</v>
      </c>
      <c r="G146">
        <v>3</v>
      </c>
      <c r="H146" t="s">
        <v>234</v>
      </c>
      <c r="I146" t="b">
        <v>1</v>
      </c>
    </row>
    <row r="147" spans="1:9" x14ac:dyDescent="0.25">
      <c r="A147" t="s">
        <v>606</v>
      </c>
      <c r="B147" t="s">
        <v>588</v>
      </c>
      <c r="C147" t="s">
        <v>39</v>
      </c>
      <c r="D147" t="s">
        <v>543</v>
      </c>
      <c r="E147" t="b">
        <v>0</v>
      </c>
      <c r="F147" t="b">
        <v>1</v>
      </c>
      <c r="G147">
        <v>5</v>
      </c>
      <c r="H147" t="s">
        <v>556</v>
      </c>
      <c r="I147" t="b">
        <v>0</v>
      </c>
    </row>
    <row r="148" spans="1:9" x14ac:dyDescent="0.25">
      <c r="A148" t="s">
        <v>474</v>
      </c>
      <c r="B148" t="s">
        <v>200</v>
      </c>
      <c r="C148" t="s">
        <v>409</v>
      </c>
      <c r="E148" t="b">
        <v>0</v>
      </c>
      <c r="F148" t="b">
        <v>1</v>
      </c>
      <c r="G148">
        <v>5</v>
      </c>
      <c r="H148" t="s">
        <v>607</v>
      </c>
      <c r="I148" t="b">
        <v>1</v>
      </c>
    </row>
    <row r="149" spans="1:9" x14ac:dyDescent="0.25">
      <c r="A149" t="s">
        <v>608</v>
      </c>
      <c r="B149" t="s">
        <v>609</v>
      </c>
      <c r="C149" t="s">
        <v>409</v>
      </c>
      <c r="E149" t="b">
        <v>0</v>
      </c>
      <c r="F149" t="b">
        <v>1</v>
      </c>
      <c r="G149">
        <v>5</v>
      </c>
      <c r="H149" t="s">
        <v>607</v>
      </c>
      <c r="I149" t="b">
        <v>0</v>
      </c>
    </row>
    <row r="150" spans="1:9" x14ac:dyDescent="0.25">
      <c r="A150" t="s">
        <v>610</v>
      </c>
      <c r="B150" t="s">
        <v>611</v>
      </c>
      <c r="C150" t="s">
        <v>409</v>
      </c>
      <c r="E150" t="b">
        <v>0</v>
      </c>
      <c r="F150" t="b">
        <v>1</v>
      </c>
      <c r="G150">
        <v>6</v>
      </c>
      <c r="H150" t="s">
        <v>466</v>
      </c>
      <c r="I150" t="b">
        <v>0</v>
      </c>
    </row>
    <row r="151" spans="1:9" x14ac:dyDescent="0.25">
      <c r="A151" t="s">
        <v>469</v>
      </c>
      <c r="B151" t="s">
        <v>612</v>
      </c>
      <c r="C151" t="s">
        <v>409</v>
      </c>
      <c r="E151" t="b">
        <v>0</v>
      </c>
      <c r="F151" t="b">
        <v>1</v>
      </c>
      <c r="G151">
        <v>6</v>
      </c>
      <c r="H151" t="s">
        <v>466</v>
      </c>
      <c r="I151" t="b">
        <v>1</v>
      </c>
    </row>
    <row r="152" spans="1:9" x14ac:dyDescent="0.25">
      <c r="A152" t="s">
        <v>461</v>
      </c>
      <c r="B152" t="s">
        <v>613</v>
      </c>
      <c r="C152" t="s">
        <v>409</v>
      </c>
      <c r="E152" t="b">
        <v>0</v>
      </c>
      <c r="F152" t="b">
        <v>1</v>
      </c>
      <c r="G152">
        <v>6</v>
      </c>
      <c r="H152" t="s">
        <v>466</v>
      </c>
      <c r="I152" t="b">
        <v>1</v>
      </c>
    </row>
    <row r="153" spans="1:9" x14ac:dyDescent="0.25">
      <c r="A153" t="s">
        <v>607</v>
      </c>
      <c r="B153" t="s">
        <v>614</v>
      </c>
      <c r="C153" t="s">
        <v>409</v>
      </c>
      <c r="E153" t="b">
        <v>0</v>
      </c>
      <c r="F153" t="b">
        <v>1</v>
      </c>
      <c r="G153">
        <v>4</v>
      </c>
      <c r="H153" t="s">
        <v>615</v>
      </c>
      <c r="I153" t="b">
        <v>1</v>
      </c>
    </row>
    <row r="154" spans="1:9" x14ac:dyDescent="0.25">
      <c r="A154" t="s">
        <v>616</v>
      </c>
      <c r="B154" t="s">
        <v>617</v>
      </c>
      <c r="C154" t="s">
        <v>409</v>
      </c>
      <c r="E154" t="b">
        <v>0</v>
      </c>
      <c r="F154" t="b">
        <v>1</v>
      </c>
      <c r="G154">
        <v>4</v>
      </c>
      <c r="H154" t="s">
        <v>615</v>
      </c>
      <c r="I154" t="b">
        <v>0</v>
      </c>
    </row>
    <row r="155" spans="1:9" x14ac:dyDescent="0.25">
      <c r="A155" t="s">
        <v>618</v>
      </c>
      <c r="B155" t="s">
        <v>619</v>
      </c>
      <c r="C155" t="s">
        <v>409</v>
      </c>
      <c r="E155" t="b">
        <v>0</v>
      </c>
      <c r="F155" t="b">
        <v>1</v>
      </c>
      <c r="G155">
        <v>4</v>
      </c>
      <c r="H155" t="s">
        <v>615</v>
      </c>
      <c r="I155" t="b">
        <v>0</v>
      </c>
    </row>
    <row r="156" spans="1:9" x14ac:dyDescent="0.25">
      <c r="A156" t="s">
        <v>620</v>
      </c>
      <c r="B156" t="s">
        <v>621</v>
      </c>
      <c r="C156" t="s">
        <v>409</v>
      </c>
      <c r="E156" t="b">
        <v>0</v>
      </c>
      <c r="F156" t="b">
        <v>1</v>
      </c>
      <c r="G156">
        <v>4</v>
      </c>
      <c r="H156" t="s">
        <v>615</v>
      </c>
      <c r="I156" t="b">
        <v>0</v>
      </c>
    </row>
    <row r="157" spans="1:9" x14ac:dyDescent="0.25">
      <c r="A157" t="s">
        <v>615</v>
      </c>
      <c r="B157" t="s">
        <v>622</v>
      </c>
      <c r="C157" t="s">
        <v>409</v>
      </c>
      <c r="E157" t="b">
        <v>0</v>
      </c>
      <c r="F157" t="b">
        <v>1</v>
      </c>
      <c r="G157">
        <v>3</v>
      </c>
      <c r="H157" t="s">
        <v>623</v>
      </c>
      <c r="I157" t="b">
        <v>1</v>
      </c>
    </row>
    <row r="158" spans="1:9" x14ac:dyDescent="0.25">
      <c r="A158" t="s">
        <v>421</v>
      </c>
      <c r="B158" t="s">
        <v>624</v>
      </c>
      <c r="C158" t="s">
        <v>409</v>
      </c>
      <c r="E158" t="b">
        <v>0</v>
      </c>
      <c r="F158" t="b">
        <v>1</v>
      </c>
      <c r="G158">
        <v>4</v>
      </c>
      <c r="H158" t="s">
        <v>426</v>
      </c>
      <c r="I158" t="b">
        <v>1</v>
      </c>
    </row>
    <row r="159" spans="1:9" x14ac:dyDescent="0.25">
      <c r="A159" t="s">
        <v>442</v>
      </c>
      <c r="B159" t="s">
        <v>625</v>
      </c>
      <c r="C159" t="s">
        <v>409</v>
      </c>
      <c r="E159" t="b">
        <v>0</v>
      </c>
      <c r="F159" t="b">
        <v>1</v>
      </c>
      <c r="G159">
        <v>4</v>
      </c>
      <c r="H159" t="s">
        <v>426</v>
      </c>
      <c r="I159" t="b">
        <v>1</v>
      </c>
    </row>
    <row r="160" spans="1:9" x14ac:dyDescent="0.25">
      <c r="A160" t="s">
        <v>454</v>
      </c>
      <c r="B160" t="s">
        <v>626</v>
      </c>
      <c r="C160" t="s">
        <v>409</v>
      </c>
      <c r="E160" t="b">
        <v>0</v>
      </c>
      <c r="F160" t="b">
        <v>1</v>
      </c>
      <c r="G160">
        <v>4</v>
      </c>
      <c r="H160" t="s">
        <v>426</v>
      </c>
      <c r="I160" t="b">
        <v>1</v>
      </c>
    </row>
    <row r="161" spans="1:9" x14ac:dyDescent="0.25">
      <c r="A161" t="s">
        <v>430</v>
      </c>
      <c r="B161" t="s">
        <v>627</v>
      </c>
      <c r="C161" t="s">
        <v>409</v>
      </c>
      <c r="E161" t="b">
        <v>0</v>
      </c>
      <c r="F161" t="b">
        <v>1</v>
      </c>
      <c r="G161">
        <v>4</v>
      </c>
      <c r="H161" t="s">
        <v>426</v>
      </c>
      <c r="I161" t="b">
        <v>1</v>
      </c>
    </row>
    <row r="162" spans="1:9" x14ac:dyDescent="0.25">
      <c r="A162" t="s">
        <v>447</v>
      </c>
      <c r="B162" t="s">
        <v>628</v>
      </c>
      <c r="C162" t="s">
        <v>409</v>
      </c>
      <c r="E162" t="b">
        <v>0</v>
      </c>
      <c r="F162" t="b">
        <v>1</v>
      </c>
      <c r="G162">
        <v>4</v>
      </c>
      <c r="H162" t="s">
        <v>426</v>
      </c>
      <c r="I162" t="b">
        <v>1</v>
      </c>
    </row>
    <row r="163" spans="1:9" x14ac:dyDescent="0.25">
      <c r="A163" t="s">
        <v>426</v>
      </c>
      <c r="B163" t="s">
        <v>629</v>
      </c>
      <c r="C163" t="s">
        <v>409</v>
      </c>
      <c r="E163" t="b">
        <v>0</v>
      </c>
      <c r="F163" t="b">
        <v>1</v>
      </c>
      <c r="G163">
        <v>3</v>
      </c>
      <c r="H163" t="s">
        <v>623</v>
      </c>
      <c r="I163" t="b">
        <v>1</v>
      </c>
    </row>
    <row r="164" spans="1:9" x14ac:dyDescent="0.25">
      <c r="A164" t="s">
        <v>630</v>
      </c>
      <c r="B164" t="s">
        <v>631</v>
      </c>
      <c r="C164" t="s">
        <v>409</v>
      </c>
      <c r="E164" t="b">
        <v>0</v>
      </c>
      <c r="F164" t="b">
        <v>1</v>
      </c>
      <c r="G164">
        <v>5</v>
      </c>
      <c r="H164" t="s">
        <v>632</v>
      </c>
      <c r="I164" t="b">
        <v>0</v>
      </c>
    </row>
    <row r="165" spans="1:9" x14ac:dyDescent="0.25">
      <c r="A165" t="s">
        <v>497</v>
      </c>
      <c r="B165" t="s">
        <v>633</v>
      </c>
      <c r="C165" t="s">
        <v>409</v>
      </c>
      <c r="E165" t="b">
        <v>0</v>
      </c>
      <c r="F165" t="b">
        <v>1</v>
      </c>
      <c r="G165">
        <v>4</v>
      </c>
      <c r="H165" t="s">
        <v>634</v>
      </c>
      <c r="I165" t="b">
        <v>1</v>
      </c>
    </row>
    <row r="166" spans="1:9" x14ac:dyDescent="0.25">
      <c r="A166" t="s">
        <v>635</v>
      </c>
      <c r="B166" t="s">
        <v>636</v>
      </c>
      <c r="C166" t="s">
        <v>409</v>
      </c>
      <c r="E166" t="b">
        <v>0</v>
      </c>
      <c r="F166" t="b">
        <v>1</v>
      </c>
      <c r="G166">
        <v>5</v>
      </c>
      <c r="H166" t="s">
        <v>492</v>
      </c>
      <c r="I166" t="b">
        <v>0</v>
      </c>
    </row>
    <row r="167" spans="1:9" x14ac:dyDescent="0.25">
      <c r="A167" t="s">
        <v>637</v>
      </c>
      <c r="B167" t="s">
        <v>638</v>
      </c>
      <c r="C167" t="s">
        <v>409</v>
      </c>
      <c r="E167" t="b">
        <v>0</v>
      </c>
      <c r="F167" t="b">
        <v>1</v>
      </c>
      <c r="G167">
        <v>5</v>
      </c>
      <c r="H167" t="s">
        <v>492</v>
      </c>
      <c r="I167" t="b">
        <v>0</v>
      </c>
    </row>
    <row r="168" spans="1:9" x14ac:dyDescent="0.25">
      <c r="A168" t="s">
        <v>639</v>
      </c>
      <c r="B168" t="s">
        <v>640</v>
      </c>
      <c r="C168" t="s">
        <v>409</v>
      </c>
      <c r="E168" t="b">
        <v>0</v>
      </c>
      <c r="F168" t="b">
        <v>1</v>
      </c>
      <c r="G168">
        <v>5</v>
      </c>
      <c r="H168" t="s">
        <v>502</v>
      </c>
      <c r="I168" t="b">
        <v>0</v>
      </c>
    </row>
    <row r="169" spans="1:9" x14ac:dyDescent="0.25">
      <c r="A169" t="s">
        <v>634</v>
      </c>
      <c r="B169" t="s">
        <v>641</v>
      </c>
      <c r="C169" t="s">
        <v>409</v>
      </c>
      <c r="E169" t="b">
        <v>0</v>
      </c>
      <c r="F169" t="b">
        <v>1</v>
      </c>
      <c r="G169">
        <v>3</v>
      </c>
      <c r="H169" t="s">
        <v>623</v>
      </c>
      <c r="I169" t="b">
        <v>1</v>
      </c>
    </row>
    <row r="170" spans="1:9" x14ac:dyDescent="0.25">
      <c r="A170" t="s">
        <v>623</v>
      </c>
      <c r="B170" t="s">
        <v>642</v>
      </c>
      <c r="C170" t="s">
        <v>409</v>
      </c>
      <c r="E170" t="b">
        <v>0</v>
      </c>
      <c r="F170" t="b">
        <v>1</v>
      </c>
      <c r="G170">
        <v>2</v>
      </c>
      <c r="H170" t="s">
        <v>643</v>
      </c>
      <c r="I170" t="b">
        <v>1</v>
      </c>
    </row>
    <row r="171" spans="1:9" x14ac:dyDescent="0.25">
      <c r="A171" t="s">
        <v>507</v>
      </c>
      <c r="B171" t="s">
        <v>644</v>
      </c>
      <c r="C171" t="s">
        <v>409</v>
      </c>
      <c r="E171" t="b">
        <v>0</v>
      </c>
      <c r="F171" t="b">
        <v>1</v>
      </c>
      <c r="G171">
        <v>2</v>
      </c>
      <c r="H171" t="s">
        <v>643</v>
      </c>
      <c r="I171" t="b">
        <v>1</v>
      </c>
    </row>
    <row r="172" spans="1:9" x14ac:dyDescent="0.25">
      <c r="A172" t="s">
        <v>643</v>
      </c>
      <c r="B172" t="s">
        <v>645</v>
      </c>
      <c r="C172" t="s">
        <v>409</v>
      </c>
      <c r="E172" t="b">
        <v>0</v>
      </c>
      <c r="F172" t="b">
        <v>1</v>
      </c>
      <c r="G172">
        <v>1</v>
      </c>
      <c r="H172" t="s">
        <v>646</v>
      </c>
      <c r="I172" t="b">
        <v>1</v>
      </c>
    </row>
    <row r="173" spans="1:9" x14ac:dyDescent="0.25">
      <c r="A173" t="s">
        <v>647</v>
      </c>
      <c r="B173" t="s">
        <v>648</v>
      </c>
      <c r="C173" t="s">
        <v>417</v>
      </c>
      <c r="E173" t="b">
        <v>1</v>
      </c>
      <c r="F173" t="b">
        <v>1</v>
      </c>
      <c r="G173">
        <v>2</v>
      </c>
      <c r="H173" t="s">
        <v>649</v>
      </c>
      <c r="I173" t="b">
        <v>0</v>
      </c>
    </row>
    <row r="174" spans="1:9" x14ac:dyDescent="0.25">
      <c r="A174" t="s">
        <v>650</v>
      </c>
      <c r="B174" t="s">
        <v>651</v>
      </c>
      <c r="C174" t="s">
        <v>417</v>
      </c>
      <c r="E174" t="b">
        <v>1</v>
      </c>
      <c r="F174" t="b">
        <v>1</v>
      </c>
      <c r="G174">
        <v>2</v>
      </c>
      <c r="H174" t="s">
        <v>649</v>
      </c>
      <c r="I174" t="b">
        <v>0</v>
      </c>
    </row>
    <row r="175" spans="1:9" x14ac:dyDescent="0.25">
      <c r="A175" t="s">
        <v>652</v>
      </c>
      <c r="B175" t="s">
        <v>653</v>
      </c>
      <c r="C175" t="s">
        <v>417</v>
      </c>
      <c r="E175" t="b">
        <v>1</v>
      </c>
      <c r="F175" t="b">
        <v>1</v>
      </c>
      <c r="G175">
        <v>2</v>
      </c>
      <c r="H175" t="s">
        <v>649</v>
      </c>
      <c r="I175" t="b">
        <v>0</v>
      </c>
    </row>
    <row r="176" spans="1:9" x14ac:dyDescent="0.25">
      <c r="A176" t="s">
        <v>654</v>
      </c>
      <c r="B176" t="s">
        <v>655</v>
      </c>
      <c r="C176" t="s">
        <v>417</v>
      </c>
      <c r="E176" t="b">
        <v>1</v>
      </c>
      <c r="F176" t="b">
        <v>1</v>
      </c>
      <c r="G176">
        <v>2</v>
      </c>
      <c r="H176" t="s">
        <v>649</v>
      </c>
      <c r="I176" t="b">
        <v>0</v>
      </c>
    </row>
    <row r="177" spans="1:9" x14ac:dyDescent="0.25">
      <c r="A177" t="s">
        <v>649</v>
      </c>
      <c r="B177" t="s">
        <v>656</v>
      </c>
      <c r="C177" t="s">
        <v>417</v>
      </c>
      <c r="E177" t="b">
        <v>1</v>
      </c>
      <c r="F177" t="b">
        <v>0</v>
      </c>
      <c r="G177">
        <v>1</v>
      </c>
      <c r="H177" t="s">
        <v>418</v>
      </c>
      <c r="I177" t="b">
        <v>1</v>
      </c>
    </row>
    <row r="178" spans="1:9" x14ac:dyDescent="0.25">
      <c r="A178" t="s">
        <v>657</v>
      </c>
      <c r="B178" t="s">
        <v>658</v>
      </c>
      <c r="C178" t="s">
        <v>417</v>
      </c>
      <c r="E178" t="b">
        <v>1</v>
      </c>
      <c r="F178" t="b">
        <v>0</v>
      </c>
      <c r="G178">
        <v>2</v>
      </c>
      <c r="H178" t="s">
        <v>659</v>
      </c>
      <c r="I178" t="b">
        <v>0</v>
      </c>
    </row>
    <row r="179" spans="1:9" x14ac:dyDescent="0.25">
      <c r="A179" t="s">
        <v>660</v>
      </c>
      <c r="B179" t="s">
        <v>661</v>
      </c>
      <c r="C179" t="s">
        <v>417</v>
      </c>
      <c r="E179" t="b">
        <v>1</v>
      </c>
      <c r="F179" t="b">
        <v>0</v>
      </c>
      <c r="G179">
        <v>2</v>
      </c>
      <c r="H179" t="s">
        <v>659</v>
      </c>
      <c r="I179" t="b">
        <v>0</v>
      </c>
    </row>
    <row r="180" spans="1:9" x14ac:dyDescent="0.25">
      <c r="A180" t="s">
        <v>659</v>
      </c>
      <c r="B180" t="s">
        <v>656</v>
      </c>
      <c r="C180" t="s">
        <v>417</v>
      </c>
      <c r="E180" t="b">
        <v>1</v>
      </c>
      <c r="F180" t="b">
        <v>0</v>
      </c>
      <c r="G180">
        <v>1</v>
      </c>
      <c r="H180" t="s">
        <v>418</v>
      </c>
      <c r="I180" t="b">
        <v>1</v>
      </c>
    </row>
    <row r="181" spans="1:9" x14ac:dyDescent="0.25">
      <c r="A181" t="s">
        <v>662</v>
      </c>
      <c r="B181" t="s">
        <v>663</v>
      </c>
      <c r="C181" t="s">
        <v>409</v>
      </c>
      <c r="E181" t="b">
        <v>0</v>
      </c>
      <c r="F181" t="b">
        <v>1</v>
      </c>
      <c r="G181">
        <v>5</v>
      </c>
      <c r="H181" t="s">
        <v>607</v>
      </c>
      <c r="I181" t="b">
        <v>0</v>
      </c>
    </row>
    <row r="182" spans="1:9" x14ac:dyDescent="0.25">
      <c r="A182" t="s">
        <v>664</v>
      </c>
      <c r="B182" t="s">
        <v>665</v>
      </c>
      <c r="C182" t="s">
        <v>417</v>
      </c>
      <c r="E182" t="b">
        <v>1</v>
      </c>
      <c r="F182" t="b">
        <v>0</v>
      </c>
      <c r="G182">
        <v>2</v>
      </c>
      <c r="H182" t="s">
        <v>415</v>
      </c>
      <c r="I182" t="b">
        <v>0</v>
      </c>
    </row>
    <row r="183" spans="1:9" x14ac:dyDescent="0.25">
      <c r="A183" t="s">
        <v>187</v>
      </c>
      <c r="B183" t="s">
        <v>188</v>
      </c>
      <c r="C183" t="s">
        <v>189</v>
      </c>
      <c r="E183" t="b">
        <v>1</v>
      </c>
      <c r="F183" t="b">
        <v>0</v>
      </c>
      <c r="G183">
        <v>2</v>
      </c>
      <c r="H183" t="s">
        <v>305</v>
      </c>
      <c r="I183" t="b">
        <v>0</v>
      </c>
    </row>
    <row r="184" spans="1:9" x14ac:dyDescent="0.25">
      <c r="A184" t="s">
        <v>279</v>
      </c>
      <c r="B184" t="s">
        <v>280</v>
      </c>
      <c r="C184" t="s">
        <v>31</v>
      </c>
      <c r="E184" t="b">
        <v>0</v>
      </c>
      <c r="F184" t="b">
        <v>1</v>
      </c>
      <c r="G184">
        <v>7</v>
      </c>
      <c r="H184" t="s">
        <v>197</v>
      </c>
      <c r="I184" t="b">
        <v>1</v>
      </c>
    </row>
    <row r="185" spans="1:9" x14ac:dyDescent="0.25">
      <c r="A185" t="s">
        <v>197</v>
      </c>
      <c r="B185" t="s">
        <v>198</v>
      </c>
      <c r="C185" t="s">
        <v>31</v>
      </c>
      <c r="E185" t="b">
        <v>1</v>
      </c>
      <c r="F185" t="b">
        <v>1</v>
      </c>
      <c r="G185">
        <v>6</v>
      </c>
      <c r="H185" t="s">
        <v>199</v>
      </c>
      <c r="I185" t="b">
        <v>1</v>
      </c>
    </row>
    <row r="186" spans="1:9" x14ac:dyDescent="0.25">
      <c r="A186" t="s">
        <v>666</v>
      </c>
      <c r="B186" t="s">
        <v>667</v>
      </c>
      <c r="C186" t="s">
        <v>31</v>
      </c>
      <c r="E186" t="b">
        <v>1</v>
      </c>
      <c r="F186" t="b">
        <v>1</v>
      </c>
      <c r="G186">
        <v>7</v>
      </c>
      <c r="H186" t="s">
        <v>668</v>
      </c>
      <c r="I186" t="b">
        <v>0</v>
      </c>
    </row>
    <row r="187" spans="1:9" x14ac:dyDescent="0.25">
      <c r="A187" t="s">
        <v>669</v>
      </c>
      <c r="B187" t="s">
        <v>667</v>
      </c>
      <c r="C187" t="s">
        <v>31</v>
      </c>
      <c r="E187" t="b">
        <v>1</v>
      </c>
      <c r="F187" t="b">
        <v>1</v>
      </c>
      <c r="G187">
        <v>7</v>
      </c>
      <c r="H187" t="s">
        <v>670</v>
      </c>
      <c r="I187" t="b">
        <v>0</v>
      </c>
    </row>
    <row r="188" spans="1:9" x14ac:dyDescent="0.25">
      <c r="A188" t="s">
        <v>671</v>
      </c>
      <c r="B188" t="s">
        <v>672</v>
      </c>
      <c r="C188" t="s">
        <v>31</v>
      </c>
      <c r="E188" t="b">
        <v>0</v>
      </c>
      <c r="F188" t="b">
        <v>1</v>
      </c>
      <c r="G188">
        <v>7</v>
      </c>
      <c r="H188" t="s">
        <v>201</v>
      </c>
      <c r="I188" t="b">
        <v>0</v>
      </c>
    </row>
    <row r="189" spans="1:9" x14ac:dyDescent="0.25">
      <c r="A189" t="s">
        <v>201</v>
      </c>
      <c r="B189" t="s">
        <v>202</v>
      </c>
      <c r="C189" t="s">
        <v>31</v>
      </c>
      <c r="E189" t="b">
        <v>1</v>
      </c>
      <c r="F189" t="b">
        <v>1</v>
      </c>
      <c r="G189">
        <v>6</v>
      </c>
      <c r="H189" t="s">
        <v>203</v>
      </c>
      <c r="I189" t="b">
        <v>1</v>
      </c>
    </row>
    <row r="190" spans="1:9" x14ac:dyDescent="0.25">
      <c r="A190" t="s">
        <v>673</v>
      </c>
      <c r="B190" t="s">
        <v>674</v>
      </c>
      <c r="C190" t="s">
        <v>31</v>
      </c>
      <c r="E190" t="b">
        <v>0</v>
      </c>
      <c r="F190" t="b">
        <v>1</v>
      </c>
      <c r="G190">
        <v>7</v>
      </c>
      <c r="H190" t="s">
        <v>252</v>
      </c>
      <c r="I190" t="b">
        <v>0</v>
      </c>
    </row>
    <row r="191" spans="1:9" x14ac:dyDescent="0.25">
      <c r="A191" t="s">
        <v>252</v>
      </c>
      <c r="B191" t="s">
        <v>253</v>
      </c>
      <c r="C191" t="s">
        <v>31</v>
      </c>
      <c r="E191" t="b">
        <v>1</v>
      </c>
      <c r="F191" t="b">
        <v>1</v>
      </c>
      <c r="G191">
        <v>6</v>
      </c>
      <c r="H191" t="s">
        <v>203</v>
      </c>
      <c r="I191" t="b">
        <v>1</v>
      </c>
    </row>
    <row r="192" spans="1:9" x14ac:dyDescent="0.25">
      <c r="A192" t="s">
        <v>170</v>
      </c>
      <c r="B192" t="s">
        <v>171</v>
      </c>
      <c r="C192" t="s">
        <v>31</v>
      </c>
      <c r="E192" t="b">
        <v>0</v>
      </c>
      <c r="F192" t="b">
        <v>1</v>
      </c>
      <c r="G192">
        <v>4</v>
      </c>
      <c r="H192" t="s">
        <v>209</v>
      </c>
      <c r="I192" t="b">
        <v>0</v>
      </c>
    </row>
    <row r="193" spans="1:9" x14ac:dyDescent="0.25">
      <c r="A193" t="s">
        <v>209</v>
      </c>
      <c r="B193" t="s">
        <v>210</v>
      </c>
      <c r="C193" t="s">
        <v>31</v>
      </c>
      <c r="E193" t="b">
        <v>0</v>
      </c>
      <c r="F193" t="b">
        <v>1</v>
      </c>
      <c r="G193">
        <v>3</v>
      </c>
      <c r="H193" t="s">
        <v>211</v>
      </c>
      <c r="I193" t="b">
        <v>1</v>
      </c>
    </row>
    <row r="194" spans="1:9" x14ac:dyDescent="0.25">
      <c r="A194" t="s">
        <v>675</v>
      </c>
      <c r="B194" t="s">
        <v>548</v>
      </c>
      <c r="C194" t="s">
        <v>189</v>
      </c>
      <c r="E194" t="b">
        <v>1</v>
      </c>
      <c r="F194" t="b">
        <v>1</v>
      </c>
      <c r="G194">
        <v>2</v>
      </c>
      <c r="H194" t="s">
        <v>305</v>
      </c>
      <c r="I194" t="b">
        <v>0</v>
      </c>
    </row>
    <row r="195" spans="1:9" x14ac:dyDescent="0.25">
      <c r="A195" t="s">
        <v>213</v>
      </c>
      <c r="B195" t="s">
        <v>214</v>
      </c>
      <c r="C195" t="s">
        <v>31</v>
      </c>
      <c r="E195" t="b">
        <v>0</v>
      </c>
      <c r="F195" t="b">
        <v>1</v>
      </c>
      <c r="G195">
        <v>1</v>
      </c>
      <c r="H195" t="s">
        <v>676</v>
      </c>
      <c r="I195" t="b">
        <v>1</v>
      </c>
    </row>
    <row r="196" spans="1:9" x14ac:dyDescent="0.25">
      <c r="A196" t="s">
        <v>33</v>
      </c>
      <c r="B196" t="s">
        <v>34</v>
      </c>
      <c r="C196" t="s">
        <v>31</v>
      </c>
      <c r="E196" t="b">
        <v>0</v>
      </c>
      <c r="F196" t="b">
        <v>1</v>
      </c>
      <c r="G196">
        <v>7</v>
      </c>
      <c r="H196" t="s">
        <v>201</v>
      </c>
      <c r="I196" t="b">
        <v>0</v>
      </c>
    </row>
    <row r="197" spans="1:9" x14ac:dyDescent="0.25">
      <c r="A197" t="s">
        <v>63</v>
      </c>
      <c r="B197" t="s">
        <v>64</v>
      </c>
      <c r="C197" t="s">
        <v>31</v>
      </c>
      <c r="E197" t="b">
        <v>0</v>
      </c>
      <c r="F197" t="b">
        <v>1</v>
      </c>
      <c r="G197">
        <v>7</v>
      </c>
      <c r="H197" t="s">
        <v>252</v>
      </c>
      <c r="I197" t="b">
        <v>0</v>
      </c>
    </row>
    <row r="198" spans="1:9" x14ac:dyDescent="0.25">
      <c r="A198" t="s">
        <v>244</v>
      </c>
      <c r="B198" t="s">
        <v>245</v>
      </c>
      <c r="C198" t="s">
        <v>31</v>
      </c>
      <c r="E198" t="b">
        <v>1</v>
      </c>
      <c r="F198" t="b">
        <v>1</v>
      </c>
      <c r="G198">
        <v>10</v>
      </c>
      <c r="H198" t="s">
        <v>248</v>
      </c>
      <c r="I198" t="b">
        <v>1</v>
      </c>
    </row>
    <row r="199" spans="1:9" x14ac:dyDescent="0.25">
      <c r="A199" t="s">
        <v>250</v>
      </c>
      <c r="B199" t="s">
        <v>251</v>
      </c>
      <c r="C199" t="s">
        <v>31</v>
      </c>
      <c r="E199" t="b">
        <v>1</v>
      </c>
      <c r="F199" t="b">
        <v>1</v>
      </c>
      <c r="G199">
        <v>8</v>
      </c>
      <c r="H199" t="s">
        <v>195</v>
      </c>
      <c r="I199" t="b">
        <v>1</v>
      </c>
    </row>
    <row r="200" spans="1:9" x14ac:dyDescent="0.25">
      <c r="A200" t="s">
        <v>207</v>
      </c>
      <c r="B200" t="s">
        <v>208</v>
      </c>
      <c r="C200" t="s">
        <v>31</v>
      </c>
      <c r="E200" t="b">
        <v>0</v>
      </c>
      <c r="F200" t="b">
        <v>1</v>
      </c>
      <c r="G200">
        <v>3</v>
      </c>
      <c r="H200" t="s">
        <v>211</v>
      </c>
      <c r="I200" t="b">
        <v>1</v>
      </c>
    </row>
    <row r="201" spans="1:9" x14ac:dyDescent="0.25">
      <c r="A201" t="s">
        <v>677</v>
      </c>
      <c r="B201" t="s">
        <v>126</v>
      </c>
      <c r="C201" t="s">
        <v>39</v>
      </c>
      <c r="D201" t="s">
        <v>519</v>
      </c>
      <c r="E201" t="b">
        <v>1</v>
      </c>
      <c r="F201" t="b">
        <v>1</v>
      </c>
      <c r="G201">
        <v>6</v>
      </c>
      <c r="H201" t="s">
        <v>678</v>
      </c>
      <c r="I201" t="b">
        <v>0</v>
      </c>
    </row>
    <row r="202" spans="1:9" x14ac:dyDescent="0.25">
      <c r="A202" t="s">
        <v>679</v>
      </c>
      <c r="B202" t="s">
        <v>486</v>
      </c>
      <c r="C202" t="s">
        <v>31</v>
      </c>
      <c r="E202" t="b">
        <v>0</v>
      </c>
      <c r="F202" t="b">
        <v>1</v>
      </c>
      <c r="G202">
        <v>6</v>
      </c>
      <c r="H202" t="s">
        <v>199</v>
      </c>
      <c r="I202" t="b">
        <v>1</v>
      </c>
    </row>
    <row r="203" spans="1:9" x14ac:dyDescent="0.25">
      <c r="A203" t="s">
        <v>680</v>
      </c>
      <c r="B203" t="s">
        <v>126</v>
      </c>
      <c r="C203" t="s">
        <v>39</v>
      </c>
      <c r="D203" t="s">
        <v>519</v>
      </c>
      <c r="E203" t="b">
        <v>1</v>
      </c>
      <c r="F203" t="b">
        <v>1</v>
      </c>
      <c r="G203">
        <v>6</v>
      </c>
      <c r="H203" t="s">
        <v>681</v>
      </c>
      <c r="I203" t="b">
        <v>0</v>
      </c>
    </row>
    <row r="204" spans="1:9" x14ac:dyDescent="0.25">
      <c r="A204" t="s">
        <v>682</v>
      </c>
      <c r="B204" t="s">
        <v>328</v>
      </c>
      <c r="C204" t="s">
        <v>39</v>
      </c>
      <c r="D204" t="s">
        <v>519</v>
      </c>
      <c r="E204" t="b">
        <v>1</v>
      </c>
      <c r="F204" t="b">
        <v>1</v>
      </c>
      <c r="G204">
        <v>6</v>
      </c>
      <c r="H204" t="s">
        <v>681</v>
      </c>
      <c r="I204" t="b">
        <v>0</v>
      </c>
    </row>
    <row r="205" spans="1:9" x14ac:dyDescent="0.25">
      <c r="A205" t="s">
        <v>683</v>
      </c>
      <c r="B205" t="s">
        <v>336</v>
      </c>
      <c r="C205" t="s">
        <v>39</v>
      </c>
      <c r="D205" t="s">
        <v>519</v>
      </c>
      <c r="E205" t="b">
        <v>0</v>
      </c>
      <c r="F205" t="b">
        <v>1</v>
      </c>
      <c r="G205">
        <v>4</v>
      </c>
      <c r="H205" t="s">
        <v>527</v>
      </c>
      <c r="I205" t="b">
        <v>1</v>
      </c>
    </row>
    <row r="206" spans="1:9" x14ac:dyDescent="0.25">
      <c r="A206" t="s">
        <v>283</v>
      </c>
      <c r="B206" t="s">
        <v>93</v>
      </c>
      <c r="C206" t="s">
        <v>39</v>
      </c>
      <c r="D206" t="s">
        <v>519</v>
      </c>
      <c r="E206" t="b">
        <v>0</v>
      </c>
      <c r="F206" t="b">
        <v>1</v>
      </c>
      <c r="G206">
        <v>3</v>
      </c>
      <c r="H206" t="s">
        <v>221</v>
      </c>
      <c r="I206" t="b">
        <v>1</v>
      </c>
    </row>
    <row r="207" spans="1:9" x14ac:dyDescent="0.25">
      <c r="A207" t="s">
        <v>261</v>
      </c>
      <c r="B207" t="s">
        <v>262</v>
      </c>
      <c r="C207" t="s">
        <v>39</v>
      </c>
      <c r="D207" t="s">
        <v>519</v>
      </c>
      <c r="E207" t="b">
        <v>0</v>
      </c>
      <c r="F207" t="b">
        <v>1</v>
      </c>
      <c r="G207">
        <v>3</v>
      </c>
      <c r="H207" t="s">
        <v>225</v>
      </c>
      <c r="I207" t="b">
        <v>1</v>
      </c>
    </row>
    <row r="208" spans="1:9" x14ac:dyDescent="0.25">
      <c r="A208" t="s">
        <v>684</v>
      </c>
      <c r="B208" t="s">
        <v>126</v>
      </c>
      <c r="C208" t="s">
        <v>39</v>
      </c>
      <c r="D208" t="s">
        <v>519</v>
      </c>
      <c r="E208" t="b">
        <v>1</v>
      </c>
      <c r="F208" t="b">
        <v>1</v>
      </c>
      <c r="G208">
        <v>6</v>
      </c>
      <c r="H208" t="s">
        <v>685</v>
      </c>
      <c r="I208" t="b">
        <v>0</v>
      </c>
    </row>
    <row r="209" spans="1:9" x14ac:dyDescent="0.25">
      <c r="A209" t="s">
        <v>686</v>
      </c>
      <c r="B209" t="s">
        <v>126</v>
      </c>
      <c r="C209" t="s">
        <v>39</v>
      </c>
      <c r="D209" t="s">
        <v>519</v>
      </c>
      <c r="E209" t="b">
        <v>1</v>
      </c>
      <c r="F209" t="b">
        <v>1</v>
      </c>
      <c r="G209">
        <v>6</v>
      </c>
      <c r="H209" t="s">
        <v>687</v>
      </c>
      <c r="I209" t="b">
        <v>0</v>
      </c>
    </row>
    <row r="210" spans="1:9" x14ac:dyDescent="0.25">
      <c r="A210" t="s">
        <v>688</v>
      </c>
      <c r="B210" t="s">
        <v>107</v>
      </c>
      <c r="C210" t="s">
        <v>39</v>
      </c>
      <c r="D210" t="s">
        <v>519</v>
      </c>
      <c r="E210" t="b">
        <v>1</v>
      </c>
      <c r="F210" t="b">
        <v>1</v>
      </c>
      <c r="G210">
        <v>6</v>
      </c>
      <c r="H210" t="s">
        <v>687</v>
      </c>
      <c r="I210" t="b">
        <v>0</v>
      </c>
    </row>
    <row r="211" spans="1:9" x14ac:dyDescent="0.25">
      <c r="A211" t="s">
        <v>689</v>
      </c>
      <c r="B211" t="s">
        <v>345</v>
      </c>
      <c r="C211" t="s">
        <v>39</v>
      </c>
      <c r="D211" t="s">
        <v>519</v>
      </c>
      <c r="E211" t="b">
        <v>0</v>
      </c>
      <c r="F211" t="b">
        <v>1</v>
      </c>
      <c r="G211">
        <v>4</v>
      </c>
      <c r="H211" t="s">
        <v>257</v>
      </c>
      <c r="I211" t="b">
        <v>1</v>
      </c>
    </row>
    <row r="212" spans="1:9" x14ac:dyDescent="0.25">
      <c r="A212" t="s">
        <v>690</v>
      </c>
      <c r="B212" t="s">
        <v>126</v>
      </c>
      <c r="C212" t="s">
        <v>39</v>
      </c>
      <c r="D212" t="s">
        <v>519</v>
      </c>
      <c r="E212" t="b">
        <v>1</v>
      </c>
      <c r="F212" t="b">
        <v>1</v>
      </c>
      <c r="G212">
        <v>5</v>
      </c>
      <c r="H212" t="s">
        <v>691</v>
      </c>
      <c r="I212" t="b">
        <v>0</v>
      </c>
    </row>
    <row r="213" spans="1:9" x14ac:dyDescent="0.25">
      <c r="A213" t="s">
        <v>692</v>
      </c>
      <c r="B213" t="s">
        <v>126</v>
      </c>
      <c r="C213" t="s">
        <v>39</v>
      </c>
      <c r="D213" t="s">
        <v>519</v>
      </c>
      <c r="E213" t="b">
        <v>1</v>
      </c>
      <c r="F213" t="b">
        <v>1</v>
      </c>
      <c r="G213">
        <v>5</v>
      </c>
      <c r="H213" t="s">
        <v>693</v>
      </c>
      <c r="I213" t="b">
        <v>0</v>
      </c>
    </row>
    <row r="214" spans="1:9" x14ac:dyDescent="0.25">
      <c r="A214" t="s">
        <v>694</v>
      </c>
      <c r="B214" t="s">
        <v>361</v>
      </c>
      <c r="C214" t="s">
        <v>39</v>
      </c>
      <c r="D214" t="s">
        <v>519</v>
      </c>
      <c r="E214" t="b">
        <v>0</v>
      </c>
      <c r="F214" t="b">
        <v>1</v>
      </c>
      <c r="G214">
        <v>3</v>
      </c>
      <c r="H214" t="s">
        <v>221</v>
      </c>
      <c r="I214" t="b">
        <v>1</v>
      </c>
    </row>
    <row r="215" spans="1:9" x14ac:dyDescent="0.25">
      <c r="A215" t="s">
        <v>695</v>
      </c>
      <c r="B215" t="s">
        <v>696</v>
      </c>
      <c r="C215" t="s">
        <v>39</v>
      </c>
      <c r="D215" t="s">
        <v>519</v>
      </c>
      <c r="E215" t="b">
        <v>0</v>
      </c>
      <c r="F215" t="b">
        <v>1</v>
      </c>
      <c r="G215">
        <v>3</v>
      </c>
      <c r="H215" t="s">
        <v>225</v>
      </c>
      <c r="I215" t="b">
        <v>1</v>
      </c>
    </row>
    <row r="216" spans="1:9" x14ac:dyDescent="0.25">
      <c r="A216" t="s">
        <v>697</v>
      </c>
      <c r="B216" t="s">
        <v>698</v>
      </c>
      <c r="C216" t="s">
        <v>39</v>
      </c>
      <c r="D216" t="s">
        <v>543</v>
      </c>
      <c r="E216" t="b">
        <v>1</v>
      </c>
      <c r="F216" t="b">
        <v>1</v>
      </c>
      <c r="G216">
        <v>4</v>
      </c>
      <c r="H216" t="s">
        <v>699</v>
      </c>
      <c r="I216" t="b">
        <v>0</v>
      </c>
    </row>
    <row r="217" spans="1:9" x14ac:dyDescent="0.25">
      <c r="A217" t="s">
        <v>48</v>
      </c>
      <c r="B217" t="s">
        <v>49</v>
      </c>
      <c r="C217" t="s">
        <v>39</v>
      </c>
      <c r="D217" t="s">
        <v>543</v>
      </c>
      <c r="E217" t="b">
        <v>1</v>
      </c>
      <c r="F217" t="b">
        <v>1</v>
      </c>
      <c r="G217">
        <v>5</v>
      </c>
      <c r="H217" t="s">
        <v>236</v>
      </c>
      <c r="I217" t="b">
        <v>0</v>
      </c>
    </row>
    <row r="218" spans="1:9" x14ac:dyDescent="0.25">
      <c r="A218" t="s">
        <v>700</v>
      </c>
      <c r="B218" t="s">
        <v>701</v>
      </c>
      <c r="C218" t="s">
        <v>39</v>
      </c>
      <c r="D218" t="s">
        <v>543</v>
      </c>
      <c r="E218" t="b">
        <v>0</v>
      </c>
      <c r="F218" t="b">
        <v>1</v>
      </c>
      <c r="G218">
        <v>4</v>
      </c>
      <c r="H218" t="s">
        <v>238</v>
      </c>
      <c r="I218" t="b">
        <v>1</v>
      </c>
    </row>
    <row r="219" spans="1:9" x14ac:dyDescent="0.25">
      <c r="A219" t="s">
        <v>195</v>
      </c>
      <c r="B219" t="s">
        <v>196</v>
      </c>
      <c r="C219" t="s">
        <v>31</v>
      </c>
      <c r="E219" t="b">
        <v>1</v>
      </c>
      <c r="F219" t="b">
        <v>1</v>
      </c>
      <c r="G219">
        <v>7</v>
      </c>
      <c r="H219" t="s">
        <v>197</v>
      </c>
      <c r="I219" t="b">
        <v>1</v>
      </c>
    </row>
    <row r="220" spans="1:9" x14ac:dyDescent="0.25">
      <c r="A220" t="s">
        <v>199</v>
      </c>
      <c r="B220" t="s">
        <v>200</v>
      </c>
      <c r="C220" t="s">
        <v>31</v>
      </c>
      <c r="E220" t="b">
        <v>0</v>
      </c>
      <c r="F220" t="b">
        <v>1</v>
      </c>
      <c r="G220">
        <v>5</v>
      </c>
      <c r="H220" t="s">
        <v>205</v>
      </c>
      <c r="I220" t="b">
        <v>1</v>
      </c>
    </row>
    <row r="221" spans="1:9" x14ac:dyDescent="0.25">
      <c r="A221" t="s">
        <v>211</v>
      </c>
      <c r="B221" t="s">
        <v>212</v>
      </c>
      <c r="C221" t="s">
        <v>31</v>
      </c>
      <c r="E221" t="b">
        <v>0</v>
      </c>
      <c r="F221" t="b">
        <v>1</v>
      </c>
      <c r="G221">
        <v>2</v>
      </c>
      <c r="H221" t="s">
        <v>213</v>
      </c>
      <c r="I221" t="b">
        <v>1</v>
      </c>
    </row>
    <row r="222" spans="1:9" x14ac:dyDescent="0.25">
      <c r="A222" t="s">
        <v>702</v>
      </c>
      <c r="B222" t="s">
        <v>703</v>
      </c>
      <c r="C222" t="s">
        <v>31</v>
      </c>
      <c r="E222" t="b">
        <v>0</v>
      </c>
      <c r="F222" t="b">
        <v>1</v>
      </c>
      <c r="G222">
        <v>2</v>
      </c>
      <c r="H222" t="s">
        <v>213</v>
      </c>
      <c r="I222" t="b">
        <v>1</v>
      </c>
    </row>
    <row r="223" spans="1:9" x14ac:dyDescent="0.25">
      <c r="A223" t="s">
        <v>246</v>
      </c>
      <c r="B223" t="s">
        <v>247</v>
      </c>
      <c r="C223" t="s">
        <v>31</v>
      </c>
      <c r="E223" t="b">
        <v>0</v>
      </c>
      <c r="F223" t="b">
        <v>1</v>
      </c>
      <c r="G223">
        <v>10</v>
      </c>
      <c r="H223" t="s">
        <v>248</v>
      </c>
      <c r="I223" t="b">
        <v>1</v>
      </c>
    </row>
    <row r="224" spans="1:9" x14ac:dyDescent="0.25">
      <c r="A224" t="s">
        <v>248</v>
      </c>
      <c r="B224" t="s">
        <v>249</v>
      </c>
      <c r="C224" t="s">
        <v>31</v>
      </c>
      <c r="E224" t="b">
        <v>0</v>
      </c>
      <c r="F224" t="b">
        <v>1</v>
      </c>
      <c r="G224">
        <v>9</v>
      </c>
      <c r="H224" t="s">
        <v>250</v>
      </c>
      <c r="I224" t="b">
        <v>1</v>
      </c>
    </row>
    <row r="225" spans="1:9" x14ac:dyDescent="0.25">
      <c r="A225" t="s">
        <v>193</v>
      </c>
      <c r="B225" t="s">
        <v>194</v>
      </c>
      <c r="C225" t="s">
        <v>31</v>
      </c>
      <c r="E225" t="b">
        <v>0</v>
      </c>
      <c r="F225" t="b">
        <v>1</v>
      </c>
      <c r="G225">
        <v>8</v>
      </c>
      <c r="H225" t="s">
        <v>195</v>
      </c>
      <c r="I225" t="b">
        <v>1</v>
      </c>
    </row>
    <row r="226" spans="1:9" x14ac:dyDescent="0.25">
      <c r="A226" t="s">
        <v>303</v>
      </c>
      <c r="B226" t="s">
        <v>304</v>
      </c>
      <c r="C226" t="s">
        <v>31</v>
      </c>
      <c r="E226" t="b">
        <v>0</v>
      </c>
      <c r="F226" t="b">
        <v>1</v>
      </c>
      <c r="G226">
        <v>8</v>
      </c>
      <c r="H226" t="s">
        <v>195</v>
      </c>
      <c r="I226" t="b">
        <v>1</v>
      </c>
    </row>
    <row r="227" spans="1:9" x14ac:dyDescent="0.25">
      <c r="A227" t="s">
        <v>704</v>
      </c>
      <c r="B227" t="s">
        <v>705</v>
      </c>
      <c r="C227" t="s">
        <v>31</v>
      </c>
      <c r="E227" t="b">
        <v>0</v>
      </c>
      <c r="F227" t="b">
        <v>1</v>
      </c>
      <c r="G227">
        <v>9</v>
      </c>
      <c r="H227" t="s">
        <v>277</v>
      </c>
      <c r="I227" t="b">
        <v>1</v>
      </c>
    </row>
    <row r="228" spans="1:9" x14ac:dyDescent="0.25">
      <c r="A228" t="s">
        <v>275</v>
      </c>
      <c r="B228" t="s">
        <v>276</v>
      </c>
      <c r="C228" t="s">
        <v>31</v>
      </c>
      <c r="E228" t="b">
        <v>0</v>
      </c>
      <c r="F228" t="b">
        <v>1</v>
      </c>
      <c r="G228">
        <v>9</v>
      </c>
      <c r="H228" t="s">
        <v>277</v>
      </c>
      <c r="I228" t="b">
        <v>1</v>
      </c>
    </row>
    <row r="229" spans="1:9" x14ac:dyDescent="0.25">
      <c r="A229" t="s">
        <v>706</v>
      </c>
      <c r="B229" t="s">
        <v>707</v>
      </c>
      <c r="C229" t="s">
        <v>189</v>
      </c>
      <c r="E229" t="b">
        <v>1</v>
      </c>
      <c r="F229" t="b">
        <v>1</v>
      </c>
      <c r="G229">
        <v>2</v>
      </c>
      <c r="H229" t="s">
        <v>305</v>
      </c>
      <c r="I229" t="b">
        <v>0</v>
      </c>
    </row>
    <row r="230" spans="1:9" x14ac:dyDescent="0.25">
      <c r="A230" t="s">
        <v>708</v>
      </c>
      <c r="B230" t="s">
        <v>709</v>
      </c>
      <c r="C230" t="s">
        <v>39</v>
      </c>
      <c r="D230" t="s">
        <v>543</v>
      </c>
      <c r="E230" t="b">
        <v>1</v>
      </c>
      <c r="F230" t="b">
        <v>0</v>
      </c>
      <c r="G230">
        <v>4</v>
      </c>
      <c r="H230" t="s">
        <v>699</v>
      </c>
      <c r="I230" t="b">
        <v>0</v>
      </c>
    </row>
    <row r="231" spans="1:9" x14ac:dyDescent="0.25">
      <c r="A231" t="s">
        <v>710</v>
      </c>
      <c r="B231" t="s">
        <v>711</v>
      </c>
      <c r="C231" t="s">
        <v>31</v>
      </c>
      <c r="E231" t="b">
        <v>0</v>
      </c>
      <c r="F231" t="b">
        <v>1</v>
      </c>
      <c r="G231">
        <v>9</v>
      </c>
      <c r="H231" t="s">
        <v>250</v>
      </c>
      <c r="I231" t="b">
        <v>1</v>
      </c>
    </row>
    <row r="232" spans="1:9" x14ac:dyDescent="0.25">
      <c r="A232" t="s">
        <v>712</v>
      </c>
      <c r="B232" t="s">
        <v>126</v>
      </c>
      <c r="C232" t="s">
        <v>39</v>
      </c>
      <c r="D232" t="s">
        <v>519</v>
      </c>
      <c r="E232" t="b">
        <v>1</v>
      </c>
      <c r="F232" t="b">
        <v>1</v>
      </c>
      <c r="G232">
        <v>5</v>
      </c>
      <c r="H232" t="s">
        <v>713</v>
      </c>
      <c r="I232" t="b">
        <v>0</v>
      </c>
    </row>
    <row r="233" spans="1:9" x14ac:dyDescent="0.25">
      <c r="A233" t="s">
        <v>691</v>
      </c>
      <c r="B233" t="s">
        <v>714</v>
      </c>
      <c r="C233" t="s">
        <v>39</v>
      </c>
      <c r="D233" t="s">
        <v>519</v>
      </c>
      <c r="E233" t="b">
        <v>0</v>
      </c>
      <c r="F233" t="b">
        <v>1</v>
      </c>
      <c r="G233">
        <v>4</v>
      </c>
      <c r="H233" t="s">
        <v>694</v>
      </c>
      <c r="I233" t="b">
        <v>1</v>
      </c>
    </row>
    <row r="234" spans="1:9" x14ac:dyDescent="0.25">
      <c r="A234" t="s">
        <v>693</v>
      </c>
      <c r="B234" t="s">
        <v>715</v>
      </c>
      <c r="C234" t="s">
        <v>39</v>
      </c>
      <c r="D234" t="s">
        <v>519</v>
      </c>
      <c r="E234" t="b">
        <v>0</v>
      </c>
      <c r="F234" t="b">
        <v>1</v>
      </c>
      <c r="G234">
        <v>4</v>
      </c>
      <c r="H234" t="s">
        <v>694</v>
      </c>
      <c r="I234" t="b">
        <v>1</v>
      </c>
    </row>
    <row r="235" spans="1:9" x14ac:dyDescent="0.25">
      <c r="A235" t="s">
        <v>713</v>
      </c>
      <c r="B235" t="s">
        <v>716</v>
      </c>
      <c r="C235" t="s">
        <v>39</v>
      </c>
      <c r="D235" t="s">
        <v>519</v>
      </c>
      <c r="E235" t="b">
        <v>0</v>
      </c>
      <c r="F235" t="b">
        <v>1</v>
      </c>
      <c r="G235">
        <v>4</v>
      </c>
      <c r="H235" t="s">
        <v>694</v>
      </c>
      <c r="I235" t="b">
        <v>1</v>
      </c>
    </row>
    <row r="236" spans="1:9" x14ac:dyDescent="0.25">
      <c r="A236" t="s">
        <v>717</v>
      </c>
      <c r="B236" t="s">
        <v>718</v>
      </c>
      <c r="C236" t="s">
        <v>39</v>
      </c>
      <c r="D236" t="s">
        <v>519</v>
      </c>
      <c r="E236" t="b">
        <v>0</v>
      </c>
      <c r="F236" t="b">
        <v>1</v>
      </c>
      <c r="G236">
        <v>5</v>
      </c>
      <c r="H236" t="s">
        <v>296</v>
      </c>
      <c r="I236" t="b">
        <v>1</v>
      </c>
    </row>
    <row r="237" spans="1:9" x14ac:dyDescent="0.25">
      <c r="A237" t="s">
        <v>719</v>
      </c>
      <c r="B237" t="s">
        <v>126</v>
      </c>
      <c r="C237" t="s">
        <v>39</v>
      </c>
      <c r="D237" t="s">
        <v>519</v>
      </c>
      <c r="E237" t="b">
        <v>1</v>
      </c>
      <c r="F237" t="b">
        <v>1</v>
      </c>
      <c r="G237">
        <v>6</v>
      </c>
      <c r="H237" t="s">
        <v>717</v>
      </c>
      <c r="I237" t="b">
        <v>0</v>
      </c>
    </row>
    <row r="238" spans="1:9" x14ac:dyDescent="0.25">
      <c r="A238" t="s">
        <v>685</v>
      </c>
      <c r="B238" t="s">
        <v>720</v>
      </c>
      <c r="C238" t="s">
        <v>39</v>
      </c>
      <c r="D238" t="s">
        <v>519</v>
      </c>
      <c r="E238" t="b">
        <v>0</v>
      </c>
      <c r="F238" t="b">
        <v>1</v>
      </c>
      <c r="G238">
        <v>5</v>
      </c>
      <c r="H238" t="s">
        <v>689</v>
      </c>
      <c r="I238" t="b">
        <v>1</v>
      </c>
    </row>
    <row r="239" spans="1:9" x14ac:dyDescent="0.25">
      <c r="A239" t="s">
        <v>687</v>
      </c>
      <c r="B239" t="s">
        <v>721</v>
      </c>
      <c r="C239" t="s">
        <v>39</v>
      </c>
      <c r="D239" t="s">
        <v>519</v>
      </c>
      <c r="E239" t="b">
        <v>0</v>
      </c>
      <c r="F239" t="b">
        <v>1</v>
      </c>
      <c r="G239">
        <v>5</v>
      </c>
      <c r="H239" t="s">
        <v>689</v>
      </c>
      <c r="I239" t="b">
        <v>1</v>
      </c>
    </row>
    <row r="240" spans="1:9" x14ac:dyDescent="0.25">
      <c r="A240" t="s">
        <v>46</v>
      </c>
      <c r="B240" t="s">
        <v>47</v>
      </c>
      <c r="C240" t="s">
        <v>39</v>
      </c>
      <c r="D240" t="s">
        <v>519</v>
      </c>
      <c r="E240" t="b">
        <v>0</v>
      </c>
      <c r="F240" t="b">
        <v>1</v>
      </c>
      <c r="G240">
        <v>4</v>
      </c>
      <c r="H240" t="s">
        <v>219</v>
      </c>
      <c r="I240" t="b">
        <v>0</v>
      </c>
    </row>
    <row r="241" spans="1:9" x14ac:dyDescent="0.25">
      <c r="A241" t="s">
        <v>722</v>
      </c>
      <c r="B241" t="s">
        <v>126</v>
      </c>
      <c r="C241" t="s">
        <v>39</v>
      </c>
      <c r="D241" t="s">
        <v>519</v>
      </c>
      <c r="E241" t="b">
        <v>1</v>
      </c>
      <c r="F241" t="b">
        <v>1</v>
      </c>
      <c r="G241">
        <v>6</v>
      </c>
      <c r="H241" t="s">
        <v>723</v>
      </c>
      <c r="I241" t="b">
        <v>0</v>
      </c>
    </row>
    <row r="242" spans="1:9" x14ac:dyDescent="0.25">
      <c r="A242" t="s">
        <v>723</v>
      </c>
      <c r="B242" t="s">
        <v>724</v>
      </c>
      <c r="C242" t="s">
        <v>39</v>
      </c>
      <c r="D242" t="s">
        <v>519</v>
      </c>
      <c r="E242" t="b">
        <v>0</v>
      </c>
      <c r="F242" t="b">
        <v>1</v>
      </c>
      <c r="G242">
        <v>5</v>
      </c>
      <c r="H242" t="s">
        <v>725</v>
      </c>
      <c r="I242" t="b">
        <v>1</v>
      </c>
    </row>
    <row r="243" spans="1:9" x14ac:dyDescent="0.25">
      <c r="A243" t="s">
        <v>726</v>
      </c>
      <c r="B243" t="s">
        <v>126</v>
      </c>
      <c r="C243" t="s">
        <v>39</v>
      </c>
      <c r="D243" t="s">
        <v>519</v>
      </c>
      <c r="E243" t="b">
        <v>1</v>
      </c>
      <c r="F243" t="b">
        <v>1</v>
      </c>
      <c r="G243">
        <v>6</v>
      </c>
      <c r="H243" t="s">
        <v>727</v>
      </c>
      <c r="I243" t="b">
        <v>0</v>
      </c>
    </row>
    <row r="244" spans="1:9" x14ac:dyDescent="0.25">
      <c r="A244" t="s">
        <v>728</v>
      </c>
      <c r="B244" t="s">
        <v>107</v>
      </c>
      <c r="C244" t="s">
        <v>39</v>
      </c>
      <c r="D244" t="s">
        <v>519</v>
      </c>
      <c r="E244" t="b">
        <v>1</v>
      </c>
      <c r="F244" t="b">
        <v>1</v>
      </c>
      <c r="G244">
        <v>6</v>
      </c>
      <c r="H244" t="s">
        <v>727</v>
      </c>
      <c r="I244" t="b">
        <v>0</v>
      </c>
    </row>
    <row r="245" spans="1:9" x14ac:dyDescent="0.25">
      <c r="A245" t="s">
        <v>727</v>
      </c>
      <c r="B245" t="s">
        <v>729</v>
      </c>
      <c r="C245" t="s">
        <v>39</v>
      </c>
      <c r="D245" t="s">
        <v>519</v>
      </c>
      <c r="E245" t="b">
        <v>0</v>
      </c>
      <c r="F245" t="b">
        <v>1</v>
      </c>
      <c r="G245">
        <v>5</v>
      </c>
      <c r="H245" t="s">
        <v>725</v>
      </c>
      <c r="I245" t="b">
        <v>1</v>
      </c>
    </row>
    <row r="246" spans="1:9" x14ac:dyDescent="0.25">
      <c r="A246" t="s">
        <v>725</v>
      </c>
      <c r="B246" t="s">
        <v>346</v>
      </c>
      <c r="C246" t="s">
        <v>39</v>
      </c>
      <c r="D246" t="s">
        <v>519</v>
      </c>
      <c r="E246" t="b">
        <v>0</v>
      </c>
      <c r="F246" t="b">
        <v>1</v>
      </c>
      <c r="G246">
        <v>4</v>
      </c>
      <c r="H246" t="s">
        <v>257</v>
      </c>
      <c r="I246" t="b">
        <v>1</v>
      </c>
    </row>
    <row r="247" spans="1:9" x14ac:dyDescent="0.25">
      <c r="A247" t="s">
        <v>231</v>
      </c>
      <c r="B247" t="s">
        <v>188</v>
      </c>
      <c r="C247" t="s">
        <v>39</v>
      </c>
      <c r="D247" t="s">
        <v>543</v>
      </c>
      <c r="E247" t="b">
        <v>0</v>
      </c>
      <c r="F247" t="b">
        <v>1</v>
      </c>
      <c r="G247">
        <v>4</v>
      </c>
      <c r="H247" t="s">
        <v>232</v>
      </c>
      <c r="I247" t="b">
        <v>1</v>
      </c>
    </row>
    <row r="248" spans="1:9" x14ac:dyDescent="0.25">
      <c r="A248" t="s">
        <v>265</v>
      </c>
      <c r="B248" t="s">
        <v>266</v>
      </c>
      <c r="C248" t="s">
        <v>39</v>
      </c>
      <c r="D248" t="s">
        <v>543</v>
      </c>
      <c r="E248" t="b">
        <v>0</v>
      </c>
      <c r="F248" t="b">
        <v>1</v>
      </c>
      <c r="G248">
        <v>4</v>
      </c>
      <c r="H248" t="s">
        <v>232</v>
      </c>
      <c r="I248" t="b">
        <v>1</v>
      </c>
    </row>
    <row r="249" spans="1:9" x14ac:dyDescent="0.25">
      <c r="A249" t="s">
        <v>730</v>
      </c>
      <c r="B249" t="s">
        <v>731</v>
      </c>
      <c r="C249" t="s">
        <v>39</v>
      </c>
      <c r="D249" t="s">
        <v>543</v>
      </c>
      <c r="E249" t="b">
        <v>0</v>
      </c>
      <c r="F249" t="b">
        <v>1</v>
      </c>
      <c r="G249">
        <v>4</v>
      </c>
      <c r="H249" t="s">
        <v>238</v>
      </c>
      <c r="I249" t="b">
        <v>1</v>
      </c>
    </row>
    <row r="250" spans="1:9" x14ac:dyDescent="0.25">
      <c r="A250" t="s">
        <v>271</v>
      </c>
      <c r="B250" t="s">
        <v>272</v>
      </c>
      <c r="C250" t="s">
        <v>39</v>
      </c>
      <c r="D250" t="s">
        <v>543</v>
      </c>
      <c r="E250" t="b">
        <v>0</v>
      </c>
      <c r="F250" t="b">
        <v>1</v>
      </c>
      <c r="G250">
        <v>4</v>
      </c>
      <c r="H250" t="s">
        <v>273</v>
      </c>
      <c r="I250" t="b">
        <v>1</v>
      </c>
    </row>
    <row r="251" spans="1:9" x14ac:dyDescent="0.25">
      <c r="A251" t="s">
        <v>732</v>
      </c>
      <c r="B251" t="s">
        <v>733</v>
      </c>
      <c r="C251" t="s">
        <v>39</v>
      </c>
      <c r="D251" t="s">
        <v>519</v>
      </c>
      <c r="E251" t="b">
        <v>1</v>
      </c>
      <c r="F251" t="b">
        <v>1</v>
      </c>
      <c r="G251">
        <v>6</v>
      </c>
      <c r="H251" t="s">
        <v>536</v>
      </c>
      <c r="I251" t="b">
        <v>0</v>
      </c>
    </row>
    <row r="252" spans="1:9" x14ac:dyDescent="0.25">
      <c r="A252" t="s">
        <v>734</v>
      </c>
      <c r="B252" t="s">
        <v>735</v>
      </c>
      <c r="C252" t="s">
        <v>189</v>
      </c>
      <c r="E252" t="b">
        <v>1</v>
      </c>
      <c r="F252" t="b">
        <v>1</v>
      </c>
      <c r="G252">
        <v>2</v>
      </c>
      <c r="H252" t="s">
        <v>305</v>
      </c>
      <c r="I252" t="b">
        <v>0</v>
      </c>
    </row>
    <row r="253" spans="1:9" x14ac:dyDescent="0.25">
      <c r="A253" t="s">
        <v>736</v>
      </c>
      <c r="B253" t="s">
        <v>737</v>
      </c>
      <c r="C253" t="s">
        <v>189</v>
      </c>
      <c r="E253" t="b">
        <v>1</v>
      </c>
      <c r="F253" t="b">
        <v>1</v>
      </c>
      <c r="G253">
        <v>2</v>
      </c>
      <c r="H253" t="s">
        <v>305</v>
      </c>
      <c r="I253" t="b">
        <v>0</v>
      </c>
    </row>
    <row r="254" spans="1:9" x14ac:dyDescent="0.25">
      <c r="A254" t="s">
        <v>738</v>
      </c>
      <c r="B254" t="s">
        <v>38</v>
      </c>
      <c r="C254" t="s">
        <v>39</v>
      </c>
      <c r="D254" t="s">
        <v>519</v>
      </c>
      <c r="E254" t="b">
        <v>1</v>
      </c>
      <c r="F254" t="b">
        <v>1</v>
      </c>
      <c r="G254">
        <v>6</v>
      </c>
      <c r="H254" t="s">
        <v>561</v>
      </c>
      <c r="I254" t="b">
        <v>0</v>
      </c>
    </row>
    <row r="255" spans="1:9" x14ac:dyDescent="0.25">
      <c r="A255" t="s">
        <v>739</v>
      </c>
      <c r="B255" t="s">
        <v>38</v>
      </c>
      <c r="C255" t="s">
        <v>39</v>
      </c>
      <c r="D255" t="s">
        <v>519</v>
      </c>
      <c r="E255" t="b">
        <v>1</v>
      </c>
      <c r="F255" t="b">
        <v>1</v>
      </c>
      <c r="G255">
        <v>6</v>
      </c>
      <c r="H255" t="s">
        <v>565</v>
      </c>
      <c r="I255" t="b">
        <v>0</v>
      </c>
    </row>
    <row r="256" spans="1:9" x14ac:dyDescent="0.25">
      <c r="A256" t="s">
        <v>740</v>
      </c>
      <c r="B256" t="s">
        <v>38</v>
      </c>
      <c r="C256" t="s">
        <v>39</v>
      </c>
      <c r="D256" t="s">
        <v>519</v>
      </c>
      <c r="E256" t="b">
        <v>1</v>
      </c>
      <c r="F256" t="b">
        <v>1</v>
      </c>
      <c r="G256">
        <v>6</v>
      </c>
      <c r="H256" t="s">
        <v>569</v>
      </c>
      <c r="I256" t="b">
        <v>0</v>
      </c>
    </row>
    <row r="257" spans="1:9" x14ac:dyDescent="0.25">
      <c r="A257" t="s">
        <v>741</v>
      </c>
      <c r="B257" t="s">
        <v>38</v>
      </c>
      <c r="C257" t="s">
        <v>39</v>
      </c>
      <c r="D257" t="s">
        <v>519</v>
      </c>
      <c r="E257" t="b">
        <v>1</v>
      </c>
      <c r="F257" t="b">
        <v>1</v>
      </c>
      <c r="G257">
        <v>6</v>
      </c>
      <c r="H257" t="s">
        <v>573</v>
      </c>
      <c r="I257" t="b">
        <v>0</v>
      </c>
    </row>
    <row r="258" spans="1:9" x14ac:dyDescent="0.25">
      <c r="A258" t="s">
        <v>742</v>
      </c>
      <c r="B258" t="s">
        <v>38</v>
      </c>
      <c r="C258" t="s">
        <v>39</v>
      </c>
      <c r="D258" t="s">
        <v>519</v>
      </c>
      <c r="E258" t="b">
        <v>1</v>
      </c>
      <c r="F258" t="b">
        <v>1</v>
      </c>
      <c r="G258">
        <v>6</v>
      </c>
      <c r="H258" t="s">
        <v>678</v>
      </c>
      <c r="I258" t="b">
        <v>0</v>
      </c>
    </row>
    <row r="259" spans="1:9" x14ac:dyDescent="0.25">
      <c r="A259" t="s">
        <v>743</v>
      </c>
      <c r="B259" t="s">
        <v>327</v>
      </c>
      <c r="C259" t="s">
        <v>39</v>
      </c>
      <c r="D259" t="s">
        <v>519</v>
      </c>
      <c r="E259" t="b">
        <v>1</v>
      </c>
      <c r="F259" t="b">
        <v>1</v>
      </c>
      <c r="G259">
        <v>6</v>
      </c>
      <c r="H259" t="s">
        <v>520</v>
      </c>
      <c r="I259" t="b">
        <v>0</v>
      </c>
    </row>
    <row r="260" spans="1:9" x14ac:dyDescent="0.25">
      <c r="A260" t="s">
        <v>744</v>
      </c>
      <c r="B260" t="s">
        <v>327</v>
      </c>
      <c r="C260" t="s">
        <v>39</v>
      </c>
      <c r="D260" t="s">
        <v>519</v>
      </c>
      <c r="E260" t="b">
        <v>1</v>
      </c>
      <c r="F260" t="b">
        <v>1</v>
      </c>
      <c r="G260">
        <v>6</v>
      </c>
      <c r="H260" t="s">
        <v>522</v>
      </c>
      <c r="I260" t="b">
        <v>0</v>
      </c>
    </row>
    <row r="261" spans="1:9" x14ac:dyDescent="0.25">
      <c r="A261" t="s">
        <v>745</v>
      </c>
      <c r="B261" t="s">
        <v>327</v>
      </c>
      <c r="C261" t="s">
        <v>39</v>
      </c>
      <c r="D261" t="s">
        <v>519</v>
      </c>
      <c r="E261" t="b">
        <v>1</v>
      </c>
      <c r="F261" t="b">
        <v>1</v>
      </c>
      <c r="G261">
        <v>6</v>
      </c>
      <c r="H261" t="s">
        <v>524</v>
      </c>
      <c r="I261" t="b">
        <v>0</v>
      </c>
    </row>
    <row r="262" spans="1:9" x14ac:dyDescent="0.25">
      <c r="A262" t="s">
        <v>746</v>
      </c>
      <c r="B262" t="s">
        <v>327</v>
      </c>
      <c r="C262" t="s">
        <v>39</v>
      </c>
      <c r="D262" t="s">
        <v>519</v>
      </c>
      <c r="E262" t="b">
        <v>1</v>
      </c>
      <c r="F262" t="b">
        <v>1</v>
      </c>
      <c r="G262">
        <v>6</v>
      </c>
      <c r="H262" t="s">
        <v>576</v>
      </c>
      <c r="I262" t="b">
        <v>0</v>
      </c>
    </row>
    <row r="263" spans="1:9" x14ac:dyDescent="0.25">
      <c r="A263" t="s">
        <v>747</v>
      </c>
      <c r="B263" t="s">
        <v>327</v>
      </c>
      <c r="C263" t="s">
        <v>39</v>
      </c>
      <c r="D263" t="s">
        <v>519</v>
      </c>
      <c r="E263" t="b">
        <v>1</v>
      </c>
      <c r="F263" t="b">
        <v>1</v>
      </c>
      <c r="G263">
        <v>6</v>
      </c>
      <c r="H263" t="s">
        <v>681</v>
      </c>
      <c r="I263" t="b">
        <v>0</v>
      </c>
    </row>
    <row r="264" spans="1:9" x14ac:dyDescent="0.25">
      <c r="A264" t="s">
        <v>120</v>
      </c>
      <c r="B264" t="s">
        <v>38</v>
      </c>
      <c r="C264" t="s">
        <v>39</v>
      </c>
      <c r="D264" t="s">
        <v>519</v>
      </c>
      <c r="E264" t="b">
        <v>1</v>
      </c>
      <c r="F264" t="b">
        <v>1</v>
      </c>
      <c r="G264">
        <v>6</v>
      </c>
      <c r="H264" t="s">
        <v>292</v>
      </c>
      <c r="I264" t="b">
        <v>0</v>
      </c>
    </row>
    <row r="265" spans="1:9" x14ac:dyDescent="0.25">
      <c r="A265" t="s">
        <v>67</v>
      </c>
      <c r="B265" t="s">
        <v>38</v>
      </c>
      <c r="C265" t="s">
        <v>39</v>
      </c>
      <c r="D265" t="s">
        <v>519</v>
      </c>
      <c r="E265" t="b">
        <v>1</v>
      </c>
      <c r="F265" t="b">
        <v>1</v>
      </c>
      <c r="G265">
        <v>6</v>
      </c>
      <c r="H265" t="s">
        <v>254</v>
      </c>
      <c r="I265" t="b">
        <v>0</v>
      </c>
    </row>
    <row r="266" spans="1:9" x14ac:dyDescent="0.25">
      <c r="A266" t="s">
        <v>134</v>
      </c>
      <c r="B266" t="s">
        <v>38</v>
      </c>
      <c r="C266" t="s">
        <v>39</v>
      </c>
      <c r="D266" t="s">
        <v>519</v>
      </c>
      <c r="E266" t="b">
        <v>1</v>
      </c>
      <c r="F266" t="b">
        <v>1</v>
      </c>
      <c r="G266">
        <v>6</v>
      </c>
      <c r="H266" t="s">
        <v>297</v>
      </c>
      <c r="I266" t="b">
        <v>0</v>
      </c>
    </row>
    <row r="267" spans="1:9" x14ac:dyDescent="0.25">
      <c r="A267" t="s">
        <v>748</v>
      </c>
      <c r="B267" t="s">
        <v>38</v>
      </c>
      <c r="C267" t="s">
        <v>39</v>
      </c>
      <c r="D267" t="s">
        <v>519</v>
      </c>
      <c r="E267" t="b">
        <v>1</v>
      </c>
      <c r="F267" t="b">
        <v>1</v>
      </c>
      <c r="G267">
        <v>6</v>
      </c>
      <c r="H267" t="s">
        <v>578</v>
      </c>
      <c r="I267" t="b">
        <v>0</v>
      </c>
    </row>
    <row r="268" spans="1:9" x14ac:dyDescent="0.25">
      <c r="A268" t="s">
        <v>749</v>
      </c>
      <c r="B268" t="s">
        <v>38</v>
      </c>
      <c r="C268" t="s">
        <v>39</v>
      </c>
      <c r="D268" t="s">
        <v>519</v>
      </c>
      <c r="E268" t="b">
        <v>1</v>
      </c>
      <c r="F268" t="b">
        <v>1</v>
      </c>
      <c r="G268">
        <v>6</v>
      </c>
      <c r="H268" t="s">
        <v>685</v>
      </c>
      <c r="I268" t="b">
        <v>0</v>
      </c>
    </row>
    <row r="269" spans="1:9" x14ac:dyDescent="0.25">
      <c r="A269" t="s">
        <v>750</v>
      </c>
      <c r="B269" t="s">
        <v>38</v>
      </c>
      <c r="C269" t="s">
        <v>39</v>
      </c>
      <c r="D269" t="s">
        <v>519</v>
      </c>
      <c r="E269" t="b">
        <v>1</v>
      </c>
      <c r="F269" t="b">
        <v>1</v>
      </c>
      <c r="G269">
        <v>6</v>
      </c>
      <c r="H269" t="s">
        <v>723</v>
      </c>
      <c r="I269" t="b">
        <v>0</v>
      </c>
    </row>
    <row r="270" spans="1:9" x14ac:dyDescent="0.25">
      <c r="A270" t="s">
        <v>122</v>
      </c>
      <c r="B270" t="s">
        <v>105</v>
      </c>
      <c r="C270" t="s">
        <v>39</v>
      </c>
      <c r="D270" t="s">
        <v>519</v>
      </c>
      <c r="E270" t="b">
        <v>1</v>
      </c>
      <c r="F270" t="b">
        <v>1</v>
      </c>
      <c r="G270">
        <v>6</v>
      </c>
      <c r="H270" t="s">
        <v>294</v>
      </c>
      <c r="I270" t="b">
        <v>0</v>
      </c>
    </row>
    <row r="271" spans="1:9" x14ac:dyDescent="0.25">
      <c r="A271" t="s">
        <v>104</v>
      </c>
      <c r="B271" t="s">
        <v>105</v>
      </c>
      <c r="C271" t="s">
        <v>39</v>
      </c>
      <c r="D271" t="s">
        <v>519</v>
      </c>
      <c r="E271" t="b">
        <v>1</v>
      </c>
      <c r="F271" t="b">
        <v>1</v>
      </c>
      <c r="G271">
        <v>6</v>
      </c>
      <c r="H271" t="s">
        <v>281</v>
      </c>
      <c r="I271" t="b">
        <v>0</v>
      </c>
    </row>
    <row r="272" spans="1:9" x14ac:dyDescent="0.25">
      <c r="A272" t="s">
        <v>135</v>
      </c>
      <c r="B272" t="s">
        <v>105</v>
      </c>
      <c r="C272" t="s">
        <v>39</v>
      </c>
      <c r="D272" t="s">
        <v>519</v>
      </c>
      <c r="E272" t="b">
        <v>1</v>
      </c>
      <c r="F272" t="b">
        <v>1</v>
      </c>
      <c r="G272">
        <v>6</v>
      </c>
      <c r="H272" t="s">
        <v>299</v>
      </c>
      <c r="I272" t="b">
        <v>0</v>
      </c>
    </row>
    <row r="273" spans="1:9" x14ac:dyDescent="0.25">
      <c r="A273" t="s">
        <v>751</v>
      </c>
      <c r="B273" t="s">
        <v>342</v>
      </c>
      <c r="C273" t="s">
        <v>39</v>
      </c>
      <c r="D273" t="s">
        <v>519</v>
      </c>
      <c r="E273" t="b">
        <v>1</v>
      </c>
      <c r="F273" t="b">
        <v>1</v>
      </c>
      <c r="G273">
        <v>6</v>
      </c>
      <c r="H273" t="s">
        <v>581</v>
      </c>
      <c r="I273" t="b">
        <v>0</v>
      </c>
    </row>
    <row r="274" spans="1:9" x14ac:dyDescent="0.25">
      <c r="A274" t="s">
        <v>752</v>
      </c>
      <c r="B274" t="s">
        <v>105</v>
      </c>
      <c r="C274" t="s">
        <v>39</v>
      </c>
      <c r="D274" t="s">
        <v>519</v>
      </c>
      <c r="E274" t="b">
        <v>1</v>
      </c>
      <c r="F274" t="b">
        <v>1</v>
      </c>
      <c r="G274">
        <v>6</v>
      </c>
      <c r="H274" t="s">
        <v>687</v>
      </c>
      <c r="I274" t="b">
        <v>0</v>
      </c>
    </row>
    <row r="275" spans="1:9" x14ac:dyDescent="0.25">
      <c r="A275" t="s">
        <v>753</v>
      </c>
      <c r="B275" t="s">
        <v>105</v>
      </c>
      <c r="C275" t="s">
        <v>39</v>
      </c>
      <c r="D275" t="s">
        <v>519</v>
      </c>
      <c r="E275" t="b">
        <v>1</v>
      </c>
      <c r="F275" t="b">
        <v>1</v>
      </c>
      <c r="G275">
        <v>6</v>
      </c>
      <c r="H275" t="s">
        <v>727</v>
      </c>
      <c r="I275" t="b">
        <v>0</v>
      </c>
    </row>
    <row r="276" spans="1:9" x14ac:dyDescent="0.25">
      <c r="A276" t="s">
        <v>754</v>
      </c>
      <c r="B276" t="s">
        <v>755</v>
      </c>
      <c r="C276" t="s">
        <v>39</v>
      </c>
      <c r="D276" t="s">
        <v>519</v>
      </c>
      <c r="E276" t="b">
        <v>1</v>
      </c>
      <c r="F276" t="b">
        <v>1</v>
      </c>
      <c r="G276">
        <v>6</v>
      </c>
      <c r="H276" t="s">
        <v>717</v>
      </c>
      <c r="I276" t="b">
        <v>0</v>
      </c>
    </row>
    <row r="277" spans="1:9" x14ac:dyDescent="0.25">
      <c r="A277" t="s">
        <v>756</v>
      </c>
      <c r="B277" t="s">
        <v>38</v>
      </c>
      <c r="C277" t="s">
        <v>39</v>
      </c>
      <c r="D277" t="s">
        <v>519</v>
      </c>
      <c r="E277" t="b">
        <v>1</v>
      </c>
      <c r="F277" t="b">
        <v>1</v>
      </c>
      <c r="G277">
        <v>5</v>
      </c>
      <c r="H277" t="s">
        <v>691</v>
      </c>
      <c r="I277" t="b">
        <v>0</v>
      </c>
    </row>
    <row r="278" spans="1:9" x14ac:dyDescent="0.25">
      <c r="A278" t="s">
        <v>757</v>
      </c>
      <c r="B278" t="s">
        <v>105</v>
      </c>
      <c r="C278" t="s">
        <v>39</v>
      </c>
      <c r="D278" t="s">
        <v>519</v>
      </c>
      <c r="E278" t="b">
        <v>1</v>
      </c>
      <c r="F278" t="b">
        <v>1</v>
      </c>
      <c r="G278">
        <v>5</v>
      </c>
      <c r="H278" t="s">
        <v>713</v>
      </c>
      <c r="I278" t="b">
        <v>0</v>
      </c>
    </row>
    <row r="279" spans="1:9" x14ac:dyDescent="0.25">
      <c r="A279" t="s">
        <v>758</v>
      </c>
      <c r="B279" t="s">
        <v>358</v>
      </c>
      <c r="C279" t="s">
        <v>39</v>
      </c>
      <c r="D279" t="s">
        <v>519</v>
      </c>
      <c r="E279" t="b">
        <v>1</v>
      </c>
      <c r="F279" t="b">
        <v>1</v>
      </c>
      <c r="G279">
        <v>5</v>
      </c>
      <c r="H279" t="s">
        <v>693</v>
      </c>
      <c r="I279" t="b">
        <v>0</v>
      </c>
    </row>
    <row r="280" spans="1:9" x14ac:dyDescent="0.25">
      <c r="A280" t="s">
        <v>699</v>
      </c>
      <c r="B280" t="s">
        <v>548</v>
      </c>
      <c r="C280" t="s">
        <v>39</v>
      </c>
      <c r="D280" t="s">
        <v>543</v>
      </c>
      <c r="E280" t="b">
        <v>0</v>
      </c>
      <c r="F280" t="b">
        <v>1</v>
      </c>
      <c r="G280">
        <v>3</v>
      </c>
      <c r="H280" t="s">
        <v>234</v>
      </c>
      <c r="I280" t="b">
        <v>1</v>
      </c>
    </row>
    <row r="281" spans="1:9" x14ac:dyDescent="0.25">
      <c r="A281" t="s">
        <v>236</v>
      </c>
      <c r="B281" t="s">
        <v>237</v>
      </c>
      <c r="C281" t="s">
        <v>39</v>
      </c>
      <c r="D281" t="s">
        <v>543</v>
      </c>
      <c r="E281" t="b">
        <v>0</v>
      </c>
      <c r="F281" t="b">
        <v>1</v>
      </c>
      <c r="G281">
        <v>4</v>
      </c>
      <c r="H281" t="s">
        <v>238</v>
      </c>
      <c r="I281" t="b">
        <v>1</v>
      </c>
    </row>
    <row r="282" spans="1:9" x14ac:dyDescent="0.25">
      <c r="A282" t="s">
        <v>678</v>
      </c>
      <c r="B282" t="s">
        <v>759</v>
      </c>
      <c r="C282" t="s">
        <v>39</v>
      </c>
      <c r="D282" t="s">
        <v>519</v>
      </c>
      <c r="E282" t="b">
        <v>0</v>
      </c>
      <c r="F282" t="b">
        <v>1</v>
      </c>
      <c r="G282">
        <v>5</v>
      </c>
      <c r="H282" t="s">
        <v>683</v>
      </c>
      <c r="I282" t="b">
        <v>1</v>
      </c>
    </row>
    <row r="283" spans="1:9" x14ac:dyDescent="0.25">
      <c r="A283" t="s">
        <v>681</v>
      </c>
      <c r="B283" t="s">
        <v>760</v>
      </c>
      <c r="C283" t="s">
        <v>39</v>
      </c>
      <c r="D283" t="s">
        <v>519</v>
      </c>
      <c r="E283" t="b">
        <v>0</v>
      </c>
      <c r="F283" t="b">
        <v>1</v>
      </c>
      <c r="G283">
        <v>5</v>
      </c>
      <c r="H283" t="s">
        <v>683</v>
      </c>
      <c r="I283" t="b">
        <v>1</v>
      </c>
    </row>
    <row r="284" spans="1:9" x14ac:dyDescent="0.25">
      <c r="A284" t="s">
        <v>57</v>
      </c>
      <c r="B284" t="s">
        <v>58</v>
      </c>
      <c r="C284" t="s">
        <v>31</v>
      </c>
      <c r="E284" t="b">
        <v>1</v>
      </c>
      <c r="F284" t="b">
        <v>1</v>
      </c>
      <c r="G284">
        <v>7</v>
      </c>
      <c r="H284" t="s">
        <v>201</v>
      </c>
      <c r="I284" t="b">
        <v>0</v>
      </c>
    </row>
    <row r="285" spans="1:9" x14ac:dyDescent="0.25">
      <c r="A285" t="s">
        <v>61</v>
      </c>
      <c r="B285" t="s">
        <v>62</v>
      </c>
      <c r="C285" t="s">
        <v>31</v>
      </c>
      <c r="E285" t="b">
        <v>1</v>
      </c>
      <c r="F285" t="b">
        <v>1</v>
      </c>
      <c r="G285">
        <v>7</v>
      </c>
      <c r="H285" t="s">
        <v>252</v>
      </c>
      <c r="I285" t="b">
        <v>0</v>
      </c>
    </row>
    <row r="286" spans="1:9" x14ac:dyDescent="0.25">
      <c r="A286" t="s">
        <v>761</v>
      </c>
      <c r="B286" t="s">
        <v>38</v>
      </c>
      <c r="C286" t="s">
        <v>39</v>
      </c>
      <c r="D286" t="s">
        <v>519</v>
      </c>
      <c r="E286" t="b">
        <v>1</v>
      </c>
      <c r="F286" t="b">
        <v>1</v>
      </c>
      <c r="G286">
        <v>6</v>
      </c>
      <c r="H286" t="s">
        <v>762</v>
      </c>
      <c r="I286" t="b">
        <v>0</v>
      </c>
    </row>
    <row r="287" spans="1:9" x14ac:dyDescent="0.25">
      <c r="A287" t="s">
        <v>763</v>
      </c>
      <c r="B287" t="s">
        <v>126</v>
      </c>
      <c r="C287" t="s">
        <v>39</v>
      </c>
      <c r="D287" t="s">
        <v>519</v>
      </c>
      <c r="E287" t="b">
        <v>1</v>
      </c>
      <c r="F287" t="b">
        <v>1</v>
      </c>
      <c r="G287">
        <v>6</v>
      </c>
      <c r="H287" t="s">
        <v>762</v>
      </c>
      <c r="I287" t="b">
        <v>0</v>
      </c>
    </row>
    <row r="288" spans="1:9" x14ac:dyDescent="0.25">
      <c r="A288" t="s">
        <v>762</v>
      </c>
      <c r="B288" t="s">
        <v>764</v>
      </c>
      <c r="C288" t="s">
        <v>39</v>
      </c>
      <c r="D288" t="s">
        <v>519</v>
      </c>
      <c r="E288" t="b">
        <v>0</v>
      </c>
      <c r="F288" t="b">
        <v>1</v>
      </c>
      <c r="G288">
        <v>5</v>
      </c>
      <c r="H288" t="s">
        <v>765</v>
      </c>
      <c r="I288" t="b">
        <v>1</v>
      </c>
    </row>
    <row r="289" spans="1:9" x14ac:dyDescent="0.25">
      <c r="A289" t="s">
        <v>766</v>
      </c>
      <c r="B289" t="s">
        <v>327</v>
      </c>
      <c r="C289" t="s">
        <v>39</v>
      </c>
      <c r="D289" t="s">
        <v>519</v>
      </c>
      <c r="E289" t="b">
        <v>1</v>
      </c>
      <c r="F289" t="b">
        <v>1</v>
      </c>
      <c r="G289">
        <v>6</v>
      </c>
      <c r="H289" t="s">
        <v>767</v>
      </c>
      <c r="I289" t="b">
        <v>0</v>
      </c>
    </row>
    <row r="290" spans="1:9" x14ac:dyDescent="0.25">
      <c r="A290" t="s">
        <v>768</v>
      </c>
      <c r="B290" t="s">
        <v>126</v>
      </c>
      <c r="C290" t="s">
        <v>39</v>
      </c>
      <c r="D290" t="s">
        <v>519</v>
      </c>
      <c r="E290" t="b">
        <v>1</v>
      </c>
      <c r="F290" t="b">
        <v>1</v>
      </c>
      <c r="G290">
        <v>6</v>
      </c>
      <c r="H290" t="s">
        <v>767</v>
      </c>
      <c r="I290" t="b">
        <v>0</v>
      </c>
    </row>
    <row r="291" spans="1:9" x14ac:dyDescent="0.25">
      <c r="A291" t="s">
        <v>769</v>
      </c>
      <c r="B291" t="s">
        <v>328</v>
      </c>
      <c r="C291" t="s">
        <v>39</v>
      </c>
      <c r="D291" t="s">
        <v>519</v>
      </c>
      <c r="E291" t="b">
        <v>1</v>
      </c>
      <c r="F291" t="b">
        <v>1</v>
      </c>
      <c r="G291">
        <v>6</v>
      </c>
      <c r="H291" t="s">
        <v>767</v>
      </c>
      <c r="I291" t="b">
        <v>0</v>
      </c>
    </row>
    <row r="292" spans="1:9" x14ac:dyDescent="0.25">
      <c r="A292" t="s">
        <v>767</v>
      </c>
      <c r="B292" t="s">
        <v>770</v>
      </c>
      <c r="C292" t="s">
        <v>39</v>
      </c>
      <c r="D292" t="s">
        <v>519</v>
      </c>
      <c r="E292" t="b">
        <v>0</v>
      </c>
      <c r="F292" t="b">
        <v>1</v>
      </c>
      <c r="G292">
        <v>5</v>
      </c>
      <c r="H292" t="s">
        <v>765</v>
      </c>
      <c r="I292" t="b">
        <v>1</v>
      </c>
    </row>
    <row r="293" spans="1:9" x14ac:dyDescent="0.25">
      <c r="A293" t="s">
        <v>765</v>
      </c>
      <c r="B293" t="s">
        <v>337</v>
      </c>
      <c r="C293" t="s">
        <v>39</v>
      </c>
      <c r="D293" t="s">
        <v>519</v>
      </c>
      <c r="E293" t="b">
        <v>0</v>
      </c>
      <c r="F293" t="b">
        <v>1</v>
      </c>
      <c r="G293">
        <v>4</v>
      </c>
      <c r="H293" t="s">
        <v>527</v>
      </c>
      <c r="I293" t="b">
        <v>1</v>
      </c>
    </row>
    <row r="294" spans="1:9" x14ac:dyDescent="0.25">
      <c r="A294" t="s">
        <v>771</v>
      </c>
      <c r="B294" t="s">
        <v>772</v>
      </c>
      <c r="C294" t="s">
        <v>409</v>
      </c>
      <c r="E294" t="b">
        <v>0</v>
      </c>
      <c r="F294" t="b">
        <v>1</v>
      </c>
      <c r="G294">
        <v>5</v>
      </c>
      <c r="H294" t="s">
        <v>607</v>
      </c>
      <c r="I294" t="b">
        <v>0</v>
      </c>
    </row>
    <row r="295" spans="1:9" x14ac:dyDescent="0.25">
      <c r="A295" t="s">
        <v>773</v>
      </c>
      <c r="B295" t="s">
        <v>774</v>
      </c>
      <c r="C295" t="s">
        <v>417</v>
      </c>
      <c r="E295" t="b">
        <v>1</v>
      </c>
      <c r="F295" t="b">
        <v>0</v>
      </c>
      <c r="G295">
        <v>2</v>
      </c>
      <c r="H295" t="s">
        <v>415</v>
      </c>
      <c r="I295" t="b">
        <v>0</v>
      </c>
    </row>
    <row r="296" spans="1:9" x14ac:dyDescent="0.25">
      <c r="A296" t="s">
        <v>775</v>
      </c>
      <c r="B296" t="s">
        <v>776</v>
      </c>
      <c r="C296" t="s">
        <v>417</v>
      </c>
      <c r="E296" t="b">
        <v>1</v>
      </c>
      <c r="F296" t="b">
        <v>0</v>
      </c>
      <c r="G296">
        <v>2</v>
      </c>
      <c r="H296" t="s">
        <v>415</v>
      </c>
      <c r="I296" t="b">
        <v>0</v>
      </c>
    </row>
    <row r="297" spans="1:9" x14ac:dyDescent="0.25">
      <c r="A297" t="s">
        <v>777</v>
      </c>
      <c r="B297" t="s">
        <v>778</v>
      </c>
      <c r="C297" t="s">
        <v>417</v>
      </c>
      <c r="E297" t="b">
        <v>1</v>
      </c>
      <c r="F297" t="b">
        <v>0</v>
      </c>
      <c r="G297">
        <v>2</v>
      </c>
      <c r="H297" t="s">
        <v>415</v>
      </c>
      <c r="I297" t="b">
        <v>0</v>
      </c>
    </row>
    <row r="298" spans="1:9" x14ac:dyDescent="0.25">
      <c r="A298" t="s">
        <v>476</v>
      </c>
      <c r="B298" t="s">
        <v>779</v>
      </c>
      <c r="C298" t="s">
        <v>409</v>
      </c>
      <c r="E298" t="b">
        <v>0</v>
      </c>
      <c r="F298" t="b">
        <v>1</v>
      </c>
      <c r="G298">
        <v>6</v>
      </c>
      <c r="H298" t="s">
        <v>474</v>
      </c>
      <c r="I298" t="b">
        <v>1</v>
      </c>
    </row>
    <row r="299" spans="1:9" x14ac:dyDescent="0.25">
      <c r="A299" t="s">
        <v>466</v>
      </c>
      <c r="B299" t="s">
        <v>780</v>
      </c>
      <c r="C299" t="s">
        <v>409</v>
      </c>
      <c r="E299" t="b">
        <v>0</v>
      </c>
      <c r="F299" t="b">
        <v>1</v>
      </c>
      <c r="G299">
        <v>5</v>
      </c>
      <c r="H299" t="s">
        <v>607</v>
      </c>
      <c r="I299" t="b">
        <v>1</v>
      </c>
    </row>
    <row r="300" spans="1:9" x14ac:dyDescent="0.25">
      <c r="A300" t="s">
        <v>410</v>
      </c>
      <c r="B300" t="s">
        <v>781</v>
      </c>
      <c r="C300" t="s">
        <v>409</v>
      </c>
      <c r="E300" t="b">
        <v>0</v>
      </c>
      <c r="F300" t="b">
        <v>1</v>
      </c>
      <c r="G300">
        <v>4</v>
      </c>
      <c r="H300" t="s">
        <v>426</v>
      </c>
      <c r="I300" t="b">
        <v>1</v>
      </c>
    </row>
    <row r="301" spans="1:9" x14ac:dyDescent="0.25">
      <c r="A301" t="s">
        <v>492</v>
      </c>
      <c r="B301" t="s">
        <v>782</v>
      </c>
      <c r="C301" t="s">
        <v>409</v>
      </c>
      <c r="E301" t="b">
        <v>0</v>
      </c>
      <c r="F301" t="b">
        <v>1</v>
      </c>
      <c r="G301">
        <v>4</v>
      </c>
      <c r="H301" t="s">
        <v>634</v>
      </c>
      <c r="I301" t="b">
        <v>1</v>
      </c>
    </row>
    <row r="302" spans="1:9" x14ac:dyDescent="0.25">
      <c r="A302" t="s">
        <v>502</v>
      </c>
      <c r="B302" t="s">
        <v>783</v>
      </c>
      <c r="C302" t="s">
        <v>409</v>
      </c>
      <c r="E302" t="b">
        <v>0</v>
      </c>
      <c r="F302" t="b">
        <v>1</v>
      </c>
      <c r="G302">
        <v>4</v>
      </c>
      <c r="H302" t="s">
        <v>634</v>
      </c>
      <c r="I302" t="b">
        <v>1</v>
      </c>
    </row>
    <row r="303" spans="1:9" x14ac:dyDescent="0.25">
      <c r="A303" t="s">
        <v>632</v>
      </c>
      <c r="B303" t="s">
        <v>784</v>
      </c>
      <c r="C303" t="s">
        <v>409</v>
      </c>
      <c r="E303" t="b">
        <v>0</v>
      </c>
      <c r="F303" t="b">
        <v>1</v>
      </c>
      <c r="G303">
        <v>4</v>
      </c>
      <c r="H303" t="s">
        <v>634</v>
      </c>
      <c r="I303" t="b">
        <v>1</v>
      </c>
    </row>
    <row r="304" spans="1:9" x14ac:dyDescent="0.25">
      <c r="A304" t="s">
        <v>785</v>
      </c>
      <c r="B304" t="s">
        <v>645</v>
      </c>
      <c r="C304" t="s">
        <v>417</v>
      </c>
      <c r="E304" t="b">
        <v>1</v>
      </c>
      <c r="F304" t="b">
        <v>1</v>
      </c>
      <c r="G304">
        <v>2</v>
      </c>
      <c r="H304" t="s">
        <v>649</v>
      </c>
      <c r="I304" t="b">
        <v>0</v>
      </c>
    </row>
    <row r="305" spans="1:9" x14ac:dyDescent="0.25">
      <c r="A305" t="s">
        <v>786</v>
      </c>
      <c r="B305" t="s">
        <v>655</v>
      </c>
      <c r="C305" t="s">
        <v>417</v>
      </c>
      <c r="E305" t="b">
        <v>1</v>
      </c>
      <c r="F305" t="b">
        <v>0</v>
      </c>
      <c r="G305">
        <v>2</v>
      </c>
      <c r="H305" t="s">
        <v>415</v>
      </c>
      <c r="I305" t="b">
        <v>0</v>
      </c>
    </row>
    <row r="306" spans="1:9" x14ac:dyDescent="0.25">
      <c r="A306" t="s">
        <v>787</v>
      </c>
      <c r="B306" t="s">
        <v>38</v>
      </c>
      <c r="C306" t="s">
        <v>39</v>
      </c>
      <c r="D306" t="s">
        <v>519</v>
      </c>
      <c r="E306" t="b">
        <v>1</v>
      </c>
      <c r="F306" t="b">
        <v>1</v>
      </c>
      <c r="G306">
        <v>6</v>
      </c>
      <c r="H306" t="s">
        <v>788</v>
      </c>
      <c r="I306" t="b">
        <v>0</v>
      </c>
    </row>
    <row r="307" spans="1:9" x14ac:dyDescent="0.25">
      <c r="A307" t="s">
        <v>789</v>
      </c>
      <c r="B307" t="s">
        <v>126</v>
      </c>
      <c r="C307" t="s">
        <v>39</v>
      </c>
      <c r="D307" t="s">
        <v>519</v>
      </c>
      <c r="E307" t="b">
        <v>1</v>
      </c>
      <c r="F307" t="b">
        <v>1</v>
      </c>
      <c r="G307">
        <v>6</v>
      </c>
      <c r="H307" t="s">
        <v>788</v>
      </c>
      <c r="I307" t="b">
        <v>0</v>
      </c>
    </row>
    <row r="308" spans="1:9" x14ac:dyDescent="0.25">
      <c r="A308" t="s">
        <v>788</v>
      </c>
      <c r="B308" t="s">
        <v>790</v>
      </c>
      <c r="C308" t="s">
        <v>39</v>
      </c>
      <c r="D308" t="s">
        <v>519</v>
      </c>
      <c r="E308" t="b">
        <v>0</v>
      </c>
      <c r="F308" t="b">
        <v>1</v>
      </c>
      <c r="G308">
        <v>5</v>
      </c>
      <c r="H308" t="s">
        <v>791</v>
      </c>
      <c r="I308" t="b">
        <v>1</v>
      </c>
    </row>
    <row r="309" spans="1:9" x14ac:dyDescent="0.25">
      <c r="A309" t="s">
        <v>792</v>
      </c>
      <c r="B309" t="s">
        <v>107</v>
      </c>
      <c r="C309" t="s">
        <v>39</v>
      </c>
      <c r="D309" t="s">
        <v>519</v>
      </c>
      <c r="E309" t="b">
        <v>1</v>
      </c>
      <c r="F309" t="b">
        <v>1</v>
      </c>
      <c r="G309">
        <v>6</v>
      </c>
      <c r="H309" t="s">
        <v>793</v>
      </c>
      <c r="I309" t="b">
        <v>0</v>
      </c>
    </row>
    <row r="310" spans="1:9" x14ac:dyDescent="0.25">
      <c r="A310" t="s">
        <v>530</v>
      </c>
      <c r="B310" t="s">
        <v>794</v>
      </c>
      <c r="C310" t="s">
        <v>39</v>
      </c>
      <c r="D310" t="s">
        <v>519</v>
      </c>
      <c r="E310" t="b">
        <v>0</v>
      </c>
      <c r="F310" t="b">
        <v>1</v>
      </c>
      <c r="G310">
        <v>5</v>
      </c>
      <c r="H310" t="s">
        <v>791</v>
      </c>
      <c r="I310" t="b">
        <v>1</v>
      </c>
    </row>
    <row r="311" spans="1:9" x14ac:dyDescent="0.25">
      <c r="A311" t="s">
        <v>791</v>
      </c>
      <c r="B311" t="s">
        <v>362</v>
      </c>
      <c r="C311" t="s">
        <v>39</v>
      </c>
      <c r="D311" t="s">
        <v>519</v>
      </c>
      <c r="E311" t="b">
        <v>0</v>
      </c>
      <c r="F311" t="b">
        <v>1</v>
      </c>
      <c r="G311">
        <v>4</v>
      </c>
      <c r="H311" t="s">
        <v>795</v>
      </c>
      <c r="I311" t="b">
        <v>1</v>
      </c>
    </row>
    <row r="312" spans="1:9" x14ac:dyDescent="0.25">
      <c r="A312" t="s">
        <v>796</v>
      </c>
      <c r="B312" t="s">
        <v>38</v>
      </c>
      <c r="C312" t="s">
        <v>39</v>
      </c>
      <c r="D312" t="s">
        <v>519</v>
      </c>
      <c r="E312" t="b">
        <v>1</v>
      </c>
      <c r="F312" t="b">
        <v>1</v>
      </c>
      <c r="G312">
        <v>6</v>
      </c>
      <c r="H312" t="s">
        <v>797</v>
      </c>
      <c r="I312" t="b">
        <v>0</v>
      </c>
    </row>
    <row r="313" spans="1:9" x14ac:dyDescent="0.25">
      <c r="A313" t="s">
        <v>798</v>
      </c>
      <c r="B313" t="s">
        <v>126</v>
      </c>
      <c r="C313" t="s">
        <v>39</v>
      </c>
      <c r="D313" t="s">
        <v>519</v>
      </c>
      <c r="E313" t="b">
        <v>1</v>
      </c>
      <c r="F313" t="b">
        <v>1</v>
      </c>
      <c r="G313">
        <v>6</v>
      </c>
      <c r="H313" t="s">
        <v>797</v>
      </c>
      <c r="I313" t="b">
        <v>0</v>
      </c>
    </row>
    <row r="314" spans="1:9" x14ac:dyDescent="0.25">
      <c r="A314" t="s">
        <v>797</v>
      </c>
      <c r="B314" t="s">
        <v>799</v>
      </c>
      <c r="C314" t="s">
        <v>39</v>
      </c>
      <c r="D314" t="s">
        <v>519</v>
      </c>
      <c r="E314" t="b">
        <v>0</v>
      </c>
      <c r="F314" t="b">
        <v>1</v>
      </c>
      <c r="G314">
        <v>5</v>
      </c>
      <c r="H314" t="s">
        <v>800</v>
      </c>
      <c r="I314" t="b">
        <v>1</v>
      </c>
    </row>
    <row r="315" spans="1:9" x14ac:dyDescent="0.25">
      <c r="A315" t="s">
        <v>801</v>
      </c>
      <c r="B315" t="s">
        <v>107</v>
      </c>
      <c r="C315" t="s">
        <v>39</v>
      </c>
      <c r="D315" t="s">
        <v>519</v>
      </c>
      <c r="E315" t="b">
        <v>1</v>
      </c>
      <c r="F315" t="b">
        <v>1</v>
      </c>
      <c r="G315">
        <v>6</v>
      </c>
      <c r="H315" t="s">
        <v>802</v>
      </c>
      <c r="I315" t="b">
        <v>0</v>
      </c>
    </row>
    <row r="316" spans="1:9" x14ac:dyDescent="0.25">
      <c r="A316" t="s">
        <v>803</v>
      </c>
      <c r="B316" t="s">
        <v>804</v>
      </c>
      <c r="C316" t="s">
        <v>39</v>
      </c>
      <c r="D316" t="s">
        <v>519</v>
      </c>
      <c r="E316" t="b">
        <v>0</v>
      </c>
      <c r="F316" t="b">
        <v>1</v>
      </c>
      <c r="G316">
        <v>5</v>
      </c>
      <c r="H316" t="s">
        <v>800</v>
      </c>
      <c r="I316" t="b">
        <v>1</v>
      </c>
    </row>
    <row r="317" spans="1:9" x14ac:dyDescent="0.25">
      <c r="A317" t="s">
        <v>800</v>
      </c>
      <c r="B317" t="s">
        <v>363</v>
      </c>
      <c r="C317" t="s">
        <v>39</v>
      </c>
      <c r="D317" t="s">
        <v>519</v>
      </c>
      <c r="E317" t="b">
        <v>0</v>
      </c>
      <c r="F317" t="b">
        <v>1</v>
      </c>
      <c r="G317">
        <v>4</v>
      </c>
      <c r="H317" t="s">
        <v>795</v>
      </c>
      <c r="I317" t="b">
        <v>1</v>
      </c>
    </row>
    <row r="318" spans="1:9" x14ac:dyDescent="0.25">
      <c r="A318" t="s">
        <v>805</v>
      </c>
      <c r="B318" t="s">
        <v>38</v>
      </c>
      <c r="C318" t="s">
        <v>39</v>
      </c>
      <c r="D318" t="s">
        <v>519</v>
      </c>
      <c r="E318" t="b">
        <v>1</v>
      </c>
      <c r="F318" t="b">
        <v>1</v>
      </c>
      <c r="G318">
        <v>6</v>
      </c>
      <c r="H318" t="s">
        <v>806</v>
      </c>
      <c r="I318" t="b">
        <v>0</v>
      </c>
    </row>
    <row r="319" spans="1:9" x14ac:dyDescent="0.25">
      <c r="A319" t="s">
        <v>807</v>
      </c>
      <c r="B319" t="s">
        <v>126</v>
      </c>
      <c r="C319" t="s">
        <v>39</v>
      </c>
      <c r="D319" t="s">
        <v>519</v>
      </c>
      <c r="E319" t="b">
        <v>1</v>
      </c>
      <c r="F319" t="b">
        <v>1</v>
      </c>
      <c r="G319">
        <v>6</v>
      </c>
      <c r="H319" t="s">
        <v>806</v>
      </c>
      <c r="I319" t="b">
        <v>0</v>
      </c>
    </row>
    <row r="320" spans="1:9" x14ac:dyDescent="0.25">
      <c r="A320" t="s">
        <v>806</v>
      </c>
      <c r="B320" t="s">
        <v>808</v>
      </c>
      <c r="C320" t="s">
        <v>39</v>
      </c>
      <c r="D320" t="s">
        <v>519</v>
      </c>
      <c r="E320" t="b">
        <v>0</v>
      </c>
      <c r="F320" t="b">
        <v>1</v>
      </c>
      <c r="G320">
        <v>5</v>
      </c>
      <c r="H320" t="s">
        <v>809</v>
      </c>
      <c r="I320" t="b">
        <v>1</v>
      </c>
    </row>
    <row r="321" spans="1:9" x14ac:dyDescent="0.25">
      <c r="A321" t="s">
        <v>810</v>
      </c>
      <c r="B321" t="s">
        <v>107</v>
      </c>
      <c r="C321" t="s">
        <v>39</v>
      </c>
      <c r="D321" t="s">
        <v>519</v>
      </c>
      <c r="E321" t="b">
        <v>1</v>
      </c>
      <c r="F321" t="b">
        <v>1</v>
      </c>
      <c r="G321">
        <v>6</v>
      </c>
      <c r="H321" t="s">
        <v>811</v>
      </c>
      <c r="I321" t="b">
        <v>0</v>
      </c>
    </row>
    <row r="322" spans="1:9" x14ac:dyDescent="0.25">
      <c r="A322" t="s">
        <v>812</v>
      </c>
      <c r="B322" t="s">
        <v>813</v>
      </c>
      <c r="C322" t="s">
        <v>39</v>
      </c>
      <c r="D322" t="s">
        <v>519</v>
      </c>
      <c r="E322" t="b">
        <v>0</v>
      </c>
      <c r="F322" t="b">
        <v>1</v>
      </c>
      <c r="G322">
        <v>5</v>
      </c>
      <c r="H322" t="s">
        <v>809</v>
      </c>
      <c r="I322" t="b">
        <v>1</v>
      </c>
    </row>
    <row r="323" spans="1:9" x14ac:dyDescent="0.25">
      <c r="A323" t="s">
        <v>809</v>
      </c>
      <c r="B323" t="s">
        <v>364</v>
      </c>
      <c r="C323" t="s">
        <v>39</v>
      </c>
      <c r="D323" t="s">
        <v>519</v>
      </c>
      <c r="E323" t="b">
        <v>0</v>
      </c>
      <c r="F323" t="b">
        <v>1</v>
      </c>
      <c r="G323">
        <v>4</v>
      </c>
      <c r="H323" t="s">
        <v>795</v>
      </c>
      <c r="I323" t="b">
        <v>1</v>
      </c>
    </row>
    <row r="324" spans="1:9" x14ac:dyDescent="0.25">
      <c r="A324" t="s">
        <v>814</v>
      </c>
      <c r="B324" t="s">
        <v>38</v>
      </c>
      <c r="C324" t="s">
        <v>39</v>
      </c>
      <c r="D324" t="s">
        <v>519</v>
      </c>
      <c r="E324" t="b">
        <v>1</v>
      </c>
      <c r="F324" t="b">
        <v>1</v>
      </c>
      <c r="G324">
        <v>6</v>
      </c>
      <c r="H324" t="s">
        <v>815</v>
      </c>
      <c r="I324" t="b">
        <v>0</v>
      </c>
    </row>
    <row r="325" spans="1:9" x14ac:dyDescent="0.25">
      <c r="A325" t="s">
        <v>816</v>
      </c>
      <c r="B325" t="s">
        <v>126</v>
      </c>
      <c r="C325" t="s">
        <v>39</v>
      </c>
      <c r="D325" t="s">
        <v>519</v>
      </c>
      <c r="E325" t="b">
        <v>1</v>
      </c>
      <c r="F325" t="b">
        <v>1</v>
      </c>
      <c r="G325">
        <v>6</v>
      </c>
      <c r="H325" t="s">
        <v>815</v>
      </c>
      <c r="I325" t="b">
        <v>0</v>
      </c>
    </row>
    <row r="326" spans="1:9" x14ac:dyDescent="0.25">
      <c r="A326" t="s">
        <v>815</v>
      </c>
      <c r="B326" t="s">
        <v>817</v>
      </c>
      <c r="C326" t="s">
        <v>39</v>
      </c>
      <c r="D326" t="s">
        <v>519</v>
      </c>
      <c r="E326" t="b">
        <v>0</v>
      </c>
      <c r="F326" t="b">
        <v>1</v>
      </c>
      <c r="G326">
        <v>5</v>
      </c>
      <c r="H326" t="s">
        <v>818</v>
      </c>
      <c r="I326" t="b">
        <v>1</v>
      </c>
    </row>
    <row r="327" spans="1:9" x14ac:dyDescent="0.25">
      <c r="A327" t="s">
        <v>819</v>
      </c>
      <c r="B327" t="s">
        <v>107</v>
      </c>
      <c r="C327" t="s">
        <v>39</v>
      </c>
      <c r="D327" t="s">
        <v>519</v>
      </c>
      <c r="E327" t="b">
        <v>1</v>
      </c>
      <c r="F327" t="b">
        <v>1</v>
      </c>
      <c r="G327">
        <v>6</v>
      </c>
      <c r="H327" t="s">
        <v>803</v>
      </c>
      <c r="I327" t="b">
        <v>0</v>
      </c>
    </row>
    <row r="328" spans="1:9" x14ac:dyDescent="0.25">
      <c r="A328" t="s">
        <v>820</v>
      </c>
      <c r="B328" t="s">
        <v>821</v>
      </c>
      <c r="C328" t="s">
        <v>39</v>
      </c>
      <c r="D328" t="s">
        <v>519</v>
      </c>
      <c r="E328" t="b">
        <v>0</v>
      </c>
      <c r="F328" t="b">
        <v>1</v>
      </c>
      <c r="G328">
        <v>5</v>
      </c>
      <c r="H328" t="s">
        <v>818</v>
      </c>
      <c r="I328" t="b">
        <v>1</v>
      </c>
    </row>
    <row r="329" spans="1:9" x14ac:dyDescent="0.25">
      <c r="A329" t="s">
        <v>818</v>
      </c>
      <c r="B329" t="s">
        <v>365</v>
      </c>
      <c r="C329" t="s">
        <v>39</v>
      </c>
      <c r="D329" t="s">
        <v>519</v>
      </c>
      <c r="E329" t="b">
        <v>0</v>
      </c>
      <c r="F329" t="b">
        <v>1</v>
      </c>
      <c r="G329">
        <v>4</v>
      </c>
      <c r="H329" t="s">
        <v>795</v>
      </c>
      <c r="I329" t="b">
        <v>1</v>
      </c>
    </row>
    <row r="330" spans="1:9" x14ac:dyDescent="0.25">
      <c r="A330" t="s">
        <v>822</v>
      </c>
      <c r="B330" t="s">
        <v>38</v>
      </c>
      <c r="C330" t="s">
        <v>39</v>
      </c>
      <c r="D330" t="s">
        <v>519</v>
      </c>
      <c r="E330" t="b">
        <v>1</v>
      </c>
      <c r="F330" t="b">
        <v>1</v>
      </c>
      <c r="G330">
        <v>6</v>
      </c>
      <c r="H330" t="s">
        <v>823</v>
      </c>
      <c r="I330" t="b">
        <v>0</v>
      </c>
    </row>
    <row r="331" spans="1:9" x14ac:dyDescent="0.25">
      <c r="A331" t="s">
        <v>824</v>
      </c>
      <c r="B331" t="s">
        <v>126</v>
      </c>
      <c r="C331" t="s">
        <v>39</v>
      </c>
      <c r="D331" t="s">
        <v>519</v>
      </c>
      <c r="E331" t="b">
        <v>1</v>
      </c>
      <c r="F331" t="b">
        <v>1</v>
      </c>
      <c r="G331">
        <v>6</v>
      </c>
      <c r="H331" t="s">
        <v>823</v>
      </c>
      <c r="I331" t="b">
        <v>0</v>
      </c>
    </row>
    <row r="332" spans="1:9" x14ac:dyDescent="0.25">
      <c r="A332" t="s">
        <v>823</v>
      </c>
      <c r="B332" t="s">
        <v>825</v>
      </c>
      <c r="C332" t="s">
        <v>39</v>
      </c>
      <c r="D332" t="s">
        <v>519</v>
      </c>
      <c r="E332" t="b">
        <v>0</v>
      </c>
      <c r="F332" t="b">
        <v>1</v>
      </c>
      <c r="G332">
        <v>5</v>
      </c>
      <c r="H332" t="s">
        <v>826</v>
      </c>
      <c r="I332" t="b">
        <v>1</v>
      </c>
    </row>
    <row r="333" spans="1:9" x14ac:dyDescent="0.25">
      <c r="A333" t="s">
        <v>827</v>
      </c>
      <c r="B333" t="s">
        <v>107</v>
      </c>
      <c r="C333" t="s">
        <v>39</v>
      </c>
      <c r="D333" t="s">
        <v>519</v>
      </c>
      <c r="E333" t="b">
        <v>1</v>
      </c>
      <c r="F333" t="b">
        <v>1</v>
      </c>
      <c r="G333">
        <v>6</v>
      </c>
      <c r="H333" t="s">
        <v>812</v>
      </c>
      <c r="I333" t="b">
        <v>0</v>
      </c>
    </row>
    <row r="334" spans="1:9" x14ac:dyDescent="0.25">
      <c r="A334" t="s">
        <v>828</v>
      </c>
      <c r="B334" t="s">
        <v>829</v>
      </c>
      <c r="C334" t="s">
        <v>39</v>
      </c>
      <c r="D334" t="s">
        <v>519</v>
      </c>
      <c r="E334" t="b">
        <v>0</v>
      </c>
      <c r="F334" t="b">
        <v>1</v>
      </c>
      <c r="G334">
        <v>5</v>
      </c>
      <c r="H334" t="s">
        <v>826</v>
      </c>
      <c r="I334" t="b">
        <v>1</v>
      </c>
    </row>
    <row r="335" spans="1:9" x14ac:dyDescent="0.25">
      <c r="A335" t="s">
        <v>826</v>
      </c>
      <c r="B335" t="s">
        <v>366</v>
      </c>
      <c r="C335" t="s">
        <v>39</v>
      </c>
      <c r="D335" t="s">
        <v>519</v>
      </c>
      <c r="E335" t="b">
        <v>0</v>
      </c>
      <c r="F335" t="b">
        <v>1</v>
      </c>
      <c r="G335">
        <v>4</v>
      </c>
      <c r="H335" t="s">
        <v>795</v>
      </c>
      <c r="I335" t="b">
        <v>1</v>
      </c>
    </row>
    <row r="336" spans="1:9" x14ac:dyDescent="0.25">
      <c r="A336" t="s">
        <v>830</v>
      </c>
      <c r="B336" t="s">
        <v>38</v>
      </c>
      <c r="C336" t="s">
        <v>39</v>
      </c>
      <c r="D336" t="s">
        <v>519</v>
      </c>
      <c r="E336" t="b">
        <v>1</v>
      </c>
      <c r="F336" t="b">
        <v>1</v>
      </c>
      <c r="G336">
        <v>6</v>
      </c>
      <c r="H336" t="s">
        <v>831</v>
      </c>
      <c r="I336" t="b">
        <v>0</v>
      </c>
    </row>
    <row r="337" spans="1:9" x14ac:dyDescent="0.25">
      <c r="A337" t="s">
        <v>832</v>
      </c>
      <c r="B337" t="s">
        <v>38</v>
      </c>
      <c r="C337" t="s">
        <v>39</v>
      </c>
      <c r="D337" t="s">
        <v>519</v>
      </c>
      <c r="E337" t="b">
        <v>1</v>
      </c>
      <c r="F337" t="b">
        <v>1</v>
      </c>
      <c r="G337">
        <v>6</v>
      </c>
      <c r="H337" t="s">
        <v>833</v>
      </c>
      <c r="I337" t="b">
        <v>0</v>
      </c>
    </row>
    <row r="338" spans="1:9" x14ac:dyDescent="0.25">
      <c r="A338" t="s">
        <v>834</v>
      </c>
      <c r="B338" t="s">
        <v>38</v>
      </c>
      <c r="C338" t="s">
        <v>39</v>
      </c>
      <c r="D338" t="s">
        <v>519</v>
      </c>
      <c r="E338" t="b">
        <v>1</v>
      </c>
      <c r="F338" t="b">
        <v>1</v>
      </c>
      <c r="G338">
        <v>6</v>
      </c>
      <c r="H338" t="s">
        <v>835</v>
      </c>
      <c r="I338" t="b">
        <v>0</v>
      </c>
    </row>
    <row r="339" spans="1:9" x14ac:dyDescent="0.25">
      <c r="A339" t="s">
        <v>836</v>
      </c>
      <c r="B339" t="s">
        <v>126</v>
      </c>
      <c r="C339" t="s">
        <v>39</v>
      </c>
      <c r="D339" t="s">
        <v>519</v>
      </c>
      <c r="E339" t="b">
        <v>1</v>
      </c>
      <c r="F339" t="b">
        <v>1</v>
      </c>
      <c r="G339">
        <v>6</v>
      </c>
      <c r="H339" t="s">
        <v>831</v>
      </c>
      <c r="I339" t="b">
        <v>0</v>
      </c>
    </row>
    <row r="340" spans="1:9" x14ac:dyDescent="0.25">
      <c r="A340" t="s">
        <v>837</v>
      </c>
      <c r="B340" t="s">
        <v>126</v>
      </c>
      <c r="C340" t="s">
        <v>39</v>
      </c>
      <c r="D340" t="s">
        <v>519</v>
      </c>
      <c r="E340" t="b">
        <v>1</v>
      </c>
      <c r="F340" t="b">
        <v>1</v>
      </c>
      <c r="G340">
        <v>6</v>
      </c>
      <c r="H340" t="s">
        <v>833</v>
      </c>
      <c r="I340" t="b">
        <v>0</v>
      </c>
    </row>
    <row r="341" spans="1:9" x14ac:dyDescent="0.25">
      <c r="A341" t="s">
        <v>838</v>
      </c>
      <c r="B341" t="s">
        <v>126</v>
      </c>
      <c r="C341" t="s">
        <v>39</v>
      </c>
      <c r="D341" t="s">
        <v>519</v>
      </c>
      <c r="E341" t="b">
        <v>1</v>
      </c>
      <c r="F341" t="b">
        <v>1</v>
      </c>
      <c r="G341">
        <v>6</v>
      </c>
      <c r="H341" t="s">
        <v>835</v>
      </c>
      <c r="I341" t="b">
        <v>0</v>
      </c>
    </row>
    <row r="342" spans="1:9" x14ac:dyDescent="0.25">
      <c r="A342" t="s">
        <v>839</v>
      </c>
      <c r="B342" t="s">
        <v>105</v>
      </c>
      <c r="C342" t="s">
        <v>39</v>
      </c>
      <c r="D342" t="s">
        <v>519</v>
      </c>
      <c r="E342" t="b">
        <v>1</v>
      </c>
      <c r="F342" t="b">
        <v>1</v>
      </c>
      <c r="G342">
        <v>6</v>
      </c>
      <c r="H342" t="s">
        <v>840</v>
      </c>
      <c r="I342" t="b">
        <v>0</v>
      </c>
    </row>
    <row r="343" spans="1:9" x14ac:dyDescent="0.25">
      <c r="A343" t="s">
        <v>841</v>
      </c>
      <c r="B343" t="s">
        <v>105</v>
      </c>
      <c r="C343" t="s">
        <v>39</v>
      </c>
      <c r="D343" t="s">
        <v>519</v>
      </c>
      <c r="E343" t="b">
        <v>1</v>
      </c>
      <c r="F343" t="b">
        <v>1</v>
      </c>
      <c r="G343">
        <v>6</v>
      </c>
      <c r="H343" t="s">
        <v>842</v>
      </c>
      <c r="I343" t="b">
        <v>0</v>
      </c>
    </row>
    <row r="344" spans="1:9" x14ac:dyDescent="0.25">
      <c r="A344" t="s">
        <v>843</v>
      </c>
      <c r="B344" t="s">
        <v>105</v>
      </c>
      <c r="C344" t="s">
        <v>39</v>
      </c>
      <c r="D344" t="s">
        <v>519</v>
      </c>
      <c r="E344" t="b">
        <v>1</v>
      </c>
      <c r="F344" t="b">
        <v>1</v>
      </c>
      <c r="G344">
        <v>6</v>
      </c>
      <c r="H344" t="s">
        <v>844</v>
      </c>
      <c r="I344" t="b">
        <v>0</v>
      </c>
    </row>
    <row r="345" spans="1:9" x14ac:dyDescent="0.25">
      <c r="A345" t="s">
        <v>845</v>
      </c>
      <c r="B345" t="s">
        <v>126</v>
      </c>
      <c r="C345" t="s">
        <v>39</v>
      </c>
      <c r="D345" t="s">
        <v>519</v>
      </c>
      <c r="E345" t="b">
        <v>1</v>
      </c>
      <c r="F345" t="b">
        <v>1</v>
      </c>
      <c r="G345">
        <v>6</v>
      </c>
      <c r="H345" t="s">
        <v>840</v>
      </c>
      <c r="I345" t="b">
        <v>0</v>
      </c>
    </row>
    <row r="346" spans="1:9" x14ac:dyDescent="0.25">
      <c r="A346" t="s">
        <v>846</v>
      </c>
      <c r="B346" t="s">
        <v>126</v>
      </c>
      <c r="C346" t="s">
        <v>39</v>
      </c>
      <c r="D346" t="s">
        <v>519</v>
      </c>
      <c r="E346" t="b">
        <v>1</v>
      </c>
      <c r="F346" t="b">
        <v>1</v>
      </c>
      <c r="G346">
        <v>6</v>
      </c>
      <c r="H346" t="s">
        <v>842</v>
      </c>
      <c r="I346" t="b">
        <v>0</v>
      </c>
    </row>
    <row r="347" spans="1:9" x14ac:dyDescent="0.25">
      <c r="A347" t="s">
        <v>847</v>
      </c>
      <c r="B347" t="s">
        <v>126</v>
      </c>
      <c r="C347" t="s">
        <v>39</v>
      </c>
      <c r="D347" t="s">
        <v>519</v>
      </c>
      <c r="E347" t="b">
        <v>1</v>
      </c>
      <c r="F347" t="b">
        <v>1</v>
      </c>
      <c r="G347">
        <v>6</v>
      </c>
      <c r="H347" t="s">
        <v>844</v>
      </c>
      <c r="I347" t="b">
        <v>0</v>
      </c>
    </row>
    <row r="348" spans="1:9" x14ac:dyDescent="0.25">
      <c r="A348" t="s">
        <v>848</v>
      </c>
      <c r="B348" t="s">
        <v>107</v>
      </c>
      <c r="C348" t="s">
        <v>39</v>
      </c>
      <c r="D348" t="s">
        <v>519</v>
      </c>
      <c r="E348" t="b">
        <v>1</v>
      </c>
      <c r="F348" t="b">
        <v>1</v>
      </c>
      <c r="G348">
        <v>6</v>
      </c>
      <c r="H348" t="s">
        <v>840</v>
      </c>
      <c r="I348" t="b">
        <v>0</v>
      </c>
    </row>
    <row r="349" spans="1:9" x14ac:dyDescent="0.25">
      <c r="A349" t="s">
        <v>849</v>
      </c>
      <c r="B349" t="s">
        <v>107</v>
      </c>
      <c r="C349" t="s">
        <v>39</v>
      </c>
      <c r="D349" t="s">
        <v>519</v>
      </c>
      <c r="E349" t="b">
        <v>1</v>
      </c>
      <c r="F349" t="b">
        <v>1</v>
      </c>
      <c r="G349">
        <v>6</v>
      </c>
      <c r="H349" t="s">
        <v>842</v>
      </c>
      <c r="I349" t="b">
        <v>0</v>
      </c>
    </row>
    <row r="350" spans="1:9" x14ac:dyDescent="0.25">
      <c r="A350" t="s">
        <v>850</v>
      </c>
      <c r="B350" t="s">
        <v>107</v>
      </c>
      <c r="C350" t="s">
        <v>39</v>
      </c>
      <c r="D350" t="s">
        <v>519</v>
      </c>
      <c r="E350" t="b">
        <v>1</v>
      </c>
      <c r="F350" t="b">
        <v>1</v>
      </c>
      <c r="G350">
        <v>6</v>
      </c>
      <c r="H350" t="s">
        <v>844</v>
      </c>
      <c r="I350" t="b">
        <v>0</v>
      </c>
    </row>
    <row r="351" spans="1:9" x14ac:dyDescent="0.25">
      <c r="A351" t="s">
        <v>851</v>
      </c>
      <c r="B351" t="s">
        <v>329</v>
      </c>
      <c r="C351" t="s">
        <v>39</v>
      </c>
      <c r="D351" t="s">
        <v>519</v>
      </c>
      <c r="E351" t="b">
        <v>1</v>
      </c>
      <c r="F351" t="b">
        <v>1</v>
      </c>
      <c r="G351">
        <v>6</v>
      </c>
      <c r="H351" t="s">
        <v>520</v>
      </c>
      <c r="I351" t="b">
        <v>0</v>
      </c>
    </row>
    <row r="352" spans="1:9" x14ac:dyDescent="0.25">
      <c r="A352" t="s">
        <v>852</v>
      </c>
      <c r="B352" t="s">
        <v>329</v>
      </c>
      <c r="C352" t="s">
        <v>39</v>
      </c>
      <c r="D352" t="s">
        <v>519</v>
      </c>
      <c r="E352" t="b">
        <v>1</v>
      </c>
      <c r="F352" t="b">
        <v>1</v>
      </c>
      <c r="G352">
        <v>6</v>
      </c>
      <c r="H352" t="s">
        <v>767</v>
      </c>
      <c r="I352" t="b">
        <v>0</v>
      </c>
    </row>
    <row r="353" spans="1:9" x14ac:dyDescent="0.25">
      <c r="A353" t="s">
        <v>853</v>
      </c>
      <c r="B353" t="s">
        <v>329</v>
      </c>
      <c r="C353" t="s">
        <v>39</v>
      </c>
      <c r="D353" t="s">
        <v>519</v>
      </c>
      <c r="E353" t="b">
        <v>1</v>
      </c>
      <c r="F353" t="b">
        <v>1</v>
      </c>
      <c r="G353">
        <v>6</v>
      </c>
      <c r="H353" t="s">
        <v>522</v>
      </c>
      <c r="I353" t="b">
        <v>0</v>
      </c>
    </row>
    <row r="354" spans="1:9" x14ac:dyDescent="0.25">
      <c r="A354" t="s">
        <v>854</v>
      </c>
      <c r="B354" t="s">
        <v>38</v>
      </c>
      <c r="C354" t="s">
        <v>39</v>
      </c>
      <c r="D354" t="s">
        <v>519</v>
      </c>
      <c r="E354" t="b">
        <v>1</v>
      </c>
      <c r="F354" t="b">
        <v>1</v>
      </c>
      <c r="G354">
        <v>6</v>
      </c>
      <c r="H354" t="s">
        <v>855</v>
      </c>
      <c r="I354" t="b">
        <v>0</v>
      </c>
    </row>
    <row r="355" spans="1:9" x14ac:dyDescent="0.25">
      <c r="A355" t="s">
        <v>856</v>
      </c>
      <c r="B355" t="s">
        <v>126</v>
      </c>
      <c r="C355" t="s">
        <v>39</v>
      </c>
      <c r="D355" t="s">
        <v>519</v>
      </c>
      <c r="E355" t="b">
        <v>1</v>
      </c>
      <c r="F355" t="b">
        <v>1</v>
      </c>
      <c r="G355">
        <v>6</v>
      </c>
      <c r="H355" t="s">
        <v>855</v>
      </c>
      <c r="I355" t="b">
        <v>0</v>
      </c>
    </row>
    <row r="356" spans="1:9" x14ac:dyDescent="0.25">
      <c r="A356" t="s">
        <v>855</v>
      </c>
      <c r="B356" t="s">
        <v>857</v>
      </c>
      <c r="C356" t="s">
        <v>39</v>
      </c>
      <c r="D356" t="s">
        <v>519</v>
      </c>
      <c r="E356" t="b">
        <v>0</v>
      </c>
      <c r="F356" t="b">
        <v>1</v>
      </c>
      <c r="G356">
        <v>5</v>
      </c>
      <c r="H356" t="s">
        <v>858</v>
      </c>
      <c r="I356" t="b">
        <v>1</v>
      </c>
    </row>
    <row r="357" spans="1:9" x14ac:dyDescent="0.25">
      <c r="A357" t="s">
        <v>859</v>
      </c>
      <c r="B357" t="s">
        <v>327</v>
      </c>
      <c r="C357" t="s">
        <v>39</v>
      </c>
      <c r="D357" t="s">
        <v>519</v>
      </c>
      <c r="E357" t="b">
        <v>1</v>
      </c>
      <c r="F357" t="b">
        <v>1</v>
      </c>
      <c r="G357">
        <v>6</v>
      </c>
      <c r="H357" t="s">
        <v>860</v>
      </c>
      <c r="I357" t="b">
        <v>0</v>
      </c>
    </row>
    <row r="358" spans="1:9" x14ac:dyDescent="0.25">
      <c r="A358" t="s">
        <v>861</v>
      </c>
      <c r="B358" t="s">
        <v>126</v>
      </c>
      <c r="C358" t="s">
        <v>39</v>
      </c>
      <c r="D358" t="s">
        <v>519</v>
      </c>
      <c r="E358" t="b">
        <v>1</v>
      </c>
      <c r="F358" t="b">
        <v>1</v>
      </c>
      <c r="G358">
        <v>6</v>
      </c>
      <c r="H358" t="s">
        <v>860</v>
      </c>
      <c r="I358" t="b">
        <v>0</v>
      </c>
    </row>
    <row r="359" spans="1:9" x14ac:dyDescent="0.25">
      <c r="A359" t="s">
        <v>862</v>
      </c>
      <c r="B359" t="s">
        <v>329</v>
      </c>
      <c r="C359" t="s">
        <v>39</v>
      </c>
      <c r="D359" t="s">
        <v>519</v>
      </c>
      <c r="E359" t="b">
        <v>1</v>
      </c>
      <c r="F359" t="b">
        <v>1</v>
      </c>
      <c r="G359">
        <v>6</v>
      </c>
      <c r="H359" t="s">
        <v>860</v>
      </c>
      <c r="I359" t="b">
        <v>0</v>
      </c>
    </row>
    <row r="360" spans="1:9" x14ac:dyDescent="0.25">
      <c r="A360" t="s">
        <v>863</v>
      </c>
      <c r="B360" t="s">
        <v>328</v>
      </c>
      <c r="C360" t="s">
        <v>39</v>
      </c>
      <c r="D360" t="s">
        <v>519</v>
      </c>
      <c r="E360" t="b">
        <v>1</v>
      </c>
      <c r="F360" t="b">
        <v>1</v>
      </c>
      <c r="G360">
        <v>6</v>
      </c>
      <c r="H360" t="s">
        <v>860</v>
      </c>
      <c r="I360" t="b">
        <v>0</v>
      </c>
    </row>
    <row r="361" spans="1:9" x14ac:dyDescent="0.25">
      <c r="A361" t="s">
        <v>860</v>
      </c>
      <c r="B361" t="s">
        <v>864</v>
      </c>
      <c r="C361" t="s">
        <v>39</v>
      </c>
      <c r="D361" t="s">
        <v>519</v>
      </c>
      <c r="E361" t="b">
        <v>1</v>
      </c>
      <c r="F361" t="b">
        <v>1</v>
      </c>
      <c r="G361">
        <v>5</v>
      </c>
      <c r="H361" t="s">
        <v>858</v>
      </c>
      <c r="I361" t="b">
        <v>1</v>
      </c>
    </row>
    <row r="362" spans="1:9" x14ac:dyDescent="0.25">
      <c r="A362" t="s">
        <v>858</v>
      </c>
      <c r="B362" t="s">
        <v>338</v>
      </c>
      <c r="C362" t="s">
        <v>39</v>
      </c>
      <c r="D362" t="s">
        <v>519</v>
      </c>
      <c r="E362" t="b">
        <v>0</v>
      </c>
      <c r="F362" t="b">
        <v>1</v>
      </c>
      <c r="G362">
        <v>4</v>
      </c>
      <c r="H362" t="s">
        <v>527</v>
      </c>
      <c r="I362" t="b">
        <v>1</v>
      </c>
    </row>
    <row r="363" spans="1:9" x14ac:dyDescent="0.25">
      <c r="A363" t="s">
        <v>865</v>
      </c>
      <c r="B363" t="s">
        <v>38</v>
      </c>
      <c r="C363" t="s">
        <v>39</v>
      </c>
      <c r="D363" t="s">
        <v>519</v>
      </c>
      <c r="E363" t="b">
        <v>1</v>
      </c>
      <c r="F363" t="b">
        <v>1</v>
      </c>
      <c r="G363">
        <v>6</v>
      </c>
      <c r="H363" t="s">
        <v>866</v>
      </c>
      <c r="I363" t="b">
        <v>0</v>
      </c>
    </row>
    <row r="364" spans="1:9" x14ac:dyDescent="0.25">
      <c r="A364" t="s">
        <v>867</v>
      </c>
      <c r="B364" t="s">
        <v>126</v>
      </c>
      <c r="C364" t="s">
        <v>39</v>
      </c>
      <c r="D364" t="s">
        <v>519</v>
      </c>
      <c r="E364" t="b">
        <v>1</v>
      </c>
      <c r="F364" t="b">
        <v>1</v>
      </c>
      <c r="G364">
        <v>6</v>
      </c>
      <c r="H364" t="s">
        <v>866</v>
      </c>
      <c r="I364" t="b">
        <v>0</v>
      </c>
    </row>
    <row r="365" spans="1:9" x14ac:dyDescent="0.25">
      <c r="A365" t="s">
        <v>866</v>
      </c>
      <c r="B365" t="s">
        <v>868</v>
      </c>
      <c r="C365" t="s">
        <v>39</v>
      </c>
      <c r="D365" t="s">
        <v>519</v>
      </c>
      <c r="E365" t="b">
        <v>0</v>
      </c>
      <c r="F365" t="b">
        <v>1</v>
      </c>
      <c r="G365">
        <v>5</v>
      </c>
      <c r="H365" t="s">
        <v>869</v>
      </c>
      <c r="I365" t="b">
        <v>1</v>
      </c>
    </row>
    <row r="366" spans="1:9" x14ac:dyDescent="0.25">
      <c r="A366" t="s">
        <v>870</v>
      </c>
      <c r="B366" t="s">
        <v>327</v>
      </c>
      <c r="C366" t="s">
        <v>39</v>
      </c>
      <c r="D366" t="s">
        <v>519</v>
      </c>
      <c r="E366" t="b">
        <v>1</v>
      </c>
      <c r="F366" t="b">
        <v>1</v>
      </c>
      <c r="G366">
        <v>6</v>
      </c>
      <c r="H366" t="s">
        <v>871</v>
      </c>
      <c r="I366" t="b">
        <v>0</v>
      </c>
    </row>
    <row r="367" spans="1:9" x14ac:dyDescent="0.25">
      <c r="A367" t="s">
        <v>872</v>
      </c>
      <c r="B367" t="s">
        <v>126</v>
      </c>
      <c r="C367" t="s">
        <v>39</v>
      </c>
      <c r="D367" t="s">
        <v>519</v>
      </c>
      <c r="E367" t="b">
        <v>1</v>
      </c>
      <c r="F367" t="b">
        <v>1</v>
      </c>
      <c r="G367">
        <v>6</v>
      </c>
      <c r="H367" t="s">
        <v>871</v>
      </c>
      <c r="I367" t="b">
        <v>0</v>
      </c>
    </row>
    <row r="368" spans="1:9" x14ac:dyDescent="0.25">
      <c r="A368" t="s">
        <v>873</v>
      </c>
      <c r="B368" t="s">
        <v>329</v>
      </c>
      <c r="C368" t="s">
        <v>39</v>
      </c>
      <c r="D368" t="s">
        <v>519</v>
      </c>
      <c r="E368" t="b">
        <v>1</v>
      </c>
      <c r="F368" t="b">
        <v>1</v>
      </c>
      <c r="G368">
        <v>6</v>
      </c>
      <c r="H368" t="s">
        <v>871</v>
      </c>
      <c r="I368" t="b">
        <v>0</v>
      </c>
    </row>
    <row r="369" spans="1:9" x14ac:dyDescent="0.25">
      <c r="A369" t="s">
        <v>874</v>
      </c>
      <c r="B369" t="s">
        <v>328</v>
      </c>
      <c r="C369" t="s">
        <v>39</v>
      </c>
      <c r="D369" t="s">
        <v>519</v>
      </c>
      <c r="E369" t="b">
        <v>1</v>
      </c>
      <c r="F369" t="b">
        <v>1</v>
      </c>
      <c r="G369">
        <v>6</v>
      </c>
      <c r="H369" t="s">
        <v>871</v>
      </c>
      <c r="I369" t="b">
        <v>0</v>
      </c>
    </row>
    <row r="370" spans="1:9" x14ac:dyDescent="0.25">
      <c r="A370" t="s">
        <v>871</v>
      </c>
      <c r="B370" t="s">
        <v>875</v>
      </c>
      <c r="C370" t="s">
        <v>39</v>
      </c>
      <c r="D370" t="s">
        <v>519</v>
      </c>
      <c r="E370" t="b">
        <v>1</v>
      </c>
      <c r="F370" t="b">
        <v>1</v>
      </c>
      <c r="G370">
        <v>5</v>
      </c>
      <c r="H370" t="s">
        <v>869</v>
      </c>
      <c r="I370" t="b">
        <v>1</v>
      </c>
    </row>
    <row r="371" spans="1:9" x14ac:dyDescent="0.25">
      <c r="A371" t="s">
        <v>869</v>
      </c>
      <c r="B371" t="s">
        <v>339</v>
      </c>
      <c r="C371" t="s">
        <v>39</v>
      </c>
      <c r="D371" t="s">
        <v>519</v>
      </c>
      <c r="E371" t="b">
        <v>0</v>
      </c>
      <c r="F371" t="b">
        <v>1</v>
      </c>
      <c r="G371">
        <v>4</v>
      </c>
      <c r="H371" t="s">
        <v>527</v>
      </c>
      <c r="I371" t="b">
        <v>1</v>
      </c>
    </row>
    <row r="372" spans="1:9" x14ac:dyDescent="0.25">
      <c r="A372" t="s">
        <v>876</v>
      </c>
      <c r="B372" t="s">
        <v>329</v>
      </c>
      <c r="C372" t="s">
        <v>39</v>
      </c>
      <c r="D372" t="s">
        <v>519</v>
      </c>
      <c r="E372" t="b">
        <v>1</v>
      </c>
      <c r="F372" t="b">
        <v>1</v>
      </c>
      <c r="G372">
        <v>6</v>
      </c>
      <c r="H372" t="s">
        <v>524</v>
      </c>
      <c r="I372" t="b">
        <v>0</v>
      </c>
    </row>
    <row r="373" spans="1:9" x14ac:dyDescent="0.25">
      <c r="A373" t="s">
        <v>877</v>
      </c>
      <c r="B373" t="s">
        <v>329</v>
      </c>
      <c r="C373" t="s">
        <v>39</v>
      </c>
      <c r="D373" t="s">
        <v>519</v>
      </c>
      <c r="E373" t="b">
        <v>1</v>
      </c>
      <c r="F373" t="b">
        <v>1</v>
      </c>
      <c r="G373">
        <v>6</v>
      </c>
      <c r="H373" t="s">
        <v>576</v>
      </c>
      <c r="I373" t="b">
        <v>0</v>
      </c>
    </row>
    <row r="374" spans="1:9" x14ac:dyDescent="0.25">
      <c r="A374" t="s">
        <v>878</v>
      </c>
      <c r="B374" t="s">
        <v>329</v>
      </c>
      <c r="C374" t="s">
        <v>39</v>
      </c>
      <c r="D374" t="s">
        <v>519</v>
      </c>
      <c r="E374" t="b">
        <v>1</v>
      </c>
      <c r="F374" t="b">
        <v>1</v>
      </c>
      <c r="G374">
        <v>6</v>
      </c>
      <c r="H374" t="s">
        <v>681</v>
      </c>
      <c r="I374" t="b">
        <v>0</v>
      </c>
    </row>
    <row r="375" spans="1:9" x14ac:dyDescent="0.25">
      <c r="A375" t="s">
        <v>879</v>
      </c>
      <c r="B375" t="s">
        <v>329</v>
      </c>
      <c r="C375" t="s">
        <v>39</v>
      </c>
      <c r="D375" t="s">
        <v>519</v>
      </c>
      <c r="E375" t="b">
        <v>1</v>
      </c>
      <c r="F375" t="b">
        <v>1</v>
      </c>
      <c r="G375">
        <v>6</v>
      </c>
      <c r="H375" t="s">
        <v>294</v>
      </c>
      <c r="I375" t="b">
        <v>0</v>
      </c>
    </row>
    <row r="376" spans="1:9" x14ac:dyDescent="0.25">
      <c r="A376" t="s">
        <v>880</v>
      </c>
      <c r="B376" t="s">
        <v>881</v>
      </c>
      <c r="C376" t="s">
        <v>39</v>
      </c>
      <c r="D376" t="s">
        <v>519</v>
      </c>
      <c r="E376" t="b">
        <v>1</v>
      </c>
      <c r="F376" t="b">
        <v>1</v>
      </c>
      <c r="G376">
        <v>5</v>
      </c>
      <c r="H376" t="s">
        <v>693</v>
      </c>
      <c r="I376" t="b">
        <v>0</v>
      </c>
    </row>
    <row r="377" spans="1:9" x14ac:dyDescent="0.25">
      <c r="A377" t="s">
        <v>882</v>
      </c>
      <c r="B377" t="s">
        <v>357</v>
      </c>
      <c r="C377" t="s">
        <v>39</v>
      </c>
      <c r="D377" t="s">
        <v>519</v>
      </c>
      <c r="E377" t="b">
        <v>1</v>
      </c>
      <c r="F377" t="b">
        <v>1</v>
      </c>
      <c r="G377">
        <v>5</v>
      </c>
      <c r="H377" t="s">
        <v>713</v>
      </c>
      <c r="I377" t="b">
        <v>0</v>
      </c>
    </row>
    <row r="378" spans="1:9" x14ac:dyDescent="0.25">
      <c r="A378" t="s">
        <v>883</v>
      </c>
      <c r="B378" t="s">
        <v>107</v>
      </c>
      <c r="C378" t="s">
        <v>39</v>
      </c>
      <c r="D378" t="s">
        <v>519</v>
      </c>
      <c r="E378" t="b">
        <v>1</v>
      </c>
      <c r="F378" t="b">
        <v>1</v>
      </c>
      <c r="G378">
        <v>5</v>
      </c>
      <c r="H378" t="s">
        <v>713</v>
      </c>
      <c r="I378" t="b">
        <v>0</v>
      </c>
    </row>
    <row r="379" spans="1:9" x14ac:dyDescent="0.25">
      <c r="A379" t="s">
        <v>884</v>
      </c>
      <c r="B379" t="s">
        <v>329</v>
      </c>
      <c r="C379" t="s">
        <v>39</v>
      </c>
      <c r="D379" t="s">
        <v>519</v>
      </c>
      <c r="E379" t="b">
        <v>1</v>
      </c>
      <c r="F379" t="b">
        <v>1</v>
      </c>
      <c r="G379">
        <v>6</v>
      </c>
      <c r="H379" t="s">
        <v>281</v>
      </c>
      <c r="I379" t="b">
        <v>0</v>
      </c>
    </row>
    <row r="380" spans="1:9" x14ac:dyDescent="0.25">
      <c r="A380" t="s">
        <v>885</v>
      </c>
      <c r="B380" t="s">
        <v>329</v>
      </c>
      <c r="C380" t="s">
        <v>39</v>
      </c>
      <c r="D380" t="s">
        <v>519</v>
      </c>
      <c r="E380" t="b">
        <v>1</v>
      </c>
      <c r="F380" t="b">
        <v>1</v>
      </c>
      <c r="G380">
        <v>6</v>
      </c>
      <c r="H380" t="s">
        <v>687</v>
      </c>
      <c r="I380" t="b">
        <v>0</v>
      </c>
    </row>
    <row r="381" spans="1:9" x14ac:dyDescent="0.25">
      <c r="A381" t="s">
        <v>886</v>
      </c>
      <c r="B381" t="s">
        <v>329</v>
      </c>
      <c r="C381" t="s">
        <v>39</v>
      </c>
      <c r="D381" t="s">
        <v>519</v>
      </c>
      <c r="E381" t="b">
        <v>1</v>
      </c>
      <c r="F381" t="b">
        <v>1</v>
      </c>
      <c r="G381">
        <v>6</v>
      </c>
      <c r="H381" t="s">
        <v>727</v>
      </c>
      <c r="I381" t="b">
        <v>0</v>
      </c>
    </row>
    <row r="382" spans="1:9" x14ac:dyDescent="0.25">
      <c r="A382" t="s">
        <v>887</v>
      </c>
      <c r="B382" t="s">
        <v>329</v>
      </c>
      <c r="C382" t="s">
        <v>39</v>
      </c>
      <c r="D382" t="s">
        <v>519</v>
      </c>
      <c r="E382" t="b">
        <v>1</v>
      </c>
      <c r="F382" t="b">
        <v>1</v>
      </c>
      <c r="G382">
        <v>6</v>
      </c>
      <c r="H382" t="s">
        <v>299</v>
      </c>
      <c r="I382" t="b">
        <v>0</v>
      </c>
    </row>
    <row r="383" spans="1:9" x14ac:dyDescent="0.25">
      <c r="A383" t="s">
        <v>831</v>
      </c>
      <c r="B383" t="s">
        <v>888</v>
      </c>
      <c r="C383" t="s">
        <v>39</v>
      </c>
      <c r="D383" t="s">
        <v>519</v>
      </c>
      <c r="E383" t="b">
        <v>0</v>
      </c>
      <c r="F383" t="b">
        <v>1</v>
      </c>
      <c r="G383">
        <v>5</v>
      </c>
      <c r="H383" t="s">
        <v>889</v>
      </c>
      <c r="I383" t="b">
        <v>1</v>
      </c>
    </row>
    <row r="384" spans="1:9" x14ac:dyDescent="0.25">
      <c r="A384" t="s">
        <v>890</v>
      </c>
      <c r="B384" t="s">
        <v>329</v>
      </c>
      <c r="C384" t="s">
        <v>39</v>
      </c>
      <c r="D384" t="s">
        <v>519</v>
      </c>
      <c r="E384" t="b">
        <v>1</v>
      </c>
      <c r="F384" t="b">
        <v>1</v>
      </c>
      <c r="G384">
        <v>6</v>
      </c>
      <c r="H384" t="s">
        <v>840</v>
      </c>
      <c r="I384" t="b">
        <v>0</v>
      </c>
    </row>
    <row r="385" spans="1:9" x14ac:dyDescent="0.25">
      <c r="A385" t="s">
        <v>840</v>
      </c>
      <c r="B385" t="s">
        <v>891</v>
      </c>
      <c r="C385" t="s">
        <v>39</v>
      </c>
      <c r="D385" t="s">
        <v>519</v>
      </c>
      <c r="E385" t="b">
        <v>0</v>
      </c>
      <c r="F385" t="b">
        <v>1</v>
      </c>
      <c r="G385">
        <v>5</v>
      </c>
      <c r="H385" t="s">
        <v>889</v>
      </c>
      <c r="I385" t="b">
        <v>1</v>
      </c>
    </row>
    <row r="386" spans="1:9" x14ac:dyDescent="0.25">
      <c r="A386" t="s">
        <v>889</v>
      </c>
      <c r="B386" t="s">
        <v>347</v>
      </c>
      <c r="C386" t="s">
        <v>39</v>
      </c>
      <c r="D386" t="s">
        <v>519</v>
      </c>
      <c r="E386" t="b">
        <v>0</v>
      </c>
      <c r="F386" t="b">
        <v>1</v>
      </c>
      <c r="G386">
        <v>4</v>
      </c>
      <c r="H386" t="s">
        <v>257</v>
      </c>
      <c r="I386" t="b">
        <v>1</v>
      </c>
    </row>
    <row r="387" spans="1:9" x14ac:dyDescent="0.25">
      <c r="A387" t="s">
        <v>892</v>
      </c>
      <c r="B387" t="s">
        <v>329</v>
      </c>
      <c r="C387" t="s">
        <v>39</v>
      </c>
      <c r="D387" t="s">
        <v>519</v>
      </c>
      <c r="E387" t="b">
        <v>1</v>
      </c>
      <c r="F387" t="b">
        <v>1</v>
      </c>
      <c r="G387">
        <v>6</v>
      </c>
      <c r="H387" t="s">
        <v>581</v>
      </c>
      <c r="I387" t="b">
        <v>0</v>
      </c>
    </row>
    <row r="388" spans="1:9" x14ac:dyDescent="0.25">
      <c r="A388" t="s">
        <v>893</v>
      </c>
      <c r="B388" t="s">
        <v>894</v>
      </c>
      <c r="C388" t="s">
        <v>39</v>
      </c>
      <c r="D388" t="s">
        <v>519</v>
      </c>
      <c r="E388" t="b">
        <v>1</v>
      </c>
      <c r="F388" t="b">
        <v>1</v>
      </c>
      <c r="G388">
        <v>6</v>
      </c>
      <c r="H388" t="s">
        <v>532</v>
      </c>
      <c r="I388" t="b">
        <v>0</v>
      </c>
    </row>
    <row r="389" spans="1:9" x14ac:dyDescent="0.25">
      <c r="A389" t="s">
        <v>895</v>
      </c>
      <c r="B389" t="s">
        <v>896</v>
      </c>
      <c r="C389" t="s">
        <v>409</v>
      </c>
      <c r="E389" t="b">
        <v>0</v>
      </c>
      <c r="F389" t="b">
        <v>1</v>
      </c>
      <c r="G389">
        <v>5</v>
      </c>
      <c r="H389" t="s">
        <v>607</v>
      </c>
      <c r="I389" t="b">
        <v>0</v>
      </c>
    </row>
    <row r="390" spans="1:9" x14ac:dyDescent="0.25">
      <c r="A390" t="s">
        <v>897</v>
      </c>
      <c r="B390" t="s">
        <v>126</v>
      </c>
      <c r="C390" t="s">
        <v>39</v>
      </c>
      <c r="D390" t="s">
        <v>519</v>
      </c>
      <c r="E390" t="b">
        <v>1</v>
      </c>
      <c r="F390" t="b">
        <v>1</v>
      </c>
      <c r="G390">
        <v>6</v>
      </c>
      <c r="H390" t="s">
        <v>215</v>
      </c>
      <c r="I390" t="b">
        <v>0</v>
      </c>
    </row>
    <row r="391" spans="1:9" x14ac:dyDescent="0.25">
      <c r="A391" t="s">
        <v>898</v>
      </c>
      <c r="B391" t="s">
        <v>126</v>
      </c>
      <c r="C391" t="s">
        <v>39</v>
      </c>
      <c r="D391" t="s">
        <v>519</v>
      </c>
      <c r="E391" t="b">
        <v>1</v>
      </c>
      <c r="F391" t="b">
        <v>1</v>
      </c>
      <c r="G391">
        <v>6</v>
      </c>
      <c r="H391" t="s">
        <v>584</v>
      </c>
      <c r="I391" t="b">
        <v>0</v>
      </c>
    </row>
    <row r="392" spans="1:9" x14ac:dyDescent="0.25">
      <c r="A392" t="s">
        <v>899</v>
      </c>
      <c r="B392" t="s">
        <v>900</v>
      </c>
      <c r="C392" t="s">
        <v>39</v>
      </c>
      <c r="D392" t="s">
        <v>519</v>
      </c>
      <c r="E392" t="b">
        <v>0</v>
      </c>
      <c r="F392" t="b">
        <v>1</v>
      </c>
      <c r="G392">
        <v>5</v>
      </c>
      <c r="H392" t="s">
        <v>901</v>
      </c>
      <c r="I392" t="b">
        <v>1</v>
      </c>
    </row>
    <row r="393" spans="1:9" x14ac:dyDescent="0.25">
      <c r="A393" t="s">
        <v>902</v>
      </c>
      <c r="B393" t="s">
        <v>105</v>
      </c>
      <c r="C393" t="s">
        <v>39</v>
      </c>
      <c r="D393" t="s">
        <v>519</v>
      </c>
      <c r="E393" t="b">
        <v>1</v>
      </c>
      <c r="F393" t="b">
        <v>1</v>
      </c>
      <c r="G393">
        <v>6</v>
      </c>
      <c r="H393" t="s">
        <v>903</v>
      </c>
      <c r="I393" t="b">
        <v>0</v>
      </c>
    </row>
    <row r="394" spans="1:9" x14ac:dyDescent="0.25">
      <c r="A394" t="s">
        <v>904</v>
      </c>
      <c r="B394" t="s">
        <v>126</v>
      </c>
      <c r="C394" t="s">
        <v>39</v>
      </c>
      <c r="D394" t="s">
        <v>519</v>
      </c>
      <c r="E394" t="b">
        <v>1</v>
      </c>
      <c r="F394" t="b">
        <v>1</v>
      </c>
      <c r="G394">
        <v>6</v>
      </c>
      <c r="H394" t="s">
        <v>903</v>
      </c>
      <c r="I394" t="b">
        <v>0</v>
      </c>
    </row>
    <row r="395" spans="1:9" x14ac:dyDescent="0.25">
      <c r="A395" t="s">
        <v>905</v>
      </c>
      <c r="B395" t="s">
        <v>107</v>
      </c>
      <c r="C395" t="s">
        <v>39</v>
      </c>
      <c r="D395" t="s">
        <v>519</v>
      </c>
      <c r="E395" t="b">
        <v>1</v>
      </c>
      <c r="F395" t="b">
        <v>1</v>
      </c>
      <c r="G395">
        <v>6</v>
      </c>
      <c r="H395" t="s">
        <v>903</v>
      </c>
      <c r="I395" t="b">
        <v>0</v>
      </c>
    </row>
    <row r="396" spans="1:9" x14ac:dyDescent="0.25">
      <c r="A396" t="s">
        <v>906</v>
      </c>
      <c r="B396" t="s">
        <v>329</v>
      </c>
      <c r="C396" t="s">
        <v>39</v>
      </c>
      <c r="D396" t="s">
        <v>519</v>
      </c>
      <c r="E396" t="b">
        <v>1</v>
      </c>
      <c r="F396" t="b">
        <v>1</v>
      </c>
      <c r="G396">
        <v>6</v>
      </c>
      <c r="H396" t="s">
        <v>903</v>
      </c>
      <c r="I396" t="b">
        <v>0</v>
      </c>
    </row>
    <row r="397" spans="1:9" x14ac:dyDescent="0.25">
      <c r="A397" t="s">
        <v>903</v>
      </c>
      <c r="B397" t="s">
        <v>907</v>
      </c>
      <c r="C397" t="s">
        <v>39</v>
      </c>
      <c r="D397" t="s">
        <v>519</v>
      </c>
      <c r="E397" t="b">
        <v>0</v>
      </c>
      <c r="F397" t="b">
        <v>1</v>
      </c>
      <c r="G397">
        <v>5</v>
      </c>
      <c r="H397" t="s">
        <v>901</v>
      </c>
      <c r="I397" t="b">
        <v>1</v>
      </c>
    </row>
    <row r="398" spans="1:9" x14ac:dyDescent="0.25">
      <c r="A398" t="s">
        <v>908</v>
      </c>
      <c r="B398" t="s">
        <v>38</v>
      </c>
      <c r="C398" t="s">
        <v>39</v>
      </c>
      <c r="D398" t="s">
        <v>519</v>
      </c>
      <c r="E398" t="b">
        <v>1</v>
      </c>
      <c r="F398" t="b">
        <v>1</v>
      </c>
      <c r="G398">
        <v>6</v>
      </c>
      <c r="H398" t="s">
        <v>909</v>
      </c>
      <c r="I398" t="b">
        <v>0</v>
      </c>
    </row>
    <row r="399" spans="1:9" x14ac:dyDescent="0.25">
      <c r="A399" t="s">
        <v>910</v>
      </c>
      <c r="B399" t="s">
        <v>126</v>
      </c>
      <c r="C399" t="s">
        <v>39</v>
      </c>
      <c r="D399" t="s">
        <v>519</v>
      </c>
      <c r="E399" t="b">
        <v>1</v>
      </c>
      <c r="F399" t="b">
        <v>1</v>
      </c>
      <c r="G399">
        <v>6</v>
      </c>
      <c r="H399" t="s">
        <v>909</v>
      </c>
      <c r="I399" t="b">
        <v>0</v>
      </c>
    </row>
    <row r="400" spans="1:9" x14ac:dyDescent="0.25">
      <c r="A400" t="s">
        <v>909</v>
      </c>
      <c r="B400" t="s">
        <v>911</v>
      </c>
      <c r="C400" t="s">
        <v>39</v>
      </c>
      <c r="D400" t="s">
        <v>519</v>
      </c>
      <c r="E400" t="b">
        <v>0</v>
      </c>
      <c r="F400" t="b">
        <v>1</v>
      </c>
      <c r="G400">
        <v>5</v>
      </c>
      <c r="H400" t="s">
        <v>912</v>
      </c>
      <c r="I400" t="b">
        <v>1</v>
      </c>
    </row>
    <row r="401" spans="1:9" x14ac:dyDescent="0.25">
      <c r="A401" t="s">
        <v>913</v>
      </c>
      <c r="B401" t="s">
        <v>105</v>
      </c>
      <c r="C401" t="s">
        <v>39</v>
      </c>
      <c r="D401" t="s">
        <v>519</v>
      </c>
      <c r="E401" t="b">
        <v>1</v>
      </c>
      <c r="F401" t="b">
        <v>1</v>
      </c>
      <c r="G401">
        <v>6</v>
      </c>
      <c r="H401" t="s">
        <v>914</v>
      </c>
      <c r="I401" t="b">
        <v>0</v>
      </c>
    </row>
    <row r="402" spans="1:9" x14ac:dyDescent="0.25">
      <c r="A402" t="s">
        <v>915</v>
      </c>
      <c r="B402" t="s">
        <v>126</v>
      </c>
      <c r="C402" t="s">
        <v>39</v>
      </c>
      <c r="D402" t="s">
        <v>519</v>
      </c>
      <c r="E402" t="b">
        <v>1</v>
      </c>
      <c r="F402" t="b">
        <v>1</v>
      </c>
      <c r="G402">
        <v>6</v>
      </c>
      <c r="H402" t="s">
        <v>914</v>
      </c>
      <c r="I402" t="b">
        <v>0</v>
      </c>
    </row>
    <row r="403" spans="1:9" x14ac:dyDescent="0.25">
      <c r="A403" t="s">
        <v>916</v>
      </c>
      <c r="B403" t="s">
        <v>107</v>
      </c>
      <c r="C403" t="s">
        <v>39</v>
      </c>
      <c r="D403" t="s">
        <v>519</v>
      </c>
      <c r="E403" t="b">
        <v>1</v>
      </c>
      <c r="F403" t="b">
        <v>1</v>
      </c>
      <c r="G403">
        <v>6</v>
      </c>
      <c r="H403" t="s">
        <v>914</v>
      </c>
      <c r="I403" t="b">
        <v>0</v>
      </c>
    </row>
    <row r="404" spans="1:9" x14ac:dyDescent="0.25">
      <c r="A404" t="s">
        <v>917</v>
      </c>
      <c r="B404" t="s">
        <v>329</v>
      </c>
      <c r="C404" t="s">
        <v>39</v>
      </c>
      <c r="D404" t="s">
        <v>519</v>
      </c>
      <c r="E404" t="b">
        <v>1</v>
      </c>
      <c r="F404" t="b">
        <v>1</v>
      </c>
      <c r="G404">
        <v>6</v>
      </c>
      <c r="H404" t="s">
        <v>914</v>
      </c>
      <c r="I404" t="b">
        <v>0</v>
      </c>
    </row>
    <row r="405" spans="1:9" x14ac:dyDescent="0.25">
      <c r="A405" t="s">
        <v>914</v>
      </c>
      <c r="B405" t="s">
        <v>918</v>
      </c>
      <c r="C405" t="s">
        <v>39</v>
      </c>
      <c r="D405" t="s">
        <v>519</v>
      </c>
      <c r="E405" t="b">
        <v>0</v>
      </c>
      <c r="F405" t="b">
        <v>1</v>
      </c>
      <c r="G405">
        <v>5</v>
      </c>
      <c r="H405" t="s">
        <v>912</v>
      </c>
      <c r="I405" t="b">
        <v>1</v>
      </c>
    </row>
    <row r="406" spans="1:9" x14ac:dyDescent="0.25">
      <c r="A406" t="s">
        <v>919</v>
      </c>
      <c r="B406" t="s">
        <v>354</v>
      </c>
      <c r="C406" t="s">
        <v>39</v>
      </c>
      <c r="D406" t="s">
        <v>519</v>
      </c>
      <c r="E406" t="b">
        <v>0</v>
      </c>
      <c r="F406" t="b">
        <v>1</v>
      </c>
      <c r="G406">
        <v>4</v>
      </c>
      <c r="H406" t="s">
        <v>920</v>
      </c>
      <c r="I406" t="b">
        <v>1</v>
      </c>
    </row>
    <row r="407" spans="1:9" x14ac:dyDescent="0.25">
      <c r="A407" t="s">
        <v>901</v>
      </c>
      <c r="B407" t="s">
        <v>355</v>
      </c>
      <c r="C407" t="s">
        <v>39</v>
      </c>
      <c r="D407" t="s">
        <v>519</v>
      </c>
      <c r="E407" t="b">
        <v>0</v>
      </c>
      <c r="F407" t="b">
        <v>1</v>
      </c>
      <c r="G407">
        <v>4</v>
      </c>
      <c r="H407" t="s">
        <v>920</v>
      </c>
      <c r="I407" t="b">
        <v>1</v>
      </c>
    </row>
    <row r="408" spans="1:9" x14ac:dyDescent="0.25">
      <c r="A408" t="s">
        <v>912</v>
      </c>
      <c r="B408" t="s">
        <v>356</v>
      </c>
      <c r="C408" t="s">
        <v>39</v>
      </c>
      <c r="D408" t="s">
        <v>519</v>
      </c>
      <c r="E408" t="b">
        <v>0</v>
      </c>
      <c r="F408" t="b">
        <v>1</v>
      </c>
      <c r="G408">
        <v>4</v>
      </c>
      <c r="H408" t="s">
        <v>920</v>
      </c>
      <c r="I408" t="b">
        <v>1</v>
      </c>
    </row>
    <row r="409" spans="1:9" x14ac:dyDescent="0.25">
      <c r="A409" t="s">
        <v>921</v>
      </c>
      <c r="B409" t="s">
        <v>176</v>
      </c>
      <c r="C409" t="s">
        <v>39</v>
      </c>
      <c r="D409" t="s">
        <v>519</v>
      </c>
      <c r="E409" t="b">
        <v>1</v>
      </c>
      <c r="F409" t="b">
        <v>1</v>
      </c>
      <c r="G409">
        <v>6</v>
      </c>
      <c r="H409" t="s">
        <v>561</v>
      </c>
      <c r="I409" t="b">
        <v>0</v>
      </c>
    </row>
    <row r="410" spans="1:9" x14ac:dyDescent="0.25">
      <c r="A410" t="s">
        <v>922</v>
      </c>
      <c r="B410" t="s">
        <v>176</v>
      </c>
      <c r="C410" t="s">
        <v>39</v>
      </c>
      <c r="D410" t="s">
        <v>519</v>
      </c>
      <c r="E410" t="b">
        <v>1</v>
      </c>
      <c r="F410" t="b">
        <v>1</v>
      </c>
      <c r="G410">
        <v>6</v>
      </c>
      <c r="H410" t="s">
        <v>565</v>
      </c>
      <c r="I410" t="b">
        <v>0</v>
      </c>
    </row>
    <row r="411" spans="1:9" x14ac:dyDescent="0.25">
      <c r="A411" t="s">
        <v>923</v>
      </c>
      <c r="B411" t="s">
        <v>176</v>
      </c>
      <c r="C411" t="s">
        <v>39</v>
      </c>
      <c r="D411" t="s">
        <v>519</v>
      </c>
      <c r="E411" t="b">
        <v>1</v>
      </c>
      <c r="F411" t="b">
        <v>1</v>
      </c>
      <c r="G411">
        <v>6</v>
      </c>
      <c r="H411" t="s">
        <v>569</v>
      </c>
      <c r="I411" t="b">
        <v>0</v>
      </c>
    </row>
    <row r="412" spans="1:9" x14ac:dyDescent="0.25">
      <c r="A412" t="s">
        <v>924</v>
      </c>
      <c r="B412" t="s">
        <v>176</v>
      </c>
      <c r="C412" t="s">
        <v>39</v>
      </c>
      <c r="D412" t="s">
        <v>519</v>
      </c>
      <c r="E412" t="b">
        <v>1</v>
      </c>
      <c r="F412" t="b">
        <v>1</v>
      </c>
      <c r="G412">
        <v>6</v>
      </c>
      <c r="H412" t="s">
        <v>573</v>
      </c>
      <c r="I412" t="b">
        <v>0</v>
      </c>
    </row>
    <row r="413" spans="1:9" x14ac:dyDescent="0.25">
      <c r="A413" t="s">
        <v>925</v>
      </c>
      <c r="B413" t="s">
        <v>176</v>
      </c>
      <c r="C413" t="s">
        <v>39</v>
      </c>
      <c r="D413" t="s">
        <v>519</v>
      </c>
      <c r="E413" t="b">
        <v>1</v>
      </c>
      <c r="F413" t="b">
        <v>1</v>
      </c>
      <c r="G413">
        <v>6</v>
      </c>
      <c r="H413" t="s">
        <v>678</v>
      </c>
      <c r="I413" t="b">
        <v>0</v>
      </c>
    </row>
    <row r="414" spans="1:9" x14ac:dyDescent="0.25">
      <c r="A414" t="s">
        <v>926</v>
      </c>
      <c r="B414" t="s">
        <v>176</v>
      </c>
      <c r="C414" t="s">
        <v>39</v>
      </c>
      <c r="D414" t="s">
        <v>519</v>
      </c>
      <c r="E414" t="b">
        <v>1</v>
      </c>
      <c r="F414" t="b">
        <v>1</v>
      </c>
      <c r="G414">
        <v>6</v>
      </c>
      <c r="H414" t="s">
        <v>762</v>
      </c>
      <c r="I414" t="b">
        <v>0</v>
      </c>
    </row>
    <row r="415" spans="1:9" x14ac:dyDescent="0.25">
      <c r="A415" t="s">
        <v>927</v>
      </c>
      <c r="B415" t="s">
        <v>176</v>
      </c>
      <c r="C415" t="s">
        <v>39</v>
      </c>
      <c r="D415" t="s">
        <v>519</v>
      </c>
      <c r="E415" t="b">
        <v>1</v>
      </c>
      <c r="F415" t="b">
        <v>1</v>
      </c>
      <c r="G415">
        <v>6</v>
      </c>
      <c r="H415" t="s">
        <v>855</v>
      </c>
      <c r="I415" t="b">
        <v>0</v>
      </c>
    </row>
    <row r="416" spans="1:9" x14ac:dyDescent="0.25">
      <c r="A416" t="s">
        <v>928</v>
      </c>
      <c r="B416" t="s">
        <v>176</v>
      </c>
      <c r="C416" t="s">
        <v>39</v>
      </c>
      <c r="D416" t="s">
        <v>519</v>
      </c>
      <c r="E416" t="b">
        <v>1</v>
      </c>
      <c r="F416" t="b">
        <v>1</v>
      </c>
      <c r="G416">
        <v>6</v>
      </c>
      <c r="H416" t="s">
        <v>866</v>
      </c>
      <c r="I416" t="b">
        <v>0</v>
      </c>
    </row>
    <row r="417" spans="1:9" x14ac:dyDescent="0.25">
      <c r="A417" t="s">
        <v>183</v>
      </c>
      <c r="B417" t="s">
        <v>176</v>
      </c>
      <c r="C417" t="s">
        <v>39</v>
      </c>
      <c r="D417" t="s">
        <v>519</v>
      </c>
      <c r="E417" t="b">
        <v>1</v>
      </c>
      <c r="F417" t="b">
        <v>1</v>
      </c>
      <c r="G417">
        <v>6</v>
      </c>
      <c r="H417" t="s">
        <v>292</v>
      </c>
      <c r="I417" t="b">
        <v>0</v>
      </c>
    </row>
    <row r="418" spans="1:9" x14ac:dyDescent="0.25">
      <c r="A418" t="s">
        <v>175</v>
      </c>
      <c r="B418" t="s">
        <v>176</v>
      </c>
      <c r="C418" t="s">
        <v>39</v>
      </c>
      <c r="D418" t="s">
        <v>519</v>
      </c>
      <c r="E418" t="b">
        <v>1</v>
      </c>
      <c r="F418" t="b">
        <v>1</v>
      </c>
      <c r="G418">
        <v>6</v>
      </c>
      <c r="H418" t="s">
        <v>254</v>
      </c>
      <c r="I418" t="b">
        <v>0</v>
      </c>
    </row>
    <row r="419" spans="1:9" x14ac:dyDescent="0.25">
      <c r="A419" t="s">
        <v>929</v>
      </c>
      <c r="B419" t="s">
        <v>176</v>
      </c>
      <c r="C419" t="s">
        <v>39</v>
      </c>
      <c r="D419" t="s">
        <v>519</v>
      </c>
      <c r="E419" t="b">
        <v>1</v>
      </c>
      <c r="F419" t="b">
        <v>1</v>
      </c>
      <c r="G419">
        <v>6</v>
      </c>
      <c r="H419" t="s">
        <v>297</v>
      </c>
      <c r="I419" t="b">
        <v>0</v>
      </c>
    </row>
    <row r="420" spans="1:9" x14ac:dyDescent="0.25">
      <c r="A420" t="s">
        <v>930</v>
      </c>
      <c r="B420" t="s">
        <v>176</v>
      </c>
      <c r="C420" t="s">
        <v>39</v>
      </c>
      <c r="D420" t="s">
        <v>519</v>
      </c>
      <c r="E420" t="b">
        <v>1</v>
      </c>
      <c r="F420" t="b">
        <v>1</v>
      </c>
      <c r="G420">
        <v>6</v>
      </c>
      <c r="H420" t="s">
        <v>578</v>
      </c>
      <c r="I420" t="b">
        <v>0</v>
      </c>
    </row>
    <row r="421" spans="1:9" x14ac:dyDescent="0.25">
      <c r="A421" t="s">
        <v>931</v>
      </c>
      <c r="B421" t="s">
        <v>176</v>
      </c>
      <c r="C421" t="s">
        <v>39</v>
      </c>
      <c r="D421" t="s">
        <v>519</v>
      </c>
      <c r="E421" t="b">
        <v>1</v>
      </c>
      <c r="F421" t="b">
        <v>1</v>
      </c>
      <c r="G421">
        <v>6</v>
      </c>
      <c r="H421" t="s">
        <v>685</v>
      </c>
      <c r="I421" t="b">
        <v>0</v>
      </c>
    </row>
    <row r="422" spans="1:9" x14ac:dyDescent="0.25">
      <c r="A422" t="s">
        <v>932</v>
      </c>
      <c r="B422" t="s">
        <v>176</v>
      </c>
      <c r="C422" t="s">
        <v>39</v>
      </c>
      <c r="D422" t="s">
        <v>519</v>
      </c>
      <c r="E422" t="b">
        <v>1</v>
      </c>
      <c r="F422" t="b">
        <v>1</v>
      </c>
      <c r="G422">
        <v>6</v>
      </c>
      <c r="H422" t="s">
        <v>723</v>
      </c>
      <c r="I422" t="b">
        <v>0</v>
      </c>
    </row>
    <row r="423" spans="1:9" x14ac:dyDescent="0.25">
      <c r="A423" t="s">
        <v>933</v>
      </c>
      <c r="B423" t="s">
        <v>176</v>
      </c>
      <c r="C423" t="s">
        <v>39</v>
      </c>
      <c r="D423" t="s">
        <v>519</v>
      </c>
      <c r="E423" t="b">
        <v>1</v>
      </c>
      <c r="F423" t="b">
        <v>1</v>
      </c>
      <c r="G423">
        <v>6</v>
      </c>
      <c r="H423" t="s">
        <v>831</v>
      </c>
      <c r="I423" t="b">
        <v>0</v>
      </c>
    </row>
    <row r="424" spans="1:9" x14ac:dyDescent="0.25">
      <c r="A424" t="s">
        <v>934</v>
      </c>
      <c r="B424" t="s">
        <v>176</v>
      </c>
      <c r="C424" t="s">
        <v>39</v>
      </c>
      <c r="D424" t="s">
        <v>519</v>
      </c>
      <c r="E424" t="b">
        <v>1</v>
      </c>
      <c r="F424" t="b">
        <v>1</v>
      </c>
      <c r="G424">
        <v>6</v>
      </c>
      <c r="H424" t="s">
        <v>833</v>
      </c>
      <c r="I424" t="b">
        <v>0</v>
      </c>
    </row>
    <row r="425" spans="1:9" x14ac:dyDescent="0.25">
      <c r="A425" t="s">
        <v>935</v>
      </c>
      <c r="B425" t="s">
        <v>176</v>
      </c>
      <c r="C425" t="s">
        <v>39</v>
      </c>
      <c r="D425" t="s">
        <v>519</v>
      </c>
      <c r="E425" t="b">
        <v>1</v>
      </c>
      <c r="F425" t="b">
        <v>1</v>
      </c>
      <c r="G425">
        <v>6</v>
      </c>
      <c r="H425" t="s">
        <v>936</v>
      </c>
      <c r="I425" t="b">
        <v>0</v>
      </c>
    </row>
    <row r="426" spans="1:9" x14ac:dyDescent="0.25">
      <c r="A426" t="s">
        <v>937</v>
      </c>
      <c r="B426" t="s">
        <v>176</v>
      </c>
      <c r="C426" t="s">
        <v>39</v>
      </c>
      <c r="D426" t="s">
        <v>519</v>
      </c>
      <c r="E426" t="b">
        <v>1</v>
      </c>
      <c r="F426" t="b">
        <v>1</v>
      </c>
      <c r="G426">
        <v>6</v>
      </c>
      <c r="H426" t="s">
        <v>835</v>
      </c>
      <c r="I426" t="b">
        <v>0</v>
      </c>
    </row>
    <row r="427" spans="1:9" x14ac:dyDescent="0.25">
      <c r="A427" t="s">
        <v>938</v>
      </c>
      <c r="B427" t="s">
        <v>176</v>
      </c>
      <c r="C427" t="s">
        <v>39</v>
      </c>
      <c r="D427" t="s">
        <v>519</v>
      </c>
      <c r="E427" t="b">
        <v>1</v>
      </c>
      <c r="F427" t="b">
        <v>1</v>
      </c>
      <c r="G427">
        <v>6</v>
      </c>
      <c r="H427" t="s">
        <v>899</v>
      </c>
      <c r="I427" t="b">
        <v>0</v>
      </c>
    </row>
    <row r="428" spans="1:9" x14ac:dyDescent="0.25">
      <c r="A428" t="s">
        <v>939</v>
      </c>
      <c r="B428" t="s">
        <v>176</v>
      </c>
      <c r="C428" t="s">
        <v>39</v>
      </c>
      <c r="D428" t="s">
        <v>519</v>
      </c>
      <c r="E428" t="b">
        <v>1</v>
      </c>
      <c r="F428" t="b">
        <v>1</v>
      </c>
      <c r="G428">
        <v>6</v>
      </c>
      <c r="H428" t="s">
        <v>909</v>
      </c>
      <c r="I428" t="b">
        <v>0</v>
      </c>
    </row>
    <row r="429" spans="1:9" x14ac:dyDescent="0.25">
      <c r="A429" t="s">
        <v>940</v>
      </c>
      <c r="B429" t="s">
        <v>176</v>
      </c>
      <c r="C429" t="s">
        <v>39</v>
      </c>
      <c r="D429" t="s">
        <v>519</v>
      </c>
      <c r="E429" t="b">
        <v>1</v>
      </c>
      <c r="F429" t="b">
        <v>1</v>
      </c>
      <c r="G429">
        <v>5</v>
      </c>
      <c r="H429" t="s">
        <v>691</v>
      </c>
      <c r="I429" t="b">
        <v>0</v>
      </c>
    </row>
    <row r="430" spans="1:9" x14ac:dyDescent="0.25">
      <c r="A430" t="s">
        <v>941</v>
      </c>
      <c r="B430" t="s">
        <v>942</v>
      </c>
      <c r="C430" t="s">
        <v>39</v>
      </c>
      <c r="D430" t="s">
        <v>519</v>
      </c>
      <c r="E430" t="b">
        <v>1</v>
      </c>
      <c r="F430" t="b">
        <v>1</v>
      </c>
      <c r="G430">
        <v>6</v>
      </c>
      <c r="H430" t="s">
        <v>215</v>
      </c>
      <c r="I430" t="b">
        <v>0</v>
      </c>
    </row>
    <row r="431" spans="1:9" x14ac:dyDescent="0.25">
      <c r="A431" t="s">
        <v>943</v>
      </c>
      <c r="B431" t="s">
        <v>942</v>
      </c>
      <c r="C431" t="s">
        <v>39</v>
      </c>
      <c r="D431" t="s">
        <v>519</v>
      </c>
      <c r="E431" t="b">
        <v>1</v>
      </c>
      <c r="F431" t="b">
        <v>1</v>
      </c>
      <c r="G431">
        <v>6</v>
      </c>
      <c r="H431" t="s">
        <v>584</v>
      </c>
      <c r="I431" t="b">
        <v>0</v>
      </c>
    </row>
    <row r="432" spans="1:9" x14ac:dyDescent="0.25">
      <c r="A432" t="s">
        <v>944</v>
      </c>
      <c r="B432" t="s">
        <v>341</v>
      </c>
      <c r="C432" t="s">
        <v>39</v>
      </c>
      <c r="D432" t="s">
        <v>519</v>
      </c>
      <c r="E432" t="b">
        <v>1</v>
      </c>
      <c r="F432" t="b">
        <v>1</v>
      </c>
      <c r="G432">
        <v>6</v>
      </c>
      <c r="H432" t="s">
        <v>717</v>
      </c>
      <c r="I432" t="b">
        <v>0</v>
      </c>
    </row>
    <row r="433" spans="1:9" x14ac:dyDescent="0.25">
      <c r="A433" t="s">
        <v>945</v>
      </c>
      <c r="B433" t="s">
        <v>946</v>
      </c>
      <c r="C433" t="s">
        <v>39</v>
      </c>
      <c r="D433" t="s">
        <v>519</v>
      </c>
      <c r="E433" t="b">
        <v>1</v>
      </c>
      <c r="F433" t="b">
        <v>1</v>
      </c>
      <c r="G433">
        <v>6</v>
      </c>
      <c r="H433" t="s">
        <v>717</v>
      </c>
      <c r="I433" t="b">
        <v>0</v>
      </c>
    </row>
    <row r="434" spans="1:9" x14ac:dyDescent="0.25">
      <c r="A434" t="s">
        <v>947</v>
      </c>
      <c r="B434" t="s">
        <v>360</v>
      </c>
      <c r="C434" t="s">
        <v>39</v>
      </c>
      <c r="D434" t="s">
        <v>519</v>
      </c>
      <c r="E434" t="b">
        <v>1</v>
      </c>
      <c r="F434" t="b">
        <v>1</v>
      </c>
      <c r="G434">
        <v>5</v>
      </c>
      <c r="H434" t="s">
        <v>693</v>
      </c>
      <c r="I434" t="b">
        <v>0</v>
      </c>
    </row>
    <row r="435" spans="1:9" x14ac:dyDescent="0.25">
      <c r="A435" t="s">
        <v>948</v>
      </c>
      <c r="B435" t="s">
        <v>949</v>
      </c>
      <c r="C435" t="s">
        <v>39</v>
      </c>
      <c r="D435" t="s">
        <v>519</v>
      </c>
      <c r="E435" t="b">
        <v>1</v>
      </c>
      <c r="F435" t="b">
        <v>1</v>
      </c>
      <c r="G435">
        <v>6</v>
      </c>
      <c r="H435" t="s">
        <v>532</v>
      </c>
      <c r="I435" t="b">
        <v>0</v>
      </c>
    </row>
    <row r="436" spans="1:9" x14ac:dyDescent="0.25">
      <c r="A436" t="s">
        <v>950</v>
      </c>
      <c r="B436" t="s">
        <v>949</v>
      </c>
      <c r="C436" t="s">
        <v>39</v>
      </c>
      <c r="D436" t="s">
        <v>519</v>
      </c>
      <c r="E436" t="b">
        <v>1</v>
      </c>
      <c r="F436" t="b">
        <v>1</v>
      </c>
      <c r="G436">
        <v>6</v>
      </c>
      <c r="H436" t="s">
        <v>536</v>
      </c>
      <c r="I436" t="b">
        <v>0</v>
      </c>
    </row>
    <row r="437" spans="1:9" x14ac:dyDescent="0.25">
      <c r="A437" t="s">
        <v>37</v>
      </c>
      <c r="B437" t="s">
        <v>38</v>
      </c>
      <c r="C437" t="s">
        <v>39</v>
      </c>
      <c r="D437" t="s">
        <v>519</v>
      </c>
      <c r="E437" t="b">
        <v>1</v>
      </c>
      <c r="F437" t="b">
        <v>1</v>
      </c>
      <c r="G437">
        <v>6</v>
      </c>
      <c r="H437" t="s">
        <v>215</v>
      </c>
      <c r="I437" t="b">
        <v>0</v>
      </c>
    </row>
    <row r="438" spans="1:9" x14ac:dyDescent="0.25">
      <c r="A438" t="s">
        <v>951</v>
      </c>
      <c r="B438" t="s">
        <v>38</v>
      </c>
      <c r="C438" t="s">
        <v>39</v>
      </c>
      <c r="D438" t="s">
        <v>519</v>
      </c>
      <c r="E438" t="b">
        <v>1</v>
      </c>
      <c r="F438" t="b">
        <v>1</v>
      </c>
      <c r="G438">
        <v>6</v>
      </c>
      <c r="H438" t="s">
        <v>584</v>
      </c>
      <c r="I438" t="b">
        <v>0</v>
      </c>
    </row>
    <row r="439" spans="1:9" x14ac:dyDescent="0.25">
      <c r="A439" t="s">
        <v>952</v>
      </c>
      <c r="B439" t="s">
        <v>953</v>
      </c>
      <c r="C439" t="s">
        <v>39</v>
      </c>
      <c r="D439" t="s">
        <v>519</v>
      </c>
      <c r="E439" t="b">
        <v>0</v>
      </c>
      <c r="F439" t="b">
        <v>1</v>
      </c>
      <c r="G439">
        <v>6</v>
      </c>
      <c r="H439" t="s">
        <v>532</v>
      </c>
      <c r="I439" t="b">
        <v>0</v>
      </c>
    </row>
    <row r="440" spans="1:9" x14ac:dyDescent="0.25">
      <c r="A440" t="s">
        <v>954</v>
      </c>
      <c r="B440" t="s">
        <v>953</v>
      </c>
      <c r="C440" t="s">
        <v>39</v>
      </c>
      <c r="D440" t="s">
        <v>519</v>
      </c>
      <c r="E440" t="b">
        <v>0</v>
      </c>
      <c r="F440" t="b">
        <v>1</v>
      </c>
      <c r="G440">
        <v>6</v>
      </c>
      <c r="H440" t="s">
        <v>536</v>
      </c>
      <c r="I440" t="b">
        <v>0</v>
      </c>
    </row>
    <row r="441" spans="1:9" x14ac:dyDescent="0.25">
      <c r="A441" t="s">
        <v>955</v>
      </c>
      <c r="B441" t="s">
        <v>894</v>
      </c>
      <c r="C441" t="s">
        <v>39</v>
      </c>
      <c r="D441" t="s">
        <v>519</v>
      </c>
      <c r="E441" t="b">
        <v>1</v>
      </c>
      <c r="F441" t="b">
        <v>1</v>
      </c>
      <c r="G441">
        <v>6</v>
      </c>
      <c r="H441" t="s">
        <v>536</v>
      </c>
      <c r="I441" t="b">
        <v>0</v>
      </c>
    </row>
    <row r="442" spans="1:9" x14ac:dyDescent="0.25">
      <c r="A442" t="s">
        <v>833</v>
      </c>
      <c r="B442" t="s">
        <v>956</v>
      </c>
      <c r="C442" t="s">
        <v>39</v>
      </c>
      <c r="D442" t="s">
        <v>519</v>
      </c>
      <c r="E442" t="b">
        <v>0</v>
      </c>
      <c r="F442" t="b">
        <v>1</v>
      </c>
      <c r="G442">
        <v>5</v>
      </c>
      <c r="H442" t="s">
        <v>957</v>
      </c>
      <c r="I442" t="b">
        <v>1</v>
      </c>
    </row>
    <row r="443" spans="1:9" x14ac:dyDescent="0.25">
      <c r="A443" t="s">
        <v>958</v>
      </c>
      <c r="B443" t="s">
        <v>329</v>
      </c>
      <c r="C443" t="s">
        <v>39</v>
      </c>
      <c r="D443" t="s">
        <v>519</v>
      </c>
      <c r="E443" t="b">
        <v>1</v>
      </c>
      <c r="F443" t="b">
        <v>1</v>
      </c>
      <c r="G443">
        <v>6</v>
      </c>
      <c r="H443" t="s">
        <v>842</v>
      </c>
      <c r="I443" t="b">
        <v>0</v>
      </c>
    </row>
    <row r="444" spans="1:9" x14ac:dyDescent="0.25">
      <c r="A444" t="s">
        <v>842</v>
      </c>
      <c r="B444" t="s">
        <v>959</v>
      </c>
      <c r="C444" t="s">
        <v>39</v>
      </c>
      <c r="D444" t="s">
        <v>519</v>
      </c>
      <c r="E444" t="b">
        <v>0</v>
      </c>
      <c r="F444" t="b">
        <v>1</v>
      </c>
      <c r="G444">
        <v>5</v>
      </c>
      <c r="H444" t="s">
        <v>957</v>
      </c>
      <c r="I444" t="b">
        <v>1</v>
      </c>
    </row>
    <row r="445" spans="1:9" x14ac:dyDescent="0.25">
      <c r="A445" t="s">
        <v>957</v>
      </c>
      <c r="B445" t="s">
        <v>348</v>
      </c>
      <c r="C445" t="s">
        <v>39</v>
      </c>
      <c r="D445" t="s">
        <v>519</v>
      </c>
      <c r="E445" t="b">
        <v>0</v>
      </c>
      <c r="F445" t="b">
        <v>1</v>
      </c>
      <c r="G445">
        <v>4</v>
      </c>
      <c r="H445" t="s">
        <v>257</v>
      </c>
      <c r="I445" t="b">
        <v>1</v>
      </c>
    </row>
    <row r="446" spans="1:9" x14ac:dyDescent="0.25">
      <c r="A446" t="s">
        <v>960</v>
      </c>
      <c r="B446" t="s">
        <v>38</v>
      </c>
      <c r="C446" t="s">
        <v>39</v>
      </c>
      <c r="D446" t="s">
        <v>519</v>
      </c>
      <c r="E446" t="b">
        <v>1</v>
      </c>
      <c r="F446" t="b">
        <v>1</v>
      </c>
      <c r="G446">
        <v>6</v>
      </c>
      <c r="H446" t="s">
        <v>936</v>
      </c>
      <c r="I446" t="b">
        <v>0</v>
      </c>
    </row>
    <row r="447" spans="1:9" x14ac:dyDescent="0.25">
      <c r="A447" t="s">
        <v>961</v>
      </c>
      <c r="B447" t="s">
        <v>126</v>
      </c>
      <c r="C447" t="s">
        <v>39</v>
      </c>
      <c r="D447" t="s">
        <v>519</v>
      </c>
      <c r="E447" t="b">
        <v>1</v>
      </c>
      <c r="F447" t="b">
        <v>1</v>
      </c>
      <c r="G447">
        <v>6</v>
      </c>
      <c r="H447" t="s">
        <v>936</v>
      </c>
      <c r="I447" t="b">
        <v>0</v>
      </c>
    </row>
    <row r="448" spans="1:9" x14ac:dyDescent="0.25">
      <c r="A448" t="s">
        <v>936</v>
      </c>
      <c r="B448" t="s">
        <v>962</v>
      </c>
      <c r="C448" t="s">
        <v>39</v>
      </c>
      <c r="D448" t="s">
        <v>519</v>
      </c>
      <c r="E448" t="b">
        <v>0</v>
      </c>
      <c r="F448" t="b">
        <v>1</v>
      </c>
      <c r="G448">
        <v>5</v>
      </c>
      <c r="H448" t="s">
        <v>963</v>
      </c>
      <c r="I448" t="b">
        <v>1</v>
      </c>
    </row>
    <row r="449" spans="1:9" x14ac:dyDescent="0.25">
      <c r="A449" t="s">
        <v>964</v>
      </c>
      <c r="B449" t="s">
        <v>105</v>
      </c>
      <c r="C449" t="s">
        <v>39</v>
      </c>
      <c r="D449" t="s">
        <v>519</v>
      </c>
      <c r="E449" t="b">
        <v>1</v>
      </c>
      <c r="F449" t="b">
        <v>1</v>
      </c>
      <c r="G449">
        <v>6</v>
      </c>
      <c r="H449" t="s">
        <v>965</v>
      </c>
      <c r="I449" t="b">
        <v>0</v>
      </c>
    </row>
    <row r="450" spans="1:9" x14ac:dyDescent="0.25">
      <c r="A450" t="s">
        <v>966</v>
      </c>
      <c r="B450" t="s">
        <v>126</v>
      </c>
      <c r="C450" t="s">
        <v>39</v>
      </c>
      <c r="D450" t="s">
        <v>519</v>
      </c>
      <c r="E450" t="b">
        <v>1</v>
      </c>
      <c r="F450" t="b">
        <v>1</v>
      </c>
      <c r="G450">
        <v>6</v>
      </c>
      <c r="H450" t="s">
        <v>965</v>
      </c>
      <c r="I450" t="b">
        <v>0</v>
      </c>
    </row>
    <row r="451" spans="1:9" x14ac:dyDescent="0.25">
      <c r="A451" t="s">
        <v>967</v>
      </c>
      <c r="B451" t="s">
        <v>107</v>
      </c>
      <c r="C451" t="s">
        <v>39</v>
      </c>
      <c r="D451" t="s">
        <v>519</v>
      </c>
      <c r="E451" t="b">
        <v>1</v>
      </c>
      <c r="F451" t="b">
        <v>1</v>
      </c>
      <c r="G451">
        <v>6</v>
      </c>
      <c r="H451" t="s">
        <v>965</v>
      </c>
      <c r="I451" t="b">
        <v>0</v>
      </c>
    </row>
    <row r="452" spans="1:9" x14ac:dyDescent="0.25">
      <c r="A452" t="s">
        <v>968</v>
      </c>
      <c r="B452" t="s">
        <v>329</v>
      </c>
      <c r="C452" t="s">
        <v>39</v>
      </c>
      <c r="D452" t="s">
        <v>519</v>
      </c>
      <c r="E452" t="b">
        <v>1</v>
      </c>
      <c r="F452" t="b">
        <v>1</v>
      </c>
      <c r="G452">
        <v>6</v>
      </c>
      <c r="H452" t="s">
        <v>965</v>
      </c>
      <c r="I452" t="b">
        <v>0</v>
      </c>
    </row>
    <row r="453" spans="1:9" x14ac:dyDescent="0.25">
      <c r="A453" t="s">
        <v>965</v>
      </c>
      <c r="B453" t="s">
        <v>969</v>
      </c>
      <c r="C453" t="s">
        <v>39</v>
      </c>
      <c r="D453" t="s">
        <v>519</v>
      </c>
      <c r="E453" t="b">
        <v>0</v>
      </c>
      <c r="F453" t="b">
        <v>1</v>
      </c>
      <c r="G453">
        <v>5</v>
      </c>
      <c r="H453" t="s">
        <v>963</v>
      </c>
      <c r="I453" t="b">
        <v>1</v>
      </c>
    </row>
    <row r="454" spans="1:9" x14ac:dyDescent="0.25">
      <c r="A454" t="s">
        <v>963</v>
      </c>
      <c r="B454" t="s">
        <v>353</v>
      </c>
      <c r="C454" t="s">
        <v>39</v>
      </c>
      <c r="D454" t="s">
        <v>519</v>
      </c>
      <c r="E454" t="b">
        <v>0</v>
      </c>
      <c r="F454" t="b">
        <v>1</v>
      </c>
      <c r="G454">
        <v>4</v>
      </c>
      <c r="H454" t="s">
        <v>920</v>
      </c>
      <c r="I454" t="b">
        <v>1</v>
      </c>
    </row>
    <row r="455" spans="1:9" x14ac:dyDescent="0.25">
      <c r="A455" t="s">
        <v>835</v>
      </c>
      <c r="B455" t="s">
        <v>970</v>
      </c>
      <c r="C455" t="s">
        <v>39</v>
      </c>
      <c r="D455" t="s">
        <v>519</v>
      </c>
      <c r="E455" t="b">
        <v>0</v>
      </c>
      <c r="F455" t="b">
        <v>1</v>
      </c>
      <c r="G455">
        <v>5</v>
      </c>
      <c r="H455" t="s">
        <v>919</v>
      </c>
      <c r="I455" t="b">
        <v>1</v>
      </c>
    </row>
    <row r="456" spans="1:9" x14ac:dyDescent="0.25">
      <c r="A456" t="s">
        <v>971</v>
      </c>
      <c r="B456" t="s">
        <v>329</v>
      </c>
      <c r="C456" t="s">
        <v>39</v>
      </c>
      <c r="D456" t="s">
        <v>519</v>
      </c>
      <c r="E456" t="b">
        <v>1</v>
      </c>
      <c r="F456" t="b">
        <v>1</v>
      </c>
      <c r="G456">
        <v>6</v>
      </c>
      <c r="H456" t="s">
        <v>844</v>
      </c>
      <c r="I456" t="b">
        <v>0</v>
      </c>
    </row>
    <row r="457" spans="1:9" x14ac:dyDescent="0.25">
      <c r="A457" t="s">
        <v>844</v>
      </c>
      <c r="B457" t="s">
        <v>972</v>
      </c>
      <c r="C457" t="s">
        <v>39</v>
      </c>
      <c r="D457" t="s">
        <v>519</v>
      </c>
      <c r="E457" t="b">
        <v>0</v>
      </c>
      <c r="F457" t="b">
        <v>1</v>
      </c>
      <c r="G457">
        <v>5</v>
      </c>
      <c r="H457" t="s">
        <v>919</v>
      </c>
      <c r="I457" t="b">
        <v>1</v>
      </c>
    </row>
    <row r="458" spans="1:9" x14ac:dyDescent="0.25">
      <c r="A458" t="s">
        <v>920</v>
      </c>
      <c r="B458" t="s">
        <v>973</v>
      </c>
      <c r="C458" t="s">
        <v>39</v>
      </c>
      <c r="D458" t="s">
        <v>519</v>
      </c>
      <c r="E458" t="b">
        <v>0</v>
      </c>
      <c r="F458" t="b">
        <v>1</v>
      </c>
      <c r="G458">
        <v>3</v>
      </c>
      <c r="H458" t="s">
        <v>221</v>
      </c>
      <c r="I458" t="b">
        <v>1</v>
      </c>
    </row>
    <row r="459" spans="1:9" x14ac:dyDescent="0.25">
      <c r="A459" t="s">
        <v>974</v>
      </c>
      <c r="B459" t="s">
        <v>38</v>
      </c>
      <c r="C459" t="s">
        <v>39</v>
      </c>
      <c r="D459" t="s">
        <v>519</v>
      </c>
      <c r="E459" t="b">
        <v>1</v>
      </c>
      <c r="F459" t="b">
        <v>1</v>
      </c>
      <c r="G459">
        <v>6</v>
      </c>
      <c r="H459" t="s">
        <v>975</v>
      </c>
      <c r="I459" t="b">
        <v>0</v>
      </c>
    </row>
    <row r="460" spans="1:9" x14ac:dyDescent="0.25">
      <c r="A460" t="s">
        <v>976</v>
      </c>
      <c r="B460" t="s">
        <v>126</v>
      </c>
      <c r="C460" t="s">
        <v>39</v>
      </c>
      <c r="D460" t="s">
        <v>519</v>
      </c>
      <c r="E460" t="b">
        <v>1</v>
      </c>
      <c r="F460" t="b">
        <v>1</v>
      </c>
      <c r="G460">
        <v>6</v>
      </c>
      <c r="H460" t="s">
        <v>975</v>
      </c>
      <c r="I460" t="b">
        <v>0</v>
      </c>
    </row>
    <row r="461" spans="1:9" x14ac:dyDescent="0.25">
      <c r="A461" t="s">
        <v>977</v>
      </c>
      <c r="B461" t="s">
        <v>176</v>
      </c>
      <c r="C461" t="s">
        <v>39</v>
      </c>
      <c r="D461" t="s">
        <v>519</v>
      </c>
      <c r="E461" t="b">
        <v>1</v>
      </c>
      <c r="F461" t="b">
        <v>1</v>
      </c>
      <c r="G461">
        <v>6</v>
      </c>
      <c r="H461" t="s">
        <v>975</v>
      </c>
      <c r="I461" t="b">
        <v>0</v>
      </c>
    </row>
    <row r="462" spans="1:9" x14ac:dyDescent="0.25">
      <c r="A462" t="s">
        <v>975</v>
      </c>
      <c r="B462" t="s">
        <v>978</v>
      </c>
      <c r="C462" t="s">
        <v>39</v>
      </c>
      <c r="D462" t="s">
        <v>519</v>
      </c>
      <c r="E462" t="b">
        <v>0</v>
      </c>
      <c r="F462" t="b">
        <v>1</v>
      </c>
      <c r="G462">
        <v>5</v>
      </c>
      <c r="H462" t="s">
        <v>979</v>
      </c>
      <c r="I462" t="b">
        <v>1</v>
      </c>
    </row>
    <row r="463" spans="1:9" x14ac:dyDescent="0.25">
      <c r="A463" t="s">
        <v>980</v>
      </c>
      <c r="B463" t="s">
        <v>105</v>
      </c>
      <c r="C463" t="s">
        <v>39</v>
      </c>
      <c r="D463" t="s">
        <v>519</v>
      </c>
      <c r="E463" t="b">
        <v>1</v>
      </c>
      <c r="F463" t="b">
        <v>1</v>
      </c>
      <c r="G463">
        <v>6</v>
      </c>
      <c r="H463" t="s">
        <v>981</v>
      </c>
      <c r="I463" t="b">
        <v>0</v>
      </c>
    </row>
    <row r="464" spans="1:9" x14ac:dyDescent="0.25">
      <c r="A464" t="s">
        <v>982</v>
      </c>
      <c r="B464" t="s">
        <v>126</v>
      </c>
      <c r="C464" t="s">
        <v>39</v>
      </c>
      <c r="D464" t="s">
        <v>519</v>
      </c>
      <c r="E464" t="b">
        <v>1</v>
      </c>
      <c r="F464" t="b">
        <v>1</v>
      </c>
      <c r="G464">
        <v>6</v>
      </c>
      <c r="H464" t="s">
        <v>981</v>
      </c>
      <c r="I464" t="b">
        <v>0</v>
      </c>
    </row>
    <row r="465" spans="1:9" x14ac:dyDescent="0.25">
      <c r="A465" t="s">
        <v>983</v>
      </c>
      <c r="B465" t="s">
        <v>107</v>
      </c>
      <c r="C465" t="s">
        <v>39</v>
      </c>
      <c r="D465" t="s">
        <v>519</v>
      </c>
      <c r="E465" t="b">
        <v>1</v>
      </c>
      <c r="F465" t="b">
        <v>1</v>
      </c>
      <c r="G465">
        <v>6</v>
      </c>
      <c r="H465" t="s">
        <v>981</v>
      </c>
      <c r="I465" t="b">
        <v>0</v>
      </c>
    </row>
    <row r="466" spans="1:9" x14ac:dyDescent="0.25">
      <c r="A466" t="s">
        <v>984</v>
      </c>
      <c r="B466" t="s">
        <v>329</v>
      </c>
      <c r="C466" t="s">
        <v>39</v>
      </c>
      <c r="D466" t="s">
        <v>519</v>
      </c>
      <c r="E466" t="b">
        <v>1</v>
      </c>
      <c r="F466" t="b">
        <v>1</v>
      </c>
      <c r="G466">
        <v>6</v>
      </c>
      <c r="H466" t="s">
        <v>981</v>
      </c>
      <c r="I466" t="b">
        <v>0</v>
      </c>
    </row>
    <row r="467" spans="1:9" x14ac:dyDescent="0.25">
      <c r="A467" t="s">
        <v>981</v>
      </c>
      <c r="B467" t="s">
        <v>985</v>
      </c>
      <c r="C467" t="s">
        <v>39</v>
      </c>
      <c r="D467" t="s">
        <v>519</v>
      </c>
      <c r="E467" t="b">
        <v>0</v>
      </c>
      <c r="F467" t="b">
        <v>1</v>
      </c>
      <c r="G467">
        <v>5</v>
      </c>
      <c r="H467" t="s">
        <v>979</v>
      </c>
      <c r="I467" t="b">
        <v>1</v>
      </c>
    </row>
    <row r="468" spans="1:9" x14ac:dyDescent="0.25">
      <c r="A468" t="s">
        <v>979</v>
      </c>
      <c r="B468" t="s">
        <v>349</v>
      </c>
      <c r="C468" t="s">
        <v>39</v>
      </c>
      <c r="D468" t="s">
        <v>519</v>
      </c>
      <c r="E468" t="b">
        <v>0</v>
      </c>
      <c r="F468" t="b">
        <v>1</v>
      </c>
      <c r="G468">
        <v>4</v>
      </c>
      <c r="H468" t="s">
        <v>986</v>
      </c>
      <c r="I468" t="b">
        <v>1</v>
      </c>
    </row>
    <row r="469" spans="1:9" x14ac:dyDescent="0.25">
      <c r="A469" t="s">
        <v>987</v>
      </c>
      <c r="B469" t="s">
        <v>38</v>
      </c>
      <c r="C469" t="s">
        <v>39</v>
      </c>
      <c r="D469" t="s">
        <v>519</v>
      </c>
      <c r="E469" t="b">
        <v>1</v>
      </c>
      <c r="F469" t="b">
        <v>1</v>
      </c>
      <c r="G469">
        <v>6</v>
      </c>
      <c r="H469" t="s">
        <v>988</v>
      </c>
      <c r="I469" t="b">
        <v>0</v>
      </c>
    </row>
    <row r="470" spans="1:9" x14ac:dyDescent="0.25">
      <c r="A470" t="s">
        <v>989</v>
      </c>
      <c r="B470" t="s">
        <v>126</v>
      </c>
      <c r="C470" t="s">
        <v>39</v>
      </c>
      <c r="D470" t="s">
        <v>519</v>
      </c>
      <c r="E470" t="b">
        <v>1</v>
      </c>
      <c r="F470" t="b">
        <v>1</v>
      </c>
      <c r="G470">
        <v>6</v>
      </c>
      <c r="H470" t="s">
        <v>988</v>
      </c>
      <c r="I470" t="b">
        <v>0</v>
      </c>
    </row>
    <row r="471" spans="1:9" x14ac:dyDescent="0.25">
      <c r="A471" t="s">
        <v>990</v>
      </c>
      <c r="B471" t="s">
        <v>176</v>
      </c>
      <c r="C471" t="s">
        <v>39</v>
      </c>
      <c r="D471" t="s">
        <v>519</v>
      </c>
      <c r="E471" t="b">
        <v>1</v>
      </c>
      <c r="F471" t="b">
        <v>1</v>
      </c>
      <c r="G471">
        <v>6</v>
      </c>
      <c r="H471" t="s">
        <v>988</v>
      </c>
      <c r="I471" t="b">
        <v>0</v>
      </c>
    </row>
    <row r="472" spans="1:9" x14ac:dyDescent="0.25">
      <c r="A472" t="s">
        <v>988</v>
      </c>
      <c r="B472" t="s">
        <v>991</v>
      </c>
      <c r="C472" t="s">
        <v>39</v>
      </c>
      <c r="D472" t="s">
        <v>519</v>
      </c>
      <c r="E472" t="b">
        <v>0</v>
      </c>
      <c r="F472" t="b">
        <v>1</v>
      </c>
      <c r="G472">
        <v>5</v>
      </c>
      <c r="H472" t="s">
        <v>992</v>
      </c>
      <c r="I472" t="b">
        <v>1</v>
      </c>
    </row>
    <row r="473" spans="1:9" x14ac:dyDescent="0.25">
      <c r="A473" t="s">
        <v>993</v>
      </c>
      <c r="B473" t="s">
        <v>105</v>
      </c>
      <c r="C473" t="s">
        <v>39</v>
      </c>
      <c r="D473" t="s">
        <v>519</v>
      </c>
      <c r="E473" t="b">
        <v>1</v>
      </c>
      <c r="F473" t="b">
        <v>1</v>
      </c>
      <c r="G473">
        <v>6</v>
      </c>
      <c r="H473" t="s">
        <v>994</v>
      </c>
      <c r="I473" t="b">
        <v>0</v>
      </c>
    </row>
    <row r="474" spans="1:9" x14ac:dyDescent="0.25">
      <c r="A474" t="s">
        <v>995</v>
      </c>
      <c r="B474" t="s">
        <v>126</v>
      </c>
      <c r="C474" t="s">
        <v>39</v>
      </c>
      <c r="D474" t="s">
        <v>519</v>
      </c>
      <c r="E474" t="b">
        <v>1</v>
      </c>
      <c r="F474" t="b">
        <v>1</v>
      </c>
      <c r="G474">
        <v>6</v>
      </c>
      <c r="H474" t="s">
        <v>994</v>
      </c>
      <c r="I474" t="b">
        <v>0</v>
      </c>
    </row>
    <row r="475" spans="1:9" x14ac:dyDescent="0.25">
      <c r="A475" t="s">
        <v>996</v>
      </c>
      <c r="B475" t="s">
        <v>107</v>
      </c>
      <c r="C475" t="s">
        <v>39</v>
      </c>
      <c r="D475" t="s">
        <v>519</v>
      </c>
      <c r="E475" t="b">
        <v>1</v>
      </c>
      <c r="F475" t="b">
        <v>1</v>
      </c>
      <c r="G475">
        <v>6</v>
      </c>
      <c r="H475" t="s">
        <v>994</v>
      </c>
      <c r="I475" t="b">
        <v>0</v>
      </c>
    </row>
    <row r="476" spans="1:9" x14ac:dyDescent="0.25">
      <c r="A476" t="s">
        <v>997</v>
      </c>
      <c r="B476" t="s">
        <v>329</v>
      </c>
      <c r="C476" t="s">
        <v>39</v>
      </c>
      <c r="D476" t="s">
        <v>519</v>
      </c>
      <c r="E476" t="b">
        <v>1</v>
      </c>
      <c r="F476" t="b">
        <v>1</v>
      </c>
      <c r="G476">
        <v>6</v>
      </c>
      <c r="H476" t="s">
        <v>994</v>
      </c>
      <c r="I476" t="b">
        <v>0</v>
      </c>
    </row>
    <row r="477" spans="1:9" x14ac:dyDescent="0.25">
      <c r="A477" t="s">
        <v>994</v>
      </c>
      <c r="B477" t="s">
        <v>998</v>
      </c>
      <c r="C477" t="s">
        <v>39</v>
      </c>
      <c r="D477" t="s">
        <v>519</v>
      </c>
      <c r="E477" t="b">
        <v>0</v>
      </c>
      <c r="F477" t="b">
        <v>1</v>
      </c>
      <c r="G477">
        <v>5</v>
      </c>
      <c r="H477" t="s">
        <v>992</v>
      </c>
      <c r="I477" t="b">
        <v>1</v>
      </c>
    </row>
    <row r="478" spans="1:9" x14ac:dyDescent="0.25">
      <c r="A478" t="s">
        <v>992</v>
      </c>
      <c r="B478" t="s">
        <v>350</v>
      </c>
      <c r="C478" t="s">
        <v>39</v>
      </c>
      <c r="D478" t="s">
        <v>519</v>
      </c>
      <c r="E478" t="b">
        <v>0</v>
      </c>
      <c r="F478" t="b">
        <v>1</v>
      </c>
      <c r="G478">
        <v>4</v>
      </c>
      <c r="H478" t="s">
        <v>986</v>
      </c>
      <c r="I478" t="b">
        <v>1</v>
      </c>
    </row>
    <row r="479" spans="1:9" x14ac:dyDescent="0.25">
      <c r="A479" t="s">
        <v>999</v>
      </c>
      <c r="B479" t="s">
        <v>38</v>
      </c>
      <c r="C479" t="s">
        <v>39</v>
      </c>
      <c r="D479" t="s">
        <v>519</v>
      </c>
      <c r="E479" t="b">
        <v>1</v>
      </c>
      <c r="F479" t="b">
        <v>1</v>
      </c>
      <c r="G479">
        <v>6</v>
      </c>
      <c r="H479" t="s">
        <v>1000</v>
      </c>
      <c r="I479" t="b">
        <v>0</v>
      </c>
    </row>
    <row r="480" spans="1:9" x14ac:dyDescent="0.25">
      <c r="A480" t="s">
        <v>1001</v>
      </c>
      <c r="B480" t="s">
        <v>126</v>
      </c>
      <c r="C480" t="s">
        <v>39</v>
      </c>
      <c r="D480" t="s">
        <v>519</v>
      </c>
      <c r="E480" t="b">
        <v>1</v>
      </c>
      <c r="F480" t="b">
        <v>1</v>
      </c>
      <c r="G480">
        <v>6</v>
      </c>
      <c r="H480" t="s">
        <v>1000</v>
      </c>
      <c r="I480" t="b">
        <v>0</v>
      </c>
    </row>
    <row r="481" spans="1:9" x14ac:dyDescent="0.25">
      <c r="A481" t="s">
        <v>1002</v>
      </c>
      <c r="B481" t="s">
        <v>176</v>
      </c>
      <c r="C481" t="s">
        <v>39</v>
      </c>
      <c r="D481" t="s">
        <v>519</v>
      </c>
      <c r="E481" t="b">
        <v>1</v>
      </c>
      <c r="F481" t="b">
        <v>1</v>
      </c>
      <c r="G481">
        <v>6</v>
      </c>
      <c r="H481" t="s">
        <v>1000</v>
      </c>
      <c r="I481" t="b">
        <v>0</v>
      </c>
    </row>
    <row r="482" spans="1:9" x14ac:dyDescent="0.25">
      <c r="A482" t="s">
        <v>1000</v>
      </c>
      <c r="B482" t="s">
        <v>1003</v>
      </c>
      <c r="C482" t="s">
        <v>39</v>
      </c>
      <c r="D482" t="s">
        <v>519</v>
      </c>
      <c r="E482" t="b">
        <v>0</v>
      </c>
      <c r="F482" t="b">
        <v>1</v>
      </c>
      <c r="G482">
        <v>5</v>
      </c>
      <c r="H482" t="s">
        <v>1004</v>
      </c>
      <c r="I482" t="b">
        <v>1</v>
      </c>
    </row>
    <row r="483" spans="1:9" x14ac:dyDescent="0.25">
      <c r="A483" t="s">
        <v>1005</v>
      </c>
      <c r="B483" t="s">
        <v>105</v>
      </c>
      <c r="C483" t="s">
        <v>39</v>
      </c>
      <c r="D483" t="s">
        <v>519</v>
      </c>
      <c r="E483" t="b">
        <v>1</v>
      </c>
      <c r="F483" t="b">
        <v>1</v>
      </c>
      <c r="G483">
        <v>6</v>
      </c>
      <c r="H483" t="s">
        <v>1006</v>
      </c>
      <c r="I483" t="b">
        <v>0</v>
      </c>
    </row>
    <row r="484" spans="1:9" x14ac:dyDescent="0.25">
      <c r="A484" t="s">
        <v>1007</v>
      </c>
      <c r="B484" t="s">
        <v>126</v>
      </c>
      <c r="C484" t="s">
        <v>39</v>
      </c>
      <c r="D484" t="s">
        <v>519</v>
      </c>
      <c r="E484" t="b">
        <v>1</v>
      </c>
      <c r="F484" t="b">
        <v>1</v>
      </c>
      <c r="G484">
        <v>6</v>
      </c>
      <c r="H484" t="s">
        <v>1006</v>
      </c>
      <c r="I484" t="b">
        <v>0</v>
      </c>
    </row>
    <row r="485" spans="1:9" x14ac:dyDescent="0.25">
      <c r="A485" t="s">
        <v>1008</v>
      </c>
      <c r="B485" t="s">
        <v>107</v>
      </c>
      <c r="C485" t="s">
        <v>39</v>
      </c>
      <c r="D485" t="s">
        <v>519</v>
      </c>
      <c r="E485" t="b">
        <v>1</v>
      </c>
      <c r="F485" t="b">
        <v>1</v>
      </c>
      <c r="G485">
        <v>6</v>
      </c>
      <c r="H485" t="s">
        <v>1006</v>
      </c>
      <c r="I485" t="b">
        <v>0</v>
      </c>
    </row>
    <row r="486" spans="1:9" x14ac:dyDescent="0.25">
      <c r="A486" t="s">
        <v>1009</v>
      </c>
      <c r="B486" t="s">
        <v>329</v>
      </c>
      <c r="C486" t="s">
        <v>39</v>
      </c>
      <c r="D486" t="s">
        <v>519</v>
      </c>
      <c r="E486" t="b">
        <v>1</v>
      </c>
      <c r="F486" t="b">
        <v>1</v>
      </c>
      <c r="G486">
        <v>6</v>
      </c>
      <c r="H486" t="s">
        <v>1006</v>
      </c>
      <c r="I486" t="b">
        <v>0</v>
      </c>
    </row>
    <row r="487" spans="1:9" x14ac:dyDescent="0.25">
      <c r="A487" t="s">
        <v>1006</v>
      </c>
      <c r="B487" t="s">
        <v>1010</v>
      </c>
      <c r="C487" t="s">
        <v>39</v>
      </c>
      <c r="D487" t="s">
        <v>519</v>
      </c>
      <c r="E487" t="b">
        <v>0</v>
      </c>
      <c r="F487" t="b">
        <v>1</v>
      </c>
      <c r="G487">
        <v>5</v>
      </c>
      <c r="H487" t="s">
        <v>1004</v>
      </c>
      <c r="I487" t="b">
        <v>1</v>
      </c>
    </row>
    <row r="488" spans="1:9" x14ac:dyDescent="0.25">
      <c r="A488" t="s">
        <v>1004</v>
      </c>
      <c r="B488" t="s">
        <v>351</v>
      </c>
      <c r="C488" t="s">
        <v>39</v>
      </c>
      <c r="D488" t="s">
        <v>519</v>
      </c>
      <c r="E488" t="b">
        <v>0</v>
      </c>
      <c r="F488" t="b">
        <v>1</v>
      </c>
      <c r="G488">
        <v>4</v>
      </c>
      <c r="H488" t="s">
        <v>986</v>
      </c>
      <c r="I488" t="b">
        <v>1</v>
      </c>
    </row>
    <row r="489" spans="1:9" x14ac:dyDescent="0.25">
      <c r="A489" t="s">
        <v>1011</v>
      </c>
      <c r="B489" t="s">
        <v>38</v>
      </c>
      <c r="C489" t="s">
        <v>39</v>
      </c>
      <c r="D489" t="s">
        <v>519</v>
      </c>
      <c r="E489" t="b">
        <v>1</v>
      </c>
      <c r="F489" t="b">
        <v>1</v>
      </c>
      <c r="G489">
        <v>6</v>
      </c>
      <c r="H489" t="s">
        <v>1012</v>
      </c>
      <c r="I489" t="b">
        <v>0</v>
      </c>
    </row>
    <row r="490" spans="1:9" x14ac:dyDescent="0.25">
      <c r="A490" t="s">
        <v>1013</v>
      </c>
      <c r="B490" t="s">
        <v>126</v>
      </c>
      <c r="C490" t="s">
        <v>39</v>
      </c>
      <c r="D490" t="s">
        <v>519</v>
      </c>
      <c r="E490" t="b">
        <v>1</v>
      </c>
      <c r="F490" t="b">
        <v>1</v>
      </c>
      <c r="G490">
        <v>6</v>
      </c>
      <c r="H490" t="s">
        <v>1012</v>
      </c>
      <c r="I490" t="b">
        <v>0</v>
      </c>
    </row>
    <row r="491" spans="1:9" x14ac:dyDescent="0.25">
      <c r="A491" t="s">
        <v>1014</v>
      </c>
      <c r="B491" t="s">
        <v>176</v>
      </c>
      <c r="C491" t="s">
        <v>39</v>
      </c>
      <c r="D491" t="s">
        <v>519</v>
      </c>
      <c r="E491" t="b">
        <v>1</v>
      </c>
      <c r="F491" t="b">
        <v>1</v>
      </c>
      <c r="G491">
        <v>6</v>
      </c>
      <c r="H491" t="s">
        <v>1012</v>
      </c>
      <c r="I491" t="b">
        <v>0</v>
      </c>
    </row>
    <row r="492" spans="1:9" x14ac:dyDescent="0.25">
      <c r="A492" t="s">
        <v>1012</v>
      </c>
      <c r="B492" t="s">
        <v>1015</v>
      </c>
      <c r="C492" t="s">
        <v>39</v>
      </c>
      <c r="D492" t="s">
        <v>519</v>
      </c>
      <c r="E492" t="b">
        <v>0</v>
      </c>
      <c r="F492" t="b">
        <v>1</v>
      </c>
      <c r="G492">
        <v>5</v>
      </c>
      <c r="H492" t="s">
        <v>1016</v>
      </c>
      <c r="I492" t="b">
        <v>1</v>
      </c>
    </row>
    <row r="493" spans="1:9" x14ac:dyDescent="0.25">
      <c r="A493" t="s">
        <v>1017</v>
      </c>
      <c r="B493" t="s">
        <v>105</v>
      </c>
      <c r="C493" t="s">
        <v>39</v>
      </c>
      <c r="D493" t="s">
        <v>519</v>
      </c>
      <c r="E493" t="b">
        <v>1</v>
      </c>
      <c r="F493" t="b">
        <v>1</v>
      </c>
      <c r="G493">
        <v>6</v>
      </c>
      <c r="H493" t="s">
        <v>1018</v>
      </c>
      <c r="I493" t="b">
        <v>0</v>
      </c>
    </row>
    <row r="494" spans="1:9" x14ac:dyDescent="0.25">
      <c r="A494" t="s">
        <v>1019</v>
      </c>
      <c r="B494" t="s">
        <v>126</v>
      </c>
      <c r="C494" t="s">
        <v>39</v>
      </c>
      <c r="D494" t="s">
        <v>519</v>
      </c>
      <c r="E494" t="b">
        <v>1</v>
      </c>
      <c r="F494" t="b">
        <v>1</v>
      </c>
      <c r="G494">
        <v>6</v>
      </c>
      <c r="H494" t="s">
        <v>1018</v>
      </c>
      <c r="I494" t="b">
        <v>0</v>
      </c>
    </row>
    <row r="495" spans="1:9" x14ac:dyDescent="0.25">
      <c r="A495" t="s">
        <v>1020</v>
      </c>
      <c r="B495" t="s">
        <v>107</v>
      </c>
      <c r="C495" t="s">
        <v>39</v>
      </c>
      <c r="D495" t="s">
        <v>519</v>
      </c>
      <c r="E495" t="b">
        <v>1</v>
      </c>
      <c r="F495" t="b">
        <v>1</v>
      </c>
      <c r="G495">
        <v>6</v>
      </c>
      <c r="H495" t="s">
        <v>1018</v>
      </c>
      <c r="I495" t="b">
        <v>0</v>
      </c>
    </row>
    <row r="496" spans="1:9" x14ac:dyDescent="0.25">
      <c r="A496" t="s">
        <v>1021</v>
      </c>
      <c r="B496" t="s">
        <v>329</v>
      </c>
      <c r="C496" t="s">
        <v>39</v>
      </c>
      <c r="D496" t="s">
        <v>519</v>
      </c>
      <c r="E496" t="b">
        <v>1</v>
      </c>
      <c r="F496" t="b">
        <v>1</v>
      </c>
      <c r="G496">
        <v>6</v>
      </c>
      <c r="H496" t="s">
        <v>1018</v>
      </c>
      <c r="I496" t="b">
        <v>0</v>
      </c>
    </row>
    <row r="497" spans="1:9" x14ac:dyDescent="0.25">
      <c r="A497" t="s">
        <v>1018</v>
      </c>
      <c r="B497" t="s">
        <v>1022</v>
      </c>
      <c r="C497" t="s">
        <v>39</v>
      </c>
      <c r="D497" t="s">
        <v>519</v>
      </c>
      <c r="E497" t="b">
        <v>0</v>
      </c>
      <c r="F497" t="b">
        <v>1</v>
      </c>
      <c r="G497">
        <v>5</v>
      </c>
      <c r="H497" t="s">
        <v>1016</v>
      </c>
      <c r="I497" t="b">
        <v>1</v>
      </c>
    </row>
    <row r="498" spans="1:9" x14ac:dyDescent="0.25">
      <c r="A498" t="s">
        <v>1016</v>
      </c>
      <c r="B498" t="s">
        <v>352</v>
      </c>
      <c r="C498" t="s">
        <v>39</v>
      </c>
      <c r="D498" t="s">
        <v>519</v>
      </c>
      <c r="E498" t="b">
        <v>0</v>
      </c>
      <c r="F498" t="b">
        <v>1</v>
      </c>
      <c r="G498">
        <v>4</v>
      </c>
      <c r="H498" t="s">
        <v>986</v>
      </c>
      <c r="I498" t="b">
        <v>1</v>
      </c>
    </row>
    <row r="499" spans="1:9" x14ac:dyDescent="0.25">
      <c r="A499" t="s">
        <v>986</v>
      </c>
      <c r="B499" t="s">
        <v>1023</v>
      </c>
      <c r="C499" t="s">
        <v>39</v>
      </c>
      <c r="D499" t="s">
        <v>519</v>
      </c>
      <c r="E499" t="b">
        <v>0</v>
      </c>
      <c r="F499" t="b">
        <v>1</v>
      </c>
      <c r="G499">
        <v>3</v>
      </c>
      <c r="H499" t="s">
        <v>221</v>
      </c>
      <c r="I499" t="b">
        <v>1</v>
      </c>
    </row>
    <row r="500" spans="1:9" x14ac:dyDescent="0.25">
      <c r="A500" t="s">
        <v>1024</v>
      </c>
      <c r="B500" t="s">
        <v>1023</v>
      </c>
      <c r="C500" t="s">
        <v>39</v>
      </c>
      <c r="D500" t="s">
        <v>519</v>
      </c>
      <c r="E500" t="b">
        <v>0</v>
      </c>
      <c r="F500" t="b">
        <v>1</v>
      </c>
      <c r="G500">
        <v>3</v>
      </c>
      <c r="H500" t="s">
        <v>225</v>
      </c>
      <c r="I500" t="b">
        <v>0</v>
      </c>
    </row>
    <row r="501" spans="1:9" x14ac:dyDescent="0.25">
      <c r="A501" t="s">
        <v>96</v>
      </c>
      <c r="B501" t="s">
        <v>97</v>
      </c>
      <c r="C501" t="s">
        <v>31</v>
      </c>
      <c r="E501" t="b">
        <v>0</v>
      </c>
      <c r="F501" t="b">
        <v>1</v>
      </c>
      <c r="G501">
        <v>11</v>
      </c>
      <c r="H501" t="s">
        <v>244</v>
      </c>
      <c r="I501" t="b">
        <v>0</v>
      </c>
    </row>
    <row r="502" spans="1:9" x14ac:dyDescent="0.25">
      <c r="A502" t="s">
        <v>98</v>
      </c>
      <c r="B502" t="s">
        <v>99</v>
      </c>
      <c r="C502" t="s">
        <v>31</v>
      </c>
      <c r="E502" t="b">
        <v>0</v>
      </c>
      <c r="F502" t="b">
        <v>1</v>
      </c>
      <c r="G502">
        <v>11</v>
      </c>
      <c r="H502" t="s">
        <v>244</v>
      </c>
      <c r="I502" t="b">
        <v>0</v>
      </c>
    </row>
    <row r="503" spans="1:9" x14ac:dyDescent="0.25">
      <c r="A503" t="s">
        <v>100</v>
      </c>
      <c r="B503" t="s">
        <v>101</v>
      </c>
      <c r="C503" t="s">
        <v>31</v>
      </c>
      <c r="E503" t="b">
        <v>0</v>
      </c>
      <c r="F503" t="b">
        <v>1</v>
      </c>
      <c r="G503">
        <v>11</v>
      </c>
      <c r="H503" t="s">
        <v>246</v>
      </c>
      <c r="I503" t="b">
        <v>0</v>
      </c>
    </row>
    <row r="504" spans="1:9" x14ac:dyDescent="0.25">
      <c r="A504" t="s">
        <v>1025</v>
      </c>
      <c r="B504" t="s">
        <v>1026</v>
      </c>
      <c r="C504" t="s">
        <v>31</v>
      </c>
      <c r="E504" t="b">
        <v>0</v>
      </c>
      <c r="F504" t="b">
        <v>1</v>
      </c>
      <c r="G504">
        <v>11</v>
      </c>
      <c r="H504" t="s">
        <v>246</v>
      </c>
      <c r="I504" t="b">
        <v>0</v>
      </c>
    </row>
    <row r="505" spans="1:9" x14ac:dyDescent="0.25">
      <c r="A505" t="s">
        <v>179</v>
      </c>
      <c r="B505" t="s">
        <v>180</v>
      </c>
      <c r="C505" t="s">
        <v>31</v>
      </c>
      <c r="E505" t="b">
        <v>0</v>
      </c>
      <c r="F505" t="b">
        <v>1</v>
      </c>
      <c r="G505">
        <v>11</v>
      </c>
      <c r="H505" t="s">
        <v>246</v>
      </c>
      <c r="I505" t="b">
        <v>0</v>
      </c>
    </row>
    <row r="506" spans="1:9" x14ac:dyDescent="0.25">
      <c r="A506" t="s">
        <v>1027</v>
      </c>
      <c r="B506" t="s">
        <v>1028</v>
      </c>
      <c r="C506" t="s">
        <v>31</v>
      </c>
      <c r="E506" t="b">
        <v>0</v>
      </c>
      <c r="F506" t="b">
        <v>1</v>
      </c>
      <c r="G506">
        <v>10</v>
      </c>
      <c r="H506" t="s">
        <v>710</v>
      </c>
      <c r="I506" t="b">
        <v>0</v>
      </c>
    </row>
    <row r="507" spans="1:9" x14ac:dyDescent="0.25">
      <c r="A507" t="s">
        <v>118</v>
      </c>
      <c r="B507" t="s">
        <v>119</v>
      </c>
      <c r="C507" t="s">
        <v>31</v>
      </c>
      <c r="E507" t="b">
        <v>0</v>
      </c>
      <c r="F507" t="b">
        <v>1</v>
      </c>
      <c r="G507">
        <v>10</v>
      </c>
      <c r="H507" t="s">
        <v>275</v>
      </c>
      <c r="I507" t="b">
        <v>0</v>
      </c>
    </row>
    <row r="508" spans="1:9" x14ac:dyDescent="0.25">
      <c r="A508" t="s">
        <v>102</v>
      </c>
      <c r="B508" t="s">
        <v>103</v>
      </c>
      <c r="C508" t="s">
        <v>31</v>
      </c>
      <c r="E508" t="b">
        <v>0</v>
      </c>
      <c r="F508" t="b">
        <v>1</v>
      </c>
      <c r="G508">
        <v>10</v>
      </c>
      <c r="H508" t="s">
        <v>275</v>
      </c>
      <c r="I508" t="b">
        <v>0</v>
      </c>
    </row>
    <row r="509" spans="1:9" x14ac:dyDescent="0.25">
      <c r="A509" t="s">
        <v>164</v>
      </c>
      <c r="B509" t="s">
        <v>165</v>
      </c>
      <c r="C509" t="s">
        <v>31</v>
      </c>
      <c r="E509" t="b">
        <v>0</v>
      </c>
      <c r="F509" t="b">
        <v>1</v>
      </c>
      <c r="G509">
        <v>10</v>
      </c>
      <c r="H509" t="s">
        <v>275</v>
      </c>
      <c r="I509" t="b">
        <v>0</v>
      </c>
    </row>
    <row r="510" spans="1:9" x14ac:dyDescent="0.25">
      <c r="A510" t="s">
        <v>1029</v>
      </c>
      <c r="B510" t="s">
        <v>1030</v>
      </c>
      <c r="C510" t="s">
        <v>31</v>
      </c>
      <c r="E510" t="b">
        <v>0</v>
      </c>
      <c r="F510" t="b">
        <v>1</v>
      </c>
      <c r="G510">
        <v>10</v>
      </c>
      <c r="H510" t="s">
        <v>275</v>
      </c>
      <c r="I510" t="b">
        <v>0</v>
      </c>
    </row>
    <row r="511" spans="1:9" x14ac:dyDescent="0.25">
      <c r="A511" t="s">
        <v>1031</v>
      </c>
      <c r="B511" t="s">
        <v>353</v>
      </c>
      <c r="C511" t="s">
        <v>31</v>
      </c>
      <c r="E511" t="b">
        <v>0</v>
      </c>
      <c r="F511" t="b">
        <v>1</v>
      </c>
      <c r="G511">
        <v>9</v>
      </c>
      <c r="H511" t="s">
        <v>1032</v>
      </c>
      <c r="I511" t="b">
        <v>0</v>
      </c>
    </row>
    <row r="512" spans="1:9" x14ac:dyDescent="0.25">
      <c r="A512" t="s">
        <v>1033</v>
      </c>
      <c r="B512" t="s">
        <v>354</v>
      </c>
      <c r="C512" t="s">
        <v>31</v>
      </c>
      <c r="E512" t="b">
        <v>0</v>
      </c>
      <c r="F512" t="b">
        <v>1</v>
      </c>
      <c r="G512">
        <v>9</v>
      </c>
      <c r="H512" t="s">
        <v>1032</v>
      </c>
      <c r="I512" t="b">
        <v>0</v>
      </c>
    </row>
    <row r="513" spans="1:9" x14ac:dyDescent="0.25">
      <c r="A513" t="s">
        <v>1034</v>
      </c>
      <c r="B513" t="s">
        <v>355</v>
      </c>
      <c r="C513" t="s">
        <v>31</v>
      </c>
      <c r="E513" t="b">
        <v>0</v>
      </c>
      <c r="F513" t="b">
        <v>1</v>
      </c>
      <c r="G513">
        <v>9</v>
      </c>
      <c r="H513" t="s">
        <v>1032</v>
      </c>
      <c r="I513" t="b">
        <v>0</v>
      </c>
    </row>
    <row r="514" spans="1:9" x14ac:dyDescent="0.25">
      <c r="A514" t="s">
        <v>1035</v>
      </c>
      <c r="B514" t="s">
        <v>356</v>
      </c>
      <c r="C514" t="s">
        <v>31</v>
      </c>
      <c r="E514" t="b">
        <v>0</v>
      </c>
      <c r="F514" t="b">
        <v>1</v>
      </c>
      <c r="G514">
        <v>9</v>
      </c>
      <c r="H514" t="s">
        <v>1032</v>
      </c>
      <c r="I514" t="b">
        <v>0</v>
      </c>
    </row>
    <row r="515" spans="1:9" x14ac:dyDescent="0.25">
      <c r="A515" t="s">
        <v>1032</v>
      </c>
      <c r="B515" t="s">
        <v>1036</v>
      </c>
      <c r="C515" t="s">
        <v>31</v>
      </c>
      <c r="E515" t="b">
        <v>0</v>
      </c>
      <c r="F515" t="b">
        <v>1</v>
      </c>
      <c r="G515">
        <v>8</v>
      </c>
      <c r="H515" t="s">
        <v>279</v>
      </c>
      <c r="I515" t="b">
        <v>1</v>
      </c>
    </row>
    <row r="516" spans="1:9" x14ac:dyDescent="0.25">
      <c r="A516" t="s">
        <v>1037</v>
      </c>
      <c r="B516" t="s">
        <v>1038</v>
      </c>
      <c r="C516" t="s">
        <v>31</v>
      </c>
      <c r="E516" t="b">
        <v>0</v>
      </c>
      <c r="F516" t="b">
        <v>1</v>
      </c>
      <c r="G516">
        <v>10</v>
      </c>
      <c r="H516" t="s">
        <v>710</v>
      </c>
      <c r="I516" t="b">
        <v>0</v>
      </c>
    </row>
    <row r="517" spans="1:9" x14ac:dyDescent="0.25">
      <c r="A517" t="s">
        <v>158</v>
      </c>
      <c r="B517" t="s">
        <v>159</v>
      </c>
      <c r="C517" t="s">
        <v>31</v>
      </c>
      <c r="E517" t="b">
        <v>0</v>
      </c>
      <c r="F517" t="b">
        <v>1</v>
      </c>
      <c r="G517">
        <v>9</v>
      </c>
      <c r="H517" t="s">
        <v>193</v>
      </c>
      <c r="I517" t="b">
        <v>0</v>
      </c>
    </row>
    <row r="518" spans="1:9" x14ac:dyDescent="0.25">
      <c r="A518" t="s">
        <v>28</v>
      </c>
      <c r="B518" t="s">
        <v>29</v>
      </c>
      <c r="C518" t="s">
        <v>31</v>
      </c>
      <c r="E518" t="b">
        <v>0</v>
      </c>
      <c r="F518" t="b">
        <v>1</v>
      </c>
      <c r="G518">
        <v>9</v>
      </c>
      <c r="H518" t="s">
        <v>193</v>
      </c>
      <c r="I518" t="b">
        <v>0</v>
      </c>
    </row>
    <row r="519" spans="1:9" x14ac:dyDescent="0.25">
      <c r="A519" t="s">
        <v>160</v>
      </c>
      <c r="B519" t="s">
        <v>161</v>
      </c>
      <c r="C519" t="s">
        <v>31</v>
      </c>
      <c r="E519" t="b">
        <v>0</v>
      </c>
      <c r="F519" t="b">
        <v>1</v>
      </c>
      <c r="G519">
        <v>9</v>
      </c>
      <c r="H519" t="s">
        <v>193</v>
      </c>
      <c r="I519" t="b">
        <v>0</v>
      </c>
    </row>
    <row r="520" spans="1:9" x14ac:dyDescent="0.25">
      <c r="A520" t="s">
        <v>162</v>
      </c>
      <c r="B520" t="s">
        <v>163</v>
      </c>
      <c r="C520" t="s">
        <v>31</v>
      </c>
      <c r="E520" t="b">
        <v>0</v>
      </c>
      <c r="F520" t="b">
        <v>1</v>
      </c>
      <c r="G520">
        <v>9</v>
      </c>
      <c r="H520" t="s">
        <v>193</v>
      </c>
      <c r="I520" t="b">
        <v>0</v>
      </c>
    </row>
    <row r="521" spans="1:9" x14ac:dyDescent="0.25">
      <c r="A521" t="s">
        <v>1039</v>
      </c>
      <c r="B521" t="s">
        <v>1040</v>
      </c>
      <c r="C521" t="s">
        <v>31</v>
      </c>
      <c r="E521" t="b">
        <v>0</v>
      </c>
      <c r="F521" t="b">
        <v>1</v>
      </c>
      <c r="G521">
        <v>9</v>
      </c>
      <c r="H521" t="s">
        <v>193</v>
      </c>
      <c r="I521" t="b">
        <v>0</v>
      </c>
    </row>
    <row r="522" spans="1:9" x14ac:dyDescent="0.25">
      <c r="A522" t="s">
        <v>150</v>
      </c>
      <c r="B522" t="s">
        <v>151</v>
      </c>
      <c r="C522" t="s">
        <v>31</v>
      </c>
      <c r="E522" t="b">
        <v>0</v>
      </c>
      <c r="F522" t="b">
        <v>1</v>
      </c>
      <c r="G522">
        <v>9</v>
      </c>
      <c r="H522" t="s">
        <v>303</v>
      </c>
      <c r="I522" t="b">
        <v>0</v>
      </c>
    </row>
    <row r="523" spans="1:9" x14ac:dyDescent="0.25">
      <c r="A523" t="s">
        <v>152</v>
      </c>
      <c r="B523" t="s">
        <v>153</v>
      </c>
      <c r="C523" t="s">
        <v>31</v>
      </c>
      <c r="E523" t="b">
        <v>0</v>
      </c>
      <c r="F523" t="b">
        <v>1</v>
      </c>
      <c r="G523">
        <v>9</v>
      </c>
      <c r="H523" t="s">
        <v>303</v>
      </c>
      <c r="I523" t="b">
        <v>0</v>
      </c>
    </row>
    <row r="524" spans="1:9" x14ac:dyDescent="0.25">
      <c r="A524" t="s">
        <v>1041</v>
      </c>
      <c r="B524" t="s">
        <v>1042</v>
      </c>
      <c r="C524" t="s">
        <v>31</v>
      </c>
      <c r="E524" t="b">
        <v>0</v>
      </c>
      <c r="F524" t="b">
        <v>1</v>
      </c>
      <c r="G524">
        <v>10</v>
      </c>
      <c r="H524" t="s">
        <v>1043</v>
      </c>
      <c r="I524" t="b">
        <v>0</v>
      </c>
    </row>
    <row r="525" spans="1:9" x14ac:dyDescent="0.25">
      <c r="A525" t="s">
        <v>1044</v>
      </c>
      <c r="B525" t="s">
        <v>1045</v>
      </c>
      <c r="C525" t="s">
        <v>31</v>
      </c>
      <c r="E525" t="b">
        <v>0</v>
      </c>
      <c r="F525" t="b">
        <v>1</v>
      </c>
      <c r="G525">
        <v>10</v>
      </c>
      <c r="H525" t="s">
        <v>1043</v>
      </c>
      <c r="I525" t="b">
        <v>0</v>
      </c>
    </row>
    <row r="526" spans="1:9" x14ac:dyDescent="0.25">
      <c r="A526" t="s">
        <v>1043</v>
      </c>
      <c r="B526" t="s">
        <v>1046</v>
      </c>
      <c r="C526" t="s">
        <v>31</v>
      </c>
      <c r="E526" t="b">
        <v>0</v>
      </c>
      <c r="F526" t="b">
        <v>1</v>
      </c>
      <c r="G526">
        <v>9</v>
      </c>
      <c r="H526" t="s">
        <v>303</v>
      </c>
      <c r="I526" t="b">
        <v>1</v>
      </c>
    </row>
    <row r="527" spans="1:9" x14ac:dyDescent="0.25">
      <c r="A527" t="s">
        <v>154</v>
      </c>
      <c r="B527" t="s">
        <v>155</v>
      </c>
      <c r="C527" t="s">
        <v>31</v>
      </c>
      <c r="E527" t="b">
        <v>0</v>
      </c>
      <c r="F527" t="b">
        <v>1</v>
      </c>
      <c r="G527">
        <v>9</v>
      </c>
      <c r="H527" t="s">
        <v>303</v>
      </c>
      <c r="I527" t="b">
        <v>0</v>
      </c>
    </row>
    <row r="528" spans="1:9" x14ac:dyDescent="0.25">
      <c r="A528" t="s">
        <v>156</v>
      </c>
      <c r="B528" t="s">
        <v>157</v>
      </c>
      <c r="C528" t="s">
        <v>31</v>
      </c>
      <c r="E528" t="b">
        <v>0</v>
      </c>
      <c r="F528" t="b">
        <v>1</v>
      </c>
      <c r="G528">
        <v>9</v>
      </c>
      <c r="H528" t="s">
        <v>303</v>
      </c>
      <c r="I528" t="b">
        <v>0</v>
      </c>
    </row>
    <row r="529" spans="1:9" x14ac:dyDescent="0.25">
      <c r="A529" t="s">
        <v>1047</v>
      </c>
      <c r="B529" t="s">
        <v>1048</v>
      </c>
      <c r="C529" t="s">
        <v>31</v>
      </c>
      <c r="E529" t="b">
        <v>0</v>
      </c>
      <c r="F529" t="b">
        <v>1</v>
      </c>
      <c r="G529">
        <v>9</v>
      </c>
      <c r="H529" t="s">
        <v>1049</v>
      </c>
      <c r="I529" t="b">
        <v>0</v>
      </c>
    </row>
    <row r="530" spans="1:9" x14ac:dyDescent="0.25">
      <c r="A530" t="s">
        <v>1050</v>
      </c>
      <c r="B530" t="s">
        <v>484</v>
      </c>
      <c r="C530" t="s">
        <v>31</v>
      </c>
      <c r="E530" t="b">
        <v>0</v>
      </c>
      <c r="F530" t="b">
        <v>1</v>
      </c>
      <c r="G530">
        <v>9</v>
      </c>
      <c r="H530" t="s">
        <v>1049</v>
      </c>
      <c r="I530" t="b">
        <v>0</v>
      </c>
    </row>
    <row r="531" spans="1:9" x14ac:dyDescent="0.25">
      <c r="A531" t="s">
        <v>1049</v>
      </c>
      <c r="B531" t="s">
        <v>1051</v>
      </c>
      <c r="C531" t="s">
        <v>31</v>
      </c>
      <c r="E531" t="b">
        <v>0</v>
      </c>
      <c r="F531" t="b">
        <v>1</v>
      </c>
      <c r="G531">
        <v>8</v>
      </c>
      <c r="H531" t="s">
        <v>195</v>
      </c>
      <c r="I531" t="b">
        <v>1</v>
      </c>
    </row>
    <row r="532" spans="1:9" x14ac:dyDescent="0.25">
      <c r="A532" t="s">
        <v>1052</v>
      </c>
      <c r="B532" t="s">
        <v>1053</v>
      </c>
      <c r="C532" t="s">
        <v>31</v>
      </c>
      <c r="E532" t="b">
        <v>0</v>
      </c>
      <c r="F532" t="b">
        <v>1</v>
      </c>
      <c r="G532">
        <v>9</v>
      </c>
      <c r="H532" t="s">
        <v>1054</v>
      </c>
      <c r="I532" t="b">
        <v>0</v>
      </c>
    </row>
    <row r="533" spans="1:9" x14ac:dyDescent="0.25">
      <c r="A533" t="s">
        <v>1055</v>
      </c>
      <c r="B533" t="s">
        <v>1056</v>
      </c>
      <c r="C533" t="s">
        <v>31</v>
      </c>
      <c r="E533" t="b">
        <v>0</v>
      </c>
      <c r="F533" t="b">
        <v>1</v>
      </c>
      <c r="G533">
        <v>9</v>
      </c>
      <c r="H533" t="s">
        <v>1054</v>
      </c>
      <c r="I533" t="b">
        <v>0</v>
      </c>
    </row>
    <row r="534" spans="1:9" x14ac:dyDescent="0.25">
      <c r="A534" t="s">
        <v>1054</v>
      </c>
      <c r="B534" t="s">
        <v>1057</v>
      </c>
      <c r="C534" t="s">
        <v>31</v>
      </c>
      <c r="E534" t="b">
        <v>0</v>
      </c>
      <c r="F534" t="b">
        <v>1</v>
      </c>
      <c r="G534">
        <v>8</v>
      </c>
      <c r="H534" t="s">
        <v>195</v>
      </c>
      <c r="I534" t="b">
        <v>1</v>
      </c>
    </row>
    <row r="535" spans="1:9" x14ac:dyDescent="0.25">
      <c r="A535" t="s">
        <v>1058</v>
      </c>
      <c r="B535" t="s">
        <v>1059</v>
      </c>
      <c r="C535" t="s">
        <v>31</v>
      </c>
      <c r="E535" t="b">
        <v>0</v>
      </c>
      <c r="F535" t="b">
        <v>1</v>
      </c>
      <c r="G535">
        <v>10</v>
      </c>
      <c r="H535" t="s">
        <v>704</v>
      </c>
      <c r="I535" t="b">
        <v>0</v>
      </c>
    </row>
    <row r="536" spans="1:9" x14ac:dyDescent="0.25">
      <c r="A536" t="s">
        <v>1060</v>
      </c>
      <c r="B536" t="s">
        <v>1061</v>
      </c>
      <c r="C536" t="s">
        <v>31</v>
      </c>
      <c r="E536" t="b">
        <v>0</v>
      </c>
      <c r="F536" t="b">
        <v>1</v>
      </c>
      <c r="G536">
        <v>10</v>
      </c>
      <c r="H536" t="s">
        <v>704</v>
      </c>
      <c r="I536" t="b">
        <v>0</v>
      </c>
    </row>
    <row r="537" spans="1:9" x14ac:dyDescent="0.25">
      <c r="A537" t="s">
        <v>1062</v>
      </c>
      <c r="B537" t="s">
        <v>333</v>
      </c>
      <c r="C537" t="s">
        <v>31</v>
      </c>
      <c r="E537" t="b">
        <v>0</v>
      </c>
      <c r="F537" t="b">
        <v>1</v>
      </c>
      <c r="G537">
        <v>10</v>
      </c>
      <c r="H537" t="s">
        <v>704</v>
      </c>
      <c r="I537" t="b">
        <v>0</v>
      </c>
    </row>
    <row r="538" spans="1:9" x14ac:dyDescent="0.25">
      <c r="A538" t="s">
        <v>1063</v>
      </c>
      <c r="B538" t="s">
        <v>1064</v>
      </c>
      <c r="C538" t="s">
        <v>31</v>
      </c>
      <c r="E538" t="b">
        <v>0</v>
      </c>
      <c r="F538" t="b">
        <v>1</v>
      </c>
      <c r="G538">
        <v>10</v>
      </c>
      <c r="H538" t="s">
        <v>704</v>
      </c>
      <c r="I538" t="b">
        <v>0</v>
      </c>
    </row>
    <row r="539" spans="1:9" x14ac:dyDescent="0.25">
      <c r="A539" t="s">
        <v>277</v>
      </c>
      <c r="B539" t="s">
        <v>278</v>
      </c>
      <c r="C539" t="s">
        <v>31</v>
      </c>
      <c r="E539" t="b">
        <v>0</v>
      </c>
      <c r="F539" t="b">
        <v>1</v>
      </c>
      <c r="G539">
        <v>8</v>
      </c>
      <c r="H539" t="s">
        <v>279</v>
      </c>
      <c r="I539" t="b">
        <v>1</v>
      </c>
    </row>
    <row r="540" spans="1:9" x14ac:dyDescent="0.25">
      <c r="A540" t="s">
        <v>1065</v>
      </c>
      <c r="B540" t="s">
        <v>1066</v>
      </c>
      <c r="C540" t="s">
        <v>31</v>
      </c>
      <c r="E540" t="b">
        <v>0</v>
      </c>
      <c r="F540" t="b">
        <v>1</v>
      </c>
      <c r="G540">
        <v>7</v>
      </c>
      <c r="H540" t="s">
        <v>679</v>
      </c>
      <c r="I540" t="b">
        <v>0</v>
      </c>
    </row>
    <row r="541" spans="1:9" x14ac:dyDescent="0.25">
      <c r="A541" t="s">
        <v>1067</v>
      </c>
      <c r="B541" t="s">
        <v>1068</v>
      </c>
      <c r="C541" t="s">
        <v>31</v>
      </c>
      <c r="E541" t="b">
        <v>0</v>
      </c>
      <c r="F541" t="b">
        <v>1</v>
      </c>
      <c r="G541">
        <v>7</v>
      </c>
      <c r="H541" t="s">
        <v>679</v>
      </c>
      <c r="I541" t="b">
        <v>0</v>
      </c>
    </row>
    <row r="542" spans="1:9" x14ac:dyDescent="0.25">
      <c r="A542" t="s">
        <v>1069</v>
      </c>
      <c r="B542" t="s">
        <v>1070</v>
      </c>
      <c r="C542" t="s">
        <v>31</v>
      </c>
      <c r="E542" t="b">
        <v>0</v>
      </c>
      <c r="F542" t="b">
        <v>1</v>
      </c>
      <c r="G542">
        <v>7</v>
      </c>
      <c r="H542" t="s">
        <v>668</v>
      </c>
      <c r="I542" t="b">
        <v>0</v>
      </c>
    </row>
    <row r="543" spans="1:9" x14ac:dyDescent="0.25">
      <c r="A543" t="s">
        <v>1071</v>
      </c>
      <c r="B543" t="s">
        <v>1072</v>
      </c>
      <c r="C543" t="s">
        <v>31</v>
      </c>
      <c r="E543" t="b">
        <v>0</v>
      </c>
      <c r="F543" t="b">
        <v>1</v>
      </c>
      <c r="G543">
        <v>7</v>
      </c>
      <c r="H543" t="s">
        <v>668</v>
      </c>
      <c r="I543" t="b">
        <v>0</v>
      </c>
    </row>
    <row r="544" spans="1:9" x14ac:dyDescent="0.25">
      <c r="A544" t="s">
        <v>1073</v>
      </c>
      <c r="B544" t="s">
        <v>1074</v>
      </c>
      <c r="C544" t="s">
        <v>31</v>
      </c>
      <c r="E544" t="b">
        <v>0</v>
      </c>
      <c r="F544" t="b">
        <v>1</v>
      </c>
      <c r="G544">
        <v>7</v>
      </c>
      <c r="H544" t="s">
        <v>668</v>
      </c>
      <c r="I544" t="b">
        <v>0</v>
      </c>
    </row>
    <row r="545" spans="1:9" x14ac:dyDescent="0.25">
      <c r="A545" t="s">
        <v>668</v>
      </c>
      <c r="B545" t="s">
        <v>1075</v>
      </c>
      <c r="C545" t="s">
        <v>31</v>
      </c>
      <c r="E545" t="b">
        <v>0</v>
      </c>
      <c r="F545" t="b">
        <v>1</v>
      </c>
      <c r="G545">
        <v>6</v>
      </c>
      <c r="H545" t="s">
        <v>1076</v>
      </c>
      <c r="I545" t="b">
        <v>1</v>
      </c>
    </row>
    <row r="546" spans="1:9" x14ac:dyDescent="0.25">
      <c r="A546" t="s">
        <v>1077</v>
      </c>
      <c r="B546" t="s">
        <v>1070</v>
      </c>
      <c r="C546" t="s">
        <v>31</v>
      </c>
      <c r="E546" t="b">
        <v>0</v>
      </c>
      <c r="F546" t="b">
        <v>1</v>
      </c>
      <c r="G546">
        <v>7</v>
      </c>
      <c r="H546" t="s">
        <v>670</v>
      </c>
      <c r="I546" t="b">
        <v>0</v>
      </c>
    </row>
    <row r="547" spans="1:9" x14ac:dyDescent="0.25">
      <c r="A547" t="s">
        <v>1078</v>
      </c>
      <c r="B547" t="s">
        <v>1074</v>
      </c>
      <c r="C547" t="s">
        <v>31</v>
      </c>
      <c r="E547" t="b">
        <v>0</v>
      </c>
      <c r="F547" t="b">
        <v>1</v>
      </c>
      <c r="G547">
        <v>7</v>
      </c>
      <c r="H547" t="s">
        <v>670</v>
      </c>
      <c r="I547" t="b">
        <v>0</v>
      </c>
    </row>
    <row r="548" spans="1:9" x14ac:dyDescent="0.25">
      <c r="A548" t="s">
        <v>670</v>
      </c>
      <c r="B548" t="s">
        <v>1079</v>
      </c>
      <c r="C548" t="s">
        <v>31</v>
      </c>
      <c r="E548" t="b">
        <v>0</v>
      </c>
      <c r="F548" t="b">
        <v>1</v>
      </c>
      <c r="G548">
        <v>6</v>
      </c>
      <c r="H548" t="s">
        <v>1076</v>
      </c>
      <c r="I548" t="b">
        <v>1</v>
      </c>
    </row>
    <row r="549" spans="1:9" x14ac:dyDescent="0.25">
      <c r="A549" t="s">
        <v>1076</v>
      </c>
      <c r="B549" t="s">
        <v>1080</v>
      </c>
      <c r="C549" t="s">
        <v>31</v>
      </c>
      <c r="E549" t="b">
        <v>0</v>
      </c>
      <c r="F549" t="b">
        <v>1</v>
      </c>
      <c r="G549">
        <v>5</v>
      </c>
      <c r="H549" t="s">
        <v>205</v>
      </c>
      <c r="I549" t="b">
        <v>1</v>
      </c>
    </row>
    <row r="550" spans="1:9" x14ac:dyDescent="0.25">
      <c r="A550" t="s">
        <v>59</v>
      </c>
      <c r="B550" t="s">
        <v>60</v>
      </c>
      <c r="C550" t="s">
        <v>31</v>
      </c>
      <c r="E550" t="b">
        <v>0</v>
      </c>
      <c r="F550" t="b">
        <v>1</v>
      </c>
      <c r="G550">
        <v>7</v>
      </c>
      <c r="H550" t="s">
        <v>201</v>
      </c>
      <c r="I550" t="b">
        <v>0</v>
      </c>
    </row>
    <row r="551" spans="1:9" x14ac:dyDescent="0.25">
      <c r="A551" t="s">
        <v>1081</v>
      </c>
      <c r="B551" t="s">
        <v>1074</v>
      </c>
      <c r="C551" t="s">
        <v>31</v>
      </c>
      <c r="E551" t="b">
        <v>0</v>
      </c>
      <c r="F551" t="b">
        <v>1</v>
      </c>
      <c r="G551">
        <v>7</v>
      </c>
      <c r="H551" t="s">
        <v>201</v>
      </c>
      <c r="I551" t="b">
        <v>0</v>
      </c>
    </row>
    <row r="552" spans="1:9" x14ac:dyDescent="0.25">
      <c r="A552" t="s">
        <v>129</v>
      </c>
      <c r="B552" t="s">
        <v>130</v>
      </c>
      <c r="C552" t="s">
        <v>31</v>
      </c>
      <c r="E552" t="b">
        <v>0</v>
      </c>
      <c r="F552" t="b">
        <v>1</v>
      </c>
      <c r="G552">
        <v>7</v>
      </c>
      <c r="H552" t="s">
        <v>201</v>
      </c>
      <c r="I552" t="b">
        <v>0</v>
      </c>
    </row>
    <row r="553" spans="1:9" x14ac:dyDescent="0.25">
      <c r="A553" t="s">
        <v>166</v>
      </c>
      <c r="B553" t="s">
        <v>167</v>
      </c>
      <c r="C553" t="s">
        <v>31</v>
      </c>
      <c r="E553" t="b">
        <v>0</v>
      </c>
      <c r="F553" t="b">
        <v>1</v>
      </c>
      <c r="G553">
        <v>7</v>
      </c>
      <c r="H553" t="s">
        <v>201</v>
      </c>
      <c r="I553" t="b">
        <v>0</v>
      </c>
    </row>
    <row r="554" spans="1:9" x14ac:dyDescent="0.25">
      <c r="A554" t="s">
        <v>1082</v>
      </c>
      <c r="B554" t="s">
        <v>1083</v>
      </c>
      <c r="C554" t="s">
        <v>31</v>
      </c>
      <c r="E554" t="b">
        <v>0</v>
      </c>
      <c r="F554" t="b">
        <v>1</v>
      </c>
      <c r="G554">
        <v>7</v>
      </c>
      <c r="H554" t="s">
        <v>252</v>
      </c>
      <c r="I554" t="b">
        <v>0</v>
      </c>
    </row>
    <row r="555" spans="1:9" x14ac:dyDescent="0.25">
      <c r="A555" t="s">
        <v>1084</v>
      </c>
      <c r="B555" t="s">
        <v>1085</v>
      </c>
      <c r="C555" t="s">
        <v>31</v>
      </c>
      <c r="E555" t="b">
        <v>0</v>
      </c>
      <c r="F555" t="b">
        <v>1</v>
      </c>
      <c r="G555">
        <v>7</v>
      </c>
      <c r="H555" t="s">
        <v>252</v>
      </c>
      <c r="I555" t="b">
        <v>0</v>
      </c>
    </row>
    <row r="556" spans="1:9" x14ac:dyDescent="0.25">
      <c r="A556" t="s">
        <v>114</v>
      </c>
      <c r="B556" t="s">
        <v>115</v>
      </c>
      <c r="C556" t="s">
        <v>31</v>
      </c>
      <c r="E556" t="b">
        <v>0</v>
      </c>
      <c r="F556" t="b">
        <v>1</v>
      </c>
      <c r="G556">
        <v>7</v>
      </c>
      <c r="H556" t="s">
        <v>252</v>
      </c>
      <c r="I556" t="b">
        <v>0</v>
      </c>
    </row>
    <row r="557" spans="1:9" x14ac:dyDescent="0.25">
      <c r="A557" t="s">
        <v>65</v>
      </c>
      <c r="B557" t="s">
        <v>66</v>
      </c>
      <c r="C557" t="s">
        <v>31</v>
      </c>
      <c r="E557" t="b">
        <v>0</v>
      </c>
      <c r="F557" t="b">
        <v>1</v>
      </c>
      <c r="G557">
        <v>7</v>
      </c>
      <c r="H557" t="s">
        <v>252</v>
      </c>
      <c r="I557" t="b">
        <v>0</v>
      </c>
    </row>
    <row r="558" spans="1:9" x14ac:dyDescent="0.25">
      <c r="A558" t="s">
        <v>203</v>
      </c>
      <c r="B558" t="s">
        <v>204</v>
      </c>
      <c r="C558" t="s">
        <v>31</v>
      </c>
      <c r="E558" t="b">
        <v>0</v>
      </c>
      <c r="F558" t="b">
        <v>1</v>
      </c>
      <c r="G558">
        <v>5</v>
      </c>
      <c r="H558" t="s">
        <v>205</v>
      </c>
      <c r="I558" t="b">
        <v>1</v>
      </c>
    </row>
    <row r="559" spans="1:9" x14ac:dyDescent="0.25">
      <c r="A559" t="s">
        <v>205</v>
      </c>
      <c r="B559" t="s">
        <v>206</v>
      </c>
      <c r="C559" t="s">
        <v>31</v>
      </c>
      <c r="E559" t="b">
        <v>0</v>
      </c>
      <c r="F559" t="b">
        <v>1</v>
      </c>
      <c r="G559">
        <v>4</v>
      </c>
      <c r="H559" t="s">
        <v>207</v>
      </c>
      <c r="I559" t="b">
        <v>1</v>
      </c>
    </row>
    <row r="560" spans="1:9" x14ac:dyDescent="0.25">
      <c r="A560" t="s">
        <v>1086</v>
      </c>
      <c r="B560" t="s">
        <v>1087</v>
      </c>
      <c r="C560" t="s">
        <v>31</v>
      </c>
      <c r="E560" t="b">
        <v>0</v>
      </c>
      <c r="F560" t="b">
        <v>1</v>
      </c>
      <c r="G560">
        <v>5</v>
      </c>
      <c r="H560" t="s">
        <v>1088</v>
      </c>
      <c r="I560" t="b">
        <v>0</v>
      </c>
    </row>
    <row r="561" spans="1:9" x14ac:dyDescent="0.25">
      <c r="A561" t="s">
        <v>1089</v>
      </c>
      <c r="B561" t="s">
        <v>1090</v>
      </c>
      <c r="C561" t="s">
        <v>31</v>
      </c>
      <c r="E561" t="b">
        <v>0</v>
      </c>
      <c r="F561" t="b">
        <v>1</v>
      </c>
      <c r="G561">
        <v>5</v>
      </c>
      <c r="H561" t="s">
        <v>1088</v>
      </c>
      <c r="I561" t="b">
        <v>0</v>
      </c>
    </row>
    <row r="562" spans="1:9" x14ac:dyDescent="0.25">
      <c r="A562" t="s">
        <v>1091</v>
      </c>
      <c r="B562" t="s">
        <v>1092</v>
      </c>
      <c r="C562" t="s">
        <v>31</v>
      </c>
      <c r="E562" t="b">
        <v>0</v>
      </c>
      <c r="F562" t="b">
        <v>1</v>
      </c>
      <c r="G562">
        <v>5</v>
      </c>
      <c r="H562" t="s">
        <v>1088</v>
      </c>
      <c r="I562" t="b">
        <v>0</v>
      </c>
    </row>
    <row r="563" spans="1:9" x14ac:dyDescent="0.25">
      <c r="A563" t="s">
        <v>1088</v>
      </c>
      <c r="B563" t="s">
        <v>1093</v>
      </c>
      <c r="C563" t="s">
        <v>31</v>
      </c>
      <c r="E563" t="b">
        <v>0</v>
      </c>
      <c r="F563" t="b">
        <v>1</v>
      </c>
      <c r="G563">
        <v>4</v>
      </c>
      <c r="H563" t="s">
        <v>207</v>
      </c>
      <c r="I563" t="b">
        <v>1</v>
      </c>
    </row>
    <row r="564" spans="1:9" x14ac:dyDescent="0.25">
      <c r="A564" t="s">
        <v>1094</v>
      </c>
      <c r="B564" t="s">
        <v>1095</v>
      </c>
      <c r="C564" t="s">
        <v>31</v>
      </c>
      <c r="E564" t="b">
        <v>0</v>
      </c>
      <c r="F564" t="b">
        <v>1</v>
      </c>
      <c r="G564">
        <v>5</v>
      </c>
      <c r="H564" t="s">
        <v>1096</v>
      </c>
      <c r="I564" t="b">
        <v>0</v>
      </c>
    </row>
    <row r="565" spans="1:9" x14ac:dyDescent="0.25">
      <c r="A565" t="s">
        <v>1097</v>
      </c>
      <c r="B565" t="s">
        <v>1098</v>
      </c>
      <c r="C565" t="s">
        <v>31</v>
      </c>
      <c r="E565" t="b">
        <v>0</v>
      </c>
      <c r="F565" t="b">
        <v>1</v>
      </c>
      <c r="G565">
        <v>5</v>
      </c>
      <c r="H565" t="s">
        <v>1096</v>
      </c>
      <c r="I565" t="b">
        <v>0</v>
      </c>
    </row>
    <row r="566" spans="1:9" x14ac:dyDescent="0.25">
      <c r="A566" t="s">
        <v>1099</v>
      </c>
      <c r="B566" t="s">
        <v>1100</v>
      </c>
      <c r="C566" t="s">
        <v>31</v>
      </c>
      <c r="E566" t="b">
        <v>0</v>
      </c>
      <c r="F566" t="b">
        <v>1</v>
      </c>
      <c r="G566">
        <v>5</v>
      </c>
      <c r="H566" t="s">
        <v>1096</v>
      </c>
      <c r="I566" t="b">
        <v>0</v>
      </c>
    </row>
    <row r="567" spans="1:9" x14ac:dyDescent="0.25">
      <c r="A567" t="s">
        <v>1096</v>
      </c>
      <c r="B567" t="s">
        <v>1101</v>
      </c>
      <c r="C567" t="s">
        <v>31</v>
      </c>
      <c r="E567" t="b">
        <v>0</v>
      </c>
      <c r="F567" t="b">
        <v>1</v>
      </c>
      <c r="G567">
        <v>4</v>
      </c>
      <c r="H567" t="s">
        <v>207</v>
      </c>
      <c r="I567" t="b">
        <v>1</v>
      </c>
    </row>
    <row r="568" spans="1:9" x14ac:dyDescent="0.25">
      <c r="A568" t="s">
        <v>35</v>
      </c>
      <c r="B568" t="s">
        <v>36</v>
      </c>
      <c r="C568" t="s">
        <v>31</v>
      </c>
      <c r="E568" t="b">
        <v>0</v>
      </c>
      <c r="F568" t="b">
        <v>1</v>
      </c>
      <c r="G568">
        <v>4</v>
      </c>
      <c r="H568" t="s">
        <v>209</v>
      </c>
      <c r="I568" t="b">
        <v>0</v>
      </c>
    </row>
    <row r="569" spans="1:9" x14ac:dyDescent="0.25">
      <c r="A569" t="s">
        <v>172</v>
      </c>
      <c r="B569" t="s">
        <v>173</v>
      </c>
      <c r="C569" t="s">
        <v>31</v>
      </c>
      <c r="E569" t="b">
        <v>0</v>
      </c>
      <c r="F569" t="b">
        <v>1</v>
      </c>
      <c r="G569">
        <v>4</v>
      </c>
      <c r="H569" t="s">
        <v>209</v>
      </c>
      <c r="I569" t="b">
        <v>0</v>
      </c>
    </row>
    <row r="570" spans="1:9" x14ac:dyDescent="0.25">
      <c r="A570" t="s">
        <v>1102</v>
      </c>
      <c r="B570" t="s">
        <v>1103</v>
      </c>
      <c r="C570" t="s">
        <v>31</v>
      </c>
      <c r="E570" t="b">
        <v>0</v>
      </c>
      <c r="F570" t="b">
        <v>1</v>
      </c>
      <c r="G570">
        <v>3</v>
      </c>
      <c r="H570" t="s">
        <v>702</v>
      </c>
      <c r="I570" t="b">
        <v>0</v>
      </c>
    </row>
    <row r="571" spans="1:9" x14ac:dyDescent="0.25">
      <c r="A571" t="s">
        <v>1104</v>
      </c>
      <c r="B571" t="s">
        <v>1105</v>
      </c>
      <c r="C571" t="s">
        <v>31</v>
      </c>
      <c r="E571" t="b">
        <v>0</v>
      </c>
      <c r="F571" t="b">
        <v>1</v>
      </c>
      <c r="G571">
        <v>3</v>
      </c>
      <c r="H571" t="s">
        <v>702</v>
      </c>
      <c r="I571" t="b">
        <v>0</v>
      </c>
    </row>
    <row r="572" spans="1:9" x14ac:dyDescent="0.25">
      <c r="A572" t="s">
        <v>1106</v>
      </c>
      <c r="B572" t="s">
        <v>324</v>
      </c>
      <c r="C572" t="s">
        <v>39</v>
      </c>
      <c r="D572" t="s">
        <v>519</v>
      </c>
      <c r="E572" t="b">
        <v>1</v>
      </c>
      <c r="F572" t="b">
        <v>1</v>
      </c>
      <c r="G572">
        <v>6</v>
      </c>
      <c r="H572" t="s">
        <v>561</v>
      </c>
      <c r="I572" t="b">
        <v>0</v>
      </c>
    </row>
    <row r="573" spans="1:9" x14ac:dyDescent="0.25">
      <c r="A573" t="s">
        <v>1107</v>
      </c>
      <c r="B573" t="s">
        <v>185</v>
      </c>
      <c r="C573" t="s">
        <v>39</v>
      </c>
      <c r="D573" t="s">
        <v>519</v>
      </c>
      <c r="E573" t="b">
        <v>1</v>
      </c>
      <c r="F573" t="b">
        <v>1</v>
      </c>
      <c r="G573">
        <v>6</v>
      </c>
      <c r="H573" t="s">
        <v>561</v>
      </c>
      <c r="I573" t="b">
        <v>0</v>
      </c>
    </row>
    <row r="574" spans="1:9" x14ac:dyDescent="0.25">
      <c r="A574" t="s">
        <v>1108</v>
      </c>
      <c r="B574" t="s">
        <v>324</v>
      </c>
      <c r="C574" t="s">
        <v>39</v>
      </c>
      <c r="D574" t="s">
        <v>519</v>
      </c>
      <c r="E574" t="b">
        <v>1</v>
      </c>
      <c r="F574" t="b">
        <v>1</v>
      </c>
      <c r="G574">
        <v>6</v>
      </c>
      <c r="H574" t="s">
        <v>520</v>
      </c>
      <c r="I574" t="b">
        <v>0</v>
      </c>
    </row>
    <row r="575" spans="1:9" x14ac:dyDescent="0.25">
      <c r="A575" t="s">
        <v>1109</v>
      </c>
      <c r="B575" t="s">
        <v>330</v>
      </c>
      <c r="C575" t="s">
        <v>39</v>
      </c>
      <c r="D575" t="s">
        <v>519</v>
      </c>
      <c r="E575" t="b">
        <v>1</v>
      </c>
      <c r="F575" t="b">
        <v>1</v>
      </c>
      <c r="G575">
        <v>6</v>
      </c>
      <c r="H575" t="s">
        <v>520</v>
      </c>
      <c r="I575" t="b">
        <v>0</v>
      </c>
    </row>
    <row r="576" spans="1:9" x14ac:dyDescent="0.25">
      <c r="A576" t="s">
        <v>1110</v>
      </c>
      <c r="B576" t="s">
        <v>324</v>
      </c>
      <c r="C576" t="s">
        <v>39</v>
      </c>
      <c r="D576" t="s">
        <v>519</v>
      </c>
      <c r="E576" t="b">
        <v>1</v>
      </c>
      <c r="F576" t="b">
        <v>1</v>
      </c>
      <c r="G576">
        <v>6</v>
      </c>
      <c r="H576" t="s">
        <v>565</v>
      </c>
      <c r="I576" t="b">
        <v>0</v>
      </c>
    </row>
    <row r="577" spans="1:9" x14ac:dyDescent="0.25">
      <c r="A577" t="s">
        <v>1111</v>
      </c>
      <c r="B577" t="s">
        <v>185</v>
      </c>
      <c r="C577" t="s">
        <v>39</v>
      </c>
      <c r="D577" t="s">
        <v>519</v>
      </c>
      <c r="E577" t="b">
        <v>1</v>
      </c>
      <c r="F577" t="b">
        <v>1</v>
      </c>
      <c r="G577">
        <v>6</v>
      </c>
      <c r="H577" t="s">
        <v>565</v>
      </c>
      <c r="I577" t="b">
        <v>0</v>
      </c>
    </row>
    <row r="578" spans="1:9" x14ac:dyDescent="0.25">
      <c r="A578" t="s">
        <v>1112</v>
      </c>
      <c r="B578" t="s">
        <v>330</v>
      </c>
      <c r="C578" t="s">
        <v>39</v>
      </c>
      <c r="D578" t="s">
        <v>519</v>
      </c>
      <c r="E578" t="b">
        <v>1</v>
      </c>
      <c r="F578" t="b">
        <v>1</v>
      </c>
      <c r="G578">
        <v>6</v>
      </c>
      <c r="H578" t="s">
        <v>522</v>
      </c>
      <c r="I578" t="b">
        <v>0</v>
      </c>
    </row>
    <row r="579" spans="1:9" x14ac:dyDescent="0.25">
      <c r="A579" t="s">
        <v>1113</v>
      </c>
      <c r="B579" t="s">
        <v>185</v>
      </c>
      <c r="C579" t="s">
        <v>39</v>
      </c>
      <c r="D579" t="s">
        <v>519</v>
      </c>
      <c r="E579" t="b">
        <v>1</v>
      </c>
      <c r="F579" t="b">
        <v>1</v>
      </c>
      <c r="G579">
        <v>6</v>
      </c>
      <c r="H579" t="s">
        <v>569</v>
      </c>
      <c r="I579" t="b">
        <v>0</v>
      </c>
    </row>
    <row r="580" spans="1:9" x14ac:dyDescent="0.25">
      <c r="A580" t="s">
        <v>1114</v>
      </c>
      <c r="B580" t="s">
        <v>330</v>
      </c>
      <c r="C580" t="s">
        <v>39</v>
      </c>
      <c r="D580" t="s">
        <v>519</v>
      </c>
      <c r="E580" t="b">
        <v>1</v>
      </c>
      <c r="F580" t="b">
        <v>1</v>
      </c>
      <c r="G580">
        <v>6</v>
      </c>
      <c r="H580" t="s">
        <v>524</v>
      </c>
      <c r="I580" t="b">
        <v>0</v>
      </c>
    </row>
    <row r="581" spans="1:9" x14ac:dyDescent="0.25">
      <c r="A581" t="s">
        <v>1115</v>
      </c>
      <c r="B581" t="s">
        <v>324</v>
      </c>
      <c r="C581" t="s">
        <v>39</v>
      </c>
      <c r="D581" t="s">
        <v>519</v>
      </c>
      <c r="E581" t="b">
        <v>1</v>
      </c>
      <c r="F581" t="b">
        <v>1</v>
      </c>
      <c r="G581">
        <v>6</v>
      </c>
      <c r="H581" t="s">
        <v>573</v>
      </c>
      <c r="I581" t="b">
        <v>0</v>
      </c>
    </row>
    <row r="582" spans="1:9" x14ac:dyDescent="0.25">
      <c r="A582" t="s">
        <v>1116</v>
      </c>
      <c r="B582" t="s">
        <v>185</v>
      </c>
      <c r="C582" t="s">
        <v>39</v>
      </c>
      <c r="D582" t="s">
        <v>519</v>
      </c>
      <c r="E582" t="b">
        <v>1</v>
      </c>
      <c r="F582" t="b">
        <v>1</v>
      </c>
      <c r="G582">
        <v>6</v>
      </c>
      <c r="H582" t="s">
        <v>573</v>
      </c>
      <c r="I582" t="b">
        <v>0</v>
      </c>
    </row>
    <row r="583" spans="1:9" x14ac:dyDescent="0.25">
      <c r="A583" t="s">
        <v>1117</v>
      </c>
      <c r="B583" t="s">
        <v>334</v>
      </c>
      <c r="C583" t="s">
        <v>39</v>
      </c>
      <c r="D583" t="s">
        <v>519</v>
      </c>
      <c r="E583" t="b">
        <v>1</v>
      </c>
      <c r="F583" t="b">
        <v>1</v>
      </c>
      <c r="G583">
        <v>6</v>
      </c>
      <c r="H583" t="s">
        <v>576</v>
      </c>
      <c r="I583" t="b">
        <v>0</v>
      </c>
    </row>
    <row r="584" spans="1:9" x14ac:dyDescent="0.25">
      <c r="A584" t="s">
        <v>1118</v>
      </c>
      <c r="B584" t="s">
        <v>330</v>
      </c>
      <c r="C584" t="s">
        <v>39</v>
      </c>
      <c r="D584" t="s">
        <v>519</v>
      </c>
      <c r="E584" t="b">
        <v>1</v>
      </c>
      <c r="F584" t="b">
        <v>1</v>
      </c>
      <c r="G584">
        <v>6</v>
      </c>
      <c r="H584" t="s">
        <v>576</v>
      </c>
      <c r="I584" t="b">
        <v>0</v>
      </c>
    </row>
    <row r="585" spans="1:9" x14ac:dyDescent="0.25">
      <c r="A585" t="s">
        <v>1119</v>
      </c>
      <c r="B585" t="s">
        <v>324</v>
      </c>
      <c r="C585" t="s">
        <v>39</v>
      </c>
      <c r="D585" t="s">
        <v>519</v>
      </c>
      <c r="E585" t="b">
        <v>1</v>
      </c>
      <c r="F585" t="b">
        <v>1</v>
      </c>
      <c r="G585">
        <v>6</v>
      </c>
      <c r="H585" t="s">
        <v>678</v>
      </c>
      <c r="I585" t="b">
        <v>0</v>
      </c>
    </row>
    <row r="586" spans="1:9" x14ac:dyDescent="0.25">
      <c r="A586" t="s">
        <v>1120</v>
      </c>
      <c r="B586" t="s">
        <v>185</v>
      </c>
      <c r="C586" t="s">
        <v>39</v>
      </c>
      <c r="D586" t="s">
        <v>519</v>
      </c>
      <c r="E586" t="b">
        <v>1</v>
      </c>
      <c r="F586" t="b">
        <v>1</v>
      </c>
      <c r="G586">
        <v>6</v>
      </c>
      <c r="H586" t="s">
        <v>678</v>
      </c>
      <c r="I586" t="b">
        <v>0</v>
      </c>
    </row>
    <row r="587" spans="1:9" x14ac:dyDescent="0.25">
      <c r="A587" t="s">
        <v>1121</v>
      </c>
      <c r="B587" t="s">
        <v>324</v>
      </c>
      <c r="C587" t="s">
        <v>39</v>
      </c>
      <c r="D587" t="s">
        <v>519</v>
      </c>
      <c r="E587" t="b">
        <v>1</v>
      </c>
      <c r="F587" t="b">
        <v>1</v>
      </c>
      <c r="G587">
        <v>6</v>
      </c>
      <c r="H587" t="s">
        <v>681</v>
      </c>
      <c r="I587" t="b">
        <v>0</v>
      </c>
    </row>
    <row r="588" spans="1:9" x14ac:dyDescent="0.25">
      <c r="A588" t="s">
        <v>1122</v>
      </c>
      <c r="B588" t="s">
        <v>330</v>
      </c>
      <c r="C588" t="s">
        <v>39</v>
      </c>
      <c r="D588" t="s">
        <v>519</v>
      </c>
      <c r="E588" t="b">
        <v>1</v>
      </c>
      <c r="F588" t="b">
        <v>1</v>
      </c>
      <c r="G588">
        <v>6</v>
      </c>
      <c r="H588" t="s">
        <v>681</v>
      </c>
      <c r="I588" t="b">
        <v>0</v>
      </c>
    </row>
    <row r="589" spans="1:9" x14ac:dyDescent="0.25">
      <c r="A589" t="s">
        <v>1123</v>
      </c>
      <c r="B589" t="s">
        <v>324</v>
      </c>
      <c r="C589" t="s">
        <v>39</v>
      </c>
      <c r="D589" t="s">
        <v>519</v>
      </c>
      <c r="E589" t="b">
        <v>1</v>
      </c>
      <c r="F589" t="b">
        <v>1</v>
      </c>
      <c r="G589">
        <v>6</v>
      </c>
      <c r="H589" t="s">
        <v>762</v>
      </c>
      <c r="I589" t="b">
        <v>0</v>
      </c>
    </row>
    <row r="590" spans="1:9" x14ac:dyDescent="0.25">
      <c r="A590" t="s">
        <v>1124</v>
      </c>
      <c r="B590" t="s">
        <v>185</v>
      </c>
      <c r="C590" t="s">
        <v>39</v>
      </c>
      <c r="D590" t="s">
        <v>519</v>
      </c>
      <c r="E590" t="b">
        <v>1</v>
      </c>
      <c r="F590" t="b">
        <v>1</v>
      </c>
      <c r="G590">
        <v>6</v>
      </c>
      <c r="H590" t="s">
        <v>762</v>
      </c>
      <c r="I590" t="b">
        <v>0</v>
      </c>
    </row>
    <row r="591" spans="1:9" x14ac:dyDescent="0.25">
      <c r="A591" t="s">
        <v>1125</v>
      </c>
      <c r="B591" t="s">
        <v>324</v>
      </c>
      <c r="C591" t="s">
        <v>39</v>
      </c>
      <c r="D591" t="s">
        <v>519</v>
      </c>
      <c r="E591" t="b">
        <v>1</v>
      </c>
      <c r="F591" t="b">
        <v>1</v>
      </c>
      <c r="G591">
        <v>6</v>
      </c>
      <c r="H591" t="s">
        <v>767</v>
      </c>
      <c r="I591" t="b">
        <v>0</v>
      </c>
    </row>
    <row r="592" spans="1:9" x14ac:dyDescent="0.25">
      <c r="A592" t="s">
        <v>1126</v>
      </c>
      <c r="B592" t="s">
        <v>330</v>
      </c>
      <c r="C592" t="s">
        <v>39</v>
      </c>
      <c r="D592" t="s">
        <v>519</v>
      </c>
      <c r="E592" t="b">
        <v>1</v>
      </c>
      <c r="F592" t="b">
        <v>1</v>
      </c>
      <c r="G592">
        <v>6</v>
      </c>
      <c r="H592" t="s">
        <v>767</v>
      </c>
      <c r="I592" t="b">
        <v>0</v>
      </c>
    </row>
    <row r="593" spans="1:9" x14ac:dyDescent="0.25">
      <c r="A593" t="s">
        <v>1127</v>
      </c>
      <c r="B593" t="s">
        <v>324</v>
      </c>
      <c r="C593" t="s">
        <v>39</v>
      </c>
      <c r="D593" t="s">
        <v>519</v>
      </c>
      <c r="E593" t="b">
        <v>1</v>
      </c>
      <c r="F593" t="b">
        <v>1</v>
      </c>
      <c r="G593">
        <v>6</v>
      </c>
      <c r="H593" t="s">
        <v>855</v>
      </c>
      <c r="I593" t="b">
        <v>0</v>
      </c>
    </row>
    <row r="594" spans="1:9" x14ac:dyDescent="0.25">
      <c r="A594" t="s">
        <v>1128</v>
      </c>
      <c r="B594" t="s">
        <v>185</v>
      </c>
      <c r="C594" t="s">
        <v>39</v>
      </c>
      <c r="D594" t="s">
        <v>519</v>
      </c>
      <c r="E594" t="b">
        <v>1</v>
      </c>
      <c r="F594" t="b">
        <v>1</v>
      </c>
      <c r="G594">
        <v>6</v>
      </c>
      <c r="H594" t="s">
        <v>855</v>
      </c>
      <c r="I594" t="b">
        <v>0</v>
      </c>
    </row>
    <row r="595" spans="1:9" x14ac:dyDescent="0.25">
      <c r="A595" t="s">
        <v>1129</v>
      </c>
      <c r="B595" t="s">
        <v>324</v>
      </c>
      <c r="C595" t="s">
        <v>39</v>
      </c>
      <c r="D595" t="s">
        <v>519</v>
      </c>
      <c r="E595" t="b">
        <v>1</v>
      </c>
      <c r="F595" t="b">
        <v>1</v>
      </c>
      <c r="G595">
        <v>6</v>
      </c>
      <c r="H595" t="s">
        <v>860</v>
      </c>
      <c r="I595" t="b">
        <v>0</v>
      </c>
    </row>
    <row r="596" spans="1:9" x14ac:dyDescent="0.25">
      <c r="A596" t="s">
        <v>1130</v>
      </c>
      <c r="B596" t="s">
        <v>330</v>
      </c>
      <c r="C596" t="s">
        <v>39</v>
      </c>
      <c r="D596" t="s">
        <v>519</v>
      </c>
      <c r="E596" t="b">
        <v>1</v>
      </c>
      <c r="F596" t="b">
        <v>1</v>
      </c>
      <c r="G596">
        <v>6</v>
      </c>
      <c r="H596" t="s">
        <v>860</v>
      </c>
      <c r="I596" t="b">
        <v>0</v>
      </c>
    </row>
    <row r="597" spans="1:9" x14ac:dyDescent="0.25">
      <c r="A597" t="s">
        <v>1131</v>
      </c>
      <c r="B597" t="s">
        <v>324</v>
      </c>
      <c r="C597" t="s">
        <v>39</v>
      </c>
      <c r="D597" t="s">
        <v>519</v>
      </c>
      <c r="E597" t="b">
        <v>1</v>
      </c>
      <c r="F597" t="b">
        <v>1</v>
      </c>
      <c r="G597">
        <v>6</v>
      </c>
      <c r="H597" t="s">
        <v>866</v>
      </c>
      <c r="I597" t="b">
        <v>0</v>
      </c>
    </row>
    <row r="598" spans="1:9" x14ac:dyDescent="0.25">
      <c r="A598" t="s">
        <v>1132</v>
      </c>
      <c r="B598" t="s">
        <v>185</v>
      </c>
      <c r="C598" t="s">
        <v>39</v>
      </c>
      <c r="D598" t="s">
        <v>519</v>
      </c>
      <c r="E598" t="b">
        <v>1</v>
      </c>
      <c r="F598" t="b">
        <v>1</v>
      </c>
      <c r="G598">
        <v>6</v>
      </c>
      <c r="H598" t="s">
        <v>866</v>
      </c>
      <c r="I598" t="b">
        <v>0</v>
      </c>
    </row>
    <row r="599" spans="1:9" x14ac:dyDescent="0.25">
      <c r="A599" t="s">
        <v>1133</v>
      </c>
      <c r="B599" t="s">
        <v>324</v>
      </c>
      <c r="C599" t="s">
        <v>39</v>
      </c>
      <c r="D599" t="s">
        <v>519</v>
      </c>
      <c r="E599" t="b">
        <v>1</v>
      </c>
      <c r="F599" t="b">
        <v>1</v>
      </c>
      <c r="G599">
        <v>6</v>
      </c>
      <c r="H599" t="s">
        <v>871</v>
      </c>
      <c r="I599" t="b">
        <v>0</v>
      </c>
    </row>
    <row r="600" spans="1:9" x14ac:dyDescent="0.25">
      <c r="A600" t="s">
        <v>1134</v>
      </c>
      <c r="B600" t="s">
        <v>330</v>
      </c>
      <c r="C600" t="s">
        <v>39</v>
      </c>
      <c r="D600" t="s">
        <v>519</v>
      </c>
      <c r="E600" t="b">
        <v>1</v>
      </c>
      <c r="F600" t="b">
        <v>1</v>
      </c>
      <c r="G600">
        <v>6</v>
      </c>
      <c r="H600" t="s">
        <v>871</v>
      </c>
      <c r="I600" t="b">
        <v>0</v>
      </c>
    </row>
    <row r="601" spans="1:9" x14ac:dyDescent="0.25">
      <c r="A601" t="s">
        <v>1135</v>
      </c>
      <c r="B601" t="s">
        <v>324</v>
      </c>
      <c r="C601" t="s">
        <v>39</v>
      </c>
      <c r="D601" t="s">
        <v>519</v>
      </c>
      <c r="E601" t="b">
        <v>1</v>
      </c>
      <c r="F601" t="b">
        <v>1</v>
      </c>
      <c r="G601">
        <v>6</v>
      </c>
      <c r="H601" t="s">
        <v>292</v>
      </c>
      <c r="I601" t="b">
        <v>0</v>
      </c>
    </row>
    <row r="602" spans="1:9" x14ac:dyDescent="0.25">
      <c r="A602" t="s">
        <v>1136</v>
      </c>
      <c r="B602" t="s">
        <v>185</v>
      </c>
      <c r="C602" t="s">
        <v>39</v>
      </c>
      <c r="D602" t="s">
        <v>519</v>
      </c>
      <c r="E602" t="b">
        <v>1</v>
      </c>
      <c r="F602" t="b">
        <v>1</v>
      </c>
      <c r="G602">
        <v>6</v>
      </c>
      <c r="H602" t="s">
        <v>292</v>
      </c>
      <c r="I602" t="b">
        <v>0</v>
      </c>
    </row>
    <row r="603" spans="1:9" x14ac:dyDescent="0.25">
      <c r="A603" t="s">
        <v>1137</v>
      </c>
      <c r="B603" t="s">
        <v>340</v>
      </c>
      <c r="C603" t="s">
        <v>39</v>
      </c>
      <c r="D603" t="s">
        <v>519</v>
      </c>
      <c r="E603" t="b">
        <v>1</v>
      </c>
      <c r="F603" t="b">
        <v>1</v>
      </c>
      <c r="G603">
        <v>6</v>
      </c>
      <c r="H603" t="s">
        <v>294</v>
      </c>
      <c r="I603" t="b">
        <v>0</v>
      </c>
    </row>
    <row r="604" spans="1:9" x14ac:dyDescent="0.25">
      <c r="A604" t="s">
        <v>1138</v>
      </c>
      <c r="B604" t="s">
        <v>137</v>
      </c>
      <c r="C604" t="s">
        <v>39</v>
      </c>
      <c r="D604" t="s">
        <v>519</v>
      </c>
      <c r="E604" t="b">
        <v>1</v>
      </c>
      <c r="F604" t="b">
        <v>1</v>
      </c>
      <c r="G604">
        <v>6</v>
      </c>
      <c r="H604" t="s">
        <v>294</v>
      </c>
      <c r="I604" t="b">
        <v>0</v>
      </c>
    </row>
    <row r="605" spans="1:9" x14ac:dyDescent="0.25">
      <c r="A605" t="s">
        <v>1139</v>
      </c>
      <c r="B605" t="s">
        <v>185</v>
      </c>
      <c r="C605" t="s">
        <v>39</v>
      </c>
      <c r="D605" t="s">
        <v>519</v>
      </c>
      <c r="E605" t="b">
        <v>1</v>
      </c>
      <c r="F605" t="b">
        <v>1</v>
      </c>
      <c r="G605">
        <v>6</v>
      </c>
      <c r="H605" t="s">
        <v>717</v>
      </c>
      <c r="I605" t="b">
        <v>0</v>
      </c>
    </row>
    <row r="606" spans="1:9" x14ac:dyDescent="0.25">
      <c r="A606" t="s">
        <v>1140</v>
      </c>
      <c r="B606" t="s">
        <v>324</v>
      </c>
      <c r="C606" t="s">
        <v>39</v>
      </c>
      <c r="D606" t="s">
        <v>519</v>
      </c>
      <c r="E606" t="b">
        <v>1</v>
      </c>
      <c r="F606" t="b">
        <v>1</v>
      </c>
      <c r="G606">
        <v>6</v>
      </c>
      <c r="H606" t="s">
        <v>254</v>
      </c>
      <c r="I606" t="b">
        <v>0</v>
      </c>
    </row>
    <row r="607" spans="1:9" x14ac:dyDescent="0.25">
      <c r="A607" t="s">
        <v>1141</v>
      </c>
      <c r="B607" t="s">
        <v>185</v>
      </c>
      <c r="C607" t="s">
        <v>39</v>
      </c>
      <c r="D607" t="s">
        <v>519</v>
      </c>
      <c r="E607" t="b">
        <v>1</v>
      </c>
      <c r="F607" t="b">
        <v>1</v>
      </c>
      <c r="G607">
        <v>6</v>
      </c>
      <c r="H607" t="s">
        <v>254</v>
      </c>
      <c r="I607" t="b">
        <v>0</v>
      </c>
    </row>
    <row r="608" spans="1:9" x14ac:dyDescent="0.25">
      <c r="A608" t="s">
        <v>1142</v>
      </c>
      <c r="B608" t="s">
        <v>324</v>
      </c>
      <c r="C608" t="s">
        <v>39</v>
      </c>
      <c r="D608" t="s">
        <v>519</v>
      </c>
      <c r="E608" t="b">
        <v>1</v>
      </c>
      <c r="F608" t="b">
        <v>1</v>
      </c>
      <c r="G608">
        <v>6</v>
      </c>
      <c r="H608" t="s">
        <v>281</v>
      </c>
      <c r="I608" t="b">
        <v>0</v>
      </c>
    </row>
    <row r="609" spans="1:9" x14ac:dyDescent="0.25">
      <c r="A609" t="s">
        <v>181</v>
      </c>
      <c r="B609" t="s">
        <v>137</v>
      </c>
      <c r="C609" t="s">
        <v>39</v>
      </c>
      <c r="D609" t="s">
        <v>519</v>
      </c>
      <c r="E609" t="b">
        <v>1</v>
      </c>
      <c r="F609" t="b">
        <v>1</v>
      </c>
      <c r="G609">
        <v>6</v>
      </c>
      <c r="H609" t="s">
        <v>281</v>
      </c>
      <c r="I609" t="b">
        <v>0</v>
      </c>
    </row>
    <row r="610" spans="1:9" x14ac:dyDescent="0.25">
      <c r="A610" t="s">
        <v>1143</v>
      </c>
      <c r="B610" t="s">
        <v>324</v>
      </c>
      <c r="C610" t="s">
        <v>39</v>
      </c>
      <c r="D610" t="s">
        <v>519</v>
      </c>
      <c r="E610" t="b">
        <v>1</v>
      </c>
      <c r="F610" t="b">
        <v>1</v>
      </c>
      <c r="G610">
        <v>6</v>
      </c>
      <c r="H610" t="s">
        <v>297</v>
      </c>
      <c r="I610" t="b">
        <v>0</v>
      </c>
    </row>
    <row r="611" spans="1:9" x14ac:dyDescent="0.25">
      <c r="A611" t="s">
        <v>184</v>
      </c>
      <c r="B611" t="s">
        <v>185</v>
      </c>
      <c r="C611" t="s">
        <v>39</v>
      </c>
      <c r="D611" t="s">
        <v>519</v>
      </c>
      <c r="E611" t="b">
        <v>1</v>
      </c>
      <c r="F611" t="b">
        <v>1</v>
      </c>
      <c r="G611">
        <v>6</v>
      </c>
      <c r="H611" t="s">
        <v>297</v>
      </c>
      <c r="I611" t="b">
        <v>0</v>
      </c>
    </row>
    <row r="612" spans="1:9" x14ac:dyDescent="0.25">
      <c r="A612" t="s">
        <v>1144</v>
      </c>
      <c r="B612" t="s">
        <v>324</v>
      </c>
      <c r="C612" t="s">
        <v>39</v>
      </c>
      <c r="D612" t="s">
        <v>519</v>
      </c>
      <c r="E612" t="b">
        <v>1</v>
      </c>
      <c r="F612" t="b">
        <v>1</v>
      </c>
      <c r="G612">
        <v>6</v>
      </c>
      <c r="H612" t="s">
        <v>299</v>
      </c>
      <c r="I612" t="b">
        <v>0</v>
      </c>
    </row>
    <row r="613" spans="1:9" x14ac:dyDescent="0.25">
      <c r="A613" t="s">
        <v>136</v>
      </c>
      <c r="B613" t="s">
        <v>137</v>
      </c>
      <c r="C613" t="s">
        <v>39</v>
      </c>
      <c r="D613" t="s">
        <v>519</v>
      </c>
      <c r="E613" t="b">
        <v>1</v>
      </c>
      <c r="F613" t="b">
        <v>1</v>
      </c>
      <c r="G613">
        <v>6</v>
      </c>
      <c r="H613" t="s">
        <v>299</v>
      </c>
      <c r="I613" t="b">
        <v>0</v>
      </c>
    </row>
    <row r="614" spans="1:9" x14ac:dyDescent="0.25">
      <c r="A614" t="s">
        <v>1145</v>
      </c>
      <c r="B614" t="s">
        <v>324</v>
      </c>
      <c r="C614" t="s">
        <v>39</v>
      </c>
      <c r="D614" t="s">
        <v>519</v>
      </c>
      <c r="E614" t="b">
        <v>1</v>
      </c>
      <c r="F614" t="b">
        <v>1</v>
      </c>
      <c r="G614">
        <v>6</v>
      </c>
      <c r="H614" t="s">
        <v>578</v>
      </c>
      <c r="I614" t="b">
        <v>0</v>
      </c>
    </row>
    <row r="615" spans="1:9" x14ac:dyDescent="0.25">
      <c r="A615" t="s">
        <v>1146</v>
      </c>
      <c r="B615" t="s">
        <v>185</v>
      </c>
      <c r="C615" t="s">
        <v>39</v>
      </c>
      <c r="D615" t="s">
        <v>519</v>
      </c>
      <c r="E615" t="b">
        <v>1</v>
      </c>
      <c r="F615" t="b">
        <v>1</v>
      </c>
      <c r="G615">
        <v>6</v>
      </c>
      <c r="H615" t="s">
        <v>578</v>
      </c>
      <c r="I615" t="b">
        <v>0</v>
      </c>
    </row>
    <row r="616" spans="1:9" x14ac:dyDescent="0.25">
      <c r="A616" t="s">
        <v>1147</v>
      </c>
      <c r="B616" t="s">
        <v>324</v>
      </c>
      <c r="C616" t="s">
        <v>39</v>
      </c>
      <c r="D616" t="s">
        <v>519</v>
      </c>
      <c r="E616" t="b">
        <v>1</v>
      </c>
      <c r="F616" t="b">
        <v>1</v>
      </c>
      <c r="G616">
        <v>6</v>
      </c>
      <c r="H616" t="s">
        <v>581</v>
      </c>
      <c r="I616" t="b">
        <v>0</v>
      </c>
    </row>
    <row r="617" spans="1:9" x14ac:dyDescent="0.25">
      <c r="A617" t="s">
        <v>1148</v>
      </c>
      <c r="B617" t="s">
        <v>343</v>
      </c>
      <c r="C617" t="s">
        <v>39</v>
      </c>
      <c r="D617" t="s">
        <v>519</v>
      </c>
      <c r="E617" t="b">
        <v>1</v>
      </c>
      <c r="F617" t="b">
        <v>1</v>
      </c>
      <c r="G617">
        <v>6</v>
      </c>
      <c r="H617" t="s">
        <v>581</v>
      </c>
      <c r="I617" t="b">
        <v>0</v>
      </c>
    </row>
    <row r="618" spans="1:9" x14ac:dyDescent="0.25">
      <c r="A618" t="s">
        <v>1149</v>
      </c>
      <c r="B618" t="s">
        <v>324</v>
      </c>
      <c r="C618" t="s">
        <v>39</v>
      </c>
      <c r="D618" t="s">
        <v>519</v>
      </c>
      <c r="E618" t="b">
        <v>1</v>
      </c>
      <c r="F618" t="b">
        <v>1</v>
      </c>
      <c r="G618">
        <v>6</v>
      </c>
      <c r="H618" t="s">
        <v>685</v>
      </c>
      <c r="I618" t="b">
        <v>0</v>
      </c>
    </row>
    <row r="619" spans="1:9" x14ac:dyDescent="0.25">
      <c r="A619" t="s">
        <v>1150</v>
      </c>
      <c r="B619" t="s">
        <v>185</v>
      </c>
      <c r="C619" t="s">
        <v>39</v>
      </c>
      <c r="D619" t="s">
        <v>519</v>
      </c>
      <c r="E619" t="b">
        <v>1</v>
      </c>
      <c r="F619" t="b">
        <v>1</v>
      </c>
      <c r="G619">
        <v>6</v>
      </c>
      <c r="H619" t="s">
        <v>685</v>
      </c>
      <c r="I619" t="b">
        <v>0</v>
      </c>
    </row>
    <row r="620" spans="1:9" x14ac:dyDescent="0.25">
      <c r="A620" t="s">
        <v>1151</v>
      </c>
      <c r="B620" t="s">
        <v>324</v>
      </c>
      <c r="C620" t="s">
        <v>39</v>
      </c>
      <c r="D620" t="s">
        <v>519</v>
      </c>
      <c r="E620" t="b">
        <v>1</v>
      </c>
      <c r="F620" t="b">
        <v>1</v>
      </c>
      <c r="G620">
        <v>6</v>
      </c>
      <c r="H620" t="s">
        <v>687</v>
      </c>
      <c r="I620" t="b">
        <v>0</v>
      </c>
    </row>
    <row r="621" spans="1:9" x14ac:dyDescent="0.25">
      <c r="A621" t="s">
        <v>1152</v>
      </c>
      <c r="B621" t="s">
        <v>137</v>
      </c>
      <c r="C621" t="s">
        <v>39</v>
      </c>
      <c r="D621" t="s">
        <v>519</v>
      </c>
      <c r="E621" t="b">
        <v>1</v>
      </c>
      <c r="F621" t="b">
        <v>1</v>
      </c>
      <c r="G621">
        <v>6</v>
      </c>
      <c r="H621" t="s">
        <v>687</v>
      </c>
      <c r="I621" t="b">
        <v>0</v>
      </c>
    </row>
    <row r="622" spans="1:9" x14ac:dyDescent="0.25">
      <c r="A622" t="s">
        <v>1153</v>
      </c>
      <c r="B622" t="s">
        <v>324</v>
      </c>
      <c r="C622" t="s">
        <v>39</v>
      </c>
      <c r="D622" t="s">
        <v>519</v>
      </c>
      <c r="E622" t="b">
        <v>1</v>
      </c>
      <c r="F622" t="b">
        <v>1</v>
      </c>
      <c r="G622">
        <v>6</v>
      </c>
      <c r="H622" t="s">
        <v>723</v>
      </c>
      <c r="I622" t="b">
        <v>0</v>
      </c>
    </row>
    <row r="623" spans="1:9" x14ac:dyDescent="0.25">
      <c r="A623" t="s">
        <v>1154</v>
      </c>
      <c r="B623" t="s">
        <v>185</v>
      </c>
      <c r="C623" t="s">
        <v>39</v>
      </c>
      <c r="D623" t="s">
        <v>519</v>
      </c>
      <c r="E623" t="b">
        <v>1</v>
      </c>
      <c r="F623" t="b">
        <v>1</v>
      </c>
      <c r="G623">
        <v>6</v>
      </c>
      <c r="H623" t="s">
        <v>723</v>
      </c>
      <c r="I623" t="b">
        <v>0</v>
      </c>
    </row>
    <row r="624" spans="1:9" x14ac:dyDescent="0.25">
      <c r="A624" t="s">
        <v>1155</v>
      </c>
      <c r="B624" t="s">
        <v>324</v>
      </c>
      <c r="C624" t="s">
        <v>39</v>
      </c>
      <c r="D624" t="s">
        <v>519</v>
      </c>
      <c r="E624" t="b">
        <v>1</v>
      </c>
      <c r="F624" t="b">
        <v>1</v>
      </c>
      <c r="G624">
        <v>6</v>
      </c>
      <c r="H624" t="s">
        <v>727</v>
      </c>
      <c r="I624" t="b">
        <v>0</v>
      </c>
    </row>
    <row r="625" spans="1:9" x14ac:dyDescent="0.25">
      <c r="A625" t="s">
        <v>1156</v>
      </c>
      <c r="B625" t="s">
        <v>137</v>
      </c>
      <c r="C625" t="s">
        <v>39</v>
      </c>
      <c r="D625" t="s">
        <v>519</v>
      </c>
      <c r="E625" t="b">
        <v>1</v>
      </c>
      <c r="F625" t="b">
        <v>1</v>
      </c>
      <c r="G625">
        <v>6</v>
      </c>
      <c r="H625" t="s">
        <v>727</v>
      </c>
      <c r="I625" t="b">
        <v>0</v>
      </c>
    </row>
    <row r="626" spans="1:9" x14ac:dyDescent="0.25">
      <c r="A626" t="s">
        <v>1157</v>
      </c>
      <c r="B626" t="s">
        <v>324</v>
      </c>
      <c r="C626" t="s">
        <v>39</v>
      </c>
      <c r="D626" t="s">
        <v>519</v>
      </c>
      <c r="E626" t="b">
        <v>1</v>
      </c>
      <c r="F626" t="b">
        <v>1</v>
      </c>
      <c r="G626">
        <v>6</v>
      </c>
      <c r="H626" t="s">
        <v>831</v>
      </c>
      <c r="I626" t="b">
        <v>0</v>
      </c>
    </row>
    <row r="627" spans="1:9" x14ac:dyDescent="0.25">
      <c r="A627" t="s">
        <v>1158</v>
      </c>
      <c r="B627" t="s">
        <v>185</v>
      </c>
      <c r="C627" t="s">
        <v>39</v>
      </c>
      <c r="D627" t="s">
        <v>519</v>
      </c>
      <c r="E627" t="b">
        <v>1</v>
      </c>
      <c r="F627" t="b">
        <v>1</v>
      </c>
      <c r="G627">
        <v>6</v>
      </c>
      <c r="H627" t="s">
        <v>831</v>
      </c>
      <c r="I627" t="b">
        <v>0</v>
      </c>
    </row>
    <row r="628" spans="1:9" x14ac:dyDescent="0.25">
      <c r="A628" t="s">
        <v>1159</v>
      </c>
      <c r="B628" t="s">
        <v>324</v>
      </c>
      <c r="C628" t="s">
        <v>39</v>
      </c>
      <c r="D628" t="s">
        <v>519</v>
      </c>
      <c r="E628" t="b">
        <v>1</v>
      </c>
      <c r="F628" t="b">
        <v>1</v>
      </c>
      <c r="G628">
        <v>6</v>
      </c>
      <c r="H628" t="s">
        <v>840</v>
      </c>
      <c r="I628" t="b">
        <v>0</v>
      </c>
    </row>
    <row r="629" spans="1:9" x14ac:dyDescent="0.25">
      <c r="A629" t="s">
        <v>1160</v>
      </c>
      <c r="B629" t="s">
        <v>137</v>
      </c>
      <c r="C629" t="s">
        <v>39</v>
      </c>
      <c r="D629" t="s">
        <v>519</v>
      </c>
      <c r="E629" t="b">
        <v>1</v>
      </c>
      <c r="F629" t="b">
        <v>1</v>
      </c>
      <c r="G629">
        <v>6</v>
      </c>
      <c r="H629" t="s">
        <v>840</v>
      </c>
      <c r="I629" t="b">
        <v>0</v>
      </c>
    </row>
    <row r="630" spans="1:9" x14ac:dyDescent="0.25">
      <c r="A630" t="s">
        <v>1161</v>
      </c>
      <c r="B630" t="s">
        <v>324</v>
      </c>
      <c r="C630" t="s">
        <v>39</v>
      </c>
      <c r="D630" t="s">
        <v>519</v>
      </c>
      <c r="E630" t="b">
        <v>1</v>
      </c>
      <c r="F630" t="b">
        <v>1</v>
      </c>
      <c r="G630">
        <v>6</v>
      </c>
      <c r="H630" t="s">
        <v>833</v>
      </c>
      <c r="I630" t="b">
        <v>0</v>
      </c>
    </row>
    <row r="631" spans="1:9" x14ac:dyDescent="0.25">
      <c r="A631" t="s">
        <v>1162</v>
      </c>
      <c r="B631" t="s">
        <v>185</v>
      </c>
      <c r="C631" t="s">
        <v>39</v>
      </c>
      <c r="D631" t="s">
        <v>519</v>
      </c>
      <c r="E631" t="b">
        <v>1</v>
      </c>
      <c r="F631" t="b">
        <v>1</v>
      </c>
      <c r="G631">
        <v>6</v>
      </c>
      <c r="H631" t="s">
        <v>833</v>
      </c>
      <c r="I631" t="b">
        <v>0</v>
      </c>
    </row>
    <row r="632" spans="1:9" x14ac:dyDescent="0.25">
      <c r="A632" t="s">
        <v>1163</v>
      </c>
      <c r="B632" t="s">
        <v>324</v>
      </c>
      <c r="C632" t="s">
        <v>39</v>
      </c>
      <c r="D632" t="s">
        <v>519</v>
      </c>
      <c r="E632" t="b">
        <v>1</v>
      </c>
      <c r="F632" t="b">
        <v>1</v>
      </c>
      <c r="G632">
        <v>6</v>
      </c>
      <c r="H632" t="s">
        <v>842</v>
      </c>
      <c r="I632" t="b">
        <v>0</v>
      </c>
    </row>
    <row r="633" spans="1:9" x14ac:dyDescent="0.25">
      <c r="A633" t="s">
        <v>1164</v>
      </c>
      <c r="B633" t="s">
        <v>137</v>
      </c>
      <c r="C633" t="s">
        <v>39</v>
      </c>
      <c r="D633" t="s">
        <v>519</v>
      </c>
      <c r="E633" t="b">
        <v>1</v>
      </c>
      <c r="F633" t="b">
        <v>1</v>
      </c>
      <c r="G633">
        <v>6</v>
      </c>
      <c r="H633" t="s">
        <v>842</v>
      </c>
      <c r="I633" t="b">
        <v>0</v>
      </c>
    </row>
    <row r="634" spans="1:9" x14ac:dyDescent="0.25">
      <c r="A634" t="s">
        <v>1165</v>
      </c>
      <c r="B634" t="s">
        <v>324</v>
      </c>
      <c r="C634" t="s">
        <v>39</v>
      </c>
      <c r="D634" t="s">
        <v>519</v>
      </c>
      <c r="E634" t="b">
        <v>1</v>
      </c>
      <c r="F634" t="b">
        <v>1</v>
      </c>
      <c r="G634">
        <v>6</v>
      </c>
      <c r="H634" t="s">
        <v>975</v>
      </c>
      <c r="I634" t="b">
        <v>0</v>
      </c>
    </row>
    <row r="635" spans="1:9" x14ac:dyDescent="0.25">
      <c r="A635" t="s">
        <v>1166</v>
      </c>
      <c r="B635" t="s">
        <v>185</v>
      </c>
      <c r="C635" t="s">
        <v>39</v>
      </c>
      <c r="D635" t="s">
        <v>519</v>
      </c>
      <c r="E635" t="b">
        <v>1</v>
      </c>
      <c r="F635" t="b">
        <v>1</v>
      </c>
      <c r="G635">
        <v>6</v>
      </c>
      <c r="H635" t="s">
        <v>975</v>
      </c>
      <c r="I635" t="b">
        <v>0</v>
      </c>
    </row>
    <row r="636" spans="1:9" x14ac:dyDescent="0.25">
      <c r="A636" t="s">
        <v>1167</v>
      </c>
      <c r="B636" t="s">
        <v>324</v>
      </c>
      <c r="C636" t="s">
        <v>39</v>
      </c>
      <c r="D636" t="s">
        <v>519</v>
      </c>
      <c r="E636" t="b">
        <v>1</v>
      </c>
      <c r="F636" t="b">
        <v>1</v>
      </c>
      <c r="G636">
        <v>6</v>
      </c>
      <c r="H636" t="s">
        <v>981</v>
      </c>
      <c r="I636" t="b">
        <v>0</v>
      </c>
    </row>
    <row r="637" spans="1:9" x14ac:dyDescent="0.25">
      <c r="A637" t="s">
        <v>1168</v>
      </c>
      <c r="B637" t="s">
        <v>137</v>
      </c>
      <c r="C637" t="s">
        <v>39</v>
      </c>
      <c r="D637" t="s">
        <v>519</v>
      </c>
      <c r="E637" t="b">
        <v>1</v>
      </c>
      <c r="F637" t="b">
        <v>1</v>
      </c>
      <c r="G637">
        <v>6</v>
      </c>
      <c r="H637" t="s">
        <v>981</v>
      </c>
      <c r="I637" t="b">
        <v>0</v>
      </c>
    </row>
    <row r="638" spans="1:9" x14ac:dyDescent="0.25">
      <c r="A638" t="s">
        <v>1169</v>
      </c>
      <c r="B638" t="s">
        <v>324</v>
      </c>
      <c r="C638" t="s">
        <v>39</v>
      </c>
      <c r="D638" t="s">
        <v>519</v>
      </c>
      <c r="E638" t="b">
        <v>1</v>
      </c>
      <c r="F638" t="b">
        <v>1</v>
      </c>
      <c r="G638">
        <v>6</v>
      </c>
      <c r="H638" t="s">
        <v>988</v>
      </c>
      <c r="I638" t="b">
        <v>0</v>
      </c>
    </row>
    <row r="639" spans="1:9" x14ac:dyDescent="0.25">
      <c r="A639" t="s">
        <v>1170</v>
      </c>
      <c r="B639" t="s">
        <v>185</v>
      </c>
      <c r="C639" t="s">
        <v>39</v>
      </c>
      <c r="D639" t="s">
        <v>519</v>
      </c>
      <c r="E639" t="b">
        <v>1</v>
      </c>
      <c r="F639" t="b">
        <v>1</v>
      </c>
      <c r="G639">
        <v>6</v>
      </c>
      <c r="H639" t="s">
        <v>988</v>
      </c>
      <c r="I639" t="b">
        <v>0</v>
      </c>
    </row>
    <row r="640" spans="1:9" x14ac:dyDescent="0.25">
      <c r="A640" t="s">
        <v>1171</v>
      </c>
      <c r="B640" t="s">
        <v>324</v>
      </c>
      <c r="C640" t="s">
        <v>39</v>
      </c>
      <c r="D640" t="s">
        <v>519</v>
      </c>
      <c r="E640" t="b">
        <v>1</v>
      </c>
      <c r="F640" t="b">
        <v>1</v>
      </c>
      <c r="G640">
        <v>6</v>
      </c>
      <c r="H640" t="s">
        <v>994</v>
      </c>
      <c r="I640" t="b">
        <v>0</v>
      </c>
    </row>
    <row r="641" spans="1:9" x14ac:dyDescent="0.25">
      <c r="A641" t="s">
        <v>1172</v>
      </c>
      <c r="B641" t="s">
        <v>137</v>
      </c>
      <c r="C641" t="s">
        <v>39</v>
      </c>
      <c r="D641" t="s">
        <v>519</v>
      </c>
      <c r="E641" t="b">
        <v>1</v>
      </c>
      <c r="F641" t="b">
        <v>1</v>
      </c>
      <c r="G641">
        <v>6</v>
      </c>
      <c r="H641" t="s">
        <v>994</v>
      </c>
      <c r="I641" t="b">
        <v>0</v>
      </c>
    </row>
    <row r="642" spans="1:9" x14ac:dyDescent="0.25">
      <c r="A642" t="s">
        <v>1173</v>
      </c>
      <c r="B642" t="s">
        <v>324</v>
      </c>
      <c r="C642" t="s">
        <v>39</v>
      </c>
      <c r="D642" t="s">
        <v>519</v>
      </c>
      <c r="E642" t="b">
        <v>1</v>
      </c>
      <c r="F642" t="b">
        <v>1</v>
      </c>
      <c r="G642">
        <v>6</v>
      </c>
      <c r="H642" t="s">
        <v>1000</v>
      </c>
      <c r="I642" t="b">
        <v>0</v>
      </c>
    </row>
    <row r="643" spans="1:9" x14ac:dyDescent="0.25">
      <c r="A643" t="s">
        <v>1174</v>
      </c>
      <c r="B643" t="s">
        <v>185</v>
      </c>
      <c r="C643" t="s">
        <v>39</v>
      </c>
      <c r="D643" t="s">
        <v>519</v>
      </c>
      <c r="E643" t="b">
        <v>1</v>
      </c>
      <c r="F643" t="b">
        <v>1</v>
      </c>
      <c r="G643">
        <v>6</v>
      </c>
      <c r="H643" t="s">
        <v>1000</v>
      </c>
      <c r="I643" t="b">
        <v>0</v>
      </c>
    </row>
    <row r="644" spans="1:9" x14ac:dyDescent="0.25">
      <c r="A644" t="s">
        <v>1175</v>
      </c>
      <c r="B644" t="s">
        <v>324</v>
      </c>
      <c r="C644" t="s">
        <v>39</v>
      </c>
      <c r="D644" t="s">
        <v>519</v>
      </c>
      <c r="E644" t="b">
        <v>1</v>
      </c>
      <c r="F644" t="b">
        <v>1</v>
      </c>
      <c r="G644">
        <v>6</v>
      </c>
      <c r="H644" t="s">
        <v>1006</v>
      </c>
      <c r="I644" t="b">
        <v>0</v>
      </c>
    </row>
    <row r="645" spans="1:9" x14ac:dyDescent="0.25">
      <c r="A645" t="s">
        <v>1176</v>
      </c>
      <c r="B645" t="s">
        <v>137</v>
      </c>
      <c r="C645" t="s">
        <v>39</v>
      </c>
      <c r="D645" t="s">
        <v>519</v>
      </c>
      <c r="E645" t="b">
        <v>1</v>
      </c>
      <c r="F645" t="b">
        <v>1</v>
      </c>
      <c r="G645">
        <v>6</v>
      </c>
      <c r="H645" t="s">
        <v>1006</v>
      </c>
      <c r="I645" t="b">
        <v>0</v>
      </c>
    </row>
    <row r="646" spans="1:9" x14ac:dyDescent="0.25">
      <c r="A646" t="s">
        <v>1177</v>
      </c>
      <c r="B646" t="s">
        <v>324</v>
      </c>
      <c r="C646" t="s">
        <v>39</v>
      </c>
      <c r="D646" t="s">
        <v>519</v>
      </c>
      <c r="E646" t="b">
        <v>1</v>
      </c>
      <c r="F646" t="b">
        <v>1</v>
      </c>
      <c r="G646">
        <v>6</v>
      </c>
      <c r="H646" t="s">
        <v>1012</v>
      </c>
      <c r="I646" t="b">
        <v>0</v>
      </c>
    </row>
    <row r="647" spans="1:9" x14ac:dyDescent="0.25">
      <c r="A647" t="s">
        <v>1178</v>
      </c>
      <c r="B647" t="s">
        <v>185</v>
      </c>
      <c r="C647" t="s">
        <v>39</v>
      </c>
      <c r="D647" t="s">
        <v>519</v>
      </c>
      <c r="E647" t="b">
        <v>1</v>
      </c>
      <c r="F647" t="b">
        <v>1</v>
      </c>
      <c r="G647">
        <v>6</v>
      </c>
      <c r="H647" t="s">
        <v>1012</v>
      </c>
      <c r="I647" t="b">
        <v>0</v>
      </c>
    </row>
    <row r="648" spans="1:9" x14ac:dyDescent="0.25">
      <c r="A648" t="s">
        <v>1179</v>
      </c>
      <c r="B648" t="s">
        <v>324</v>
      </c>
      <c r="C648" t="s">
        <v>39</v>
      </c>
      <c r="D648" t="s">
        <v>519</v>
      </c>
      <c r="E648" t="b">
        <v>1</v>
      </c>
      <c r="F648" t="b">
        <v>1</v>
      </c>
      <c r="G648">
        <v>6</v>
      </c>
      <c r="H648" t="s">
        <v>1018</v>
      </c>
      <c r="I648" t="b">
        <v>0</v>
      </c>
    </row>
    <row r="649" spans="1:9" x14ac:dyDescent="0.25">
      <c r="A649" t="s">
        <v>1180</v>
      </c>
      <c r="B649" t="s">
        <v>137</v>
      </c>
      <c r="C649" t="s">
        <v>39</v>
      </c>
      <c r="D649" t="s">
        <v>519</v>
      </c>
      <c r="E649" t="b">
        <v>1</v>
      </c>
      <c r="F649" t="b">
        <v>1</v>
      </c>
      <c r="G649">
        <v>6</v>
      </c>
      <c r="H649" t="s">
        <v>1018</v>
      </c>
      <c r="I649" t="b">
        <v>0</v>
      </c>
    </row>
    <row r="650" spans="1:9" x14ac:dyDescent="0.25">
      <c r="A650" t="s">
        <v>1181</v>
      </c>
      <c r="B650" t="s">
        <v>324</v>
      </c>
      <c r="C650" t="s">
        <v>39</v>
      </c>
      <c r="D650" t="s">
        <v>519</v>
      </c>
      <c r="E650" t="b">
        <v>1</v>
      </c>
      <c r="F650" t="b">
        <v>1</v>
      </c>
      <c r="G650">
        <v>6</v>
      </c>
      <c r="H650" t="s">
        <v>936</v>
      </c>
      <c r="I650" t="b">
        <v>0</v>
      </c>
    </row>
    <row r="651" spans="1:9" x14ac:dyDescent="0.25">
      <c r="A651" t="s">
        <v>1182</v>
      </c>
      <c r="B651" t="s">
        <v>185</v>
      </c>
      <c r="C651" t="s">
        <v>39</v>
      </c>
      <c r="D651" t="s">
        <v>519</v>
      </c>
      <c r="E651" t="b">
        <v>1</v>
      </c>
      <c r="F651" t="b">
        <v>1</v>
      </c>
      <c r="G651">
        <v>6</v>
      </c>
      <c r="H651" t="s">
        <v>936</v>
      </c>
      <c r="I651" t="b">
        <v>0</v>
      </c>
    </row>
    <row r="652" spans="1:9" x14ac:dyDescent="0.25">
      <c r="A652" t="s">
        <v>1183</v>
      </c>
      <c r="B652" t="s">
        <v>324</v>
      </c>
      <c r="C652" t="s">
        <v>39</v>
      </c>
      <c r="D652" t="s">
        <v>519</v>
      </c>
      <c r="E652" t="b">
        <v>1</v>
      </c>
      <c r="F652" t="b">
        <v>1</v>
      </c>
      <c r="G652">
        <v>6</v>
      </c>
      <c r="H652" t="s">
        <v>965</v>
      </c>
      <c r="I652" t="b">
        <v>0</v>
      </c>
    </row>
    <row r="653" spans="1:9" x14ac:dyDescent="0.25">
      <c r="A653" t="s">
        <v>1184</v>
      </c>
      <c r="B653" t="s">
        <v>137</v>
      </c>
      <c r="C653" t="s">
        <v>39</v>
      </c>
      <c r="D653" t="s">
        <v>519</v>
      </c>
      <c r="E653" t="b">
        <v>1</v>
      </c>
      <c r="F653" t="b">
        <v>1</v>
      </c>
      <c r="G653">
        <v>6</v>
      </c>
      <c r="H653" t="s">
        <v>965</v>
      </c>
      <c r="I653" t="b">
        <v>0</v>
      </c>
    </row>
    <row r="654" spans="1:9" x14ac:dyDescent="0.25">
      <c r="A654" t="s">
        <v>1185</v>
      </c>
      <c r="B654" t="s">
        <v>324</v>
      </c>
      <c r="C654" t="s">
        <v>39</v>
      </c>
      <c r="D654" t="s">
        <v>519</v>
      </c>
      <c r="E654" t="b">
        <v>1</v>
      </c>
      <c r="F654" t="b">
        <v>1</v>
      </c>
      <c r="G654">
        <v>6</v>
      </c>
      <c r="H654" t="s">
        <v>835</v>
      </c>
      <c r="I654" t="b">
        <v>0</v>
      </c>
    </row>
    <row r="655" spans="1:9" x14ac:dyDescent="0.25">
      <c r="A655" t="s">
        <v>1186</v>
      </c>
      <c r="B655" t="s">
        <v>185</v>
      </c>
      <c r="C655" t="s">
        <v>39</v>
      </c>
      <c r="D655" t="s">
        <v>519</v>
      </c>
      <c r="E655" t="b">
        <v>1</v>
      </c>
      <c r="F655" t="b">
        <v>1</v>
      </c>
      <c r="G655">
        <v>6</v>
      </c>
      <c r="H655" t="s">
        <v>835</v>
      </c>
      <c r="I655" t="b">
        <v>0</v>
      </c>
    </row>
    <row r="656" spans="1:9" x14ac:dyDescent="0.25">
      <c r="A656" t="s">
        <v>1187</v>
      </c>
      <c r="B656" t="s">
        <v>324</v>
      </c>
      <c r="C656" t="s">
        <v>39</v>
      </c>
      <c r="D656" t="s">
        <v>519</v>
      </c>
      <c r="E656" t="b">
        <v>1</v>
      </c>
      <c r="F656" t="b">
        <v>1</v>
      </c>
      <c r="G656">
        <v>6</v>
      </c>
      <c r="H656" t="s">
        <v>844</v>
      </c>
      <c r="I656" t="b">
        <v>0</v>
      </c>
    </row>
    <row r="657" spans="1:9" x14ac:dyDescent="0.25">
      <c r="A657" t="s">
        <v>1188</v>
      </c>
      <c r="B657" t="s">
        <v>137</v>
      </c>
      <c r="C657" t="s">
        <v>39</v>
      </c>
      <c r="D657" t="s">
        <v>519</v>
      </c>
      <c r="E657" t="b">
        <v>1</v>
      </c>
      <c r="F657" t="b">
        <v>1</v>
      </c>
      <c r="G657">
        <v>6</v>
      </c>
      <c r="H657" t="s">
        <v>844</v>
      </c>
      <c r="I657" t="b">
        <v>0</v>
      </c>
    </row>
    <row r="658" spans="1:9" x14ac:dyDescent="0.25">
      <c r="A658" t="s">
        <v>1189</v>
      </c>
      <c r="B658" t="s">
        <v>38</v>
      </c>
      <c r="C658" t="s">
        <v>39</v>
      </c>
      <c r="D658" t="s">
        <v>519</v>
      </c>
      <c r="E658" t="b">
        <v>1</v>
      </c>
      <c r="F658" t="b">
        <v>1</v>
      </c>
      <c r="G658">
        <v>6</v>
      </c>
      <c r="H658" t="s">
        <v>899</v>
      </c>
      <c r="I658" t="b">
        <v>0</v>
      </c>
    </row>
    <row r="659" spans="1:9" x14ac:dyDescent="0.25">
      <c r="A659" t="s">
        <v>1190</v>
      </c>
      <c r="B659" t="s">
        <v>324</v>
      </c>
      <c r="C659" t="s">
        <v>39</v>
      </c>
      <c r="D659" t="s">
        <v>519</v>
      </c>
      <c r="E659" t="b">
        <v>1</v>
      </c>
      <c r="F659" t="b">
        <v>1</v>
      </c>
      <c r="G659">
        <v>6</v>
      </c>
      <c r="H659" t="s">
        <v>899</v>
      </c>
      <c r="I659" t="b">
        <v>0</v>
      </c>
    </row>
    <row r="660" spans="1:9" x14ac:dyDescent="0.25">
      <c r="A660" t="s">
        <v>1191</v>
      </c>
      <c r="B660" t="s">
        <v>126</v>
      </c>
      <c r="C660" t="s">
        <v>39</v>
      </c>
      <c r="D660" t="s">
        <v>519</v>
      </c>
      <c r="E660" t="b">
        <v>1</v>
      </c>
      <c r="F660" t="b">
        <v>1</v>
      </c>
      <c r="G660">
        <v>6</v>
      </c>
      <c r="H660" t="s">
        <v>899</v>
      </c>
      <c r="I660" t="b">
        <v>0</v>
      </c>
    </row>
    <row r="661" spans="1:9" x14ac:dyDescent="0.25">
      <c r="A661" t="s">
        <v>1192</v>
      </c>
      <c r="B661" t="s">
        <v>185</v>
      </c>
      <c r="C661" t="s">
        <v>39</v>
      </c>
      <c r="D661" t="s">
        <v>519</v>
      </c>
      <c r="E661" t="b">
        <v>1</v>
      </c>
      <c r="F661" t="b">
        <v>1</v>
      </c>
      <c r="G661">
        <v>6</v>
      </c>
      <c r="H661" t="s">
        <v>899</v>
      </c>
      <c r="I661" t="b">
        <v>0</v>
      </c>
    </row>
    <row r="662" spans="1:9" x14ac:dyDescent="0.25">
      <c r="A662" t="s">
        <v>1193</v>
      </c>
      <c r="B662" t="s">
        <v>324</v>
      </c>
      <c r="C662" t="s">
        <v>39</v>
      </c>
      <c r="D662" t="s">
        <v>519</v>
      </c>
      <c r="E662" t="b">
        <v>1</v>
      </c>
      <c r="F662" t="b">
        <v>1</v>
      </c>
      <c r="G662">
        <v>6</v>
      </c>
      <c r="H662" t="s">
        <v>903</v>
      </c>
      <c r="I662" t="b">
        <v>0</v>
      </c>
    </row>
    <row r="663" spans="1:9" x14ac:dyDescent="0.25">
      <c r="A663" t="s">
        <v>1194</v>
      </c>
      <c r="B663" t="s">
        <v>137</v>
      </c>
      <c r="C663" t="s">
        <v>39</v>
      </c>
      <c r="D663" t="s">
        <v>519</v>
      </c>
      <c r="E663" t="b">
        <v>1</v>
      </c>
      <c r="F663" t="b">
        <v>1</v>
      </c>
      <c r="G663">
        <v>6</v>
      </c>
      <c r="H663" t="s">
        <v>903</v>
      </c>
      <c r="I663" t="b">
        <v>0</v>
      </c>
    </row>
    <row r="664" spans="1:9" x14ac:dyDescent="0.25">
      <c r="A664" t="s">
        <v>1195</v>
      </c>
      <c r="B664" t="s">
        <v>324</v>
      </c>
      <c r="C664" t="s">
        <v>39</v>
      </c>
      <c r="D664" t="s">
        <v>519</v>
      </c>
      <c r="E664" t="b">
        <v>1</v>
      </c>
      <c r="F664" t="b">
        <v>1</v>
      </c>
      <c r="G664">
        <v>6</v>
      </c>
      <c r="H664" t="s">
        <v>909</v>
      </c>
      <c r="I664" t="b">
        <v>0</v>
      </c>
    </row>
    <row r="665" spans="1:9" x14ac:dyDescent="0.25">
      <c r="A665" t="s">
        <v>1196</v>
      </c>
      <c r="B665" t="s">
        <v>185</v>
      </c>
      <c r="C665" t="s">
        <v>39</v>
      </c>
      <c r="D665" t="s">
        <v>519</v>
      </c>
      <c r="E665" t="b">
        <v>1</v>
      </c>
      <c r="F665" t="b">
        <v>1</v>
      </c>
      <c r="G665">
        <v>6</v>
      </c>
      <c r="H665" t="s">
        <v>909</v>
      </c>
      <c r="I665" t="b">
        <v>0</v>
      </c>
    </row>
    <row r="666" spans="1:9" x14ac:dyDescent="0.25">
      <c r="A666" t="s">
        <v>1197</v>
      </c>
      <c r="B666" t="s">
        <v>324</v>
      </c>
      <c r="C666" t="s">
        <v>39</v>
      </c>
      <c r="D666" t="s">
        <v>519</v>
      </c>
      <c r="E666" t="b">
        <v>1</v>
      </c>
      <c r="F666" t="b">
        <v>1</v>
      </c>
      <c r="G666">
        <v>6</v>
      </c>
      <c r="H666" t="s">
        <v>914</v>
      </c>
      <c r="I666" t="b">
        <v>0</v>
      </c>
    </row>
    <row r="667" spans="1:9" x14ac:dyDescent="0.25">
      <c r="A667" t="s">
        <v>1198</v>
      </c>
      <c r="B667" t="s">
        <v>137</v>
      </c>
      <c r="C667" t="s">
        <v>39</v>
      </c>
      <c r="D667" t="s">
        <v>519</v>
      </c>
      <c r="E667" t="b">
        <v>1</v>
      </c>
      <c r="F667" t="b">
        <v>1</v>
      </c>
      <c r="G667">
        <v>6</v>
      </c>
      <c r="H667" t="s">
        <v>914</v>
      </c>
      <c r="I667" t="b">
        <v>0</v>
      </c>
    </row>
    <row r="668" spans="1:9" x14ac:dyDescent="0.25">
      <c r="A668" t="s">
        <v>1199</v>
      </c>
      <c r="B668" t="s">
        <v>324</v>
      </c>
      <c r="C668" t="s">
        <v>39</v>
      </c>
      <c r="D668" t="s">
        <v>519</v>
      </c>
      <c r="E668" t="b">
        <v>1</v>
      </c>
      <c r="F668" t="b">
        <v>1</v>
      </c>
      <c r="G668">
        <v>5</v>
      </c>
      <c r="H668" t="s">
        <v>691</v>
      </c>
      <c r="I668" t="b">
        <v>0</v>
      </c>
    </row>
    <row r="669" spans="1:9" x14ac:dyDescent="0.25">
      <c r="A669" t="s">
        <v>1200</v>
      </c>
      <c r="B669" t="s">
        <v>185</v>
      </c>
      <c r="C669" t="s">
        <v>39</v>
      </c>
      <c r="D669" t="s">
        <v>519</v>
      </c>
      <c r="E669" t="b">
        <v>1</v>
      </c>
      <c r="F669" t="b">
        <v>1</v>
      </c>
      <c r="G669">
        <v>5</v>
      </c>
      <c r="H669" t="s">
        <v>691</v>
      </c>
      <c r="I669" t="b">
        <v>0</v>
      </c>
    </row>
    <row r="670" spans="1:9" x14ac:dyDescent="0.25">
      <c r="A670" t="s">
        <v>1201</v>
      </c>
      <c r="B670" t="s">
        <v>324</v>
      </c>
      <c r="C670" t="s">
        <v>39</v>
      </c>
      <c r="D670" t="s">
        <v>519</v>
      </c>
      <c r="E670" t="b">
        <v>1</v>
      </c>
      <c r="F670" t="b">
        <v>1</v>
      </c>
      <c r="G670">
        <v>5</v>
      </c>
      <c r="H670" t="s">
        <v>713</v>
      </c>
      <c r="I670" t="b">
        <v>0</v>
      </c>
    </row>
    <row r="671" spans="1:9" x14ac:dyDescent="0.25">
      <c r="A671" t="s">
        <v>1202</v>
      </c>
      <c r="B671" t="s">
        <v>324</v>
      </c>
      <c r="C671" t="s">
        <v>39</v>
      </c>
      <c r="D671" t="s">
        <v>519</v>
      </c>
      <c r="E671" t="b">
        <v>1</v>
      </c>
      <c r="F671" t="b">
        <v>1</v>
      </c>
      <c r="G671">
        <v>5</v>
      </c>
      <c r="H671" t="s">
        <v>693</v>
      </c>
      <c r="I671" t="b">
        <v>0</v>
      </c>
    </row>
    <row r="672" spans="1:9" x14ac:dyDescent="0.25">
      <c r="A672" t="s">
        <v>1203</v>
      </c>
      <c r="B672" t="s">
        <v>324</v>
      </c>
      <c r="C672" t="s">
        <v>39</v>
      </c>
      <c r="D672" t="s">
        <v>519</v>
      </c>
      <c r="E672" t="b">
        <v>1</v>
      </c>
      <c r="F672" t="b">
        <v>1</v>
      </c>
      <c r="G672">
        <v>6</v>
      </c>
      <c r="H672" t="s">
        <v>215</v>
      </c>
      <c r="I672" t="b">
        <v>0</v>
      </c>
    </row>
    <row r="673" spans="1:9" x14ac:dyDescent="0.25">
      <c r="A673" t="s">
        <v>1204</v>
      </c>
      <c r="B673" t="s">
        <v>949</v>
      </c>
      <c r="C673" t="s">
        <v>39</v>
      </c>
      <c r="D673" t="s">
        <v>519</v>
      </c>
      <c r="E673" t="b">
        <v>1</v>
      </c>
      <c r="F673" t="b">
        <v>1</v>
      </c>
      <c r="G673">
        <v>6</v>
      </c>
      <c r="H673" t="s">
        <v>215</v>
      </c>
      <c r="I673" t="b">
        <v>0</v>
      </c>
    </row>
    <row r="674" spans="1:9" x14ac:dyDescent="0.25">
      <c r="A674" t="s">
        <v>1205</v>
      </c>
      <c r="B674" t="s">
        <v>1206</v>
      </c>
      <c r="C674" t="s">
        <v>39</v>
      </c>
      <c r="D674" t="s">
        <v>519</v>
      </c>
      <c r="E674" t="b">
        <v>0</v>
      </c>
      <c r="F674" t="b">
        <v>1</v>
      </c>
      <c r="G674">
        <v>6</v>
      </c>
      <c r="H674" t="s">
        <v>532</v>
      </c>
      <c r="I674" t="b">
        <v>0</v>
      </c>
    </row>
    <row r="675" spans="1:9" x14ac:dyDescent="0.25">
      <c r="A675" t="s">
        <v>1207</v>
      </c>
      <c r="B675" t="s">
        <v>324</v>
      </c>
      <c r="C675" t="s">
        <v>39</v>
      </c>
      <c r="D675" t="s">
        <v>519</v>
      </c>
      <c r="E675" t="b">
        <v>1</v>
      </c>
      <c r="F675" t="b">
        <v>1</v>
      </c>
      <c r="G675">
        <v>6</v>
      </c>
      <c r="H675" t="s">
        <v>532</v>
      </c>
      <c r="I675" t="b">
        <v>0</v>
      </c>
    </row>
    <row r="676" spans="1:9" x14ac:dyDescent="0.25">
      <c r="A676" t="s">
        <v>1208</v>
      </c>
      <c r="B676" t="s">
        <v>1209</v>
      </c>
      <c r="C676" t="s">
        <v>39</v>
      </c>
      <c r="D676" t="s">
        <v>519</v>
      </c>
      <c r="E676" t="b">
        <v>0</v>
      </c>
      <c r="F676" t="b">
        <v>1</v>
      </c>
      <c r="G676">
        <v>6</v>
      </c>
      <c r="H676" t="s">
        <v>532</v>
      </c>
      <c r="I676" t="b">
        <v>0</v>
      </c>
    </row>
    <row r="677" spans="1:9" x14ac:dyDescent="0.25">
      <c r="A677" t="s">
        <v>1210</v>
      </c>
      <c r="B677" t="s">
        <v>324</v>
      </c>
      <c r="C677" t="s">
        <v>39</v>
      </c>
      <c r="D677" t="s">
        <v>519</v>
      </c>
      <c r="E677" t="b">
        <v>1</v>
      </c>
      <c r="F677" t="b">
        <v>1</v>
      </c>
      <c r="G677">
        <v>6</v>
      </c>
      <c r="H677" t="s">
        <v>584</v>
      </c>
      <c r="I677" t="b">
        <v>0</v>
      </c>
    </row>
    <row r="678" spans="1:9" x14ac:dyDescent="0.25">
      <c r="A678" t="s">
        <v>1211</v>
      </c>
      <c r="B678" t="s">
        <v>949</v>
      </c>
      <c r="C678" t="s">
        <v>39</v>
      </c>
      <c r="D678" t="s">
        <v>519</v>
      </c>
      <c r="E678" t="b">
        <v>1</v>
      </c>
      <c r="F678" t="b">
        <v>1</v>
      </c>
      <c r="G678">
        <v>6</v>
      </c>
      <c r="H678" t="s">
        <v>584</v>
      </c>
      <c r="I678" t="b">
        <v>0</v>
      </c>
    </row>
    <row r="679" spans="1:9" x14ac:dyDescent="0.25">
      <c r="A679" t="s">
        <v>1212</v>
      </c>
      <c r="B679" t="s">
        <v>1206</v>
      </c>
      <c r="C679" t="s">
        <v>39</v>
      </c>
      <c r="D679" t="s">
        <v>519</v>
      </c>
      <c r="E679" t="b">
        <v>0</v>
      </c>
      <c r="F679" t="b">
        <v>1</v>
      </c>
      <c r="G679">
        <v>6</v>
      </c>
      <c r="H679" t="s">
        <v>536</v>
      </c>
      <c r="I679" t="b">
        <v>0</v>
      </c>
    </row>
    <row r="680" spans="1:9" x14ac:dyDescent="0.25">
      <c r="A680" t="s">
        <v>1213</v>
      </c>
      <c r="B680" t="s">
        <v>324</v>
      </c>
      <c r="C680" t="s">
        <v>39</v>
      </c>
      <c r="D680" t="s">
        <v>519</v>
      </c>
      <c r="E680" t="b">
        <v>1</v>
      </c>
      <c r="F680" t="b">
        <v>1</v>
      </c>
      <c r="G680">
        <v>6</v>
      </c>
      <c r="H680" t="s">
        <v>536</v>
      </c>
      <c r="I680" t="b">
        <v>0</v>
      </c>
    </row>
    <row r="681" spans="1:9" x14ac:dyDescent="0.25">
      <c r="A681" t="s">
        <v>1214</v>
      </c>
      <c r="B681" t="s">
        <v>1209</v>
      </c>
      <c r="C681" t="s">
        <v>39</v>
      </c>
      <c r="D681" t="s">
        <v>519</v>
      </c>
      <c r="E681" t="b">
        <v>0</v>
      </c>
      <c r="F681" t="b">
        <v>1</v>
      </c>
      <c r="G681">
        <v>6</v>
      </c>
      <c r="H681" t="s">
        <v>536</v>
      </c>
      <c r="I681" t="b">
        <v>0</v>
      </c>
    </row>
    <row r="682" spans="1:9" x14ac:dyDescent="0.25">
      <c r="A682" t="s">
        <v>1215</v>
      </c>
      <c r="B682" t="s">
        <v>1216</v>
      </c>
      <c r="C682" t="s">
        <v>39</v>
      </c>
      <c r="D682" t="s">
        <v>519</v>
      </c>
      <c r="E682" t="b">
        <v>0</v>
      </c>
      <c r="F682" t="b">
        <v>1</v>
      </c>
      <c r="G682">
        <v>4</v>
      </c>
      <c r="H682" t="s">
        <v>219</v>
      </c>
      <c r="I682" t="b">
        <v>0</v>
      </c>
    </row>
    <row r="683" spans="1:9" x14ac:dyDescent="0.25">
      <c r="A683" t="s">
        <v>133</v>
      </c>
      <c r="B683" t="s">
        <v>79</v>
      </c>
      <c r="C683" t="s">
        <v>39</v>
      </c>
      <c r="D683" t="s">
        <v>519</v>
      </c>
      <c r="E683" t="b">
        <v>0</v>
      </c>
      <c r="F683" t="b">
        <v>1</v>
      </c>
      <c r="G683">
        <v>4</v>
      </c>
      <c r="H683" t="s">
        <v>219</v>
      </c>
      <c r="I683" t="b">
        <v>0</v>
      </c>
    </row>
    <row r="684" spans="1:9" x14ac:dyDescent="0.25">
      <c r="A684" t="s">
        <v>92</v>
      </c>
      <c r="B684" t="s">
        <v>93</v>
      </c>
      <c r="C684" t="s">
        <v>39</v>
      </c>
      <c r="D684" t="s">
        <v>519</v>
      </c>
      <c r="E684" t="b">
        <v>0</v>
      </c>
      <c r="F684" t="b">
        <v>1</v>
      </c>
      <c r="G684">
        <v>4</v>
      </c>
      <c r="H684" t="s">
        <v>283</v>
      </c>
      <c r="I684" t="b">
        <v>0</v>
      </c>
    </row>
    <row r="685" spans="1:9" x14ac:dyDescent="0.25">
      <c r="A685" t="s">
        <v>1217</v>
      </c>
      <c r="B685" t="s">
        <v>1218</v>
      </c>
      <c r="C685" t="s">
        <v>39</v>
      </c>
      <c r="D685" t="s">
        <v>519</v>
      </c>
      <c r="E685" t="b">
        <v>0</v>
      </c>
      <c r="F685" t="b">
        <v>1</v>
      </c>
      <c r="G685">
        <v>4</v>
      </c>
      <c r="H685" t="s">
        <v>259</v>
      </c>
      <c r="I685" t="b">
        <v>0</v>
      </c>
    </row>
    <row r="686" spans="1:9" x14ac:dyDescent="0.25">
      <c r="A686" t="s">
        <v>1219</v>
      </c>
      <c r="B686" t="s">
        <v>1220</v>
      </c>
      <c r="C686" t="s">
        <v>39</v>
      </c>
      <c r="D686" t="s">
        <v>519</v>
      </c>
      <c r="E686" t="b">
        <v>0</v>
      </c>
      <c r="F686" t="b">
        <v>1</v>
      </c>
      <c r="G686">
        <v>4</v>
      </c>
      <c r="H686" t="s">
        <v>259</v>
      </c>
      <c r="I686" t="b">
        <v>0</v>
      </c>
    </row>
    <row r="687" spans="1:9" x14ac:dyDescent="0.25">
      <c r="A687" t="s">
        <v>80</v>
      </c>
      <c r="B687" t="s">
        <v>81</v>
      </c>
      <c r="C687" t="s">
        <v>39</v>
      </c>
      <c r="D687" t="s">
        <v>519</v>
      </c>
      <c r="E687" t="b">
        <v>0</v>
      </c>
      <c r="F687" t="b">
        <v>1</v>
      </c>
      <c r="G687">
        <v>4</v>
      </c>
      <c r="H687" t="s">
        <v>259</v>
      </c>
      <c r="I687" t="b">
        <v>0</v>
      </c>
    </row>
    <row r="688" spans="1:9" x14ac:dyDescent="0.25">
      <c r="A688" t="s">
        <v>1221</v>
      </c>
      <c r="B688" t="s">
        <v>1222</v>
      </c>
      <c r="C688" t="s">
        <v>39</v>
      </c>
      <c r="D688" t="s">
        <v>519</v>
      </c>
      <c r="E688" t="b">
        <v>0</v>
      </c>
      <c r="F688" t="b">
        <v>1</v>
      </c>
      <c r="G688">
        <v>4</v>
      </c>
      <c r="H688" t="s">
        <v>259</v>
      </c>
      <c r="I688" t="b">
        <v>0</v>
      </c>
    </row>
    <row r="689" spans="1:9" x14ac:dyDescent="0.25">
      <c r="A689" t="s">
        <v>86</v>
      </c>
      <c r="B689" t="s">
        <v>87</v>
      </c>
      <c r="C689" t="s">
        <v>39</v>
      </c>
      <c r="D689" t="s">
        <v>519</v>
      </c>
      <c r="E689" t="b">
        <v>0</v>
      </c>
      <c r="F689" t="b">
        <v>1</v>
      </c>
      <c r="G689">
        <v>5</v>
      </c>
      <c r="H689" t="s">
        <v>284</v>
      </c>
      <c r="I689" t="b">
        <v>0</v>
      </c>
    </row>
    <row r="690" spans="1:9" x14ac:dyDescent="0.25">
      <c r="A690" t="s">
        <v>1223</v>
      </c>
      <c r="B690" t="s">
        <v>1224</v>
      </c>
      <c r="C690" t="s">
        <v>39</v>
      </c>
      <c r="D690" t="s">
        <v>519</v>
      </c>
      <c r="E690" t="b">
        <v>0</v>
      </c>
      <c r="F690" t="b">
        <v>1</v>
      </c>
      <c r="G690">
        <v>5</v>
      </c>
      <c r="H690" t="s">
        <v>284</v>
      </c>
      <c r="I690" t="b">
        <v>0</v>
      </c>
    </row>
    <row r="691" spans="1:9" x14ac:dyDescent="0.25">
      <c r="A691" t="s">
        <v>284</v>
      </c>
      <c r="B691" t="s">
        <v>285</v>
      </c>
      <c r="C691" t="s">
        <v>39</v>
      </c>
      <c r="D691" t="s">
        <v>519</v>
      </c>
      <c r="E691" t="b">
        <v>0</v>
      </c>
      <c r="F691" t="b">
        <v>1</v>
      </c>
      <c r="G691">
        <v>4</v>
      </c>
      <c r="H691" t="s">
        <v>261</v>
      </c>
      <c r="I691" t="b">
        <v>1</v>
      </c>
    </row>
    <row r="692" spans="1:9" x14ac:dyDescent="0.25">
      <c r="A692" t="s">
        <v>138</v>
      </c>
      <c r="B692" t="s">
        <v>139</v>
      </c>
      <c r="C692" t="s">
        <v>39</v>
      </c>
      <c r="D692" t="s">
        <v>519</v>
      </c>
      <c r="E692" t="b">
        <v>1</v>
      </c>
      <c r="F692" t="b">
        <v>1</v>
      </c>
      <c r="G692">
        <v>4</v>
      </c>
      <c r="H692" t="s">
        <v>261</v>
      </c>
      <c r="I692" t="b">
        <v>0</v>
      </c>
    </row>
    <row r="693" spans="1:9" x14ac:dyDescent="0.25">
      <c r="A693" t="s">
        <v>1225</v>
      </c>
      <c r="B693" t="s">
        <v>1226</v>
      </c>
      <c r="C693" t="s">
        <v>39</v>
      </c>
      <c r="D693" t="s">
        <v>519</v>
      </c>
      <c r="E693" t="b">
        <v>0</v>
      </c>
      <c r="F693" t="b">
        <v>1</v>
      </c>
      <c r="G693">
        <v>4</v>
      </c>
      <c r="H693" t="s">
        <v>261</v>
      </c>
      <c r="I693" t="b">
        <v>0</v>
      </c>
    </row>
    <row r="694" spans="1:9" x14ac:dyDescent="0.25">
      <c r="A694" t="s">
        <v>78</v>
      </c>
      <c r="B694" t="s">
        <v>79</v>
      </c>
      <c r="C694" t="s">
        <v>39</v>
      </c>
      <c r="D694" t="s">
        <v>519</v>
      </c>
      <c r="E694" t="b">
        <v>0</v>
      </c>
      <c r="F694" t="b">
        <v>1</v>
      </c>
      <c r="G694">
        <v>4</v>
      </c>
      <c r="H694" t="s">
        <v>261</v>
      </c>
      <c r="I694" t="b">
        <v>0</v>
      </c>
    </row>
    <row r="695" spans="1:9" x14ac:dyDescent="0.25">
      <c r="A695" t="s">
        <v>88</v>
      </c>
      <c r="B695" t="s">
        <v>89</v>
      </c>
      <c r="C695" t="s">
        <v>39</v>
      </c>
      <c r="D695" t="s">
        <v>519</v>
      </c>
      <c r="E695" t="b">
        <v>0</v>
      </c>
      <c r="F695" t="b">
        <v>1</v>
      </c>
      <c r="G695">
        <v>4</v>
      </c>
      <c r="H695" t="s">
        <v>261</v>
      </c>
      <c r="I695" t="b">
        <v>0</v>
      </c>
    </row>
    <row r="696" spans="1:9" x14ac:dyDescent="0.25">
      <c r="A696" t="s">
        <v>1227</v>
      </c>
      <c r="B696" t="s">
        <v>540</v>
      </c>
      <c r="C696" t="s">
        <v>39</v>
      </c>
      <c r="D696" t="s">
        <v>519</v>
      </c>
      <c r="E696" t="b">
        <v>0</v>
      </c>
      <c r="F696" t="b">
        <v>1</v>
      </c>
      <c r="G696">
        <v>4</v>
      </c>
      <c r="H696" t="s">
        <v>541</v>
      </c>
      <c r="I696" t="b">
        <v>0</v>
      </c>
    </row>
    <row r="697" spans="1:9" x14ac:dyDescent="0.25">
      <c r="A697" t="s">
        <v>40</v>
      </c>
      <c r="B697" t="s">
        <v>41</v>
      </c>
      <c r="C697" t="s">
        <v>39</v>
      </c>
      <c r="D697" t="s">
        <v>519</v>
      </c>
      <c r="E697" t="b">
        <v>1</v>
      </c>
      <c r="F697" t="b">
        <v>1</v>
      </c>
      <c r="G697">
        <v>4</v>
      </c>
      <c r="H697" t="s">
        <v>223</v>
      </c>
      <c r="I697" t="b">
        <v>0</v>
      </c>
    </row>
    <row r="698" spans="1:9" x14ac:dyDescent="0.25">
      <c r="A698" t="s">
        <v>1228</v>
      </c>
      <c r="B698" t="s">
        <v>1229</v>
      </c>
      <c r="C698" t="s">
        <v>39</v>
      </c>
      <c r="D698" t="s">
        <v>519</v>
      </c>
      <c r="E698" t="b">
        <v>1</v>
      </c>
      <c r="F698" t="b">
        <v>1</v>
      </c>
      <c r="G698">
        <v>4</v>
      </c>
      <c r="H698" t="s">
        <v>223</v>
      </c>
      <c r="I698" t="b">
        <v>0</v>
      </c>
    </row>
    <row r="699" spans="1:9" x14ac:dyDescent="0.25">
      <c r="A699" t="s">
        <v>1230</v>
      </c>
      <c r="B699" t="s">
        <v>1231</v>
      </c>
      <c r="C699" t="s">
        <v>39</v>
      </c>
      <c r="D699" t="s">
        <v>519</v>
      </c>
      <c r="E699" t="b">
        <v>0</v>
      </c>
      <c r="F699" t="b">
        <v>1</v>
      </c>
      <c r="G699">
        <v>4</v>
      </c>
      <c r="H699" t="s">
        <v>695</v>
      </c>
      <c r="I699" t="b">
        <v>0</v>
      </c>
    </row>
    <row r="700" spans="1:9" x14ac:dyDescent="0.25">
      <c r="A700" t="s">
        <v>1232</v>
      </c>
      <c r="B700" t="s">
        <v>1233</v>
      </c>
      <c r="C700" t="s">
        <v>39</v>
      </c>
      <c r="D700" t="s">
        <v>519</v>
      </c>
      <c r="E700" t="b">
        <v>0</v>
      </c>
      <c r="F700" t="b">
        <v>1</v>
      </c>
      <c r="G700">
        <v>4</v>
      </c>
      <c r="H700" t="s">
        <v>695</v>
      </c>
      <c r="I700" t="b">
        <v>0</v>
      </c>
    </row>
    <row r="701" spans="1:9" x14ac:dyDescent="0.25">
      <c r="A701" t="s">
        <v>42</v>
      </c>
      <c r="B701" t="s">
        <v>43</v>
      </c>
      <c r="C701" t="s">
        <v>39</v>
      </c>
      <c r="D701" t="s">
        <v>543</v>
      </c>
      <c r="E701" t="b">
        <v>1</v>
      </c>
      <c r="F701" t="b">
        <v>1</v>
      </c>
      <c r="G701">
        <v>5</v>
      </c>
      <c r="H701" t="s">
        <v>229</v>
      </c>
      <c r="I701" t="b">
        <v>0</v>
      </c>
    </row>
    <row r="702" spans="1:9" x14ac:dyDescent="0.25">
      <c r="A702" t="s">
        <v>177</v>
      </c>
      <c r="B702" t="s">
        <v>178</v>
      </c>
      <c r="C702" t="s">
        <v>39</v>
      </c>
      <c r="D702" t="s">
        <v>543</v>
      </c>
      <c r="E702" t="b">
        <v>0</v>
      </c>
      <c r="F702" t="b">
        <v>1</v>
      </c>
      <c r="G702">
        <v>5</v>
      </c>
      <c r="H702" t="s">
        <v>229</v>
      </c>
      <c r="I702" t="b">
        <v>0</v>
      </c>
    </row>
    <row r="703" spans="1:9" x14ac:dyDescent="0.25">
      <c r="A703" t="s">
        <v>1234</v>
      </c>
      <c r="B703" t="s">
        <v>1235</v>
      </c>
      <c r="C703" t="s">
        <v>39</v>
      </c>
      <c r="D703" t="s">
        <v>543</v>
      </c>
      <c r="E703" t="b">
        <v>0</v>
      </c>
      <c r="F703" t="b">
        <v>1</v>
      </c>
      <c r="G703">
        <v>5</v>
      </c>
      <c r="H703" t="s">
        <v>229</v>
      </c>
      <c r="I703" t="b">
        <v>0</v>
      </c>
    </row>
    <row r="704" spans="1:9" x14ac:dyDescent="0.25">
      <c r="A704" t="s">
        <v>1236</v>
      </c>
      <c r="B704" t="s">
        <v>1237</v>
      </c>
      <c r="C704" t="s">
        <v>39</v>
      </c>
      <c r="D704" t="s">
        <v>543</v>
      </c>
      <c r="E704" t="b">
        <v>1</v>
      </c>
      <c r="F704" t="b">
        <v>1</v>
      </c>
      <c r="G704">
        <v>5</v>
      </c>
      <c r="H704" t="s">
        <v>1238</v>
      </c>
      <c r="I704" t="b">
        <v>0</v>
      </c>
    </row>
    <row r="705" spans="1:9" x14ac:dyDescent="0.25">
      <c r="A705" t="s">
        <v>1239</v>
      </c>
      <c r="B705" t="s">
        <v>1240</v>
      </c>
      <c r="C705" t="s">
        <v>39</v>
      </c>
      <c r="D705" t="s">
        <v>543</v>
      </c>
      <c r="E705" t="b">
        <v>1</v>
      </c>
      <c r="F705" t="b">
        <v>1</v>
      </c>
      <c r="G705">
        <v>5</v>
      </c>
      <c r="H705" t="s">
        <v>1241</v>
      </c>
      <c r="I705" t="b">
        <v>0</v>
      </c>
    </row>
    <row r="706" spans="1:9" x14ac:dyDescent="0.25">
      <c r="A706" t="s">
        <v>1242</v>
      </c>
      <c r="B706" t="s">
        <v>1243</v>
      </c>
      <c r="C706" t="s">
        <v>39</v>
      </c>
      <c r="D706" t="s">
        <v>543</v>
      </c>
      <c r="E706" t="b">
        <v>0</v>
      </c>
      <c r="F706" t="b">
        <v>1</v>
      </c>
      <c r="G706">
        <v>5</v>
      </c>
      <c r="H706" t="s">
        <v>1241</v>
      </c>
      <c r="I706" t="b">
        <v>0</v>
      </c>
    </row>
    <row r="707" spans="1:9" x14ac:dyDescent="0.25">
      <c r="A707" t="s">
        <v>1244</v>
      </c>
      <c r="B707" t="s">
        <v>1245</v>
      </c>
      <c r="C707" t="s">
        <v>39</v>
      </c>
      <c r="D707" t="s">
        <v>543</v>
      </c>
      <c r="E707" t="b">
        <v>0</v>
      </c>
      <c r="F707" t="b">
        <v>1</v>
      </c>
      <c r="G707">
        <v>5</v>
      </c>
      <c r="H707" t="s">
        <v>1241</v>
      </c>
      <c r="I707" t="b">
        <v>0</v>
      </c>
    </row>
    <row r="708" spans="1:9" x14ac:dyDescent="0.25">
      <c r="A708" t="s">
        <v>1246</v>
      </c>
      <c r="B708" t="s">
        <v>1247</v>
      </c>
      <c r="C708" t="s">
        <v>39</v>
      </c>
      <c r="D708" t="s">
        <v>543</v>
      </c>
      <c r="E708" t="b">
        <v>0</v>
      </c>
      <c r="F708" t="b">
        <v>1</v>
      </c>
      <c r="G708">
        <v>5</v>
      </c>
      <c r="H708" t="s">
        <v>1241</v>
      </c>
      <c r="I708" t="b">
        <v>0</v>
      </c>
    </row>
    <row r="709" spans="1:9" x14ac:dyDescent="0.25">
      <c r="A709" t="s">
        <v>1241</v>
      </c>
      <c r="B709" t="s">
        <v>1248</v>
      </c>
      <c r="C709" t="s">
        <v>39</v>
      </c>
      <c r="D709" t="s">
        <v>543</v>
      </c>
      <c r="E709" t="b">
        <v>1</v>
      </c>
      <c r="F709" t="b">
        <v>1</v>
      </c>
      <c r="G709">
        <v>4</v>
      </c>
      <c r="H709" t="s">
        <v>232</v>
      </c>
      <c r="I709" t="b">
        <v>1</v>
      </c>
    </row>
    <row r="710" spans="1:9" x14ac:dyDescent="0.25">
      <c r="A710" t="s">
        <v>1249</v>
      </c>
      <c r="B710" t="s">
        <v>1250</v>
      </c>
      <c r="C710" t="s">
        <v>39</v>
      </c>
      <c r="D710" t="s">
        <v>543</v>
      </c>
      <c r="E710" t="b">
        <v>0</v>
      </c>
      <c r="F710" t="b">
        <v>1</v>
      </c>
      <c r="G710">
        <v>6</v>
      </c>
      <c r="H710" t="s">
        <v>286</v>
      </c>
      <c r="I710" t="b">
        <v>0</v>
      </c>
    </row>
    <row r="711" spans="1:9" x14ac:dyDescent="0.25">
      <c r="A711" t="s">
        <v>1251</v>
      </c>
      <c r="B711" t="s">
        <v>1252</v>
      </c>
      <c r="C711" t="s">
        <v>39</v>
      </c>
      <c r="D711" t="s">
        <v>543</v>
      </c>
      <c r="E711" t="b">
        <v>0</v>
      </c>
      <c r="F711" t="b">
        <v>1</v>
      </c>
      <c r="G711">
        <v>6</v>
      </c>
      <c r="H711" t="s">
        <v>1253</v>
      </c>
      <c r="I711" t="b">
        <v>0</v>
      </c>
    </row>
    <row r="712" spans="1:9" x14ac:dyDescent="0.25">
      <c r="A712" t="s">
        <v>1254</v>
      </c>
      <c r="B712" t="s">
        <v>1255</v>
      </c>
      <c r="C712" t="s">
        <v>39</v>
      </c>
      <c r="D712" t="s">
        <v>543</v>
      </c>
      <c r="E712" t="b">
        <v>0</v>
      </c>
      <c r="F712" t="b">
        <v>1</v>
      </c>
      <c r="G712">
        <v>6</v>
      </c>
      <c r="H712" t="s">
        <v>1253</v>
      </c>
      <c r="I712" t="b">
        <v>0</v>
      </c>
    </row>
    <row r="713" spans="1:9" x14ac:dyDescent="0.25">
      <c r="A713" t="s">
        <v>1256</v>
      </c>
      <c r="B713" t="s">
        <v>1257</v>
      </c>
      <c r="C713" t="s">
        <v>39</v>
      </c>
      <c r="D713" t="s">
        <v>543</v>
      </c>
      <c r="E713" t="b">
        <v>1</v>
      </c>
      <c r="F713" t="b">
        <v>1</v>
      </c>
      <c r="G713">
        <v>7</v>
      </c>
      <c r="H713" t="s">
        <v>546</v>
      </c>
      <c r="I713" t="b">
        <v>0</v>
      </c>
    </row>
    <row r="714" spans="1:9" x14ac:dyDescent="0.25">
      <c r="A714" t="s">
        <v>546</v>
      </c>
      <c r="B714" t="s">
        <v>1258</v>
      </c>
      <c r="C714" t="s">
        <v>39</v>
      </c>
      <c r="D714" t="s">
        <v>543</v>
      </c>
      <c r="E714" t="b">
        <v>0</v>
      </c>
      <c r="F714" t="b">
        <v>1</v>
      </c>
      <c r="G714">
        <v>6</v>
      </c>
      <c r="H714" t="s">
        <v>1253</v>
      </c>
      <c r="I714" t="b">
        <v>1</v>
      </c>
    </row>
    <row r="715" spans="1:9" x14ac:dyDescent="0.25">
      <c r="A715" t="s">
        <v>1253</v>
      </c>
      <c r="B715" t="s">
        <v>1259</v>
      </c>
      <c r="C715" t="s">
        <v>39</v>
      </c>
      <c r="D715" t="s">
        <v>543</v>
      </c>
      <c r="E715" t="b">
        <v>0</v>
      </c>
      <c r="F715" t="b">
        <v>1</v>
      </c>
      <c r="G715">
        <v>5</v>
      </c>
      <c r="H715" t="s">
        <v>265</v>
      </c>
      <c r="I715" t="b">
        <v>1</v>
      </c>
    </row>
    <row r="716" spans="1:9" x14ac:dyDescent="0.25">
      <c r="A716" t="s">
        <v>1260</v>
      </c>
      <c r="B716" t="s">
        <v>1261</v>
      </c>
      <c r="C716" t="s">
        <v>39</v>
      </c>
      <c r="D716" t="s">
        <v>543</v>
      </c>
      <c r="E716" t="b">
        <v>0</v>
      </c>
      <c r="F716" t="b">
        <v>1</v>
      </c>
      <c r="G716">
        <v>6</v>
      </c>
      <c r="H716" t="s">
        <v>1262</v>
      </c>
      <c r="I716" t="b">
        <v>0</v>
      </c>
    </row>
    <row r="717" spans="1:9" x14ac:dyDescent="0.25">
      <c r="A717" t="s">
        <v>1263</v>
      </c>
      <c r="B717" t="s">
        <v>1255</v>
      </c>
      <c r="C717" t="s">
        <v>39</v>
      </c>
      <c r="D717" t="s">
        <v>543</v>
      </c>
      <c r="E717" t="b">
        <v>0</v>
      </c>
      <c r="F717" t="b">
        <v>1</v>
      </c>
      <c r="G717">
        <v>6</v>
      </c>
      <c r="H717" t="s">
        <v>1262</v>
      </c>
      <c r="I717" t="b">
        <v>0</v>
      </c>
    </row>
    <row r="718" spans="1:9" x14ac:dyDescent="0.25">
      <c r="A718" t="s">
        <v>1264</v>
      </c>
      <c r="B718" t="s">
        <v>1265</v>
      </c>
      <c r="C718" t="s">
        <v>39</v>
      </c>
      <c r="D718" t="s">
        <v>543</v>
      </c>
      <c r="E718" t="b">
        <v>0</v>
      </c>
      <c r="F718" t="b">
        <v>1</v>
      </c>
      <c r="G718">
        <v>7</v>
      </c>
      <c r="H718" t="s">
        <v>1266</v>
      </c>
      <c r="I718" t="b">
        <v>0</v>
      </c>
    </row>
    <row r="719" spans="1:9" x14ac:dyDescent="0.25">
      <c r="A719" t="s">
        <v>1267</v>
      </c>
      <c r="B719" t="s">
        <v>1268</v>
      </c>
      <c r="C719" t="s">
        <v>39</v>
      </c>
      <c r="D719" t="s">
        <v>543</v>
      </c>
      <c r="E719" t="b">
        <v>0</v>
      </c>
      <c r="F719" t="b">
        <v>1</v>
      </c>
      <c r="G719">
        <v>7</v>
      </c>
      <c r="H719" t="s">
        <v>1266</v>
      </c>
      <c r="I719" t="b">
        <v>0</v>
      </c>
    </row>
    <row r="720" spans="1:9" x14ac:dyDescent="0.25">
      <c r="A720" t="s">
        <v>1266</v>
      </c>
      <c r="B720" t="s">
        <v>1269</v>
      </c>
      <c r="C720" t="s">
        <v>39</v>
      </c>
      <c r="D720" t="s">
        <v>543</v>
      </c>
      <c r="E720" t="b">
        <v>0</v>
      </c>
      <c r="F720" t="b">
        <v>1</v>
      </c>
      <c r="G720">
        <v>6</v>
      </c>
      <c r="H720" t="s">
        <v>1262</v>
      </c>
      <c r="I720" t="b">
        <v>1</v>
      </c>
    </row>
    <row r="721" spans="1:9" x14ac:dyDescent="0.25">
      <c r="A721" t="s">
        <v>1262</v>
      </c>
      <c r="B721" t="s">
        <v>1270</v>
      </c>
      <c r="C721" t="s">
        <v>39</v>
      </c>
      <c r="D721" t="s">
        <v>543</v>
      </c>
      <c r="E721" t="b">
        <v>0</v>
      </c>
      <c r="F721" t="b">
        <v>1</v>
      </c>
      <c r="G721">
        <v>5</v>
      </c>
      <c r="H721" t="s">
        <v>265</v>
      </c>
      <c r="I721" t="b">
        <v>1</v>
      </c>
    </row>
    <row r="722" spans="1:9" x14ac:dyDescent="0.25">
      <c r="A722" t="s">
        <v>1271</v>
      </c>
      <c r="B722" t="s">
        <v>1255</v>
      </c>
      <c r="C722" t="s">
        <v>39</v>
      </c>
      <c r="D722" t="s">
        <v>543</v>
      </c>
      <c r="E722" t="b">
        <v>0</v>
      </c>
      <c r="F722" t="b">
        <v>1</v>
      </c>
      <c r="G722">
        <v>6</v>
      </c>
      <c r="H722" t="s">
        <v>286</v>
      </c>
      <c r="I722" t="b">
        <v>0</v>
      </c>
    </row>
    <row r="723" spans="1:9" x14ac:dyDescent="0.25">
      <c r="A723" t="s">
        <v>1272</v>
      </c>
      <c r="B723" t="s">
        <v>1273</v>
      </c>
      <c r="C723" t="s">
        <v>39</v>
      </c>
      <c r="D723" t="s">
        <v>543</v>
      </c>
      <c r="E723" t="b">
        <v>0</v>
      </c>
      <c r="F723" t="b">
        <v>1</v>
      </c>
      <c r="G723">
        <v>6</v>
      </c>
      <c r="H723" t="s">
        <v>286</v>
      </c>
      <c r="I723" t="b">
        <v>0</v>
      </c>
    </row>
    <row r="724" spans="1:9" x14ac:dyDescent="0.25">
      <c r="A724" t="s">
        <v>90</v>
      </c>
      <c r="B724" t="s">
        <v>91</v>
      </c>
      <c r="C724" t="s">
        <v>39</v>
      </c>
      <c r="D724" t="s">
        <v>543</v>
      </c>
      <c r="E724" t="b">
        <v>0</v>
      </c>
      <c r="F724" t="b">
        <v>1</v>
      </c>
      <c r="G724">
        <v>6</v>
      </c>
      <c r="H724" t="s">
        <v>286</v>
      </c>
      <c r="I724" t="b">
        <v>0</v>
      </c>
    </row>
    <row r="725" spans="1:9" x14ac:dyDescent="0.25">
      <c r="A725" t="s">
        <v>1274</v>
      </c>
      <c r="B725" t="s">
        <v>1275</v>
      </c>
      <c r="C725" t="s">
        <v>39</v>
      </c>
      <c r="D725" t="s">
        <v>543</v>
      </c>
      <c r="E725" t="b">
        <v>0</v>
      </c>
      <c r="F725" t="b">
        <v>1</v>
      </c>
      <c r="G725">
        <v>6</v>
      </c>
      <c r="H725" t="s">
        <v>1262</v>
      </c>
      <c r="I725" t="b">
        <v>0</v>
      </c>
    </row>
    <row r="726" spans="1:9" x14ac:dyDescent="0.25">
      <c r="A726" t="s">
        <v>286</v>
      </c>
      <c r="B726" t="s">
        <v>287</v>
      </c>
      <c r="C726" t="s">
        <v>39</v>
      </c>
      <c r="D726" t="s">
        <v>543</v>
      </c>
      <c r="E726" t="b">
        <v>0</v>
      </c>
      <c r="F726" t="b">
        <v>1</v>
      </c>
      <c r="G726">
        <v>5</v>
      </c>
      <c r="H726" t="s">
        <v>265</v>
      </c>
      <c r="I726" t="b">
        <v>1</v>
      </c>
    </row>
    <row r="727" spans="1:9" x14ac:dyDescent="0.25">
      <c r="A727" t="s">
        <v>68</v>
      </c>
      <c r="B727" t="s">
        <v>69</v>
      </c>
      <c r="C727" t="s">
        <v>39</v>
      </c>
      <c r="D727" t="s">
        <v>543</v>
      </c>
      <c r="E727" t="b">
        <v>0</v>
      </c>
      <c r="F727" t="b">
        <v>1</v>
      </c>
      <c r="G727">
        <v>6</v>
      </c>
      <c r="H727" t="s">
        <v>263</v>
      </c>
      <c r="I727" t="b">
        <v>0</v>
      </c>
    </row>
    <row r="728" spans="1:9" x14ac:dyDescent="0.25">
      <c r="A728" t="s">
        <v>1276</v>
      </c>
      <c r="B728" t="s">
        <v>1277</v>
      </c>
      <c r="C728" t="s">
        <v>39</v>
      </c>
      <c r="D728" t="s">
        <v>543</v>
      </c>
      <c r="E728" t="b">
        <v>0</v>
      </c>
      <c r="F728" t="b">
        <v>1</v>
      </c>
      <c r="G728">
        <v>6</v>
      </c>
      <c r="H728" t="s">
        <v>263</v>
      </c>
      <c r="I728" t="b">
        <v>0</v>
      </c>
    </row>
    <row r="729" spans="1:9" x14ac:dyDescent="0.25">
      <c r="A729" t="s">
        <v>1278</v>
      </c>
      <c r="B729" t="s">
        <v>1279</v>
      </c>
      <c r="C729" t="s">
        <v>39</v>
      </c>
      <c r="D729" t="s">
        <v>543</v>
      </c>
      <c r="E729" t="b">
        <v>0</v>
      </c>
      <c r="F729" t="b">
        <v>1</v>
      </c>
      <c r="G729">
        <v>7</v>
      </c>
      <c r="H729" t="s">
        <v>1280</v>
      </c>
      <c r="I729" t="b">
        <v>0</v>
      </c>
    </row>
    <row r="730" spans="1:9" x14ac:dyDescent="0.25">
      <c r="A730" t="s">
        <v>1281</v>
      </c>
      <c r="B730" t="s">
        <v>1282</v>
      </c>
      <c r="C730" t="s">
        <v>39</v>
      </c>
      <c r="D730" t="s">
        <v>543</v>
      </c>
      <c r="E730" t="b">
        <v>0</v>
      </c>
      <c r="F730" t="b">
        <v>1</v>
      </c>
      <c r="G730">
        <v>7</v>
      </c>
      <c r="H730" t="s">
        <v>1280</v>
      </c>
      <c r="I730" t="b">
        <v>0</v>
      </c>
    </row>
    <row r="731" spans="1:9" x14ac:dyDescent="0.25">
      <c r="A731" t="s">
        <v>1280</v>
      </c>
      <c r="B731" t="s">
        <v>1283</v>
      </c>
      <c r="C731" t="s">
        <v>39</v>
      </c>
      <c r="D731" t="s">
        <v>543</v>
      </c>
      <c r="E731" t="b">
        <v>0</v>
      </c>
      <c r="F731" t="b">
        <v>1</v>
      </c>
      <c r="G731">
        <v>6</v>
      </c>
      <c r="H731" t="s">
        <v>263</v>
      </c>
      <c r="I731" t="b">
        <v>1</v>
      </c>
    </row>
    <row r="732" spans="1:9" x14ac:dyDescent="0.25">
      <c r="A732" t="s">
        <v>263</v>
      </c>
      <c r="B732" t="s">
        <v>264</v>
      </c>
      <c r="C732" t="s">
        <v>39</v>
      </c>
      <c r="D732" t="s">
        <v>543</v>
      </c>
      <c r="E732" t="b">
        <v>0</v>
      </c>
      <c r="F732" t="b">
        <v>1</v>
      </c>
      <c r="G732">
        <v>5</v>
      </c>
      <c r="H732" t="s">
        <v>265</v>
      </c>
      <c r="I732" t="b">
        <v>1</v>
      </c>
    </row>
    <row r="733" spans="1:9" x14ac:dyDescent="0.25">
      <c r="A733" t="s">
        <v>1284</v>
      </c>
      <c r="B733" t="s">
        <v>1285</v>
      </c>
      <c r="C733" t="s">
        <v>39</v>
      </c>
      <c r="D733" t="s">
        <v>543</v>
      </c>
      <c r="E733" t="b">
        <v>0</v>
      </c>
      <c r="F733" t="b">
        <v>1</v>
      </c>
      <c r="G733">
        <v>5</v>
      </c>
      <c r="H733" t="s">
        <v>231</v>
      </c>
      <c r="I733" t="b">
        <v>0</v>
      </c>
    </row>
    <row r="734" spans="1:9" x14ac:dyDescent="0.25">
      <c r="A734" t="s">
        <v>1286</v>
      </c>
      <c r="B734" t="s">
        <v>1287</v>
      </c>
      <c r="C734" t="s">
        <v>39</v>
      </c>
      <c r="D734" t="s">
        <v>543</v>
      </c>
      <c r="E734" t="b">
        <v>0</v>
      </c>
      <c r="F734" t="b">
        <v>1</v>
      </c>
      <c r="G734">
        <v>6</v>
      </c>
      <c r="H734" t="s">
        <v>1288</v>
      </c>
      <c r="I734" t="b">
        <v>0</v>
      </c>
    </row>
    <row r="735" spans="1:9" x14ac:dyDescent="0.25">
      <c r="A735" t="s">
        <v>1289</v>
      </c>
      <c r="B735" t="s">
        <v>1290</v>
      </c>
      <c r="C735" t="s">
        <v>39</v>
      </c>
      <c r="D735" t="s">
        <v>543</v>
      </c>
      <c r="E735" t="b">
        <v>0</v>
      </c>
      <c r="F735" t="b">
        <v>1</v>
      </c>
      <c r="G735">
        <v>6</v>
      </c>
      <c r="H735" t="s">
        <v>1288</v>
      </c>
      <c r="I735" t="b">
        <v>0</v>
      </c>
    </row>
    <row r="736" spans="1:9" x14ac:dyDescent="0.25">
      <c r="A736" t="s">
        <v>1291</v>
      </c>
      <c r="B736" t="s">
        <v>1292</v>
      </c>
      <c r="C736" t="s">
        <v>39</v>
      </c>
      <c r="D736" t="s">
        <v>543</v>
      </c>
      <c r="E736" t="b">
        <v>0</v>
      </c>
      <c r="F736" t="b">
        <v>1</v>
      </c>
      <c r="G736">
        <v>5</v>
      </c>
      <c r="H736" t="s">
        <v>549</v>
      </c>
      <c r="I736" t="b">
        <v>0</v>
      </c>
    </row>
    <row r="737" spans="1:9" x14ac:dyDescent="0.25">
      <c r="A737" t="s">
        <v>549</v>
      </c>
      <c r="B737" t="s">
        <v>1293</v>
      </c>
      <c r="C737" t="s">
        <v>39</v>
      </c>
      <c r="D737" t="s">
        <v>543</v>
      </c>
      <c r="E737" t="b">
        <v>0</v>
      </c>
      <c r="F737" t="b">
        <v>1</v>
      </c>
      <c r="G737">
        <v>4</v>
      </c>
      <c r="H737" t="s">
        <v>699</v>
      </c>
      <c r="I737" t="b">
        <v>1</v>
      </c>
    </row>
    <row r="738" spans="1:9" x14ac:dyDescent="0.25">
      <c r="A738" t="s">
        <v>1294</v>
      </c>
      <c r="B738" t="s">
        <v>1255</v>
      </c>
      <c r="C738" t="s">
        <v>39</v>
      </c>
      <c r="D738" t="s">
        <v>543</v>
      </c>
      <c r="E738" t="b">
        <v>0</v>
      </c>
      <c r="F738" t="b">
        <v>1</v>
      </c>
      <c r="G738">
        <v>4</v>
      </c>
      <c r="H738" t="s">
        <v>699</v>
      </c>
      <c r="I738" t="b">
        <v>0</v>
      </c>
    </row>
    <row r="739" spans="1:9" x14ac:dyDescent="0.25">
      <c r="A739" t="s">
        <v>1295</v>
      </c>
      <c r="B739" t="s">
        <v>1285</v>
      </c>
      <c r="C739" t="s">
        <v>39</v>
      </c>
      <c r="D739" t="s">
        <v>543</v>
      </c>
      <c r="E739" t="b">
        <v>0</v>
      </c>
      <c r="F739" t="b">
        <v>1</v>
      </c>
      <c r="G739">
        <v>4</v>
      </c>
      <c r="H739" t="s">
        <v>699</v>
      </c>
      <c r="I739" t="b">
        <v>0</v>
      </c>
    </row>
    <row r="740" spans="1:9" x14ac:dyDescent="0.25">
      <c r="A740" t="s">
        <v>1296</v>
      </c>
      <c r="B740" t="s">
        <v>1297</v>
      </c>
      <c r="C740" t="s">
        <v>39</v>
      </c>
      <c r="D740" t="s">
        <v>543</v>
      </c>
      <c r="E740" t="b">
        <v>0</v>
      </c>
      <c r="F740" t="b">
        <v>1</v>
      </c>
      <c r="G740">
        <v>4</v>
      </c>
      <c r="H740" t="s">
        <v>699</v>
      </c>
      <c r="I740" t="b">
        <v>0</v>
      </c>
    </row>
    <row r="741" spans="1:9" x14ac:dyDescent="0.25">
      <c r="A741" t="s">
        <v>1298</v>
      </c>
      <c r="B741" t="s">
        <v>1299</v>
      </c>
      <c r="C741" t="s">
        <v>39</v>
      </c>
      <c r="D741" t="s">
        <v>543</v>
      </c>
      <c r="E741" t="b">
        <v>0</v>
      </c>
      <c r="F741" t="b">
        <v>1</v>
      </c>
      <c r="G741">
        <v>4</v>
      </c>
      <c r="H741" t="s">
        <v>699</v>
      </c>
      <c r="I741" t="b">
        <v>0</v>
      </c>
    </row>
    <row r="742" spans="1:9" x14ac:dyDescent="0.25">
      <c r="A742" t="s">
        <v>1300</v>
      </c>
      <c r="B742" t="s">
        <v>1301</v>
      </c>
      <c r="C742" t="s">
        <v>39</v>
      </c>
      <c r="D742" t="s">
        <v>543</v>
      </c>
      <c r="E742" t="b">
        <v>0</v>
      </c>
      <c r="F742" t="b">
        <v>1</v>
      </c>
      <c r="G742">
        <v>4</v>
      </c>
      <c r="H742" t="s">
        <v>699</v>
      </c>
      <c r="I742" t="b">
        <v>0</v>
      </c>
    </row>
    <row r="743" spans="1:9" x14ac:dyDescent="0.25">
      <c r="A743" t="s">
        <v>1302</v>
      </c>
      <c r="B743" t="s">
        <v>1303</v>
      </c>
      <c r="C743" t="s">
        <v>39</v>
      </c>
      <c r="D743" t="s">
        <v>543</v>
      </c>
      <c r="E743" t="b">
        <v>0</v>
      </c>
      <c r="F743" t="b">
        <v>1</v>
      </c>
      <c r="G743">
        <v>4</v>
      </c>
      <c r="H743" t="s">
        <v>699</v>
      </c>
      <c r="I743" t="b">
        <v>0</v>
      </c>
    </row>
    <row r="744" spans="1:9" x14ac:dyDescent="0.25">
      <c r="A744" t="s">
        <v>1304</v>
      </c>
      <c r="B744" t="s">
        <v>1305</v>
      </c>
      <c r="C744" t="s">
        <v>39</v>
      </c>
      <c r="D744" t="s">
        <v>543</v>
      </c>
      <c r="E744" t="b">
        <v>0</v>
      </c>
      <c r="F744" t="b">
        <v>1</v>
      </c>
      <c r="G744">
        <v>6</v>
      </c>
      <c r="H744" t="s">
        <v>1306</v>
      </c>
      <c r="I744" t="b">
        <v>0</v>
      </c>
    </row>
    <row r="745" spans="1:9" x14ac:dyDescent="0.25">
      <c r="A745" t="s">
        <v>1307</v>
      </c>
      <c r="B745" t="s">
        <v>1308</v>
      </c>
      <c r="C745" t="s">
        <v>39</v>
      </c>
      <c r="D745" t="s">
        <v>543</v>
      </c>
      <c r="E745" t="b">
        <v>0</v>
      </c>
      <c r="F745" t="b">
        <v>1</v>
      </c>
      <c r="G745">
        <v>6</v>
      </c>
      <c r="H745" t="s">
        <v>1306</v>
      </c>
      <c r="I745" t="b">
        <v>0</v>
      </c>
    </row>
    <row r="746" spans="1:9" x14ac:dyDescent="0.25">
      <c r="A746" t="s">
        <v>1309</v>
      </c>
      <c r="B746" t="s">
        <v>1310</v>
      </c>
      <c r="C746" t="s">
        <v>39</v>
      </c>
      <c r="D746" t="s">
        <v>543</v>
      </c>
      <c r="E746" t="b">
        <v>0</v>
      </c>
      <c r="F746" t="b">
        <v>1</v>
      </c>
      <c r="G746">
        <v>6</v>
      </c>
      <c r="H746" t="s">
        <v>1306</v>
      </c>
      <c r="I746" t="b">
        <v>0</v>
      </c>
    </row>
    <row r="747" spans="1:9" x14ac:dyDescent="0.25">
      <c r="A747" t="s">
        <v>1311</v>
      </c>
      <c r="B747" t="s">
        <v>1312</v>
      </c>
      <c r="C747" t="s">
        <v>39</v>
      </c>
      <c r="D747" t="s">
        <v>543</v>
      </c>
      <c r="E747" t="b">
        <v>0</v>
      </c>
      <c r="F747" t="b">
        <v>1</v>
      </c>
      <c r="G747">
        <v>6</v>
      </c>
      <c r="H747" t="s">
        <v>1306</v>
      </c>
      <c r="I747" t="b">
        <v>0</v>
      </c>
    </row>
    <row r="748" spans="1:9" x14ac:dyDescent="0.25">
      <c r="A748" t="s">
        <v>1313</v>
      </c>
      <c r="B748" t="s">
        <v>1314</v>
      </c>
      <c r="C748" t="s">
        <v>39</v>
      </c>
      <c r="D748" t="s">
        <v>543</v>
      </c>
      <c r="E748" t="b">
        <v>0</v>
      </c>
      <c r="F748" t="b">
        <v>1</v>
      </c>
      <c r="G748">
        <v>6</v>
      </c>
      <c r="H748" t="s">
        <v>1306</v>
      </c>
      <c r="I748" t="b">
        <v>0</v>
      </c>
    </row>
    <row r="749" spans="1:9" x14ac:dyDescent="0.25">
      <c r="A749" t="s">
        <v>1306</v>
      </c>
      <c r="B749" t="s">
        <v>1315</v>
      </c>
      <c r="C749" t="s">
        <v>39</v>
      </c>
      <c r="D749" t="s">
        <v>543</v>
      </c>
      <c r="E749" t="b">
        <v>0</v>
      </c>
      <c r="F749" t="b">
        <v>1</v>
      </c>
      <c r="G749">
        <v>5</v>
      </c>
      <c r="H749" t="s">
        <v>290</v>
      </c>
      <c r="I749" t="b">
        <v>1</v>
      </c>
    </row>
    <row r="750" spans="1:9" x14ac:dyDescent="0.25">
      <c r="A750" t="s">
        <v>1316</v>
      </c>
      <c r="B750" t="s">
        <v>1317</v>
      </c>
      <c r="C750" t="s">
        <v>39</v>
      </c>
      <c r="D750" t="s">
        <v>543</v>
      </c>
      <c r="E750" t="b">
        <v>0</v>
      </c>
      <c r="F750" t="b">
        <v>1</v>
      </c>
      <c r="G750">
        <v>6</v>
      </c>
      <c r="H750" t="s">
        <v>1318</v>
      </c>
      <c r="I750" t="b">
        <v>0</v>
      </c>
    </row>
    <row r="751" spans="1:9" x14ac:dyDescent="0.25">
      <c r="A751" t="s">
        <v>1319</v>
      </c>
      <c r="B751" t="s">
        <v>1308</v>
      </c>
      <c r="C751" t="s">
        <v>39</v>
      </c>
      <c r="D751" t="s">
        <v>543</v>
      </c>
      <c r="E751" t="b">
        <v>0</v>
      </c>
      <c r="F751" t="b">
        <v>1</v>
      </c>
      <c r="G751">
        <v>6</v>
      </c>
      <c r="H751" t="s">
        <v>1318</v>
      </c>
      <c r="I751" t="b">
        <v>0</v>
      </c>
    </row>
    <row r="752" spans="1:9" x14ac:dyDescent="0.25">
      <c r="A752" t="s">
        <v>1320</v>
      </c>
      <c r="B752" t="s">
        <v>1310</v>
      </c>
      <c r="C752" t="s">
        <v>39</v>
      </c>
      <c r="D752" t="s">
        <v>543</v>
      </c>
      <c r="E752" t="b">
        <v>0</v>
      </c>
      <c r="F752" t="b">
        <v>1</v>
      </c>
      <c r="G752">
        <v>6</v>
      </c>
      <c r="H752" t="s">
        <v>1318</v>
      </c>
      <c r="I752" t="b">
        <v>0</v>
      </c>
    </row>
    <row r="753" spans="1:9" x14ac:dyDescent="0.25">
      <c r="A753" t="s">
        <v>1321</v>
      </c>
      <c r="B753" t="s">
        <v>1312</v>
      </c>
      <c r="C753" t="s">
        <v>39</v>
      </c>
      <c r="D753" t="s">
        <v>543</v>
      </c>
      <c r="E753" t="b">
        <v>0</v>
      </c>
      <c r="F753" t="b">
        <v>1</v>
      </c>
      <c r="G753">
        <v>6</v>
      </c>
      <c r="H753" t="s">
        <v>1318</v>
      </c>
      <c r="I753" t="b">
        <v>0</v>
      </c>
    </row>
    <row r="754" spans="1:9" x14ac:dyDescent="0.25">
      <c r="A754" t="s">
        <v>1322</v>
      </c>
      <c r="B754" t="s">
        <v>1314</v>
      </c>
      <c r="C754" t="s">
        <v>39</v>
      </c>
      <c r="D754" t="s">
        <v>543</v>
      </c>
      <c r="E754" t="b">
        <v>0</v>
      </c>
      <c r="F754" t="b">
        <v>1</v>
      </c>
      <c r="G754">
        <v>6</v>
      </c>
      <c r="H754" t="s">
        <v>1318</v>
      </c>
      <c r="I754" t="b">
        <v>0</v>
      </c>
    </row>
    <row r="755" spans="1:9" x14ac:dyDescent="0.25">
      <c r="A755" t="s">
        <v>1323</v>
      </c>
      <c r="B755" t="s">
        <v>1324</v>
      </c>
      <c r="C755" t="s">
        <v>39</v>
      </c>
      <c r="D755" t="s">
        <v>543</v>
      </c>
      <c r="E755" t="b">
        <v>0</v>
      </c>
      <c r="F755" t="b">
        <v>1</v>
      </c>
      <c r="G755">
        <v>6</v>
      </c>
      <c r="H755" t="s">
        <v>1318</v>
      </c>
      <c r="I755" t="b">
        <v>0</v>
      </c>
    </row>
    <row r="756" spans="1:9" x14ac:dyDescent="0.25">
      <c r="A756" t="s">
        <v>1318</v>
      </c>
      <c r="B756" t="s">
        <v>1325</v>
      </c>
      <c r="C756" t="s">
        <v>39</v>
      </c>
      <c r="D756" t="s">
        <v>543</v>
      </c>
      <c r="E756" t="b">
        <v>0</v>
      </c>
      <c r="F756" t="b">
        <v>1</v>
      </c>
      <c r="G756">
        <v>5</v>
      </c>
      <c r="H756" t="s">
        <v>290</v>
      </c>
      <c r="I756" t="b">
        <v>1</v>
      </c>
    </row>
    <row r="757" spans="1:9" x14ac:dyDescent="0.25">
      <c r="A757" t="s">
        <v>94</v>
      </c>
      <c r="B757" t="s">
        <v>95</v>
      </c>
      <c r="C757" t="s">
        <v>39</v>
      </c>
      <c r="D757" t="s">
        <v>543</v>
      </c>
      <c r="E757" t="b">
        <v>0</v>
      </c>
      <c r="F757" t="b">
        <v>1</v>
      </c>
      <c r="G757">
        <v>6</v>
      </c>
      <c r="H757" t="s">
        <v>288</v>
      </c>
      <c r="I757" t="b">
        <v>0</v>
      </c>
    </row>
    <row r="758" spans="1:9" x14ac:dyDescent="0.25">
      <c r="A758" t="s">
        <v>1326</v>
      </c>
      <c r="B758" t="s">
        <v>1308</v>
      </c>
      <c r="C758" t="s">
        <v>39</v>
      </c>
      <c r="D758" t="s">
        <v>543</v>
      </c>
      <c r="E758" t="b">
        <v>0</v>
      </c>
      <c r="F758" t="b">
        <v>1</v>
      </c>
      <c r="G758">
        <v>6</v>
      </c>
      <c r="H758" t="s">
        <v>288</v>
      </c>
      <c r="I758" t="b">
        <v>0</v>
      </c>
    </row>
    <row r="759" spans="1:9" x14ac:dyDescent="0.25">
      <c r="A759" t="s">
        <v>1327</v>
      </c>
      <c r="B759" t="s">
        <v>1310</v>
      </c>
      <c r="C759" t="s">
        <v>39</v>
      </c>
      <c r="D759" t="s">
        <v>543</v>
      </c>
      <c r="E759" t="b">
        <v>0</v>
      </c>
      <c r="F759" t="b">
        <v>1</v>
      </c>
      <c r="G759">
        <v>6</v>
      </c>
      <c r="H759" t="s">
        <v>288</v>
      </c>
      <c r="I759" t="b">
        <v>0</v>
      </c>
    </row>
    <row r="760" spans="1:9" x14ac:dyDescent="0.25">
      <c r="A760" t="s">
        <v>1328</v>
      </c>
      <c r="B760" t="s">
        <v>1312</v>
      </c>
      <c r="C760" t="s">
        <v>39</v>
      </c>
      <c r="D760" t="s">
        <v>543</v>
      </c>
      <c r="E760" t="b">
        <v>0</v>
      </c>
      <c r="F760" t="b">
        <v>1</v>
      </c>
      <c r="G760">
        <v>6</v>
      </c>
      <c r="H760" t="s">
        <v>288</v>
      </c>
      <c r="I760" t="b">
        <v>0</v>
      </c>
    </row>
    <row r="761" spans="1:9" x14ac:dyDescent="0.25">
      <c r="A761" t="s">
        <v>1329</v>
      </c>
      <c r="B761" t="s">
        <v>1314</v>
      </c>
      <c r="C761" t="s">
        <v>39</v>
      </c>
      <c r="D761" t="s">
        <v>543</v>
      </c>
      <c r="E761" t="b">
        <v>0</v>
      </c>
      <c r="F761" t="b">
        <v>1</v>
      </c>
      <c r="G761">
        <v>6</v>
      </c>
      <c r="H761" t="s">
        <v>288</v>
      </c>
      <c r="I761" t="b">
        <v>0</v>
      </c>
    </row>
    <row r="762" spans="1:9" x14ac:dyDescent="0.25">
      <c r="A762" t="s">
        <v>1330</v>
      </c>
      <c r="B762" t="s">
        <v>1331</v>
      </c>
      <c r="C762" t="s">
        <v>39</v>
      </c>
      <c r="D762" t="s">
        <v>543</v>
      </c>
      <c r="E762" t="b">
        <v>0</v>
      </c>
      <c r="F762" t="b">
        <v>1</v>
      </c>
      <c r="G762">
        <v>6</v>
      </c>
      <c r="H762" t="s">
        <v>288</v>
      </c>
      <c r="I762" t="b">
        <v>0</v>
      </c>
    </row>
    <row r="763" spans="1:9" x14ac:dyDescent="0.25">
      <c r="A763" t="s">
        <v>288</v>
      </c>
      <c r="B763" t="s">
        <v>289</v>
      </c>
      <c r="C763" t="s">
        <v>39</v>
      </c>
      <c r="D763" t="s">
        <v>543</v>
      </c>
      <c r="E763" t="b">
        <v>0</v>
      </c>
      <c r="F763" t="b">
        <v>1</v>
      </c>
      <c r="G763">
        <v>5</v>
      </c>
      <c r="H763" t="s">
        <v>290</v>
      </c>
      <c r="I763" t="b">
        <v>1</v>
      </c>
    </row>
    <row r="764" spans="1:9" x14ac:dyDescent="0.25">
      <c r="A764" t="s">
        <v>1332</v>
      </c>
      <c r="B764" t="s">
        <v>1333</v>
      </c>
      <c r="C764" t="s">
        <v>39</v>
      </c>
      <c r="D764" t="s">
        <v>543</v>
      </c>
      <c r="E764" t="b">
        <v>1</v>
      </c>
      <c r="F764" t="b">
        <v>1</v>
      </c>
      <c r="G764">
        <v>5</v>
      </c>
      <c r="H764" t="s">
        <v>290</v>
      </c>
      <c r="I764" t="b">
        <v>0</v>
      </c>
    </row>
    <row r="765" spans="1:9" x14ac:dyDescent="0.25">
      <c r="A765" t="s">
        <v>70</v>
      </c>
      <c r="B765" t="s">
        <v>71</v>
      </c>
      <c r="C765" t="s">
        <v>39</v>
      </c>
      <c r="D765" t="s">
        <v>543</v>
      </c>
      <c r="E765" t="b">
        <v>0</v>
      </c>
      <c r="F765" t="b">
        <v>1</v>
      </c>
      <c r="G765">
        <v>6</v>
      </c>
      <c r="H765" t="s">
        <v>269</v>
      </c>
      <c r="I765" t="b">
        <v>0</v>
      </c>
    </row>
    <row r="766" spans="1:9" x14ac:dyDescent="0.25">
      <c r="A766" t="s">
        <v>1334</v>
      </c>
      <c r="B766" t="s">
        <v>1335</v>
      </c>
      <c r="C766" t="s">
        <v>39</v>
      </c>
      <c r="D766" t="s">
        <v>543</v>
      </c>
      <c r="E766" t="b">
        <v>0</v>
      </c>
      <c r="F766" t="b">
        <v>1</v>
      </c>
      <c r="G766">
        <v>6</v>
      </c>
      <c r="H766" t="s">
        <v>269</v>
      </c>
      <c r="I766" t="b">
        <v>0</v>
      </c>
    </row>
    <row r="767" spans="1:9" x14ac:dyDescent="0.25">
      <c r="A767" t="s">
        <v>1336</v>
      </c>
      <c r="B767" t="s">
        <v>1337</v>
      </c>
      <c r="C767" t="s">
        <v>39</v>
      </c>
      <c r="D767" t="s">
        <v>543</v>
      </c>
      <c r="E767" t="b">
        <v>0</v>
      </c>
      <c r="F767" t="b">
        <v>1</v>
      </c>
      <c r="G767">
        <v>6</v>
      </c>
      <c r="H767" t="s">
        <v>269</v>
      </c>
      <c r="I767" t="b">
        <v>0</v>
      </c>
    </row>
    <row r="768" spans="1:9" x14ac:dyDescent="0.25">
      <c r="A768" t="s">
        <v>1338</v>
      </c>
      <c r="B768" t="s">
        <v>698</v>
      </c>
      <c r="C768" t="s">
        <v>39</v>
      </c>
      <c r="D768" t="s">
        <v>543</v>
      </c>
      <c r="E768" t="b">
        <v>0</v>
      </c>
      <c r="F768" t="b">
        <v>1</v>
      </c>
      <c r="G768">
        <v>6</v>
      </c>
      <c r="H768" t="s">
        <v>269</v>
      </c>
      <c r="I768" t="b">
        <v>0</v>
      </c>
    </row>
    <row r="769" spans="1:9" x14ac:dyDescent="0.25">
      <c r="A769" t="s">
        <v>1339</v>
      </c>
      <c r="B769" t="s">
        <v>1340</v>
      </c>
      <c r="C769" t="s">
        <v>39</v>
      </c>
      <c r="D769" t="s">
        <v>543</v>
      </c>
      <c r="E769" t="b">
        <v>0</v>
      </c>
      <c r="F769" t="b">
        <v>1</v>
      </c>
      <c r="G769">
        <v>6</v>
      </c>
      <c r="H769" t="s">
        <v>269</v>
      </c>
      <c r="I769" t="b">
        <v>0</v>
      </c>
    </row>
    <row r="770" spans="1:9" x14ac:dyDescent="0.25">
      <c r="A770" t="s">
        <v>74</v>
      </c>
      <c r="B770" t="s">
        <v>75</v>
      </c>
      <c r="C770" t="s">
        <v>39</v>
      </c>
      <c r="D770" t="s">
        <v>543</v>
      </c>
      <c r="E770" t="b">
        <v>0</v>
      </c>
      <c r="F770" t="b">
        <v>1</v>
      </c>
      <c r="G770">
        <v>5</v>
      </c>
      <c r="H770" t="s">
        <v>271</v>
      </c>
      <c r="I770" t="b">
        <v>0</v>
      </c>
    </row>
    <row r="771" spans="1:9" x14ac:dyDescent="0.25">
      <c r="A771" t="s">
        <v>1341</v>
      </c>
      <c r="B771" t="s">
        <v>1325</v>
      </c>
      <c r="C771" t="s">
        <v>39</v>
      </c>
      <c r="D771" t="s">
        <v>543</v>
      </c>
      <c r="E771" t="b">
        <v>0</v>
      </c>
      <c r="F771" t="b">
        <v>1</v>
      </c>
      <c r="G771">
        <v>5</v>
      </c>
      <c r="H771" t="s">
        <v>730</v>
      </c>
      <c r="I771" t="b">
        <v>0</v>
      </c>
    </row>
    <row r="772" spans="1:9" x14ac:dyDescent="0.25">
      <c r="A772" t="s">
        <v>1342</v>
      </c>
      <c r="B772" t="s">
        <v>289</v>
      </c>
      <c r="C772" t="s">
        <v>39</v>
      </c>
      <c r="D772" t="s">
        <v>543</v>
      </c>
      <c r="E772" t="b">
        <v>0</v>
      </c>
      <c r="F772" t="b">
        <v>1</v>
      </c>
      <c r="G772">
        <v>5</v>
      </c>
      <c r="H772" t="s">
        <v>730</v>
      </c>
      <c r="I772" t="b">
        <v>0</v>
      </c>
    </row>
    <row r="773" spans="1:9" x14ac:dyDescent="0.25">
      <c r="A773" t="s">
        <v>1343</v>
      </c>
      <c r="B773" t="s">
        <v>1344</v>
      </c>
      <c r="C773" t="s">
        <v>39</v>
      </c>
      <c r="D773" t="s">
        <v>543</v>
      </c>
      <c r="E773" t="b">
        <v>0</v>
      </c>
      <c r="F773" t="b">
        <v>1</v>
      </c>
      <c r="G773">
        <v>4</v>
      </c>
      <c r="H773" t="s">
        <v>238</v>
      </c>
      <c r="I773" t="b">
        <v>0</v>
      </c>
    </row>
    <row r="774" spans="1:9" x14ac:dyDescent="0.25">
      <c r="A774" t="s">
        <v>82</v>
      </c>
      <c r="B774" t="s">
        <v>83</v>
      </c>
      <c r="C774" t="s">
        <v>39</v>
      </c>
      <c r="D774" t="s">
        <v>543</v>
      </c>
      <c r="E774" t="b">
        <v>0</v>
      </c>
      <c r="F774" t="b">
        <v>1</v>
      </c>
      <c r="G774">
        <v>4</v>
      </c>
      <c r="H774" t="s">
        <v>238</v>
      </c>
      <c r="I774" t="b">
        <v>0</v>
      </c>
    </row>
    <row r="775" spans="1:9" x14ac:dyDescent="0.25">
      <c r="A775" t="s">
        <v>1345</v>
      </c>
      <c r="B775" t="s">
        <v>1346</v>
      </c>
      <c r="C775" t="s">
        <v>39</v>
      </c>
      <c r="D775" t="s">
        <v>543</v>
      </c>
      <c r="E775" t="b">
        <v>0</v>
      </c>
      <c r="F775" t="b">
        <v>1</v>
      </c>
      <c r="G775">
        <v>4</v>
      </c>
      <c r="H775" t="s">
        <v>238</v>
      </c>
      <c r="I775" t="b">
        <v>0</v>
      </c>
    </row>
    <row r="776" spans="1:9" x14ac:dyDescent="0.25">
      <c r="A776" t="s">
        <v>1347</v>
      </c>
      <c r="B776" t="s">
        <v>1348</v>
      </c>
      <c r="C776" t="s">
        <v>39</v>
      </c>
      <c r="D776" t="s">
        <v>543</v>
      </c>
      <c r="E776" t="b">
        <v>0</v>
      </c>
      <c r="F776" t="b">
        <v>1</v>
      </c>
      <c r="G776">
        <v>5</v>
      </c>
      <c r="H776" t="s">
        <v>236</v>
      </c>
      <c r="I776" t="b">
        <v>0</v>
      </c>
    </row>
    <row r="777" spans="1:9" x14ac:dyDescent="0.25">
      <c r="A777" t="s">
        <v>1349</v>
      </c>
      <c r="B777" t="s">
        <v>1350</v>
      </c>
      <c r="C777" t="s">
        <v>39</v>
      </c>
      <c r="D777" t="s">
        <v>543</v>
      </c>
      <c r="E777" t="b">
        <v>0</v>
      </c>
      <c r="F777" t="b">
        <v>1</v>
      </c>
      <c r="G777">
        <v>4</v>
      </c>
      <c r="H777" t="s">
        <v>238</v>
      </c>
      <c r="I777" t="b">
        <v>0</v>
      </c>
    </row>
    <row r="778" spans="1:9" x14ac:dyDescent="0.25">
      <c r="A778" t="s">
        <v>1351</v>
      </c>
      <c r="B778" t="s">
        <v>1352</v>
      </c>
      <c r="C778" t="s">
        <v>39</v>
      </c>
      <c r="D778" t="s">
        <v>543</v>
      </c>
      <c r="E778" t="b">
        <v>0</v>
      </c>
      <c r="F778" t="b">
        <v>1</v>
      </c>
      <c r="G778">
        <v>5</v>
      </c>
      <c r="H778" t="s">
        <v>700</v>
      </c>
      <c r="I778" t="b">
        <v>0</v>
      </c>
    </row>
    <row r="779" spans="1:9" x14ac:dyDescent="0.25">
      <c r="A779" t="s">
        <v>1353</v>
      </c>
      <c r="B779" t="s">
        <v>1354</v>
      </c>
      <c r="C779" t="s">
        <v>39</v>
      </c>
      <c r="D779" t="s">
        <v>543</v>
      </c>
      <c r="E779" t="b">
        <v>0</v>
      </c>
      <c r="F779" t="b">
        <v>1</v>
      </c>
      <c r="G779">
        <v>5</v>
      </c>
      <c r="H779" t="s">
        <v>700</v>
      </c>
      <c r="I779" t="b">
        <v>0</v>
      </c>
    </row>
    <row r="780" spans="1:9" x14ac:dyDescent="0.25">
      <c r="A780" t="s">
        <v>1355</v>
      </c>
      <c r="B780" t="s">
        <v>324</v>
      </c>
      <c r="C780" t="s">
        <v>39</v>
      </c>
      <c r="D780" t="s">
        <v>519</v>
      </c>
      <c r="E780" t="b">
        <v>1</v>
      </c>
      <c r="F780" t="b">
        <v>1</v>
      </c>
      <c r="G780">
        <v>6</v>
      </c>
      <c r="H780" t="s">
        <v>788</v>
      </c>
      <c r="I780" t="b">
        <v>0</v>
      </c>
    </row>
    <row r="781" spans="1:9" x14ac:dyDescent="0.25">
      <c r="A781" t="s">
        <v>1356</v>
      </c>
      <c r="B781" t="s">
        <v>176</v>
      </c>
      <c r="C781" t="s">
        <v>39</v>
      </c>
      <c r="D781" t="s">
        <v>519</v>
      </c>
      <c r="E781" t="b">
        <v>1</v>
      </c>
      <c r="F781" t="b">
        <v>1</v>
      </c>
      <c r="G781">
        <v>6</v>
      </c>
      <c r="H781" t="s">
        <v>788</v>
      </c>
      <c r="I781" t="b">
        <v>0</v>
      </c>
    </row>
    <row r="782" spans="1:9" x14ac:dyDescent="0.25">
      <c r="A782" t="s">
        <v>1357</v>
      </c>
      <c r="B782" t="s">
        <v>185</v>
      </c>
      <c r="C782" t="s">
        <v>39</v>
      </c>
      <c r="D782" t="s">
        <v>519</v>
      </c>
      <c r="E782" t="b">
        <v>1</v>
      </c>
      <c r="F782" t="b">
        <v>1</v>
      </c>
      <c r="G782">
        <v>6</v>
      </c>
      <c r="H782" t="s">
        <v>788</v>
      </c>
      <c r="I782" t="b">
        <v>0</v>
      </c>
    </row>
    <row r="783" spans="1:9" x14ac:dyDescent="0.25">
      <c r="A783" t="s">
        <v>1358</v>
      </c>
      <c r="B783" t="s">
        <v>105</v>
      </c>
      <c r="C783" t="s">
        <v>39</v>
      </c>
      <c r="D783" t="s">
        <v>519</v>
      </c>
      <c r="E783" t="b">
        <v>1</v>
      </c>
      <c r="F783" t="b">
        <v>1</v>
      </c>
      <c r="G783">
        <v>6</v>
      </c>
      <c r="H783" t="s">
        <v>530</v>
      </c>
      <c r="I783" t="b">
        <v>0</v>
      </c>
    </row>
    <row r="784" spans="1:9" x14ac:dyDescent="0.25">
      <c r="A784" t="s">
        <v>1359</v>
      </c>
      <c r="B784" t="s">
        <v>340</v>
      </c>
      <c r="C784" t="s">
        <v>39</v>
      </c>
      <c r="D784" t="s">
        <v>519</v>
      </c>
      <c r="E784" t="b">
        <v>1</v>
      </c>
      <c r="F784" t="b">
        <v>1</v>
      </c>
      <c r="G784">
        <v>6</v>
      </c>
      <c r="H784" t="s">
        <v>530</v>
      </c>
      <c r="I784" t="b">
        <v>0</v>
      </c>
    </row>
    <row r="785" spans="1:9" x14ac:dyDescent="0.25">
      <c r="A785" t="s">
        <v>1360</v>
      </c>
      <c r="B785" t="s">
        <v>126</v>
      </c>
      <c r="C785" t="s">
        <v>39</v>
      </c>
      <c r="D785" t="s">
        <v>519</v>
      </c>
      <c r="E785" t="b">
        <v>1</v>
      </c>
      <c r="F785" t="b">
        <v>1</v>
      </c>
      <c r="G785">
        <v>6</v>
      </c>
      <c r="H785" t="s">
        <v>530</v>
      </c>
      <c r="I785" t="b">
        <v>0</v>
      </c>
    </row>
    <row r="786" spans="1:9" x14ac:dyDescent="0.25">
      <c r="A786" t="s">
        <v>1361</v>
      </c>
      <c r="B786" t="s">
        <v>329</v>
      </c>
      <c r="C786" t="s">
        <v>39</v>
      </c>
      <c r="D786" t="s">
        <v>519</v>
      </c>
      <c r="E786" t="b">
        <v>1</v>
      </c>
      <c r="F786" t="b">
        <v>1</v>
      </c>
      <c r="G786">
        <v>6</v>
      </c>
      <c r="H786" t="s">
        <v>530</v>
      </c>
      <c r="I786" t="b">
        <v>0</v>
      </c>
    </row>
    <row r="787" spans="1:9" x14ac:dyDescent="0.25">
      <c r="A787" t="s">
        <v>1362</v>
      </c>
      <c r="B787" t="s">
        <v>137</v>
      </c>
      <c r="C787" t="s">
        <v>39</v>
      </c>
      <c r="D787" t="s">
        <v>519</v>
      </c>
      <c r="E787" t="b">
        <v>1</v>
      </c>
      <c r="F787" t="b">
        <v>1</v>
      </c>
      <c r="G787">
        <v>6</v>
      </c>
      <c r="H787" t="s">
        <v>530</v>
      </c>
      <c r="I787" t="b">
        <v>0</v>
      </c>
    </row>
    <row r="788" spans="1:9" x14ac:dyDescent="0.25">
      <c r="A788" t="s">
        <v>1363</v>
      </c>
      <c r="B788" t="s">
        <v>755</v>
      </c>
      <c r="C788" t="s">
        <v>39</v>
      </c>
      <c r="D788" t="s">
        <v>519</v>
      </c>
      <c r="E788" t="b">
        <v>1</v>
      </c>
      <c r="F788" t="b">
        <v>1</v>
      </c>
      <c r="G788">
        <v>6</v>
      </c>
      <c r="H788" t="s">
        <v>1364</v>
      </c>
      <c r="I788" t="b">
        <v>0</v>
      </c>
    </row>
    <row r="789" spans="1:9" x14ac:dyDescent="0.25">
      <c r="A789" t="s">
        <v>1365</v>
      </c>
      <c r="B789" t="s">
        <v>126</v>
      </c>
      <c r="C789" t="s">
        <v>39</v>
      </c>
      <c r="D789" t="s">
        <v>519</v>
      </c>
      <c r="E789" t="b">
        <v>1</v>
      </c>
      <c r="F789" t="b">
        <v>1</v>
      </c>
      <c r="G789">
        <v>6</v>
      </c>
      <c r="H789" t="s">
        <v>1364</v>
      </c>
      <c r="I789" t="b">
        <v>0</v>
      </c>
    </row>
    <row r="790" spans="1:9" x14ac:dyDescent="0.25">
      <c r="A790" t="s">
        <v>1366</v>
      </c>
      <c r="B790" t="s">
        <v>341</v>
      </c>
      <c r="C790" t="s">
        <v>39</v>
      </c>
      <c r="D790" t="s">
        <v>519</v>
      </c>
      <c r="E790" t="b">
        <v>1</v>
      </c>
      <c r="F790" t="b">
        <v>1</v>
      </c>
      <c r="G790">
        <v>6</v>
      </c>
      <c r="H790" t="s">
        <v>1364</v>
      </c>
      <c r="I790" t="b">
        <v>0</v>
      </c>
    </row>
    <row r="791" spans="1:9" x14ac:dyDescent="0.25">
      <c r="A791" t="s">
        <v>1367</v>
      </c>
      <c r="B791" t="s">
        <v>946</v>
      </c>
      <c r="C791" t="s">
        <v>39</v>
      </c>
      <c r="D791" t="s">
        <v>519</v>
      </c>
      <c r="E791" t="b">
        <v>1</v>
      </c>
      <c r="F791" t="b">
        <v>1</v>
      </c>
      <c r="G791">
        <v>6</v>
      </c>
      <c r="H791" t="s">
        <v>1364</v>
      </c>
      <c r="I791" t="b">
        <v>0</v>
      </c>
    </row>
    <row r="792" spans="1:9" x14ac:dyDescent="0.25">
      <c r="A792" t="s">
        <v>1368</v>
      </c>
      <c r="B792" t="s">
        <v>185</v>
      </c>
      <c r="C792" t="s">
        <v>39</v>
      </c>
      <c r="D792" t="s">
        <v>519</v>
      </c>
      <c r="E792" t="b">
        <v>1</v>
      </c>
      <c r="F792" t="b">
        <v>1</v>
      </c>
      <c r="G792">
        <v>6</v>
      </c>
      <c r="H792" t="s">
        <v>1364</v>
      </c>
      <c r="I792" t="b">
        <v>0</v>
      </c>
    </row>
    <row r="793" spans="1:9" x14ac:dyDescent="0.25">
      <c r="A793" t="s">
        <v>1364</v>
      </c>
      <c r="B793" t="s">
        <v>1369</v>
      </c>
      <c r="C793" t="s">
        <v>39</v>
      </c>
      <c r="D793" t="s">
        <v>519</v>
      </c>
      <c r="E793" t="b">
        <v>0</v>
      </c>
      <c r="F793" t="b">
        <v>1</v>
      </c>
      <c r="G793">
        <v>5</v>
      </c>
      <c r="H793" t="s">
        <v>791</v>
      </c>
      <c r="I793" t="b">
        <v>1</v>
      </c>
    </row>
    <row r="794" spans="1:9" x14ac:dyDescent="0.25">
      <c r="A794" t="s">
        <v>1370</v>
      </c>
      <c r="B794" t="s">
        <v>324</v>
      </c>
      <c r="C794" t="s">
        <v>39</v>
      </c>
      <c r="D794" t="s">
        <v>519</v>
      </c>
      <c r="E794" t="b">
        <v>1</v>
      </c>
      <c r="F794" t="b">
        <v>1</v>
      </c>
      <c r="G794">
        <v>6</v>
      </c>
      <c r="H794" t="s">
        <v>797</v>
      </c>
      <c r="I794" t="b">
        <v>0</v>
      </c>
    </row>
    <row r="795" spans="1:9" x14ac:dyDescent="0.25">
      <c r="A795" t="s">
        <v>1371</v>
      </c>
      <c r="B795" t="s">
        <v>176</v>
      </c>
      <c r="C795" t="s">
        <v>39</v>
      </c>
      <c r="D795" t="s">
        <v>519</v>
      </c>
      <c r="E795" t="b">
        <v>1</v>
      </c>
      <c r="F795" t="b">
        <v>1</v>
      </c>
      <c r="G795">
        <v>6</v>
      </c>
      <c r="H795" t="s">
        <v>797</v>
      </c>
      <c r="I795" t="b">
        <v>0</v>
      </c>
    </row>
    <row r="796" spans="1:9" x14ac:dyDescent="0.25">
      <c r="A796" t="s">
        <v>1372</v>
      </c>
      <c r="B796" t="s">
        <v>185</v>
      </c>
      <c r="C796" t="s">
        <v>39</v>
      </c>
      <c r="D796" t="s">
        <v>519</v>
      </c>
      <c r="E796" t="b">
        <v>1</v>
      </c>
      <c r="F796" t="b">
        <v>1</v>
      </c>
      <c r="G796">
        <v>6</v>
      </c>
      <c r="H796" t="s">
        <v>797</v>
      </c>
      <c r="I796" t="b">
        <v>0</v>
      </c>
    </row>
    <row r="797" spans="1:9" x14ac:dyDescent="0.25">
      <c r="A797" t="s">
        <v>1373</v>
      </c>
      <c r="B797" t="s">
        <v>105</v>
      </c>
      <c r="C797" t="s">
        <v>39</v>
      </c>
      <c r="D797" t="s">
        <v>519</v>
      </c>
      <c r="E797" t="b">
        <v>1</v>
      </c>
      <c r="F797" t="b">
        <v>1</v>
      </c>
      <c r="G797">
        <v>6</v>
      </c>
      <c r="H797" t="s">
        <v>803</v>
      </c>
      <c r="I797" t="b">
        <v>0</v>
      </c>
    </row>
    <row r="798" spans="1:9" x14ac:dyDescent="0.25">
      <c r="A798" t="s">
        <v>1374</v>
      </c>
      <c r="B798" t="s">
        <v>324</v>
      </c>
      <c r="C798" t="s">
        <v>39</v>
      </c>
      <c r="D798" t="s">
        <v>519</v>
      </c>
      <c r="E798" t="b">
        <v>1</v>
      </c>
      <c r="F798" t="b">
        <v>1</v>
      </c>
      <c r="G798">
        <v>6</v>
      </c>
      <c r="H798" t="s">
        <v>803</v>
      </c>
      <c r="I798" t="b">
        <v>0</v>
      </c>
    </row>
    <row r="799" spans="1:9" x14ac:dyDescent="0.25">
      <c r="A799" t="s">
        <v>1375</v>
      </c>
      <c r="B799" t="s">
        <v>126</v>
      </c>
      <c r="C799" t="s">
        <v>39</v>
      </c>
      <c r="D799" t="s">
        <v>519</v>
      </c>
      <c r="E799" t="b">
        <v>1</v>
      </c>
      <c r="F799" t="b">
        <v>1</v>
      </c>
      <c r="G799">
        <v>6</v>
      </c>
      <c r="H799" t="s">
        <v>803</v>
      </c>
      <c r="I799" t="b">
        <v>0</v>
      </c>
    </row>
    <row r="800" spans="1:9" x14ac:dyDescent="0.25">
      <c r="A800" t="s">
        <v>1376</v>
      </c>
      <c r="B800" t="s">
        <v>329</v>
      </c>
      <c r="C800" t="s">
        <v>39</v>
      </c>
      <c r="D800" t="s">
        <v>519</v>
      </c>
      <c r="E800" t="b">
        <v>1</v>
      </c>
      <c r="F800" t="b">
        <v>1</v>
      </c>
      <c r="G800">
        <v>6</v>
      </c>
      <c r="H800" t="s">
        <v>803</v>
      </c>
      <c r="I800" t="b">
        <v>0</v>
      </c>
    </row>
    <row r="801" spans="1:9" x14ac:dyDescent="0.25">
      <c r="A801" t="s">
        <v>1377</v>
      </c>
      <c r="B801" t="s">
        <v>137</v>
      </c>
      <c r="C801" t="s">
        <v>39</v>
      </c>
      <c r="D801" t="s">
        <v>519</v>
      </c>
      <c r="E801" t="b">
        <v>1</v>
      </c>
      <c r="F801" t="b">
        <v>1</v>
      </c>
      <c r="G801">
        <v>6</v>
      </c>
      <c r="H801" t="s">
        <v>803</v>
      </c>
      <c r="I801" t="b">
        <v>0</v>
      </c>
    </row>
    <row r="802" spans="1:9" x14ac:dyDescent="0.25">
      <c r="A802" t="s">
        <v>1378</v>
      </c>
      <c r="B802" t="s">
        <v>755</v>
      </c>
      <c r="C802" t="s">
        <v>39</v>
      </c>
      <c r="D802" t="s">
        <v>519</v>
      </c>
      <c r="E802" t="b">
        <v>1</v>
      </c>
      <c r="F802" t="b">
        <v>1</v>
      </c>
      <c r="G802">
        <v>6</v>
      </c>
      <c r="H802" t="s">
        <v>1379</v>
      </c>
      <c r="I802" t="b">
        <v>0</v>
      </c>
    </row>
    <row r="803" spans="1:9" x14ac:dyDescent="0.25">
      <c r="A803" t="s">
        <v>1380</v>
      </c>
      <c r="B803" t="s">
        <v>126</v>
      </c>
      <c r="C803" t="s">
        <v>39</v>
      </c>
      <c r="D803" t="s">
        <v>519</v>
      </c>
      <c r="E803" t="b">
        <v>1</v>
      </c>
      <c r="F803" t="b">
        <v>1</v>
      </c>
      <c r="G803">
        <v>6</v>
      </c>
      <c r="H803" t="s">
        <v>1379</v>
      </c>
      <c r="I803" t="b">
        <v>0</v>
      </c>
    </row>
    <row r="804" spans="1:9" x14ac:dyDescent="0.25">
      <c r="A804" t="s">
        <v>1381</v>
      </c>
      <c r="B804" t="s">
        <v>341</v>
      </c>
      <c r="C804" t="s">
        <v>39</v>
      </c>
      <c r="D804" t="s">
        <v>519</v>
      </c>
      <c r="E804" t="b">
        <v>1</v>
      </c>
      <c r="F804" t="b">
        <v>1</v>
      </c>
      <c r="G804">
        <v>6</v>
      </c>
      <c r="H804" t="s">
        <v>1379</v>
      </c>
      <c r="I804" t="b">
        <v>0</v>
      </c>
    </row>
    <row r="805" spans="1:9" x14ac:dyDescent="0.25">
      <c r="A805" t="s">
        <v>1382</v>
      </c>
      <c r="B805" t="s">
        <v>946</v>
      </c>
      <c r="C805" t="s">
        <v>39</v>
      </c>
      <c r="D805" t="s">
        <v>519</v>
      </c>
      <c r="E805" t="b">
        <v>1</v>
      </c>
      <c r="F805" t="b">
        <v>1</v>
      </c>
      <c r="G805">
        <v>6</v>
      </c>
      <c r="H805" t="s">
        <v>1379</v>
      </c>
      <c r="I805" t="b">
        <v>0</v>
      </c>
    </row>
    <row r="806" spans="1:9" x14ac:dyDescent="0.25">
      <c r="A806" t="s">
        <v>1383</v>
      </c>
      <c r="B806" t="s">
        <v>185</v>
      </c>
      <c r="C806" t="s">
        <v>39</v>
      </c>
      <c r="D806" t="s">
        <v>519</v>
      </c>
      <c r="E806" t="b">
        <v>1</v>
      </c>
      <c r="F806" t="b">
        <v>1</v>
      </c>
      <c r="G806">
        <v>6</v>
      </c>
      <c r="H806" t="s">
        <v>1379</v>
      </c>
      <c r="I806" t="b">
        <v>0</v>
      </c>
    </row>
    <row r="807" spans="1:9" x14ac:dyDescent="0.25">
      <c r="A807" t="s">
        <v>1379</v>
      </c>
      <c r="B807" t="s">
        <v>1384</v>
      </c>
      <c r="C807" t="s">
        <v>39</v>
      </c>
      <c r="D807" t="s">
        <v>519</v>
      </c>
      <c r="E807" t="b">
        <v>0</v>
      </c>
      <c r="F807" t="b">
        <v>1</v>
      </c>
      <c r="G807">
        <v>5</v>
      </c>
      <c r="H807" t="s">
        <v>800</v>
      </c>
      <c r="I807" t="b">
        <v>1</v>
      </c>
    </row>
    <row r="808" spans="1:9" x14ac:dyDescent="0.25">
      <c r="A808" t="s">
        <v>1385</v>
      </c>
      <c r="B808" t="s">
        <v>324</v>
      </c>
      <c r="C808" t="s">
        <v>39</v>
      </c>
      <c r="D808" t="s">
        <v>519</v>
      </c>
      <c r="E808" t="b">
        <v>1</v>
      </c>
      <c r="F808" t="b">
        <v>1</v>
      </c>
      <c r="G808">
        <v>6</v>
      </c>
      <c r="H808" t="s">
        <v>806</v>
      </c>
      <c r="I808" t="b">
        <v>0</v>
      </c>
    </row>
    <row r="809" spans="1:9" x14ac:dyDescent="0.25">
      <c r="A809" t="s">
        <v>1386</v>
      </c>
      <c r="B809" t="s">
        <v>176</v>
      </c>
      <c r="C809" t="s">
        <v>39</v>
      </c>
      <c r="D809" t="s">
        <v>519</v>
      </c>
      <c r="E809" t="b">
        <v>1</v>
      </c>
      <c r="F809" t="b">
        <v>1</v>
      </c>
      <c r="G809">
        <v>6</v>
      </c>
      <c r="H809" t="s">
        <v>806</v>
      </c>
      <c r="I809" t="b">
        <v>0</v>
      </c>
    </row>
    <row r="810" spans="1:9" x14ac:dyDescent="0.25">
      <c r="A810" t="s">
        <v>1387</v>
      </c>
      <c r="B810" t="s">
        <v>185</v>
      </c>
      <c r="C810" t="s">
        <v>39</v>
      </c>
      <c r="D810" t="s">
        <v>519</v>
      </c>
      <c r="E810" t="b">
        <v>1</v>
      </c>
      <c r="F810" t="b">
        <v>1</v>
      </c>
      <c r="G810">
        <v>6</v>
      </c>
      <c r="H810" t="s">
        <v>806</v>
      </c>
      <c r="I810" t="b">
        <v>0</v>
      </c>
    </row>
    <row r="811" spans="1:9" x14ac:dyDescent="0.25">
      <c r="A811" t="s">
        <v>1388</v>
      </c>
      <c r="B811" t="s">
        <v>105</v>
      </c>
      <c r="C811" t="s">
        <v>39</v>
      </c>
      <c r="D811" t="s">
        <v>519</v>
      </c>
      <c r="E811" t="b">
        <v>1</v>
      </c>
      <c r="F811" t="b">
        <v>1</v>
      </c>
      <c r="G811">
        <v>6</v>
      </c>
      <c r="H811" t="s">
        <v>812</v>
      </c>
      <c r="I811" t="b">
        <v>0</v>
      </c>
    </row>
    <row r="812" spans="1:9" x14ac:dyDescent="0.25">
      <c r="A812" t="s">
        <v>1389</v>
      </c>
      <c r="B812" t="s">
        <v>324</v>
      </c>
      <c r="C812" t="s">
        <v>39</v>
      </c>
      <c r="D812" t="s">
        <v>519</v>
      </c>
      <c r="E812" t="b">
        <v>1</v>
      </c>
      <c r="F812" t="b">
        <v>1</v>
      </c>
      <c r="G812">
        <v>6</v>
      </c>
      <c r="H812" t="s">
        <v>812</v>
      </c>
      <c r="I812" t="b">
        <v>0</v>
      </c>
    </row>
    <row r="813" spans="1:9" x14ac:dyDescent="0.25">
      <c r="A813" t="s">
        <v>1390</v>
      </c>
      <c r="B813" t="s">
        <v>126</v>
      </c>
      <c r="C813" t="s">
        <v>39</v>
      </c>
      <c r="D813" t="s">
        <v>519</v>
      </c>
      <c r="E813" t="b">
        <v>1</v>
      </c>
      <c r="F813" t="b">
        <v>1</v>
      </c>
      <c r="G813">
        <v>6</v>
      </c>
      <c r="H813" t="s">
        <v>812</v>
      </c>
      <c r="I813" t="b">
        <v>0</v>
      </c>
    </row>
    <row r="814" spans="1:9" x14ac:dyDescent="0.25">
      <c r="A814" t="s">
        <v>1391</v>
      </c>
      <c r="B814" t="s">
        <v>329</v>
      </c>
      <c r="C814" t="s">
        <v>39</v>
      </c>
      <c r="D814" t="s">
        <v>519</v>
      </c>
      <c r="E814" t="b">
        <v>1</v>
      </c>
      <c r="F814" t="b">
        <v>1</v>
      </c>
      <c r="G814">
        <v>6</v>
      </c>
      <c r="H814" t="s">
        <v>812</v>
      </c>
      <c r="I814" t="b">
        <v>0</v>
      </c>
    </row>
    <row r="815" spans="1:9" x14ac:dyDescent="0.25">
      <c r="A815" t="s">
        <v>1392</v>
      </c>
      <c r="B815" t="s">
        <v>137</v>
      </c>
      <c r="C815" t="s">
        <v>39</v>
      </c>
      <c r="D815" t="s">
        <v>519</v>
      </c>
      <c r="E815" t="b">
        <v>1</v>
      </c>
      <c r="F815" t="b">
        <v>1</v>
      </c>
      <c r="G815">
        <v>6</v>
      </c>
      <c r="H815" t="s">
        <v>812</v>
      </c>
      <c r="I815" t="b">
        <v>0</v>
      </c>
    </row>
    <row r="816" spans="1:9" x14ac:dyDescent="0.25">
      <c r="A816" t="s">
        <v>1393</v>
      </c>
      <c r="B816" t="s">
        <v>755</v>
      </c>
      <c r="C816" t="s">
        <v>39</v>
      </c>
      <c r="D816" t="s">
        <v>519</v>
      </c>
      <c r="E816" t="b">
        <v>1</v>
      </c>
      <c r="F816" t="b">
        <v>1</v>
      </c>
      <c r="G816">
        <v>6</v>
      </c>
      <c r="H816" t="s">
        <v>1394</v>
      </c>
      <c r="I816" t="b">
        <v>0</v>
      </c>
    </row>
    <row r="817" spans="1:9" x14ac:dyDescent="0.25">
      <c r="A817" t="s">
        <v>1395</v>
      </c>
      <c r="B817" t="s">
        <v>126</v>
      </c>
      <c r="C817" t="s">
        <v>39</v>
      </c>
      <c r="D817" t="s">
        <v>519</v>
      </c>
      <c r="E817" t="b">
        <v>1</v>
      </c>
      <c r="F817" t="b">
        <v>1</v>
      </c>
      <c r="G817">
        <v>6</v>
      </c>
      <c r="H817" t="s">
        <v>1394</v>
      </c>
      <c r="I817" t="b">
        <v>0</v>
      </c>
    </row>
    <row r="818" spans="1:9" x14ac:dyDescent="0.25">
      <c r="A818" t="s">
        <v>1396</v>
      </c>
      <c r="B818" t="s">
        <v>341</v>
      </c>
      <c r="C818" t="s">
        <v>39</v>
      </c>
      <c r="D818" t="s">
        <v>519</v>
      </c>
      <c r="E818" t="b">
        <v>1</v>
      </c>
      <c r="F818" t="b">
        <v>1</v>
      </c>
      <c r="G818">
        <v>6</v>
      </c>
      <c r="H818" t="s">
        <v>1394</v>
      </c>
      <c r="I818" t="b">
        <v>0</v>
      </c>
    </row>
    <row r="819" spans="1:9" x14ac:dyDescent="0.25">
      <c r="A819" t="s">
        <v>1397</v>
      </c>
      <c r="B819" t="s">
        <v>946</v>
      </c>
      <c r="C819" t="s">
        <v>39</v>
      </c>
      <c r="D819" t="s">
        <v>519</v>
      </c>
      <c r="E819" t="b">
        <v>1</v>
      </c>
      <c r="F819" t="b">
        <v>1</v>
      </c>
      <c r="G819">
        <v>6</v>
      </c>
      <c r="H819" t="s">
        <v>1394</v>
      </c>
      <c r="I819" t="b">
        <v>0</v>
      </c>
    </row>
    <row r="820" spans="1:9" x14ac:dyDescent="0.25">
      <c r="A820" t="s">
        <v>1398</v>
      </c>
      <c r="B820" t="s">
        <v>185</v>
      </c>
      <c r="C820" t="s">
        <v>39</v>
      </c>
      <c r="D820" t="s">
        <v>519</v>
      </c>
      <c r="E820" t="b">
        <v>1</v>
      </c>
      <c r="F820" t="b">
        <v>1</v>
      </c>
      <c r="G820">
        <v>6</v>
      </c>
      <c r="H820" t="s">
        <v>1394</v>
      </c>
      <c r="I820" t="b">
        <v>0</v>
      </c>
    </row>
    <row r="821" spans="1:9" x14ac:dyDescent="0.25">
      <c r="A821" t="s">
        <v>1394</v>
      </c>
      <c r="B821" t="s">
        <v>1399</v>
      </c>
      <c r="C821" t="s">
        <v>39</v>
      </c>
      <c r="D821" t="s">
        <v>519</v>
      </c>
      <c r="E821" t="b">
        <v>0</v>
      </c>
      <c r="F821" t="b">
        <v>1</v>
      </c>
      <c r="G821">
        <v>5</v>
      </c>
      <c r="H821" t="s">
        <v>809</v>
      </c>
      <c r="I821" t="b">
        <v>1</v>
      </c>
    </row>
    <row r="822" spans="1:9" x14ac:dyDescent="0.25">
      <c r="A822" t="s">
        <v>1400</v>
      </c>
      <c r="B822" t="s">
        <v>324</v>
      </c>
      <c r="C822" t="s">
        <v>39</v>
      </c>
      <c r="D822" t="s">
        <v>519</v>
      </c>
      <c r="E822" t="b">
        <v>1</v>
      </c>
      <c r="F822" t="b">
        <v>1</v>
      </c>
      <c r="G822">
        <v>6</v>
      </c>
      <c r="H822" t="s">
        <v>815</v>
      </c>
      <c r="I822" t="b">
        <v>0</v>
      </c>
    </row>
    <row r="823" spans="1:9" x14ac:dyDescent="0.25">
      <c r="A823" t="s">
        <v>1401</v>
      </c>
      <c r="B823" t="s">
        <v>176</v>
      </c>
      <c r="C823" t="s">
        <v>39</v>
      </c>
      <c r="D823" t="s">
        <v>519</v>
      </c>
      <c r="E823" t="b">
        <v>1</v>
      </c>
      <c r="F823" t="b">
        <v>1</v>
      </c>
      <c r="G823">
        <v>6</v>
      </c>
      <c r="H823" t="s">
        <v>815</v>
      </c>
      <c r="I823" t="b">
        <v>0</v>
      </c>
    </row>
    <row r="824" spans="1:9" x14ac:dyDescent="0.25">
      <c r="A824" t="s">
        <v>1402</v>
      </c>
      <c r="B824" t="s">
        <v>185</v>
      </c>
      <c r="C824" t="s">
        <v>39</v>
      </c>
      <c r="D824" t="s">
        <v>519</v>
      </c>
      <c r="E824" t="b">
        <v>1</v>
      </c>
      <c r="F824" t="b">
        <v>1</v>
      </c>
      <c r="G824">
        <v>6</v>
      </c>
      <c r="H824" t="s">
        <v>815</v>
      </c>
      <c r="I824" t="b">
        <v>0</v>
      </c>
    </row>
    <row r="825" spans="1:9" x14ac:dyDescent="0.25">
      <c r="A825" t="s">
        <v>1403</v>
      </c>
      <c r="B825" t="s">
        <v>105</v>
      </c>
      <c r="C825" t="s">
        <v>39</v>
      </c>
      <c r="D825" t="s">
        <v>519</v>
      </c>
      <c r="E825" t="b">
        <v>1</v>
      </c>
      <c r="F825" t="b">
        <v>1</v>
      </c>
      <c r="G825">
        <v>6</v>
      </c>
      <c r="H825" t="s">
        <v>820</v>
      </c>
      <c r="I825" t="b">
        <v>0</v>
      </c>
    </row>
    <row r="826" spans="1:9" x14ac:dyDescent="0.25">
      <c r="A826" t="s">
        <v>1404</v>
      </c>
      <c r="B826" t="s">
        <v>324</v>
      </c>
      <c r="C826" t="s">
        <v>39</v>
      </c>
      <c r="D826" t="s">
        <v>519</v>
      </c>
      <c r="E826" t="b">
        <v>1</v>
      </c>
      <c r="F826" t="b">
        <v>1</v>
      </c>
      <c r="G826">
        <v>6</v>
      </c>
      <c r="H826" t="s">
        <v>820</v>
      </c>
      <c r="I826" t="b">
        <v>0</v>
      </c>
    </row>
    <row r="827" spans="1:9" x14ac:dyDescent="0.25">
      <c r="A827" t="s">
        <v>1405</v>
      </c>
      <c r="B827" t="s">
        <v>126</v>
      </c>
      <c r="C827" t="s">
        <v>39</v>
      </c>
      <c r="D827" t="s">
        <v>519</v>
      </c>
      <c r="E827" t="b">
        <v>1</v>
      </c>
      <c r="F827" t="b">
        <v>1</v>
      </c>
      <c r="G827">
        <v>6</v>
      </c>
      <c r="H827" t="s">
        <v>820</v>
      </c>
      <c r="I827" t="b">
        <v>0</v>
      </c>
    </row>
    <row r="828" spans="1:9" x14ac:dyDescent="0.25">
      <c r="A828" t="s">
        <v>1406</v>
      </c>
      <c r="B828" t="s">
        <v>107</v>
      </c>
      <c r="C828" t="s">
        <v>39</v>
      </c>
      <c r="D828" t="s">
        <v>519</v>
      </c>
      <c r="E828" t="b">
        <v>1</v>
      </c>
      <c r="F828" t="b">
        <v>1</v>
      </c>
      <c r="G828">
        <v>6</v>
      </c>
      <c r="H828" t="s">
        <v>820</v>
      </c>
      <c r="I828" t="b">
        <v>0</v>
      </c>
    </row>
    <row r="829" spans="1:9" x14ac:dyDescent="0.25">
      <c r="A829" t="s">
        <v>1407</v>
      </c>
      <c r="B829" t="s">
        <v>329</v>
      </c>
      <c r="C829" t="s">
        <v>39</v>
      </c>
      <c r="D829" t="s">
        <v>519</v>
      </c>
      <c r="E829" t="b">
        <v>1</v>
      </c>
      <c r="F829" t="b">
        <v>1</v>
      </c>
      <c r="G829">
        <v>6</v>
      </c>
      <c r="H829" t="s">
        <v>820</v>
      </c>
      <c r="I829" t="b">
        <v>0</v>
      </c>
    </row>
    <row r="830" spans="1:9" x14ac:dyDescent="0.25">
      <c r="A830" t="s">
        <v>1408</v>
      </c>
      <c r="B830" t="s">
        <v>137</v>
      </c>
      <c r="C830" t="s">
        <v>39</v>
      </c>
      <c r="D830" t="s">
        <v>519</v>
      </c>
      <c r="E830" t="b">
        <v>1</v>
      </c>
      <c r="F830" t="b">
        <v>1</v>
      </c>
      <c r="G830">
        <v>6</v>
      </c>
      <c r="H830" t="s">
        <v>820</v>
      </c>
      <c r="I830" t="b">
        <v>0</v>
      </c>
    </row>
    <row r="831" spans="1:9" x14ac:dyDescent="0.25">
      <c r="A831" t="s">
        <v>1409</v>
      </c>
      <c r="B831" t="s">
        <v>755</v>
      </c>
      <c r="C831" t="s">
        <v>39</v>
      </c>
      <c r="D831" t="s">
        <v>519</v>
      </c>
      <c r="E831" t="b">
        <v>1</v>
      </c>
      <c r="F831" t="b">
        <v>1</v>
      </c>
      <c r="G831">
        <v>6</v>
      </c>
      <c r="H831" t="s">
        <v>1410</v>
      </c>
      <c r="I831" t="b">
        <v>0</v>
      </c>
    </row>
    <row r="832" spans="1:9" x14ac:dyDescent="0.25">
      <c r="A832" t="s">
        <v>1411</v>
      </c>
      <c r="B832" t="s">
        <v>126</v>
      </c>
      <c r="C832" t="s">
        <v>39</v>
      </c>
      <c r="D832" t="s">
        <v>519</v>
      </c>
      <c r="E832" t="b">
        <v>1</v>
      </c>
      <c r="F832" t="b">
        <v>1</v>
      </c>
      <c r="G832">
        <v>6</v>
      </c>
      <c r="H832" t="s">
        <v>1410</v>
      </c>
      <c r="I832" t="b">
        <v>0</v>
      </c>
    </row>
    <row r="833" spans="1:9" x14ac:dyDescent="0.25">
      <c r="A833" t="s">
        <v>1412</v>
      </c>
      <c r="B833" t="s">
        <v>341</v>
      </c>
      <c r="C833" t="s">
        <v>39</v>
      </c>
      <c r="D833" t="s">
        <v>519</v>
      </c>
      <c r="E833" t="b">
        <v>1</v>
      </c>
      <c r="F833" t="b">
        <v>1</v>
      </c>
      <c r="G833">
        <v>6</v>
      </c>
      <c r="H833" t="s">
        <v>1410</v>
      </c>
      <c r="I833" t="b">
        <v>0</v>
      </c>
    </row>
    <row r="834" spans="1:9" x14ac:dyDescent="0.25">
      <c r="A834" t="s">
        <v>1413</v>
      </c>
      <c r="B834" t="s">
        <v>946</v>
      </c>
      <c r="C834" t="s">
        <v>39</v>
      </c>
      <c r="D834" t="s">
        <v>519</v>
      </c>
      <c r="E834" t="b">
        <v>1</v>
      </c>
      <c r="F834" t="b">
        <v>1</v>
      </c>
      <c r="G834">
        <v>6</v>
      </c>
      <c r="H834" t="s">
        <v>1410</v>
      </c>
      <c r="I834" t="b">
        <v>0</v>
      </c>
    </row>
    <row r="835" spans="1:9" x14ac:dyDescent="0.25">
      <c r="A835" t="s">
        <v>1414</v>
      </c>
      <c r="B835" t="s">
        <v>185</v>
      </c>
      <c r="C835" t="s">
        <v>39</v>
      </c>
      <c r="D835" t="s">
        <v>519</v>
      </c>
      <c r="E835" t="b">
        <v>1</v>
      </c>
      <c r="F835" t="b">
        <v>1</v>
      </c>
      <c r="G835">
        <v>6</v>
      </c>
      <c r="H835" t="s">
        <v>1410</v>
      </c>
      <c r="I835" t="b">
        <v>0</v>
      </c>
    </row>
    <row r="836" spans="1:9" x14ac:dyDescent="0.25">
      <c r="A836" t="s">
        <v>1410</v>
      </c>
      <c r="B836" t="s">
        <v>1415</v>
      </c>
      <c r="C836" t="s">
        <v>39</v>
      </c>
      <c r="D836" t="s">
        <v>519</v>
      </c>
      <c r="E836" t="b">
        <v>0</v>
      </c>
      <c r="F836" t="b">
        <v>1</v>
      </c>
      <c r="G836">
        <v>5</v>
      </c>
      <c r="H836" t="s">
        <v>818</v>
      </c>
      <c r="I836" t="b">
        <v>1</v>
      </c>
    </row>
    <row r="837" spans="1:9" x14ac:dyDescent="0.25">
      <c r="A837" t="s">
        <v>1416</v>
      </c>
      <c r="B837" t="s">
        <v>324</v>
      </c>
      <c r="C837" t="s">
        <v>39</v>
      </c>
      <c r="D837" t="s">
        <v>519</v>
      </c>
      <c r="E837" t="b">
        <v>1</v>
      </c>
      <c r="F837" t="b">
        <v>1</v>
      </c>
      <c r="G837">
        <v>6</v>
      </c>
      <c r="H837" t="s">
        <v>823</v>
      </c>
      <c r="I837" t="b">
        <v>0</v>
      </c>
    </row>
    <row r="838" spans="1:9" x14ac:dyDescent="0.25">
      <c r="A838" t="s">
        <v>1417</v>
      </c>
      <c r="B838" t="s">
        <v>176</v>
      </c>
      <c r="C838" t="s">
        <v>39</v>
      </c>
      <c r="D838" t="s">
        <v>519</v>
      </c>
      <c r="E838" t="b">
        <v>1</v>
      </c>
      <c r="F838" t="b">
        <v>1</v>
      </c>
      <c r="G838">
        <v>6</v>
      </c>
      <c r="H838" t="s">
        <v>823</v>
      </c>
      <c r="I838" t="b">
        <v>0</v>
      </c>
    </row>
    <row r="839" spans="1:9" x14ac:dyDescent="0.25">
      <c r="A839" t="s">
        <v>1418</v>
      </c>
      <c r="B839" t="s">
        <v>185</v>
      </c>
      <c r="C839" t="s">
        <v>39</v>
      </c>
      <c r="D839" t="s">
        <v>519</v>
      </c>
      <c r="E839" t="b">
        <v>1</v>
      </c>
      <c r="F839" t="b">
        <v>1</v>
      </c>
      <c r="G839">
        <v>6</v>
      </c>
      <c r="H839" t="s">
        <v>823</v>
      </c>
      <c r="I839" t="b">
        <v>0</v>
      </c>
    </row>
    <row r="840" spans="1:9" x14ac:dyDescent="0.25">
      <c r="A840" t="s">
        <v>1419</v>
      </c>
      <c r="B840" t="s">
        <v>105</v>
      </c>
      <c r="C840" t="s">
        <v>39</v>
      </c>
      <c r="D840" t="s">
        <v>519</v>
      </c>
      <c r="E840" t="b">
        <v>1</v>
      </c>
      <c r="F840" t="b">
        <v>1</v>
      </c>
      <c r="G840">
        <v>6</v>
      </c>
      <c r="H840" t="s">
        <v>828</v>
      </c>
      <c r="I840" t="b">
        <v>0</v>
      </c>
    </row>
    <row r="841" spans="1:9" x14ac:dyDescent="0.25">
      <c r="A841" t="s">
        <v>1420</v>
      </c>
      <c r="B841" t="s">
        <v>324</v>
      </c>
      <c r="C841" t="s">
        <v>39</v>
      </c>
      <c r="D841" t="s">
        <v>519</v>
      </c>
      <c r="E841" t="b">
        <v>1</v>
      </c>
      <c r="F841" t="b">
        <v>1</v>
      </c>
      <c r="G841">
        <v>6</v>
      </c>
      <c r="H841" t="s">
        <v>828</v>
      </c>
      <c r="I841" t="b">
        <v>0</v>
      </c>
    </row>
    <row r="842" spans="1:9" x14ac:dyDescent="0.25">
      <c r="A842" t="s">
        <v>1421</v>
      </c>
      <c r="B842" t="s">
        <v>126</v>
      </c>
      <c r="C842" t="s">
        <v>39</v>
      </c>
      <c r="D842" t="s">
        <v>519</v>
      </c>
      <c r="E842" t="b">
        <v>1</v>
      </c>
      <c r="F842" t="b">
        <v>1</v>
      </c>
      <c r="G842">
        <v>6</v>
      </c>
      <c r="H842" t="s">
        <v>828</v>
      </c>
      <c r="I842" t="b">
        <v>0</v>
      </c>
    </row>
    <row r="843" spans="1:9" x14ac:dyDescent="0.25">
      <c r="A843" t="s">
        <v>1422</v>
      </c>
      <c r="B843" t="s">
        <v>107</v>
      </c>
      <c r="C843" t="s">
        <v>39</v>
      </c>
      <c r="D843" t="s">
        <v>519</v>
      </c>
      <c r="E843" t="b">
        <v>1</v>
      </c>
      <c r="F843" t="b">
        <v>1</v>
      </c>
      <c r="G843">
        <v>6</v>
      </c>
      <c r="H843" t="s">
        <v>828</v>
      </c>
      <c r="I843" t="b">
        <v>0</v>
      </c>
    </row>
    <row r="844" spans="1:9" x14ac:dyDescent="0.25">
      <c r="A844" t="s">
        <v>1423</v>
      </c>
      <c r="B844" t="s">
        <v>329</v>
      </c>
      <c r="C844" t="s">
        <v>39</v>
      </c>
      <c r="D844" t="s">
        <v>519</v>
      </c>
      <c r="E844" t="b">
        <v>1</v>
      </c>
      <c r="F844" t="b">
        <v>1</v>
      </c>
      <c r="G844">
        <v>6</v>
      </c>
      <c r="H844" t="s">
        <v>828</v>
      </c>
      <c r="I844" t="b">
        <v>0</v>
      </c>
    </row>
    <row r="845" spans="1:9" x14ac:dyDescent="0.25">
      <c r="A845" t="s">
        <v>1424</v>
      </c>
      <c r="B845" t="s">
        <v>137</v>
      </c>
      <c r="C845" t="s">
        <v>39</v>
      </c>
      <c r="D845" t="s">
        <v>519</v>
      </c>
      <c r="E845" t="b">
        <v>1</v>
      </c>
      <c r="F845" t="b">
        <v>1</v>
      </c>
      <c r="G845">
        <v>6</v>
      </c>
      <c r="H845" t="s">
        <v>828</v>
      </c>
      <c r="I845" t="b">
        <v>0</v>
      </c>
    </row>
    <row r="846" spans="1:9" x14ac:dyDescent="0.25">
      <c r="A846" t="s">
        <v>1425</v>
      </c>
      <c r="B846" t="s">
        <v>755</v>
      </c>
      <c r="C846" t="s">
        <v>39</v>
      </c>
      <c r="D846" t="s">
        <v>519</v>
      </c>
      <c r="E846" t="b">
        <v>1</v>
      </c>
      <c r="F846" t="b">
        <v>1</v>
      </c>
      <c r="G846">
        <v>6</v>
      </c>
      <c r="H846" t="s">
        <v>1426</v>
      </c>
      <c r="I846" t="b">
        <v>0</v>
      </c>
    </row>
    <row r="847" spans="1:9" x14ac:dyDescent="0.25">
      <c r="A847" t="s">
        <v>1427</v>
      </c>
      <c r="B847" t="s">
        <v>126</v>
      </c>
      <c r="C847" t="s">
        <v>39</v>
      </c>
      <c r="D847" t="s">
        <v>519</v>
      </c>
      <c r="E847" t="b">
        <v>1</v>
      </c>
      <c r="F847" t="b">
        <v>1</v>
      </c>
      <c r="G847">
        <v>6</v>
      </c>
      <c r="H847" t="s">
        <v>1426</v>
      </c>
      <c r="I847" t="b">
        <v>0</v>
      </c>
    </row>
    <row r="848" spans="1:9" x14ac:dyDescent="0.25">
      <c r="A848" t="s">
        <v>1428</v>
      </c>
      <c r="B848" t="s">
        <v>341</v>
      </c>
      <c r="C848" t="s">
        <v>39</v>
      </c>
      <c r="D848" t="s">
        <v>519</v>
      </c>
      <c r="E848" t="b">
        <v>1</v>
      </c>
      <c r="F848" t="b">
        <v>1</v>
      </c>
      <c r="G848">
        <v>6</v>
      </c>
      <c r="H848" t="s">
        <v>1426</v>
      </c>
      <c r="I848" t="b">
        <v>0</v>
      </c>
    </row>
    <row r="849" spans="1:9" x14ac:dyDescent="0.25">
      <c r="A849" t="s">
        <v>1429</v>
      </c>
      <c r="B849" t="s">
        <v>946</v>
      </c>
      <c r="C849" t="s">
        <v>39</v>
      </c>
      <c r="D849" t="s">
        <v>519</v>
      </c>
      <c r="E849" t="b">
        <v>1</v>
      </c>
      <c r="F849" t="b">
        <v>1</v>
      </c>
      <c r="G849">
        <v>6</v>
      </c>
      <c r="H849" t="s">
        <v>1426</v>
      </c>
      <c r="I849" t="b">
        <v>0</v>
      </c>
    </row>
    <row r="850" spans="1:9" x14ac:dyDescent="0.25">
      <c r="A850" t="s">
        <v>1430</v>
      </c>
      <c r="B850" t="s">
        <v>185</v>
      </c>
      <c r="C850" t="s">
        <v>39</v>
      </c>
      <c r="D850" t="s">
        <v>519</v>
      </c>
      <c r="E850" t="b">
        <v>1</v>
      </c>
      <c r="F850" t="b">
        <v>1</v>
      </c>
      <c r="G850">
        <v>6</v>
      </c>
      <c r="H850" t="s">
        <v>1426</v>
      </c>
      <c r="I850" t="b">
        <v>0</v>
      </c>
    </row>
    <row r="851" spans="1:9" x14ac:dyDescent="0.25">
      <c r="A851" t="s">
        <v>1426</v>
      </c>
      <c r="B851" t="s">
        <v>1431</v>
      </c>
      <c r="C851" t="s">
        <v>39</v>
      </c>
      <c r="D851" t="s">
        <v>519</v>
      </c>
      <c r="E851" t="b">
        <v>0</v>
      </c>
      <c r="F851" t="b">
        <v>1</v>
      </c>
      <c r="G851">
        <v>5</v>
      </c>
      <c r="H851" t="s">
        <v>826</v>
      </c>
      <c r="I851" t="b">
        <v>1</v>
      </c>
    </row>
    <row r="852" spans="1:9" x14ac:dyDescent="0.25">
      <c r="A852" t="s">
        <v>795</v>
      </c>
      <c r="B852" t="s">
        <v>1432</v>
      </c>
      <c r="C852" t="s">
        <v>39</v>
      </c>
      <c r="D852" t="s">
        <v>519</v>
      </c>
      <c r="E852" t="b">
        <v>0</v>
      </c>
      <c r="F852" t="b">
        <v>1</v>
      </c>
      <c r="G852">
        <v>3</v>
      </c>
      <c r="H852" t="s">
        <v>221</v>
      </c>
      <c r="I852" t="b">
        <v>1</v>
      </c>
    </row>
    <row r="853" spans="1:9" x14ac:dyDescent="0.25">
      <c r="A853" t="s">
        <v>1433</v>
      </c>
      <c r="B853" t="s">
        <v>38</v>
      </c>
      <c r="C853" t="s">
        <v>39</v>
      </c>
      <c r="D853" t="s">
        <v>519</v>
      </c>
      <c r="E853" t="b">
        <v>1</v>
      </c>
      <c r="F853" t="b">
        <v>1</v>
      </c>
      <c r="G853">
        <v>6</v>
      </c>
      <c r="H853" t="s">
        <v>1434</v>
      </c>
      <c r="I853" t="b">
        <v>0</v>
      </c>
    </row>
    <row r="854" spans="1:9" x14ac:dyDescent="0.25">
      <c r="A854" t="s">
        <v>1435</v>
      </c>
      <c r="B854" t="s">
        <v>324</v>
      </c>
      <c r="C854" t="s">
        <v>39</v>
      </c>
      <c r="D854" t="s">
        <v>519</v>
      </c>
      <c r="E854" t="b">
        <v>1</v>
      </c>
      <c r="F854" t="b">
        <v>1</v>
      </c>
      <c r="G854">
        <v>6</v>
      </c>
      <c r="H854" t="s">
        <v>1434</v>
      </c>
      <c r="I854" t="b">
        <v>0</v>
      </c>
    </row>
    <row r="855" spans="1:9" x14ac:dyDescent="0.25">
      <c r="A855" t="s">
        <v>1436</v>
      </c>
      <c r="B855" t="s">
        <v>126</v>
      </c>
      <c r="C855" t="s">
        <v>39</v>
      </c>
      <c r="D855" t="s">
        <v>519</v>
      </c>
      <c r="E855" t="b">
        <v>1</v>
      </c>
      <c r="F855" t="b">
        <v>1</v>
      </c>
      <c r="G855">
        <v>6</v>
      </c>
      <c r="H855" t="s">
        <v>1434</v>
      </c>
      <c r="I855" t="b">
        <v>0</v>
      </c>
    </row>
    <row r="856" spans="1:9" x14ac:dyDescent="0.25">
      <c r="A856" t="s">
        <v>1437</v>
      </c>
      <c r="B856" t="s">
        <v>176</v>
      </c>
      <c r="C856" t="s">
        <v>39</v>
      </c>
      <c r="D856" t="s">
        <v>519</v>
      </c>
      <c r="E856" t="b">
        <v>1</v>
      </c>
      <c r="F856" t="b">
        <v>1</v>
      </c>
      <c r="G856">
        <v>6</v>
      </c>
      <c r="H856" t="s">
        <v>1434</v>
      </c>
      <c r="I856" t="b">
        <v>0</v>
      </c>
    </row>
    <row r="857" spans="1:9" x14ac:dyDescent="0.25">
      <c r="A857" t="s">
        <v>1438</v>
      </c>
      <c r="B857" t="s">
        <v>185</v>
      </c>
      <c r="C857" t="s">
        <v>39</v>
      </c>
      <c r="D857" t="s">
        <v>519</v>
      </c>
      <c r="E857" t="b">
        <v>1</v>
      </c>
      <c r="F857" t="b">
        <v>1</v>
      </c>
      <c r="G857">
        <v>6</v>
      </c>
      <c r="H857" t="s">
        <v>1434</v>
      </c>
      <c r="I857" t="b">
        <v>0</v>
      </c>
    </row>
    <row r="858" spans="1:9" x14ac:dyDescent="0.25">
      <c r="A858" t="s">
        <v>1434</v>
      </c>
      <c r="B858" t="s">
        <v>1439</v>
      </c>
      <c r="C858" t="s">
        <v>39</v>
      </c>
      <c r="D858" t="s">
        <v>519</v>
      </c>
      <c r="E858" t="b">
        <v>0</v>
      </c>
      <c r="F858" t="b">
        <v>1</v>
      </c>
      <c r="G858">
        <v>5</v>
      </c>
      <c r="H858" t="s">
        <v>1440</v>
      </c>
      <c r="I858" t="b">
        <v>1</v>
      </c>
    </row>
    <row r="859" spans="1:9" x14ac:dyDescent="0.25">
      <c r="A859" t="s">
        <v>1441</v>
      </c>
      <c r="B859" t="s">
        <v>105</v>
      </c>
      <c r="C859" t="s">
        <v>39</v>
      </c>
      <c r="D859" t="s">
        <v>519</v>
      </c>
      <c r="E859" t="b">
        <v>1</v>
      </c>
      <c r="F859" t="b">
        <v>1</v>
      </c>
      <c r="G859">
        <v>6</v>
      </c>
      <c r="H859" t="s">
        <v>1442</v>
      </c>
      <c r="I859" t="b">
        <v>0</v>
      </c>
    </row>
    <row r="860" spans="1:9" x14ac:dyDescent="0.25">
      <c r="A860" t="s">
        <v>1443</v>
      </c>
      <c r="B860" t="s">
        <v>340</v>
      </c>
      <c r="C860" t="s">
        <v>39</v>
      </c>
      <c r="D860" t="s">
        <v>519</v>
      </c>
      <c r="E860" t="b">
        <v>1</v>
      </c>
      <c r="F860" t="b">
        <v>1</v>
      </c>
      <c r="G860">
        <v>6</v>
      </c>
      <c r="H860" t="s">
        <v>1442</v>
      </c>
      <c r="I860" t="b">
        <v>0</v>
      </c>
    </row>
    <row r="861" spans="1:9" x14ac:dyDescent="0.25">
      <c r="A861" t="s">
        <v>1444</v>
      </c>
      <c r="B861" t="s">
        <v>126</v>
      </c>
      <c r="C861" t="s">
        <v>39</v>
      </c>
      <c r="D861" t="s">
        <v>519</v>
      </c>
      <c r="E861" t="b">
        <v>1</v>
      </c>
      <c r="F861" t="b">
        <v>1</v>
      </c>
      <c r="G861">
        <v>6</v>
      </c>
      <c r="H861" t="s">
        <v>1442</v>
      </c>
      <c r="I861" t="b">
        <v>0</v>
      </c>
    </row>
    <row r="862" spans="1:9" x14ac:dyDescent="0.25">
      <c r="A862" t="s">
        <v>1445</v>
      </c>
      <c r="B862" t="s">
        <v>107</v>
      </c>
      <c r="C862" t="s">
        <v>39</v>
      </c>
      <c r="D862" t="s">
        <v>519</v>
      </c>
      <c r="E862" t="b">
        <v>1</v>
      </c>
      <c r="F862" t="b">
        <v>1</v>
      </c>
      <c r="G862">
        <v>6</v>
      </c>
      <c r="H862" t="s">
        <v>1442</v>
      </c>
      <c r="I862" t="b">
        <v>0</v>
      </c>
    </row>
    <row r="863" spans="1:9" x14ac:dyDescent="0.25">
      <c r="A863" t="s">
        <v>1446</v>
      </c>
      <c r="B863" t="s">
        <v>329</v>
      </c>
      <c r="C863" t="s">
        <v>39</v>
      </c>
      <c r="D863" t="s">
        <v>519</v>
      </c>
      <c r="E863" t="b">
        <v>1</v>
      </c>
      <c r="F863" t="b">
        <v>1</v>
      </c>
      <c r="G863">
        <v>6</v>
      </c>
      <c r="H863" t="s">
        <v>1442</v>
      </c>
      <c r="I863" t="b">
        <v>0</v>
      </c>
    </row>
    <row r="864" spans="1:9" x14ac:dyDescent="0.25">
      <c r="A864" t="s">
        <v>1447</v>
      </c>
      <c r="B864" t="s">
        <v>137</v>
      </c>
      <c r="C864" t="s">
        <v>39</v>
      </c>
      <c r="D864" t="s">
        <v>519</v>
      </c>
      <c r="E864" t="b">
        <v>1</v>
      </c>
      <c r="F864" t="b">
        <v>1</v>
      </c>
      <c r="G864">
        <v>6</v>
      </c>
      <c r="H864" t="s">
        <v>1442</v>
      </c>
      <c r="I864" t="b">
        <v>0</v>
      </c>
    </row>
    <row r="865" spans="1:9" x14ac:dyDescent="0.25">
      <c r="A865" t="s">
        <v>1442</v>
      </c>
      <c r="B865" t="s">
        <v>1448</v>
      </c>
      <c r="C865" t="s">
        <v>39</v>
      </c>
      <c r="D865" t="s">
        <v>519</v>
      </c>
      <c r="E865" t="b">
        <v>0</v>
      </c>
      <c r="F865" t="b">
        <v>1</v>
      </c>
      <c r="G865">
        <v>5</v>
      </c>
      <c r="H865" t="s">
        <v>1440</v>
      </c>
      <c r="I865" t="b">
        <v>1</v>
      </c>
    </row>
    <row r="866" spans="1:9" x14ac:dyDescent="0.25">
      <c r="A866" t="s">
        <v>1449</v>
      </c>
      <c r="B866" t="s">
        <v>755</v>
      </c>
      <c r="C866" t="s">
        <v>39</v>
      </c>
      <c r="D866" t="s">
        <v>519</v>
      </c>
      <c r="E866" t="b">
        <v>1</v>
      </c>
      <c r="F866" t="b">
        <v>1</v>
      </c>
      <c r="G866">
        <v>6</v>
      </c>
      <c r="H866" t="s">
        <v>1450</v>
      </c>
      <c r="I866" t="b">
        <v>0</v>
      </c>
    </row>
    <row r="867" spans="1:9" x14ac:dyDescent="0.25">
      <c r="A867" t="s">
        <v>1451</v>
      </c>
      <c r="B867" t="s">
        <v>126</v>
      </c>
      <c r="C867" t="s">
        <v>39</v>
      </c>
      <c r="D867" t="s">
        <v>519</v>
      </c>
      <c r="E867" t="b">
        <v>1</v>
      </c>
      <c r="F867" t="b">
        <v>1</v>
      </c>
      <c r="G867">
        <v>6</v>
      </c>
      <c r="H867" t="s">
        <v>1450</v>
      </c>
      <c r="I867" t="b">
        <v>0</v>
      </c>
    </row>
    <row r="868" spans="1:9" x14ac:dyDescent="0.25">
      <c r="A868" t="s">
        <v>1452</v>
      </c>
      <c r="B868" t="s">
        <v>341</v>
      </c>
      <c r="C868" t="s">
        <v>39</v>
      </c>
      <c r="D868" t="s">
        <v>519</v>
      </c>
      <c r="E868" t="b">
        <v>1</v>
      </c>
      <c r="F868" t="b">
        <v>1</v>
      </c>
      <c r="G868">
        <v>6</v>
      </c>
      <c r="H868" t="s">
        <v>1450</v>
      </c>
      <c r="I868" t="b">
        <v>0</v>
      </c>
    </row>
    <row r="869" spans="1:9" x14ac:dyDescent="0.25">
      <c r="A869" t="s">
        <v>1453</v>
      </c>
      <c r="B869" t="s">
        <v>946</v>
      </c>
      <c r="C869" t="s">
        <v>39</v>
      </c>
      <c r="D869" t="s">
        <v>519</v>
      </c>
      <c r="E869" t="b">
        <v>1</v>
      </c>
      <c r="F869" t="b">
        <v>1</v>
      </c>
      <c r="G869">
        <v>6</v>
      </c>
      <c r="H869" t="s">
        <v>1450</v>
      </c>
      <c r="I869" t="b">
        <v>0</v>
      </c>
    </row>
    <row r="870" spans="1:9" x14ac:dyDescent="0.25">
      <c r="A870" t="s">
        <v>1454</v>
      </c>
      <c r="B870" t="s">
        <v>185</v>
      </c>
      <c r="C870" t="s">
        <v>39</v>
      </c>
      <c r="D870" t="s">
        <v>519</v>
      </c>
      <c r="E870" t="b">
        <v>1</v>
      </c>
      <c r="F870" t="b">
        <v>1</v>
      </c>
      <c r="G870">
        <v>6</v>
      </c>
      <c r="H870" t="s">
        <v>1450</v>
      </c>
      <c r="I870" t="b">
        <v>0</v>
      </c>
    </row>
    <row r="871" spans="1:9" x14ac:dyDescent="0.25">
      <c r="A871" t="s">
        <v>1450</v>
      </c>
      <c r="B871" t="s">
        <v>1455</v>
      </c>
      <c r="C871" t="s">
        <v>39</v>
      </c>
      <c r="D871" t="s">
        <v>519</v>
      </c>
      <c r="E871" t="b">
        <v>0</v>
      </c>
      <c r="F871" t="b">
        <v>1</v>
      </c>
      <c r="G871">
        <v>5</v>
      </c>
      <c r="H871" t="s">
        <v>1440</v>
      </c>
      <c r="I871" t="b">
        <v>1</v>
      </c>
    </row>
    <row r="872" spans="1:9" x14ac:dyDescent="0.25">
      <c r="A872" t="s">
        <v>1440</v>
      </c>
      <c r="B872" t="s">
        <v>367</v>
      </c>
      <c r="C872" t="s">
        <v>39</v>
      </c>
      <c r="D872" t="s">
        <v>519</v>
      </c>
      <c r="E872" t="b">
        <v>0</v>
      </c>
      <c r="F872" t="b">
        <v>1</v>
      </c>
      <c r="G872">
        <v>4</v>
      </c>
      <c r="H872" t="s">
        <v>1456</v>
      </c>
      <c r="I872" t="b">
        <v>1</v>
      </c>
    </row>
    <row r="873" spans="1:9" x14ac:dyDescent="0.25">
      <c r="A873" t="s">
        <v>1457</v>
      </c>
      <c r="B873" t="s">
        <v>38</v>
      </c>
      <c r="C873" t="s">
        <v>39</v>
      </c>
      <c r="D873" t="s">
        <v>519</v>
      </c>
      <c r="E873" t="b">
        <v>1</v>
      </c>
      <c r="F873" t="b">
        <v>1</v>
      </c>
      <c r="G873">
        <v>6</v>
      </c>
      <c r="H873" t="s">
        <v>1458</v>
      </c>
      <c r="I873" t="b">
        <v>0</v>
      </c>
    </row>
    <row r="874" spans="1:9" x14ac:dyDescent="0.25">
      <c r="A874" t="s">
        <v>1459</v>
      </c>
      <c r="B874" t="s">
        <v>324</v>
      </c>
      <c r="C874" t="s">
        <v>39</v>
      </c>
      <c r="D874" t="s">
        <v>519</v>
      </c>
      <c r="E874" t="b">
        <v>1</v>
      </c>
      <c r="F874" t="b">
        <v>1</v>
      </c>
      <c r="G874">
        <v>6</v>
      </c>
      <c r="H874" t="s">
        <v>1458</v>
      </c>
      <c r="I874" t="b">
        <v>0</v>
      </c>
    </row>
    <row r="875" spans="1:9" x14ac:dyDescent="0.25">
      <c r="A875" t="s">
        <v>1460</v>
      </c>
      <c r="B875" t="s">
        <v>126</v>
      </c>
      <c r="C875" t="s">
        <v>39</v>
      </c>
      <c r="D875" t="s">
        <v>519</v>
      </c>
      <c r="E875" t="b">
        <v>1</v>
      </c>
      <c r="F875" t="b">
        <v>1</v>
      </c>
      <c r="G875">
        <v>6</v>
      </c>
      <c r="H875" t="s">
        <v>1458</v>
      </c>
      <c r="I875" t="b">
        <v>0</v>
      </c>
    </row>
    <row r="876" spans="1:9" x14ac:dyDescent="0.25">
      <c r="A876" t="s">
        <v>1461</v>
      </c>
      <c r="B876" t="s">
        <v>176</v>
      </c>
      <c r="C876" t="s">
        <v>39</v>
      </c>
      <c r="D876" t="s">
        <v>519</v>
      </c>
      <c r="E876" t="b">
        <v>1</v>
      </c>
      <c r="F876" t="b">
        <v>1</v>
      </c>
      <c r="G876">
        <v>6</v>
      </c>
      <c r="H876" t="s">
        <v>1458</v>
      </c>
      <c r="I876" t="b">
        <v>0</v>
      </c>
    </row>
    <row r="877" spans="1:9" x14ac:dyDescent="0.25">
      <c r="A877" t="s">
        <v>1462</v>
      </c>
      <c r="B877" t="s">
        <v>185</v>
      </c>
      <c r="C877" t="s">
        <v>39</v>
      </c>
      <c r="D877" t="s">
        <v>519</v>
      </c>
      <c r="E877" t="b">
        <v>1</v>
      </c>
      <c r="F877" t="b">
        <v>1</v>
      </c>
      <c r="G877">
        <v>6</v>
      </c>
      <c r="H877" t="s">
        <v>1458</v>
      </c>
      <c r="I877" t="b">
        <v>0</v>
      </c>
    </row>
    <row r="878" spans="1:9" x14ac:dyDescent="0.25">
      <c r="A878" t="s">
        <v>1458</v>
      </c>
      <c r="B878" t="s">
        <v>1463</v>
      </c>
      <c r="C878" t="s">
        <v>39</v>
      </c>
      <c r="D878" t="s">
        <v>519</v>
      </c>
      <c r="E878" t="b">
        <v>0</v>
      </c>
      <c r="F878" t="b">
        <v>1</v>
      </c>
      <c r="G878">
        <v>5</v>
      </c>
      <c r="H878" t="s">
        <v>1464</v>
      </c>
      <c r="I878" t="b">
        <v>1</v>
      </c>
    </row>
    <row r="879" spans="1:9" x14ac:dyDescent="0.25">
      <c r="A879" t="s">
        <v>1465</v>
      </c>
      <c r="B879" t="s">
        <v>105</v>
      </c>
      <c r="C879" t="s">
        <v>39</v>
      </c>
      <c r="D879" t="s">
        <v>519</v>
      </c>
      <c r="E879" t="b">
        <v>1</v>
      </c>
      <c r="F879" t="b">
        <v>1</v>
      </c>
      <c r="G879">
        <v>6</v>
      </c>
      <c r="H879" t="s">
        <v>526</v>
      </c>
      <c r="I879" t="b">
        <v>0</v>
      </c>
    </row>
    <row r="880" spans="1:9" x14ac:dyDescent="0.25">
      <c r="A880" t="s">
        <v>1466</v>
      </c>
      <c r="B880" t="s">
        <v>324</v>
      </c>
      <c r="C880" t="s">
        <v>39</v>
      </c>
      <c r="D880" t="s">
        <v>519</v>
      </c>
      <c r="E880" t="b">
        <v>1</v>
      </c>
      <c r="F880" t="b">
        <v>1</v>
      </c>
      <c r="G880">
        <v>6</v>
      </c>
      <c r="H880" t="s">
        <v>526</v>
      </c>
      <c r="I880" t="b">
        <v>0</v>
      </c>
    </row>
    <row r="881" spans="1:9" x14ac:dyDescent="0.25">
      <c r="A881" t="s">
        <v>1467</v>
      </c>
      <c r="B881" t="s">
        <v>126</v>
      </c>
      <c r="C881" t="s">
        <v>39</v>
      </c>
      <c r="D881" t="s">
        <v>519</v>
      </c>
      <c r="E881" t="b">
        <v>1</v>
      </c>
      <c r="F881" t="b">
        <v>1</v>
      </c>
      <c r="G881">
        <v>6</v>
      </c>
      <c r="H881" t="s">
        <v>526</v>
      </c>
      <c r="I881" t="b">
        <v>0</v>
      </c>
    </row>
    <row r="882" spans="1:9" x14ac:dyDescent="0.25">
      <c r="A882" t="s">
        <v>1468</v>
      </c>
      <c r="B882" t="s">
        <v>329</v>
      </c>
      <c r="C882" t="s">
        <v>39</v>
      </c>
      <c r="D882" t="s">
        <v>519</v>
      </c>
      <c r="E882" t="b">
        <v>1</v>
      </c>
      <c r="F882" t="b">
        <v>1</v>
      </c>
      <c r="G882">
        <v>6</v>
      </c>
      <c r="H882" t="s">
        <v>526</v>
      </c>
      <c r="I882" t="b">
        <v>0</v>
      </c>
    </row>
    <row r="883" spans="1:9" x14ac:dyDescent="0.25">
      <c r="A883" t="s">
        <v>1469</v>
      </c>
      <c r="B883" t="s">
        <v>137</v>
      </c>
      <c r="C883" t="s">
        <v>39</v>
      </c>
      <c r="D883" t="s">
        <v>519</v>
      </c>
      <c r="E883" t="b">
        <v>1</v>
      </c>
      <c r="F883" t="b">
        <v>1</v>
      </c>
      <c r="G883">
        <v>6</v>
      </c>
      <c r="H883" t="s">
        <v>526</v>
      </c>
      <c r="I883" t="b">
        <v>0</v>
      </c>
    </row>
    <row r="884" spans="1:9" x14ac:dyDescent="0.25">
      <c r="A884" t="s">
        <v>526</v>
      </c>
      <c r="B884" t="s">
        <v>1470</v>
      </c>
      <c r="C884" t="s">
        <v>39</v>
      </c>
      <c r="D884" t="s">
        <v>519</v>
      </c>
      <c r="E884" t="b">
        <v>0</v>
      </c>
      <c r="F884" t="b">
        <v>1</v>
      </c>
      <c r="G884">
        <v>5</v>
      </c>
      <c r="H884" t="s">
        <v>1464</v>
      </c>
      <c r="I884" t="b">
        <v>1</v>
      </c>
    </row>
    <row r="885" spans="1:9" x14ac:dyDescent="0.25">
      <c r="A885" t="s">
        <v>1471</v>
      </c>
      <c r="B885" t="s">
        <v>755</v>
      </c>
      <c r="C885" t="s">
        <v>39</v>
      </c>
      <c r="D885" t="s">
        <v>519</v>
      </c>
      <c r="E885" t="b">
        <v>1</v>
      </c>
      <c r="F885" t="b">
        <v>1</v>
      </c>
      <c r="G885">
        <v>6</v>
      </c>
      <c r="H885" t="s">
        <v>1472</v>
      </c>
      <c r="I885" t="b">
        <v>0</v>
      </c>
    </row>
    <row r="886" spans="1:9" x14ac:dyDescent="0.25">
      <c r="A886" t="s">
        <v>1473</v>
      </c>
      <c r="B886" t="s">
        <v>126</v>
      </c>
      <c r="C886" t="s">
        <v>39</v>
      </c>
      <c r="D886" t="s">
        <v>519</v>
      </c>
      <c r="E886" t="b">
        <v>1</v>
      </c>
      <c r="F886" t="b">
        <v>1</v>
      </c>
      <c r="G886">
        <v>6</v>
      </c>
      <c r="H886" t="s">
        <v>1472</v>
      </c>
      <c r="I886" t="b">
        <v>0</v>
      </c>
    </row>
    <row r="887" spans="1:9" x14ac:dyDescent="0.25">
      <c r="A887" t="s">
        <v>1474</v>
      </c>
      <c r="B887" t="s">
        <v>341</v>
      </c>
      <c r="C887" t="s">
        <v>39</v>
      </c>
      <c r="D887" t="s">
        <v>519</v>
      </c>
      <c r="E887" t="b">
        <v>1</v>
      </c>
      <c r="F887" t="b">
        <v>1</v>
      </c>
      <c r="G887">
        <v>6</v>
      </c>
      <c r="H887" t="s">
        <v>1472</v>
      </c>
      <c r="I887" t="b">
        <v>0</v>
      </c>
    </row>
    <row r="888" spans="1:9" x14ac:dyDescent="0.25">
      <c r="A888" t="s">
        <v>1475</v>
      </c>
      <c r="B888" t="s">
        <v>946</v>
      </c>
      <c r="C888" t="s">
        <v>39</v>
      </c>
      <c r="D888" t="s">
        <v>519</v>
      </c>
      <c r="E888" t="b">
        <v>1</v>
      </c>
      <c r="F888" t="b">
        <v>1</v>
      </c>
      <c r="G888">
        <v>6</v>
      </c>
      <c r="H888" t="s">
        <v>1472</v>
      </c>
      <c r="I888" t="b">
        <v>0</v>
      </c>
    </row>
    <row r="889" spans="1:9" x14ac:dyDescent="0.25">
      <c r="A889" t="s">
        <v>1476</v>
      </c>
      <c r="B889" t="s">
        <v>185</v>
      </c>
      <c r="C889" t="s">
        <v>39</v>
      </c>
      <c r="D889" t="s">
        <v>519</v>
      </c>
      <c r="E889" t="b">
        <v>1</v>
      </c>
      <c r="F889" t="b">
        <v>1</v>
      </c>
      <c r="G889">
        <v>6</v>
      </c>
      <c r="H889" t="s">
        <v>1472</v>
      </c>
      <c r="I889" t="b">
        <v>0</v>
      </c>
    </row>
    <row r="890" spans="1:9" x14ac:dyDescent="0.25">
      <c r="A890" t="s">
        <v>1472</v>
      </c>
      <c r="B890" t="s">
        <v>1477</v>
      </c>
      <c r="C890" t="s">
        <v>39</v>
      </c>
      <c r="D890" t="s">
        <v>519</v>
      </c>
      <c r="E890" t="b">
        <v>0</v>
      </c>
      <c r="F890" t="b">
        <v>1</v>
      </c>
      <c r="G890">
        <v>5</v>
      </c>
      <c r="H890" t="s">
        <v>1464</v>
      </c>
      <c r="I890" t="b">
        <v>1</v>
      </c>
    </row>
    <row r="891" spans="1:9" x14ac:dyDescent="0.25">
      <c r="A891" t="s">
        <v>1464</v>
      </c>
      <c r="B891" t="s">
        <v>368</v>
      </c>
      <c r="C891" t="s">
        <v>39</v>
      </c>
      <c r="D891" t="s">
        <v>519</v>
      </c>
      <c r="E891" t="b">
        <v>0</v>
      </c>
      <c r="F891" t="b">
        <v>1</v>
      </c>
      <c r="G891">
        <v>4</v>
      </c>
      <c r="H891" t="s">
        <v>1456</v>
      </c>
      <c r="I891" t="b">
        <v>1</v>
      </c>
    </row>
    <row r="892" spans="1:9" x14ac:dyDescent="0.25">
      <c r="A892" t="s">
        <v>1478</v>
      </c>
      <c r="B892" t="s">
        <v>38</v>
      </c>
      <c r="C892" t="s">
        <v>39</v>
      </c>
      <c r="D892" t="s">
        <v>519</v>
      </c>
      <c r="E892" t="b">
        <v>1</v>
      </c>
      <c r="F892" t="b">
        <v>1</v>
      </c>
      <c r="G892">
        <v>6</v>
      </c>
      <c r="H892" t="s">
        <v>1479</v>
      </c>
      <c r="I892" t="b">
        <v>0</v>
      </c>
    </row>
    <row r="893" spans="1:9" x14ac:dyDescent="0.25">
      <c r="A893" t="s">
        <v>1480</v>
      </c>
      <c r="B893" t="s">
        <v>324</v>
      </c>
      <c r="C893" t="s">
        <v>39</v>
      </c>
      <c r="D893" t="s">
        <v>519</v>
      </c>
      <c r="E893" t="b">
        <v>1</v>
      </c>
      <c r="F893" t="b">
        <v>1</v>
      </c>
      <c r="G893">
        <v>6</v>
      </c>
      <c r="H893" t="s">
        <v>1479</v>
      </c>
      <c r="I893" t="b">
        <v>0</v>
      </c>
    </row>
    <row r="894" spans="1:9" x14ac:dyDescent="0.25">
      <c r="A894" t="s">
        <v>1481</v>
      </c>
      <c r="B894" t="s">
        <v>126</v>
      </c>
      <c r="C894" t="s">
        <v>39</v>
      </c>
      <c r="D894" t="s">
        <v>519</v>
      </c>
      <c r="E894" t="b">
        <v>1</v>
      </c>
      <c r="F894" t="b">
        <v>1</v>
      </c>
      <c r="G894">
        <v>6</v>
      </c>
      <c r="H894" t="s">
        <v>1479</v>
      </c>
      <c r="I894" t="b">
        <v>0</v>
      </c>
    </row>
    <row r="895" spans="1:9" x14ac:dyDescent="0.25">
      <c r="A895" t="s">
        <v>1482</v>
      </c>
      <c r="B895" t="s">
        <v>176</v>
      </c>
      <c r="C895" t="s">
        <v>39</v>
      </c>
      <c r="D895" t="s">
        <v>519</v>
      </c>
      <c r="E895" t="b">
        <v>1</v>
      </c>
      <c r="F895" t="b">
        <v>1</v>
      </c>
      <c r="G895">
        <v>6</v>
      </c>
      <c r="H895" t="s">
        <v>1479</v>
      </c>
      <c r="I895" t="b">
        <v>0</v>
      </c>
    </row>
    <row r="896" spans="1:9" x14ac:dyDescent="0.25">
      <c r="A896" t="s">
        <v>1483</v>
      </c>
      <c r="B896" t="s">
        <v>185</v>
      </c>
      <c r="C896" t="s">
        <v>39</v>
      </c>
      <c r="D896" t="s">
        <v>519</v>
      </c>
      <c r="E896" t="b">
        <v>1</v>
      </c>
      <c r="F896" t="b">
        <v>1</v>
      </c>
      <c r="G896">
        <v>6</v>
      </c>
      <c r="H896" t="s">
        <v>1479</v>
      </c>
      <c r="I896" t="b">
        <v>0</v>
      </c>
    </row>
    <row r="897" spans="1:9" x14ac:dyDescent="0.25">
      <c r="A897" t="s">
        <v>1479</v>
      </c>
      <c r="B897" t="s">
        <v>1484</v>
      </c>
      <c r="C897" t="s">
        <v>39</v>
      </c>
      <c r="D897" t="s">
        <v>519</v>
      </c>
      <c r="E897" t="b">
        <v>0</v>
      </c>
      <c r="F897" t="b">
        <v>1</v>
      </c>
      <c r="G897">
        <v>5</v>
      </c>
      <c r="H897" t="s">
        <v>1485</v>
      </c>
      <c r="I897" t="b">
        <v>1</v>
      </c>
    </row>
    <row r="898" spans="1:9" x14ac:dyDescent="0.25">
      <c r="A898" t="s">
        <v>1486</v>
      </c>
      <c r="B898" t="s">
        <v>105</v>
      </c>
      <c r="C898" t="s">
        <v>39</v>
      </c>
      <c r="D898" t="s">
        <v>519</v>
      </c>
      <c r="E898" t="b">
        <v>1</v>
      </c>
      <c r="F898" t="b">
        <v>1</v>
      </c>
      <c r="G898">
        <v>6</v>
      </c>
      <c r="H898" t="s">
        <v>793</v>
      </c>
      <c r="I898" t="b">
        <v>0</v>
      </c>
    </row>
    <row r="899" spans="1:9" x14ac:dyDescent="0.25">
      <c r="A899" t="s">
        <v>1487</v>
      </c>
      <c r="B899" t="s">
        <v>324</v>
      </c>
      <c r="C899" t="s">
        <v>39</v>
      </c>
      <c r="D899" t="s">
        <v>519</v>
      </c>
      <c r="E899" t="b">
        <v>1</v>
      </c>
      <c r="F899" t="b">
        <v>1</v>
      </c>
      <c r="G899">
        <v>6</v>
      </c>
      <c r="H899" t="s">
        <v>793</v>
      </c>
      <c r="I899" t="b">
        <v>0</v>
      </c>
    </row>
    <row r="900" spans="1:9" x14ac:dyDescent="0.25">
      <c r="A900" t="s">
        <v>1488</v>
      </c>
      <c r="B900" t="s">
        <v>126</v>
      </c>
      <c r="C900" t="s">
        <v>39</v>
      </c>
      <c r="D900" t="s">
        <v>519</v>
      </c>
      <c r="E900" t="b">
        <v>1</v>
      </c>
      <c r="F900" t="b">
        <v>1</v>
      </c>
      <c r="G900">
        <v>6</v>
      </c>
      <c r="H900" t="s">
        <v>793</v>
      </c>
      <c r="I900" t="b">
        <v>0</v>
      </c>
    </row>
    <row r="901" spans="1:9" x14ac:dyDescent="0.25">
      <c r="A901" t="s">
        <v>1489</v>
      </c>
      <c r="B901" t="s">
        <v>329</v>
      </c>
      <c r="C901" t="s">
        <v>39</v>
      </c>
      <c r="D901" t="s">
        <v>519</v>
      </c>
      <c r="E901" t="b">
        <v>1</v>
      </c>
      <c r="F901" t="b">
        <v>1</v>
      </c>
      <c r="G901">
        <v>6</v>
      </c>
      <c r="H901" t="s">
        <v>793</v>
      </c>
      <c r="I901" t="b">
        <v>0</v>
      </c>
    </row>
    <row r="902" spans="1:9" x14ac:dyDescent="0.25">
      <c r="A902" t="s">
        <v>1490</v>
      </c>
      <c r="B902" t="s">
        <v>137</v>
      </c>
      <c r="C902" t="s">
        <v>39</v>
      </c>
      <c r="D902" t="s">
        <v>519</v>
      </c>
      <c r="E902" t="b">
        <v>1</v>
      </c>
      <c r="F902" t="b">
        <v>1</v>
      </c>
      <c r="G902">
        <v>6</v>
      </c>
      <c r="H902" t="s">
        <v>793</v>
      </c>
      <c r="I902" t="b">
        <v>0</v>
      </c>
    </row>
    <row r="903" spans="1:9" x14ac:dyDescent="0.25">
      <c r="A903" t="s">
        <v>793</v>
      </c>
      <c r="B903" t="s">
        <v>1491</v>
      </c>
      <c r="C903" t="s">
        <v>39</v>
      </c>
      <c r="D903" t="s">
        <v>519</v>
      </c>
      <c r="E903" t="b">
        <v>0</v>
      </c>
      <c r="F903" t="b">
        <v>1</v>
      </c>
      <c r="G903">
        <v>5</v>
      </c>
      <c r="H903" t="s">
        <v>1485</v>
      </c>
      <c r="I903" t="b">
        <v>1</v>
      </c>
    </row>
    <row r="904" spans="1:9" x14ac:dyDescent="0.25">
      <c r="A904" t="s">
        <v>1492</v>
      </c>
      <c r="B904" t="s">
        <v>755</v>
      </c>
      <c r="C904" t="s">
        <v>39</v>
      </c>
      <c r="D904" t="s">
        <v>519</v>
      </c>
      <c r="E904" t="b">
        <v>1</v>
      </c>
      <c r="F904" t="b">
        <v>1</v>
      </c>
      <c r="G904">
        <v>6</v>
      </c>
      <c r="H904" t="s">
        <v>1493</v>
      </c>
      <c r="I904" t="b">
        <v>0</v>
      </c>
    </row>
    <row r="905" spans="1:9" x14ac:dyDescent="0.25">
      <c r="A905" t="s">
        <v>1494</v>
      </c>
      <c r="B905" t="s">
        <v>126</v>
      </c>
      <c r="C905" t="s">
        <v>39</v>
      </c>
      <c r="D905" t="s">
        <v>519</v>
      </c>
      <c r="E905" t="b">
        <v>1</v>
      </c>
      <c r="F905" t="b">
        <v>1</v>
      </c>
      <c r="G905">
        <v>6</v>
      </c>
      <c r="H905" t="s">
        <v>1493</v>
      </c>
      <c r="I905" t="b">
        <v>0</v>
      </c>
    </row>
    <row r="906" spans="1:9" x14ac:dyDescent="0.25">
      <c r="A906" t="s">
        <v>1495</v>
      </c>
      <c r="B906" t="s">
        <v>341</v>
      </c>
      <c r="C906" t="s">
        <v>39</v>
      </c>
      <c r="D906" t="s">
        <v>519</v>
      </c>
      <c r="E906" t="b">
        <v>1</v>
      </c>
      <c r="F906" t="b">
        <v>1</v>
      </c>
      <c r="G906">
        <v>6</v>
      </c>
      <c r="H906" t="s">
        <v>1493</v>
      </c>
      <c r="I906" t="b">
        <v>0</v>
      </c>
    </row>
    <row r="907" spans="1:9" x14ac:dyDescent="0.25">
      <c r="A907" t="s">
        <v>1496</v>
      </c>
      <c r="B907" t="s">
        <v>946</v>
      </c>
      <c r="C907" t="s">
        <v>39</v>
      </c>
      <c r="D907" t="s">
        <v>519</v>
      </c>
      <c r="E907" t="b">
        <v>1</v>
      </c>
      <c r="F907" t="b">
        <v>1</v>
      </c>
      <c r="G907">
        <v>6</v>
      </c>
      <c r="H907" t="s">
        <v>1493</v>
      </c>
      <c r="I907" t="b">
        <v>0</v>
      </c>
    </row>
    <row r="908" spans="1:9" x14ac:dyDescent="0.25">
      <c r="A908" t="s">
        <v>1497</v>
      </c>
      <c r="B908" t="s">
        <v>185</v>
      </c>
      <c r="C908" t="s">
        <v>39</v>
      </c>
      <c r="D908" t="s">
        <v>519</v>
      </c>
      <c r="E908" t="b">
        <v>1</v>
      </c>
      <c r="F908" t="b">
        <v>1</v>
      </c>
      <c r="G908">
        <v>6</v>
      </c>
      <c r="H908" t="s">
        <v>1493</v>
      </c>
      <c r="I908" t="b">
        <v>0</v>
      </c>
    </row>
    <row r="909" spans="1:9" x14ac:dyDescent="0.25">
      <c r="A909" t="s">
        <v>1493</v>
      </c>
      <c r="B909" t="s">
        <v>1498</v>
      </c>
      <c r="C909" t="s">
        <v>39</v>
      </c>
      <c r="D909" t="s">
        <v>519</v>
      </c>
      <c r="E909" t="b">
        <v>0</v>
      </c>
      <c r="F909" t="b">
        <v>1</v>
      </c>
      <c r="G909">
        <v>5</v>
      </c>
      <c r="H909" t="s">
        <v>1485</v>
      </c>
      <c r="I909" t="b">
        <v>1</v>
      </c>
    </row>
    <row r="910" spans="1:9" x14ac:dyDescent="0.25">
      <c r="A910" t="s">
        <v>1485</v>
      </c>
      <c r="B910" t="s">
        <v>369</v>
      </c>
      <c r="C910" t="s">
        <v>39</v>
      </c>
      <c r="D910" t="s">
        <v>519</v>
      </c>
      <c r="E910" t="b">
        <v>0</v>
      </c>
      <c r="F910" t="b">
        <v>1</v>
      </c>
      <c r="G910">
        <v>4</v>
      </c>
      <c r="H910" t="s">
        <v>1456</v>
      </c>
      <c r="I910" t="b">
        <v>1</v>
      </c>
    </row>
    <row r="911" spans="1:9" x14ac:dyDescent="0.25">
      <c r="A911" t="s">
        <v>1499</v>
      </c>
      <c r="B911" t="s">
        <v>38</v>
      </c>
      <c r="C911" t="s">
        <v>39</v>
      </c>
      <c r="D911" t="s">
        <v>519</v>
      </c>
      <c r="E911" t="b">
        <v>1</v>
      </c>
      <c r="F911" t="b">
        <v>1</v>
      </c>
      <c r="G911">
        <v>6</v>
      </c>
      <c r="H911" t="s">
        <v>1500</v>
      </c>
      <c r="I911" t="b">
        <v>0</v>
      </c>
    </row>
    <row r="912" spans="1:9" x14ac:dyDescent="0.25">
      <c r="A912" t="s">
        <v>1501</v>
      </c>
      <c r="B912" t="s">
        <v>324</v>
      </c>
      <c r="C912" t="s">
        <v>39</v>
      </c>
      <c r="D912" t="s">
        <v>519</v>
      </c>
      <c r="E912" t="b">
        <v>1</v>
      </c>
      <c r="F912" t="b">
        <v>1</v>
      </c>
      <c r="G912">
        <v>6</v>
      </c>
      <c r="H912" t="s">
        <v>1500</v>
      </c>
      <c r="I912" t="b">
        <v>0</v>
      </c>
    </row>
    <row r="913" spans="1:9" x14ac:dyDescent="0.25">
      <c r="A913" t="s">
        <v>1502</v>
      </c>
      <c r="B913" t="s">
        <v>126</v>
      </c>
      <c r="C913" t="s">
        <v>39</v>
      </c>
      <c r="D913" t="s">
        <v>519</v>
      </c>
      <c r="E913" t="b">
        <v>1</v>
      </c>
      <c r="F913" t="b">
        <v>1</v>
      </c>
      <c r="G913">
        <v>6</v>
      </c>
      <c r="H913" t="s">
        <v>1500</v>
      </c>
      <c r="I913" t="b">
        <v>0</v>
      </c>
    </row>
    <row r="914" spans="1:9" x14ac:dyDescent="0.25">
      <c r="A914" t="s">
        <v>1503</v>
      </c>
      <c r="B914" t="s">
        <v>176</v>
      </c>
      <c r="C914" t="s">
        <v>39</v>
      </c>
      <c r="D914" t="s">
        <v>519</v>
      </c>
      <c r="E914" t="b">
        <v>1</v>
      </c>
      <c r="F914" t="b">
        <v>1</v>
      </c>
      <c r="G914">
        <v>6</v>
      </c>
      <c r="H914" t="s">
        <v>1500</v>
      </c>
      <c r="I914" t="b">
        <v>0</v>
      </c>
    </row>
    <row r="915" spans="1:9" x14ac:dyDescent="0.25">
      <c r="A915" t="s">
        <v>1504</v>
      </c>
      <c r="B915" t="s">
        <v>185</v>
      </c>
      <c r="C915" t="s">
        <v>39</v>
      </c>
      <c r="D915" t="s">
        <v>519</v>
      </c>
      <c r="E915" t="b">
        <v>1</v>
      </c>
      <c r="F915" t="b">
        <v>1</v>
      </c>
      <c r="G915">
        <v>6</v>
      </c>
      <c r="H915" t="s">
        <v>1500</v>
      </c>
      <c r="I915" t="b">
        <v>0</v>
      </c>
    </row>
    <row r="916" spans="1:9" x14ac:dyDescent="0.25">
      <c r="A916" t="s">
        <v>1500</v>
      </c>
      <c r="B916" t="s">
        <v>1505</v>
      </c>
      <c r="C916" t="s">
        <v>39</v>
      </c>
      <c r="D916" t="s">
        <v>519</v>
      </c>
      <c r="E916" t="b">
        <v>0</v>
      </c>
      <c r="F916" t="b">
        <v>1</v>
      </c>
      <c r="G916">
        <v>5</v>
      </c>
      <c r="H916" t="s">
        <v>1506</v>
      </c>
      <c r="I916" t="b">
        <v>1</v>
      </c>
    </row>
    <row r="917" spans="1:9" x14ac:dyDescent="0.25">
      <c r="A917" t="s">
        <v>1507</v>
      </c>
      <c r="B917" t="s">
        <v>105</v>
      </c>
      <c r="C917" t="s">
        <v>39</v>
      </c>
      <c r="D917" t="s">
        <v>519</v>
      </c>
      <c r="E917" t="b">
        <v>1</v>
      </c>
      <c r="F917" t="b">
        <v>1</v>
      </c>
      <c r="G917">
        <v>6</v>
      </c>
      <c r="H917" t="s">
        <v>802</v>
      </c>
      <c r="I917" t="b">
        <v>0</v>
      </c>
    </row>
    <row r="918" spans="1:9" x14ac:dyDescent="0.25">
      <c r="A918" t="s">
        <v>1508</v>
      </c>
      <c r="B918" t="s">
        <v>324</v>
      </c>
      <c r="C918" t="s">
        <v>39</v>
      </c>
      <c r="D918" t="s">
        <v>519</v>
      </c>
      <c r="E918" t="b">
        <v>1</v>
      </c>
      <c r="F918" t="b">
        <v>1</v>
      </c>
      <c r="G918">
        <v>6</v>
      </c>
      <c r="H918" t="s">
        <v>802</v>
      </c>
      <c r="I918" t="b">
        <v>0</v>
      </c>
    </row>
    <row r="919" spans="1:9" x14ac:dyDescent="0.25">
      <c r="A919" t="s">
        <v>1509</v>
      </c>
      <c r="B919" t="s">
        <v>126</v>
      </c>
      <c r="C919" t="s">
        <v>39</v>
      </c>
      <c r="D919" t="s">
        <v>519</v>
      </c>
      <c r="E919" t="b">
        <v>1</v>
      </c>
      <c r="F919" t="b">
        <v>1</v>
      </c>
      <c r="G919">
        <v>6</v>
      </c>
      <c r="H919" t="s">
        <v>802</v>
      </c>
      <c r="I919" t="b">
        <v>0</v>
      </c>
    </row>
    <row r="920" spans="1:9" x14ac:dyDescent="0.25">
      <c r="A920" t="s">
        <v>1510</v>
      </c>
      <c r="B920" t="s">
        <v>329</v>
      </c>
      <c r="C920" t="s">
        <v>39</v>
      </c>
      <c r="D920" t="s">
        <v>519</v>
      </c>
      <c r="E920" t="b">
        <v>1</v>
      </c>
      <c r="F920" t="b">
        <v>1</v>
      </c>
      <c r="G920">
        <v>6</v>
      </c>
      <c r="H920" t="s">
        <v>802</v>
      </c>
      <c r="I920" t="b">
        <v>0</v>
      </c>
    </row>
    <row r="921" spans="1:9" x14ac:dyDescent="0.25">
      <c r="A921" t="s">
        <v>1511</v>
      </c>
      <c r="B921" t="s">
        <v>137</v>
      </c>
      <c r="C921" t="s">
        <v>39</v>
      </c>
      <c r="D921" t="s">
        <v>519</v>
      </c>
      <c r="E921" t="b">
        <v>1</v>
      </c>
      <c r="F921" t="b">
        <v>1</v>
      </c>
      <c r="G921">
        <v>6</v>
      </c>
      <c r="H921" t="s">
        <v>802</v>
      </c>
      <c r="I921" t="b">
        <v>0</v>
      </c>
    </row>
    <row r="922" spans="1:9" x14ac:dyDescent="0.25">
      <c r="A922" t="s">
        <v>802</v>
      </c>
      <c r="B922" t="s">
        <v>1512</v>
      </c>
      <c r="C922" t="s">
        <v>39</v>
      </c>
      <c r="D922" t="s">
        <v>519</v>
      </c>
      <c r="E922" t="b">
        <v>0</v>
      </c>
      <c r="F922" t="b">
        <v>1</v>
      </c>
      <c r="G922">
        <v>5</v>
      </c>
      <c r="H922" t="s">
        <v>1506</v>
      </c>
      <c r="I922" t="b">
        <v>1</v>
      </c>
    </row>
    <row r="923" spans="1:9" x14ac:dyDescent="0.25">
      <c r="A923" t="s">
        <v>1513</v>
      </c>
      <c r="B923" t="s">
        <v>755</v>
      </c>
      <c r="C923" t="s">
        <v>39</v>
      </c>
      <c r="D923" t="s">
        <v>519</v>
      </c>
      <c r="E923" t="b">
        <v>1</v>
      </c>
      <c r="F923" t="b">
        <v>1</v>
      </c>
      <c r="G923">
        <v>6</v>
      </c>
      <c r="H923" t="s">
        <v>1514</v>
      </c>
      <c r="I923" t="b">
        <v>0</v>
      </c>
    </row>
    <row r="924" spans="1:9" x14ac:dyDescent="0.25">
      <c r="A924" t="s">
        <v>1515</v>
      </c>
      <c r="B924" t="s">
        <v>126</v>
      </c>
      <c r="C924" t="s">
        <v>39</v>
      </c>
      <c r="D924" t="s">
        <v>519</v>
      </c>
      <c r="E924" t="b">
        <v>1</v>
      </c>
      <c r="F924" t="b">
        <v>1</v>
      </c>
      <c r="G924">
        <v>6</v>
      </c>
      <c r="H924" t="s">
        <v>1514</v>
      </c>
      <c r="I924" t="b">
        <v>0</v>
      </c>
    </row>
    <row r="925" spans="1:9" x14ac:dyDescent="0.25">
      <c r="A925" t="s">
        <v>1516</v>
      </c>
      <c r="B925" t="s">
        <v>341</v>
      </c>
      <c r="C925" t="s">
        <v>39</v>
      </c>
      <c r="D925" t="s">
        <v>519</v>
      </c>
      <c r="E925" t="b">
        <v>1</v>
      </c>
      <c r="F925" t="b">
        <v>1</v>
      </c>
      <c r="G925">
        <v>6</v>
      </c>
      <c r="H925" t="s">
        <v>1514</v>
      </c>
      <c r="I925" t="b">
        <v>0</v>
      </c>
    </row>
    <row r="926" spans="1:9" x14ac:dyDescent="0.25">
      <c r="A926" t="s">
        <v>1517</v>
      </c>
      <c r="B926" t="s">
        <v>946</v>
      </c>
      <c r="C926" t="s">
        <v>39</v>
      </c>
      <c r="D926" t="s">
        <v>519</v>
      </c>
      <c r="E926" t="b">
        <v>1</v>
      </c>
      <c r="F926" t="b">
        <v>1</v>
      </c>
      <c r="G926">
        <v>6</v>
      </c>
      <c r="H926" t="s">
        <v>1514</v>
      </c>
      <c r="I926" t="b">
        <v>0</v>
      </c>
    </row>
    <row r="927" spans="1:9" x14ac:dyDescent="0.25">
      <c r="A927" t="s">
        <v>1518</v>
      </c>
      <c r="B927" t="s">
        <v>185</v>
      </c>
      <c r="C927" t="s">
        <v>39</v>
      </c>
      <c r="D927" t="s">
        <v>519</v>
      </c>
      <c r="E927" t="b">
        <v>1</v>
      </c>
      <c r="F927" t="b">
        <v>1</v>
      </c>
      <c r="G927">
        <v>6</v>
      </c>
      <c r="H927" t="s">
        <v>1514</v>
      </c>
      <c r="I927" t="b">
        <v>0</v>
      </c>
    </row>
    <row r="928" spans="1:9" x14ac:dyDescent="0.25">
      <c r="A928" t="s">
        <v>1514</v>
      </c>
      <c r="B928" t="s">
        <v>1519</v>
      </c>
      <c r="C928" t="s">
        <v>39</v>
      </c>
      <c r="D928" t="s">
        <v>519</v>
      </c>
      <c r="E928" t="b">
        <v>0</v>
      </c>
      <c r="F928" t="b">
        <v>1</v>
      </c>
      <c r="G928">
        <v>5</v>
      </c>
      <c r="H928" t="s">
        <v>1506</v>
      </c>
      <c r="I928" t="b">
        <v>1</v>
      </c>
    </row>
    <row r="929" spans="1:9" x14ac:dyDescent="0.25">
      <c r="A929" t="s">
        <v>1506</v>
      </c>
      <c r="B929" t="s">
        <v>370</v>
      </c>
      <c r="C929" t="s">
        <v>39</v>
      </c>
      <c r="D929" t="s">
        <v>519</v>
      </c>
      <c r="E929" t="b">
        <v>0</v>
      </c>
      <c r="F929" t="b">
        <v>1</v>
      </c>
      <c r="G929">
        <v>4</v>
      </c>
      <c r="H929" t="s">
        <v>1456</v>
      </c>
      <c r="I929" t="b">
        <v>1</v>
      </c>
    </row>
    <row r="930" spans="1:9" x14ac:dyDescent="0.25">
      <c r="A930" t="s">
        <v>1520</v>
      </c>
      <c r="B930" t="s">
        <v>38</v>
      </c>
      <c r="C930" t="s">
        <v>39</v>
      </c>
      <c r="D930" t="s">
        <v>519</v>
      </c>
      <c r="E930" t="b">
        <v>1</v>
      </c>
      <c r="F930" t="b">
        <v>1</v>
      </c>
      <c r="G930">
        <v>6</v>
      </c>
      <c r="H930" t="s">
        <v>1521</v>
      </c>
      <c r="I930" t="b">
        <v>0</v>
      </c>
    </row>
    <row r="931" spans="1:9" x14ac:dyDescent="0.25">
      <c r="A931" t="s">
        <v>1522</v>
      </c>
      <c r="B931" t="s">
        <v>324</v>
      </c>
      <c r="C931" t="s">
        <v>39</v>
      </c>
      <c r="D931" t="s">
        <v>519</v>
      </c>
      <c r="E931" t="b">
        <v>1</v>
      </c>
      <c r="F931" t="b">
        <v>1</v>
      </c>
      <c r="G931">
        <v>6</v>
      </c>
      <c r="H931" t="s">
        <v>1521</v>
      </c>
      <c r="I931" t="b">
        <v>0</v>
      </c>
    </row>
    <row r="932" spans="1:9" x14ac:dyDescent="0.25">
      <c r="A932" t="s">
        <v>1523</v>
      </c>
      <c r="B932" t="s">
        <v>126</v>
      </c>
      <c r="C932" t="s">
        <v>39</v>
      </c>
      <c r="D932" t="s">
        <v>519</v>
      </c>
      <c r="E932" t="b">
        <v>1</v>
      </c>
      <c r="F932" t="b">
        <v>1</v>
      </c>
      <c r="G932">
        <v>6</v>
      </c>
      <c r="H932" t="s">
        <v>1521</v>
      </c>
      <c r="I932" t="b">
        <v>0</v>
      </c>
    </row>
    <row r="933" spans="1:9" x14ac:dyDescent="0.25">
      <c r="A933" t="s">
        <v>1524</v>
      </c>
      <c r="B933" t="s">
        <v>176</v>
      </c>
      <c r="C933" t="s">
        <v>39</v>
      </c>
      <c r="D933" t="s">
        <v>519</v>
      </c>
      <c r="E933" t="b">
        <v>1</v>
      </c>
      <c r="F933" t="b">
        <v>1</v>
      </c>
      <c r="G933">
        <v>6</v>
      </c>
      <c r="H933" t="s">
        <v>1521</v>
      </c>
      <c r="I933" t="b">
        <v>0</v>
      </c>
    </row>
    <row r="934" spans="1:9" x14ac:dyDescent="0.25">
      <c r="A934" t="s">
        <v>1525</v>
      </c>
      <c r="B934" t="s">
        <v>185</v>
      </c>
      <c r="C934" t="s">
        <v>39</v>
      </c>
      <c r="D934" t="s">
        <v>519</v>
      </c>
      <c r="E934" t="b">
        <v>1</v>
      </c>
      <c r="F934" t="b">
        <v>1</v>
      </c>
      <c r="G934">
        <v>6</v>
      </c>
      <c r="H934" t="s">
        <v>1521</v>
      </c>
      <c r="I934" t="b">
        <v>0</v>
      </c>
    </row>
    <row r="935" spans="1:9" x14ac:dyDescent="0.25">
      <c r="A935" t="s">
        <v>1521</v>
      </c>
      <c r="B935" t="s">
        <v>1526</v>
      </c>
      <c r="C935" t="s">
        <v>39</v>
      </c>
      <c r="D935" t="s">
        <v>519</v>
      </c>
      <c r="E935" t="b">
        <v>0</v>
      </c>
      <c r="F935" t="b">
        <v>1</v>
      </c>
      <c r="G935">
        <v>5</v>
      </c>
      <c r="H935" t="s">
        <v>1527</v>
      </c>
      <c r="I935" t="b">
        <v>1</v>
      </c>
    </row>
    <row r="936" spans="1:9" x14ac:dyDescent="0.25">
      <c r="A936" t="s">
        <v>1528</v>
      </c>
      <c r="B936" t="s">
        <v>105</v>
      </c>
      <c r="C936" t="s">
        <v>39</v>
      </c>
      <c r="D936" t="s">
        <v>519</v>
      </c>
      <c r="E936" t="b">
        <v>1</v>
      </c>
      <c r="F936" t="b">
        <v>1</v>
      </c>
      <c r="G936">
        <v>6</v>
      </c>
      <c r="H936" t="s">
        <v>811</v>
      </c>
      <c r="I936" t="b">
        <v>0</v>
      </c>
    </row>
    <row r="937" spans="1:9" x14ac:dyDescent="0.25">
      <c r="A937" t="s">
        <v>1529</v>
      </c>
      <c r="B937" t="s">
        <v>324</v>
      </c>
      <c r="C937" t="s">
        <v>39</v>
      </c>
      <c r="D937" t="s">
        <v>519</v>
      </c>
      <c r="E937" t="b">
        <v>1</v>
      </c>
      <c r="F937" t="b">
        <v>1</v>
      </c>
      <c r="G937">
        <v>6</v>
      </c>
      <c r="H937" t="s">
        <v>811</v>
      </c>
      <c r="I937" t="b">
        <v>0</v>
      </c>
    </row>
    <row r="938" spans="1:9" x14ac:dyDescent="0.25">
      <c r="A938" t="s">
        <v>1530</v>
      </c>
      <c r="B938" t="s">
        <v>126</v>
      </c>
      <c r="C938" t="s">
        <v>39</v>
      </c>
      <c r="D938" t="s">
        <v>519</v>
      </c>
      <c r="E938" t="b">
        <v>1</v>
      </c>
      <c r="F938" t="b">
        <v>1</v>
      </c>
      <c r="G938">
        <v>6</v>
      </c>
      <c r="H938" t="s">
        <v>811</v>
      </c>
      <c r="I938" t="b">
        <v>0</v>
      </c>
    </row>
    <row r="939" spans="1:9" x14ac:dyDescent="0.25">
      <c r="A939" t="s">
        <v>1531</v>
      </c>
      <c r="B939" t="s">
        <v>329</v>
      </c>
      <c r="C939" t="s">
        <v>39</v>
      </c>
      <c r="D939" t="s">
        <v>519</v>
      </c>
      <c r="E939" t="b">
        <v>1</v>
      </c>
      <c r="F939" t="b">
        <v>1</v>
      </c>
      <c r="G939">
        <v>6</v>
      </c>
      <c r="H939" t="s">
        <v>811</v>
      </c>
      <c r="I939" t="b">
        <v>0</v>
      </c>
    </row>
    <row r="940" spans="1:9" x14ac:dyDescent="0.25">
      <c r="A940" t="s">
        <v>1532</v>
      </c>
      <c r="B940" t="s">
        <v>137</v>
      </c>
      <c r="C940" t="s">
        <v>39</v>
      </c>
      <c r="D940" t="s">
        <v>519</v>
      </c>
      <c r="E940" t="b">
        <v>1</v>
      </c>
      <c r="F940" t="b">
        <v>1</v>
      </c>
      <c r="G940">
        <v>6</v>
      </c>
      <c r="H940" t="s">
        <v>811</v>
      </c>
      <c r="I940" t="b">
        <v>0</v>
      </c>
    </row>
    <row r="941" spans="1:9" x14ac:dyDescent="0.25">
      <c r="A941" t="s">
        <v>811</v>
      </c>
      <c r="B941" t="s">
        <v>1533</v>
      </c>
      <c r="C941" t="s">
        <v>39</v>
      </c>
      <c r="D941" t="s">
        <v>519</v>
      </c>
      <c r="E941" t="b">
        <v>0</v>
      </c>
      <c r="F941" t="b">
        <v>1</v>
      </c>
      <c r="G941">
        <v>5</v>
      </c>
      <c r="H941" t="s">
        <v>1527</v>
      </c>
      <c r="I941" t="b">
        <v>1</v>
      </c>
    </row>
    <row r="942" spans="1:9" x14ac:dyDescent="0.25">
      <c r="A942" t="s">
        <v>1534</v>
      </c>
      <c r="B942" t="s">
        <v>755</v>
      </c>
      <c r="C942" t="s">
        <v>39</v>
      </c>
      <c r="D942" t="s">
        <v>519</v>
      </c>
      <c r="E942" t="b">
        <v>1</v>
      </c>
      <c r="F942" t="b">
        <v>1</v>
      </c>
      <c r="G942">
        <v>6</v>
      </c>
      <c r="H942" t="s">
        <v>1535</v>
      </c>
      <c r="I942" t="b">
        <v>0</v>
      </c>
    </row>
    <row r="943" spans="1:9" x14ac:dyDescent="0.25">
      <c r="A943" t="s">
        <v>1536</v>
      </c>
      <c r="B943" t="s">
        <v>126</v>
      </c>
      <c r="C943" t="s">
        <v>39</v>
      </c>
      <c r="D943" t="s">
        <v>519</v>
      </c>
      <c r="E943" t="b">
        <v>1</v>
      </c>
      <c r="F943" t="b">
        <v>1</v>
      </c>
      <c r="G943">
        <v>6</v>
      </c>
      <c r="H943" t="s">
        <v>1535</v>
      </c>
      <c r="I943" t="b">
        <v>0</v>
      </c>
    </row>
    <row r="944" spans="1:9" x14ac:dyDescent="0.25">
      <c r="A944" t="s">
        <v>1537</v>
      </c>
      <c r="B944" t="s">
        <v>341</v>
      </c>
      <c r="C944" t="s">
        <v>39</v>
      </c>
      <c r="D944" t="s">
        <v>519</v>
      </c>
      <c r="E944" t="b">
        <v>1</v>
      </c>
      <c r="F944" t="b">
        <v>1</v>
      </c>
      <c r="G944">
        <v>6</v>
      </c>
      <c r="H944" t="s">
        <v>1535</v>
      </c>
      <c r="I944" t="b">
        <v>0</v>
      </c>
    </row>
    <row r="945" spans="1:9" x14ac:dyDescent="0.25">
      <c r="A945" t="s">
        <v>1538</v>
      </c>
      <c r="B945" t="s">
        <v>946</v>
      </c>
      <c r="C945" t="s">
        <v>39</v>
      </c>
      <c r="D945" t="s">
        <v>519</v>
      </c>
      <c r="E945" t="b">
        <v>1</v>
      </c>
      <c r="F945" t="b">
        <v>1</v>
      </c>
      <c r="G945">
        <v>6</v>
      </c>
      <c r="H945" t="s">
        <v>1535</v>
      </c>
      <c r="I945" t="b">
        <v>0</v>
      </c>
    </row>
    <row r="946" spans="1:9" x14ac:dyDescent="0.25">
      <c r="A946" t="s">
        <v>1539</v>
      </c>
      <c r="B946" t="s">
        <v>185</v>
      </c>
      <c r="C946" t="s">
        <v>39</v>
      </c>
      <c r="D946" t="s">
        <v>519</v>
      </c>
      <c r="E946" t="b">
        <v>1</v>
      </c>
      <c r="F946" t="b">
        <v>1</v>
      </c>
      <c r="G946">
        <v>6</v>
      </c>
      <c r="H946" t="s">
        <v>1535</v>
      </c>
      <c r="I946" t="b">
        <v>0</v>
      </c>
    </row>
    <row r="947" spans="1:9" x14ac:dyDescent="0.25">
      <c r="A947" t="s">
        <v>1535</v>
      </c>
      <c r="B947" t="s">
        <v>1540</v>
      </c>
      <c r="C947" t="s">
        <v>39</v>
      </c>
      <c r="D947" t="s">
        <v>519</v>
      </c>
      <c r="E947" t="b">
        <v>0</v>
      </c>
      <c r="F947" t="b">
        <v>1</v>
      </c>
      <c r="G947">
        <v>5</v>
      </c>
      <c r="H947" t="s">
        <v>1527</v>
      </c>
      <c r="I947" t="b">
        <v>1</v>
      </c>
    </row>
    <row r="948" spans="1:9" x14ac:dyDescent="0.25">
      <c r="A948" t="s">
        <v>1527</v>
      </c>
      <c r="B948" t="s">
        <v>371</v>
      </c>
      <c r="C948" t="s">
        <v>39</v>
      </c>
      <c r="D948" t="s">
        <v>519</v>
      </c>
      <c r="E948" t="b">
        <v>0</v>
      </c>
      <c r="F948" t="b">
        <v>1</v>
      </c>
      <c r="G948">
        <v>4</v>
      </c>
      <c r="H948" t="s">
        <v>1456</v>
      </c>
      <c r="I948" t="b">
        <v>1</v>
      </c>
    </row>
    <row r="949" spans="1:9" x14ac:dyDescent="0.25">
      <c r="A949" t="s">
        <v>1456</v>
      </c>
      <c r="B949" t="s">
        <v>1541</v>
      </c>
      <c r="C949" t="s">
        <v>39</v>
      </c>
      <c r="D949" t="s">
        <v>519</v>
      </c>
      <c r="E949" t="b">
        <v>0</v>
      </c>
      <c r="F949" t="b">
        <v>1</v>
      </c>
      <c r="G949">
        <v>3</v>
      </c>
      <c r="H949" t="s">
        <v>221</v>
      </c>
      <c r="I949" t="b">
        <v>1</v>
      </c>
    </row>
    <row r="950" spans="1:9" x14ac:dyDescent="0.25">
      <c r="A950" t="s">
        <v>1542</v>
      </c>
      <c r="B950" t="s">
        <v>1543</v>
      </c>
      <c r="C950" t="s">
        <v>39</v>
      </c>
      <c r="D950" t="s">
        <v>543</v>
      </c>
      <c r="E950" t="b">
        <v>0</v>
      </c>
      <c r="F950" t="b">
        <v>1</v>
      </c>
      <c r="G950">
        <v>5</v>
      </c>
      <c r="H950" t="s">
        <v>1238</v>
      </c>
      <c r="I950" t="b">
        <v>0</v>
      </c>
    </row>
    <row r="951" spans="1:9" x14ac:dyDescent="0.25">
      <c r="A951" t="s">
        <v>1544</v>
      </c>
      <c r="B951" t="s">
        <v>1545</v>
      </c>
      <c r="C951" t="s">
        <v>39</v>
      </c>
      <c r="D951" t="s">
        <v>543</v>
      </c>
      <c r="E951" t="b">
        <v>0</v>
      </c>
      <c r="F951" t="b">
        <v>1</v>
      </c>
      <c r="G951">
        <v>5</v>
      </c>
      <c r="H951" t="s">
        <v>1238</v>
      </c>
      <c r="I951" t="b">
        <v>0</v>
      </c>
    </row>
    <row r="952" spans="1:9" x14ac:dyDescent="0.25">
      <c r="A952" t="s">
        <v>1238</v>
      </c>
      <c r="B952" t="s">
        <v>1546</v>
      </c>
      <c r="C952" t="s">
        <v>39</v>
      </c>
      <c r="D952" t="s">
        <v>543</v>
      </c>
      <c r="E952" t="b">
        <v>0</v>
      </c>
      <c r="F952" t="b">
        <v>1</v>
      </c>
      <c r="G952">
        <v>4</v>
      </c>
      <c r="H952" t="s">
        <v>232</v>
      </c>
      <c r="I952" t="b">
        <v>1</v>
      </c>
    </row>
    <row r="953" spans="1:9" x14ac:dyDescent="0.25">
      <c r="A953" t="s">
        <v>1547</v>
      </c>
      <c r="B953" t="s">
        <v>1255</v>
      </c>
      <c r="C953" t="s">
        <v>39</v>
      </c>
      <c r="D953" t="s">
        <v>543</v>
      </c>
      <c r="E953" t="b">
        <v>0</v>
      </c>
      <c r="F953" t="b">
        <v>1</v>
      </c>
      <c r="G953">
        <v>5</v>
      </c>
      <c r="H953" t="s">
        <v>231</v>
      </c>
      <c r="I953" t="b">
        <v>0</v>
      </c>
    </row>
    <row r="954" spans="1:9" x14ac:dyDescent="0.25">
      <c r="A954" t="s">
        <v>1548</v>
      </c>
      <c r="B954" t="s">
        <v>1549</v>
      </c>
      <c r="C954" t="s">
        <v>39</v>
      </c>
      <c r="D954" t="s">
        <v>543</v>
      </c>
      <c r="E954" t="b">
        <v>0</v>
      </c>
      <c r="F954" t="b">
        <v>1</v>
      </c>
      <c r="G954">
        <v>5</v>
      </c>
      <c r="H954" t="s">
        <v>236</v>
      </c>
      <c r="I954" t="b">
        <v>0</v>
      </c>
    </row>
    <row r="955" spans="1:9" x14ac:dyDescent="0.25">
      <c r="A955" t="s">
        <v>1550</v>
      </c>
      <c r="B955" t="s">
        <v>1551</v>
      </c>
      <c r="C955" t="s">
        <v>31</v>
      </c>
      <c r="E955" t="b">
        <v>0</v>
      </c>
      <c r="F955" t="b">
        <v>1</v>
      </c>
      <c r="G955">
        <v>3</v>
      </c>
      <c r="H955" t="s">
        <v>1552</v>
      </c>
      <c r="I955" t="b">
        <v>0</v>
      </c>
    </row>
    <row r="956" spans="1:9" x14ac:dyDescent="0.25">
      <c r="A956" t="s">
        <v>1553</v>
      </c>
      <c r="B956" t="s">
        <v>1554</v>
      </c>
      <c r="C956" t="s">
        <v>31</v>
      </c>
      <c r="E956" t="b">
        <v>0</v>
      </c>
      <c r="F956" t="b">
        <v>1</v>
      </c>
      <c r="G956">
        <v>3</v>
      </c>
      <c r="H956" t="s">
        <v>1552</v>
      </c>
      <c r="I956" t="b">
        <v>0</v>
      </c>
    </row>
    <row r="957" spans="1:9" x14ac:dyDescent="0.25">
      <c r="A957" t="s">
        <v>1555</v>
      </c>
      <c r="B957" t="s">
        <v>1556</v>
      </c>
      <c r="C957" t="s">
        <v>31</v>
      </c>
      <c r="E957" t="b">
        <v>0</v>
      </c>
      <c r="F957" t="b">
        <v>1</v>
      </c>
      <c r="G957">
        <v>3</v>
      </c>
      <c r="H957" t="s">
        <v>1552</v>
      </c>
      <c r="I957" t="b">
        <v>0</v>
      </c>
    </row>
    <row r="958" spans="1:9" x14ac:dyDescent="0.25">
      <c r="A958" t="s">
        <v>1557</v>
      </c>
      <c r="B958" t="s">
        <v>1558</v>
      </c>
      <c r="C958" t="s">
        <v>31</v>
      </c>
      <c r="E958" t="b">
        <v>0</v>
      </c>
      <c r="F958" t="b">
        <v>1</v>
      </c>
      <c r="G958">
        <v>3</v>
      </c>
      <c r="H958" t="s">
        <v>1552</v>
      </c>
      <c r="I958" t="b">
        <v>0</v>
      </c>
    </row>
    <row r="959" spans="1:9" x14ac:dyDescent="0.25">
      <c r="A959" t="s">
        <v>1559</v>
      </c>
      <c r="B959" t="s">
        <v>1560</v>
      </c>
      <c r="C959" t="s">
        <v>31</v>
      </c>
      <c r="E959" t="b">
        <v>0</v>
      </c>
      <c r="F959" t="b">
        <v>1</v>
      </c>
      <c r="G959">
        <v>3</v>
      </c>
      <c r="H959" t="s">
        <v>1552</v>
      </c>
      <c r="I959" t="b">
        <v>0</v>
      </c>
    </row>
    <row r="960" spans="1:9" x14ac:dyDescent="0.25">
      <c r="A960" t="s">
        <v>1561</v>
      </c>
      <c r="B960" t="s">
        <v>1562</v>
      </c>
      <c r="C960" t="s">
        <v>31</v>
      </c>
      <c r="E960" t="b">
        <v>0</v>
      </c>
      <c r="F960" t="b">
        <v>1</v>
      </c>
      <c r="G960">
        <v>3</v>
      </c>
      <c r="H960" t="s">
        <v>1552</v>
      </c>
      <c r="I960" t="b">
        <v>0</v>
      </c>
    </row>
    <row r="961" spans="1:9" x14ac:dyDescent="0.25">
      <c r="A961" t="s">
        <v>1563</v>
      </c>
      <c r="B961" t="s">
        <v>1564</v>
      </c>
      <c r="C961" t="s">
        <v>31</v>
      </c>
      <c r="E961" t="b">
        <v>0</v>
      </c>
      <c r="F961" t="b">
        <v>1</v>
      </c>
      <c r="G961">
        <v>3</v>
      </c>
      <c r="H961" t="s">
        <v>1552</v>
      </c>
      <c r="I961" t="b">
        <v>0</v>
      </c>
    </row>
    <row r="962" spans="1:9" x14ac:dyDescent="0.25">
      <c r="A962" t="s">
        <v>1565</v>
      </c>
      <c r="B962" t="s">
        <v>1566</v>
      </c>
      <c r="C962" t="s">
        <v>31</v>
      </c>
      <c r="E962" t="b">
        <v>0</v>
      </c>
      <c r="F962" t="b">
        <v>1</v>
      </c>
      <c r="G962">
        <v>3</v>
      </c>
      <c r="H962" t="s">
        <v>1552</v>
      </c>
      <c r="I962" t="b">
        <v>0</v>
      </c>
    </row>
    <row r="963" spans="1:9" x14ac:dyDescent="0.25">
      <c r="A963" t="s">
        <v>1552</v>
      </c>
      <c r="B963" t="s">
        <v>1567</v>
      </c>
      <c r="C963" t="s">
        <v>31</v>
      </c>
      <c r="E963" t="b">
        <v>0</v>
      </c>
      <c r="F963" t="b">
        <v>1</v>
      </c>
      <c r="G963">
        <v>2</v>
      </c>
      <c r="H963" t="s">
        <v>213</v>
      </c>
      <c r="I963" t="b">
        <v>1</v>
      </c>
    </row>
    <row r="964" spans="1:9" x14ac:dyDescent="0.25">
      <c r="A964" t="s">
        <v>1568</v>
      </c>
      <c r="B964" t="s">
        <v>1569</v>
      </c>
      <c r="C964" t="s">
        <v>409</v>
      </c>
      <c r="E964" t="b">
        <v>0</v>
      </c>
      <c r="F964" t="b">
        <v>1</v>
      </c>
      <c r="G964">
        <v>7</v>
      </c>
      <c r="H964" t="s">
        <v>461</v>
      </c>
      <c r="I964" t="b">
        <v>0</v>
      </c>
    </row>
    <row r="965" spans="1:9" x14ac:dyDescent="0.25">
      <c r="A965" t="s">
        <v>1570</v>
      </c>
      <c r="B965" t="s">
        <v>1571</v>
      </c>
      <c r="C965" t="s">
        <v>409</v>
      </c>
      <c r="E965" t="b">
        <v>0</v>
      </c>
      <c r="F965" t="b">
        <v>1</v>
      </c>
      <c r="G965">
        <v>7</v>
      </c>
      <c r="H965" t="s">
        <v>469</v>
      </c>
      <c r="I965" t="b">
        <v>0</v>
      </c>
    </row>
    <row r="966" spans="1:9" x14ac:dyDescent="0.25">
      <c r="A966" t="s">
        <v>1572</v>
      </c>
      <c r="B966" t="s">
        <v>1573</v>
      </c>
      <c r="C966" t="s">
        <v>409</v>
      </c>
      <c r="E966" t="b">
        <v>0</v>
      </c>
      <c r="F966" t="b">
        <v>1</v>
      </c>
      <c r="G966">
        <v>5</v>
      </c>
      <c r="H966" t="s">
        <v>424</v>
      </c>
      <c r="I966" t="b">
        <v>0</v>
      </c>
    </row>
    <row r="967" spans="1:9" x14ac:dyDescent="0.25">
      <c r="A967" t="s">
        <v>1574</v>
      </c>
      <c r="B967" t="s">
        <v>1575</v>
      </c>
      <c r="C967" t="s">
        <v>409</v>
      </c>
      <c r="E967" t="b">
        <v>0</v>
      </c>
      <c r="F967" t="b">
        <v>1</v>
      </c>
      <c r="G967">
        <v>5</v>
      </c>
      <c r="H967" t="s">
        <v>632</v>
      </c>
      <c r="I967" t="b">
        <v>0</v>
      </c>
    </row>
    <row r="968" spans="1:9" x14ac:dyDescent="0.25">
      <c r="A968" t="s">
        <v>437</v>
      </c>
      <c r="B968" t="s">
        <v>1576</v>
      </c>
      <c r="C968" t="s">
        <v>409</v>
      </c>
      <c r="E968" t="b">
        <v>0</v>
      </c>
      <c r="F968" t="b">
        <v>1</v>
      </c>
      <c r="G968">
        <v>4</v>
      </c>
      <c r="H968" t="s">
        <v>426</v>
      </c>
      <c r="I968" t="b">
        <v>1</v>
      </c>
    </row>
    <row r="969" spans="1:9" x14ac:dyDescent="0.25">
      <c r="A969" t="s">
        <v>514</v>
      </c>
      <c r="B969" t="s">
        <v>1577</v>
      </c>
      <c r="C969" t="s">
        <v>409</v>
      </c>
      <c r="E969" t="b">
        <v>0</v>
      </c>
      <c r="F969" t="b">
        <v>1</v>
      </c>
      <c r="G969">
        <v>4</v>
      </c>
      <c r="H969" t="s">
        <v>634</v>
      </c>
      <c r="I969" t="b">
        <v>1</v>
      </c>
    </row>
    <row r="970" spans="1:9" x14ac:dyDescent="0.25">
      <c r="A970" t="s">
        <v>1288</v>
      </c>
      <c r="B970" t="s">
        <v>1578</v>
      </c>
      <c r="C970" t="s">
        <v>39</v>
      </c>
      <c r="D970" t="s">
        <v>543</v>
      </c>
      <c r="E970" t="b">
        <v>0</v>
      </c>
      <c r="F970" t="b">
        <v>1</v>
      </c>
      <c r="G970">
        <v>5</v>
      </c>
      <c r="H970" t="s">
        <v>231</v>
      </c>
      <c r="I970" t="b">
        <v>1</v>
      </c>
    </row>
    <row r="971" spans="1:9" x14ac:dyDescent="0.25">
      <c r="A971" t="s">
        <v>1579</v>
      </c>
      <c r="B971" t="s">
        <v>325</v>
      </c>
      <c r="C971" t="s">
        <v>39</v>
      </c>
      <c r="D971" t="s">
        <v>519</v>
      </c>
      <c r="E971" t="b">
        <v>0</v>
      </c>
      <c r="F971" t="b">
        <v>1</v>
      </c>
      <c r="G971">
        <v>6</v>
      </c>
      <c r="H971" t="s">
        <v>561</v>
      </c>
      <c r="I971" t="b">
        <v>0</v>
      </c>
    </row>
    <row r="972" spans="1:9" x14ac:dyDescent="0.25">
      <c r="A972" t="s">
        <v>1580</v>
      </c>
      <c r="B972" t="s">
        <v>326</v>
      </c>
      <c r="C972" t="s">
        <v>39</v>
      </c>
      <c r="D972" t="s">
        <v>519</v>
      </c>
      <c r="E972" t="b">
        <v>0</v>
      </c>
      <c r="F972" t="b">
        <v>1</v>
      </c>
      <c r="G972">
        <v>6</v>
      </c>
      <c r="H972" t="s">
        <v>561</v>
      </c>
      <c r="I972" t="b">
        <v>0</v>
      </c>
    </row>
    <row r="973" spans="1:9" x14ac:dyDescent="0.25">
      <c r="A973" t="s">
        <v>1581</v>
      </c>
      <c r="B973" t="s">
        <v>325</v>
      </c>
      <c r="C973" t="s">
        <v>39</v>
      </c>
      <c r="D973" t="s">
        <v>519</v>
      </c>
      <c r="E973" t="b">
        <v>0</v>
      </c>
      <c r="F973" t="b">
        <v>1</v>
      </c>
      <c r="G973">
        <v>6</v>
      </c>
      <c r="H973" t="s">
        <v>565</v>
      </c>
      <c r="I973" t="b">
        <v>0</v>
      </c>
    </row>
    <row r="974" spans="1:9" x14ac:dyDescent="0.25">
      <c r="A974" t="s">
        <v>1582</v>
      </c>
      <c r="B974" t="s">
        <v>326</v>
      </c>
      <c r="C974" t="s">
        <v>39</v>
      </c>
      <c r="D974" t="s">
        <v>519</v>
      </c>
      <c r="E974" t="b">
        <v>0</v>
      </c>
      <c r="F974" t="b">
        <v>1</v>
      </c>
      <c r="G974">
        <v>6</v>
      </c>
      <c r="H974" t="s">
        <v>565</v>
      </c>
      <c r="I974" t="b">
        <v>0</v>
      </c>
    </row>
    <row r="975" spans="1:9" x14ac:dyDescent="0.25">
      <c r="A975" t="s">
        <v>1583</v>
      </c>
      <c r="B975" t="s">
        <v>325</v>
      </c>
      <c r="C975" t="s">
        <v>39</v>
      </c>
      <c r="D975" t="s">
        <v>519</v>
      </c>
      <c r="E975" t="b">
        <v>0</v>
      </c>
      <c r="F975" t="b">
        <v>1</v>
      </c>
      <c r="G975">
        <v>6</v>
      </c>
      <c r="H975" t="s">
        <v>569</v>
      </c>
      <c r="I975" t="b">
        <v>0</v>
      </c>
    </row>
    <row r="976" spans="1:9" x14ac:dyDescent="0.25">
      <c r="A976" t="s">
        <v>1584</v>
      </c>
      <c r="B976" t="s">
        <v>326</v>
      </c>
      <c r="C976" t="s">
        <v>39</v>
      </c>
      <c r="D976" t="s">
        <v>519</v>
      </c>
      <c r="E976" t="b">
        <v>0</v>
      </c>
      <c r="F976" t="b">
        <v>1</v>
      </c>
      <c r="G976">
        <v>6</v>
      </c>
      <c r="H976" t="s">
        <v>569</v>
      </c>
      <c r="I976" t="b">
        <v>0</v>
      </c>
    </row>
    <row r="977" spans="1:9" x14ac:dyDescent="0.25">
      <c r="A977" t="s">
        <v>1585</v>
      </c>
      <c r="B977" t="s">
        <v>325</v>
      </c>
      <c r="C977" t="s">
        <v>39</v>
      </c>
      <c r="D977" t="s">
        <v>519</v>
      </c>
      <c r="E977" t="b">
        <v>0</v>
      </c>
      <c r="F977" t="b">
        <v>1</v>
      </c>
      <c r="G977">
        <v>6</v>
      </c>
      <c r="H977" t="s">
        <v>573</v>
      </c>
      <c r="I977" t="b">
        <v>0</v>
      </c>
    </row>
    <row r="978" spans="1:9" x14ac:dyDescent="0.25">
      <c r="A978" t="s">
        <v>1586</v>
      </c>
      <c r="B978" t="s">
        <v>326</v>
      </c>
      <c r="C978" t="s">
        <v>39</v>
      </c>
      <c r="D978" t="s">
        <v>519</v>
      </c>
      <c r="E978" t="b">
        <v>0</v>
      </c>
      <c r="F978" t="b">
        <v>1</v>
      </c>
      <c r="G978">
        <v>6</v>
      </c>
      <c r="H978" t="s">
        <v>573</v>
      </c>
      <c r="I978" t="b">
        <v>0</v>
      </c>
    </row>
    <row r="979" spans="1:9" x14ac:dyDescent="0.25">
      <c r="A979" t="s">
        <v>1587</v>
      </c>
      <c r="B979" t="s">
        <v>325</v>
      </c>
      <c r="C979" t="s">
        <v>39</v>
      </c>
      <c r="D979" t="s">
        <v>519</v>
      </c>
      <c r="E979" t="b">
        <v>0</v>
      </c>
      <c r="F979" t="b">
        <v>1</v>
      </c>
      <c r="G979">
        <v>6</v>
      </c>
      <c r="H979" t="s">
        <v>678</v>
      </c>
      <c r="I979" t="b">
        <v>0</v>
      </c>
    </row>
    <row r="980" spans="1:9" x14ac:dyDescent="0.25">
      <c r="A980" t="s">
        <v>1588</v>
      </c>
      <c r="B980" t="s">
        <v>326</v>
      </c>
      <c r="C980" t="s">
        <v>39</v>
      </c>
      <c r="D980" t="s">
        <v>519</v>
      </c>
      <c r="E980" t="b">
        <v>0</v>
      </c>
      <c r="F980" t="b">
        <v>1</v>
      </c>
      <c r="G980">
        <v>6</v>
      </c>
      <c r="H980" t="s">
        <v>678</v>
      </c>
      <c r="I980" t="b">
        <v>0</v>
      </c>
    </row>
    <row r="981" spans="1:9" x14ac:dyDescent="0.25">
      <c r="A981" t="s">
        <v>1589</v>
      </c>
      <c r="B981" t="s">
        <v>325</v>
      </c>
      <c r="C981" t="s">
        <v>39</v>
      </c>
      <c r="D981" t="s">
        <v>519</v>
      </c>
      <c r="E981" t="b">
        <v>0</v>
      </c>
      <c r="F981" t="b">
        <v>1</v>
      </c>
      <c r="G981">
        <v>6</v>
      </c>
      <c r="H981" t="s">
        <v>762</v>
      </c>
      <c r="I981" t="b">
        <v>0</v>
      </c>
    </row>
    <row r="982" spans="1:9" x14ac:dyDescent="0.25">
      <c r="A982" t="s">
        <v>1590</v>
      </c>
      <c r="B982" t="s">
        <v>326</v>
      </c>
      <c r="C982" t="s">
        <v>39</v>
      </c>
      <c r="D982" t="s">
        <v>519</v>
      </c>
      <c r="E982" t="b">
        <v>0</v>
      </c>
      <c r="F982" t="b">
        <v>1</v>
      </c>
      <c r="G982">
        <v>6</v>
      </c>
      <c r="H982" t="s">
        <v>762</v>
      </c>
      <c r="I982" t="b">
        <v>0</v>
      </c>
    </row>
    <row r="983" spans="1:9" x14ac:dyDescent="0.25">
      <c r="A983" t="s">
        <v>1591</v>
      </c>
      <c r="B983" t="s">
        <v>325</v>
      </c>
      <c r="C983" t="s">
        <v>39</v>
      </c>
      <c r="D983" t="s">
        <v>519</v>
      </c>
      <c r="E983" t="b">
        <v>0</v>
      </c>
      <c r="F983" t="b">
        <v>1</v>
      </c>
      <c r="G983">
        <v>6</v>
      </c>
      <c r="H983" t="s">
        <v>855</v>
      </c>
      <c r="I983" t="b">
        <v>0</v>
      </c>
    </row>
    <row r="984" spans="1:9" x14ac:dyDescent="0.25">
      <c r="A984" t="s">
        <v>1592</v>
      </c>
      <c r="B984" t="s">
        <v>326</v>
      </c>
      <c r="C984" t="s">
        <v>39</v>
      </c>
      <c r="D984" t="s">
        <v>519</v>
      </c>
      <c r="E984" t="b">
        <v>0</v>
      </c>
      <c r="F984" t="b">
        <v>1</v>
      </c>
      <c r="G984">
        <v>6</v>
      </c>
      <c r="H984" t="s">
        <v>855</v>
      </c>
      <c r="I984" t="b">
        <v>0</v>
      </c>
    </row>
    <row r="985" spans="1:9" x14ac:dyDescent="0.25">
      <c r="A985" t="s">
        <v>1593</v>
      </c>
      <c r="B985" t="s">
        <v>325</v>
      </c>
      <c r="C985" t="s">
        <v>39</v>
      </c>
      <c r="D985" t="s">
        <v>519</v>
      </c>
      <c r="E985" t="b">
        <v>0</v>
      </c>
      <c r="F985" t="b">
        <v>1</v>
      </c>
      <c r="G985">
        <v>6</v>
      </c>
      <c r="H985" t="s">
        <v>866</v>
      </c>
      <c r="I985" t="b">
        <v>0</v>
      </c>
    </row>
    <row r="986" spans="1:9" x14ac:dyDescent="0.25">
      <c r="A986" t="s">
        <v>1594</v>
      </c>
      <c r="B986" t="s">
        <v>326</v>
      </c>
      <c r="C986" t="s">
        <v>39</v>
      </c>
      <c r="D986" t="s">
        <v>519</v>
      </c>
      <c r="E986" t="b">
        <v>0</v>
      </c>
      <c r="F986" t="b">
        <v>1</v>
      </c>
      <c r="G986">
        <v>6</v>
      </c>
      <c r="H986" t="s">
        <v>866</v>
      </c>
      <c r="I986" t="b">
        <v>0</v>
      </c>
    </row>
    <row r="987" spans="1:9" x14ac:dyDescent="0.25">
      <c r="A987" t="s">
        <v>1595</v>
      </c>
      <c r="B987" t="s">
        <v>325</v>
      </c>
      <c r="C987" t="s">
        <v>39</v>
      </c>
      <c r="D987" t="s">
        <v>519</v>
      </c>
      <c r="E987" t="b">
        <v>0</v>
      </c>
      <c r="F987" t="b">
        <v>1</v>
      </c>
      <c r="G987">
        <v>6</v>
      </c>
      <c r="H987" t="s">
        <v>292</v>
      </c>
      <c r="I987" t="b">
        <v>0</v>
      </c>
    </row>
    <row r="988" spans="1:9" x14ac:dyDescent="0.25">
      <c r="A988" t="s">
        <v>1596</v>
      </c>
      <c r="B988" t="s">
        <v>326</v>
      </c>
      <c r="C988" t="s">
        <v>39</v>
      </c>
      <c r="D988" t="s">
        <v>519</v>
      </c>
      <c r="E988" t="b">
        <v>0</v>
      </c>
      <c r="F988" t="b">
        <v>1</v>
      </c>
      <c r="G988">
        <v>6</v>
      </c>
      <c r="H988" t="s">
        <v>292</v>
      </c>
      <c r="I988" t="b">
        <v>0</v>
      </c>
    </row>
    <row r="989" spans="1:9" x14ac:dyDescent="0.25">
      <c r="A989" t="s">
        <v>1597</v>
      </c>
      <c r="B989" t="s">
        <v>325</v>
      </c>
      <c r="C989" t="s">
        <v>39</v>
      </c>
      <c r="D989" t="s">
        <v>519</v>
      </c>
      <c r="E989" t="b">
        <v>0</v>
      </c>
      <c r="F989" t="b">
        <v>1</v>
      </c>
      <c r="G989">
        <v>6</v>
      </c>
      <c r="H989" t="s">
        <v>254</v>
      </c>
      <c r="I989" t="b">
        <v>0</v>
      </c>
    </row>
    <row r="990" spans="1:9" x14ac:dyDescent="0.25">
      <c r="A990" t="s">
        <v>1598</v>
      </c>
      <c r="B990" t="s">
        <v>326</v>
      </c>
      <c r="C990" t="s">
        <v>39</v>
      </c>
      <c r="D990" t="s">
        <v>519</v>
      </c>
      <c r="E990" t="b">
        <v>0</v>
      </c>
      <c r="F990" t="b">
        <v>1</v>
      </c>
      <c r="G990">
        <v>6</v>
      </c>
      <c r="H990" t="s">
        <v>254</v>
      </c>
      <c r="I990" t="b">
        <v>0</v>
      </c>
    </row>
    <row r="991" spans="1:9" x14ac:dyDescent="0.25">
      <c r="A991" t="s">
        <v>1599</v>
      </c>
      <c r="B991" t="s">
        <v>325</v>
      </c>
      <c r="C991" t="s">
        <v>39</v>
      </c>
      <c r="D991" t="s">
        <v>519</v>
      </c>
      <c r="E991" t="b">
        <v>0</v>
      </c>
      <c r="F991" t="b">
        <v>1</v>
      </c>
      <c r="G991">
        <v>6</v>
      </c>
      <c r="H991" t="s">
        <v>297</v>
      </c>
      <c r="I991" t="b">
        <v>0</v>
      </c>
    </row>
    <row r="992" spans="1:9" x14ac:dyDescent="0.25">
      <c r="A992" t="s">
        <v>1600</v>
      </c>
      <c r="B992" t="s">
        <v>326</v>
      </c>
      <c r="C992" t="s">
        <v>39</v>
      </c>
      <c r="D992" t="s">
        <v>519</v>
      </c>
      <c r="E992" t="b">
        <v>0</v>
      </c>
      <c r="F992" t="b">
        <v>1</v>
      </c>
      <c r="G992">
        <v>6</v>
      </c>
      <c r="H992" t="s">
        <v>297</v>
      </c>
      <c r="I992" t="b">
        <v>0</v>
      </c>
    </row>
    <row r="993" spans="1:9" x14ac:dyDescent="0.25">
      <c r="A993" t="s">
        <v>1601</v>
      </c>
      <c r="B993" t="s">
        <v>325</v>
      </c>
      <c r="C993" t="s">
        <v>39</v>
      </c>
      <c r="D993" t="s">
        <v>519</v>
      </c>
      <c r="E993" t="b">
        <v>0</v>
      </c>
      <c r="F993" t="b">
        <v>1</v>
      </c>
      <c r="G993">
        <v>6</v>
      </c>
      <c r="H993" t="s">
        <v>578</v>
      </c>
      <c r="I993" t="b">
        <v>0</v>
      </c>
    </row>
    <row r="994" spans="1:9" x14ac:dyDescent="0.25">
      <c r="A994" t="s">
        <v>1602</v>
      </c>
      <c r="B994" t="s">
        <v>326</v>
      </c>
      <c r="C994" t="s">
        <v>39</v>
      </c>
      <c r="D994" t="s">
        <v>519</v>
      </c>
      <c r="E994" t="b">
        <v>0</v>
      </c>
      <c r="F994" t="b">
        <v>1</v>
      </c>
      <c r="G994">
        <v>6</v>
      </c>
      <c r="H994" t="s">
        <v>578</v>
      </c>
      <c r="I994" t="b">
        <v>0</v>
      </c>
    </row>
    <row r="995" spans="1:9" x14ac:dyDescent="0.25">
      <c r="A995" t="s">
        <v>1603</v>
      </c>
      <c r="B995" t="s">
        <v>325</v>
      </c>
      <c r="C995" t="s">
        <v>39</v>
      </c>
      <c r="D995" t="s">
        <v>519</v>
      </c>
      <c r="E995" t="b">
        <v>0</v>
      </c>
      <c r="F995" t="b">
        <v>1</v>
      </c>
      <c r="G995">
        <v>6</v>
      </c>
      <c r="H995" t="s">
        <v>685</v>
      </c>
      <c r="I995" t="b">
        <v>0</v>
      </c>
    </row>
    <row r="996" spans="1:9" x14ac:dyDescent="0.25">
      <c r="A996" t="s">
        <v>1604</v>
      </c>
      <c r="B996" t="s">
        <v>326</v>
      </c>
      <c r="C996" t="s">
        <v>39</v>
      </c>
      <c r="D996" t="s">
        <v>519</v>
      </c>
      <c r="E996" t="b">
        <v>0</v>
      </c>
      <c r="F996" t="b">
        <v>1</v>
      </c>
      <c r="G996">
        <v>6</v>
      </c>
      <c r="H996" t="s">
        <v>685</v>
      </c>
      <c r="I996" t="b">
        <v>0</v>
      </c>
    </row>
    <row r="997" spans="1:9" x14ac:dyDescent="0.25">
      <c r="A997" t="s">
        <v>1605</v>
      </c>
      <c r="B997" t="s">
        <v>325</v>
      </c>
      <c r="C997" t="s">
        <v>39</v>
      </c>
      <c r="D997" t="s">
        <v>519</v>
      </c>
      <c r="E997" t="b">
        <v>0</v>
      </c>
      <c r="F997" t="b">
        <v>1</v>
      </c>
      <c r="G997">
        <v>6</v>
      </c>
      <c r="H997" t="s">
        <v>723</v>
      </c>
      <c r="I997" t="b">
        <v>0</v>
      </c>
    </row>
    <row r="998" spans="1:9" x14ac:dyDescent="0.25">
      <c r="A998" t="s">
        <v>1606</v>
      </c>
      <c r="B998" t="s">
        <v>326</v>
      </c>
      <c r="C998" t="s">
        <v>39</v>
      </c>
      <c r="D998" t="s">
        <v>519</v>
      </c>
      <c r="E998" t="b">
        <v>0</v>
      </c>
      <c r="F998" t="b">
        <v>1</v>
      </c>
      <c r="G998">
        <v>6</v>
      </c>
      <c r="H998" t="s">
        <v>723</v>
      </c>
      <c r="I998" t="b">
        <v>0</v>
      </c>
    </row>
    <row r="999" spans="1:9" x14ac:dyDescent="0.25">
      <c r="A999" t="s">
        <v>1607</v>
      </c>
      <c r="B999" t="s">
        <v>325</v>
      </c>
      <c r="C999" t="s">
        <v>39</v>
      </c>
      <c r="D999" t="s">
        <v>519</v>
      </c>
      <c r="E999" t="b">
        <v>0</v>
      </c>
      <c r="F999" t="b">
        <v>1</v>
      </c>
      <c r="G999">
        <v>6</v>
      </c>
      <c r="H999" t="s">
        <v>831</v>
      </c>
      <c r="I999" t="b">
        <v>0</v>
      </c>
    </row>
    <row r="1000" spans="1:9" x14ac:dyDescent="0.25">
      <c r="A1000" t="s">
        <v>1608</v>
      </c>
      <c r="B1000" t="s">
        <v>326</v>
      </c>
      <c r="C1000" t="s">
        <v>39</v>
      </c>
      <c r="D1000" t="s">
        <v>519</v>
      </c>
      <c r="E1000" t="b">
        <v>0</v>
      </c>
      <c r="F1000" t="b">
        <v>1</v>
      </c>
      <c r="G1000">
        <v>6</v>
      </c>
      <c r="H1000" t="s">
        <v>831</v>
      </c>
      <c r="I1000" t="b">
        <v>0</v>
      </c>
    </row>
    <row r="1001" spans="1:9" x14ac:dyDescent="0.25">
      <c r="A1001" t="s">
        <v>1609</v>
      </c>
      <c r="B1001" t="s">
        <v>325</v>
      </c>
      <c r="C1001" t="s">
        <v>39</v>
      </c>
      <c r="D1001" t="s">
        <v>519</v>
      </c>
      <c r="E1001" t="b">
        <v>0</v>
      </c>
      <c r="F1001" t="b">
        <v>1</v>
      </c>
      <c r="G1001">
        <v>6</v>
      </c>
      <c r="H1001" t="s">
        <v>833</v>
      </c>
      <c r="I1001" t="b">
        <v>0</v>
      </c>
    </row>
    <row r="1002" spans="1:9" x14ac:dyDescent="0.25">
      <c r="A1002" t="s">
        <v>1610</v>
      </c>
      <c r="B1002" t="s">
        <v>326</v>
      </c>
      <c r="C1002" t="s">
        <v>39</v>
      </c>
      <c r="D1002" t="s">
        <v>519</v>
      </c>
      <c r="E1002" t="b">
        <v>0</v>
      </c>
      <c r="F1002" t="b">
        <v>1</v>
      </c>
      <c r="G1002">
        <v>6</v>
      </c>
      <c r="H1002" t="s">
        <v>833</v>
      </c>
      <c r="I1002" t="b">
        <v>0</v>
      </c>
    </row>
    <row r="1003" spans="1:9" x14ac:dyDescent="0.25">
      <c r="A1003" t="s">
        <v>1611</v>
      </c>
      <c r="B1003" t="s">
        <v>325</v>
      </c>
      <c r="C1003" t="s">
        <v>39</v>
      </c>
      <c r="D1003" t="s">
        <v>519</v>
      </c>
      <c r="E1003" t="b">
        <v>0</v>
      </c>
      <c r="F1003" t="b">
        <v>1</v>
      </c>
      <c r="G1003">
        <v>6</v>
      </c>
      <c r="H1003" t="s">
        <v>975</v>
      </c>
      <c r="I1003" t="b">
        <v>0</v>
      </c>
    </row>
    <row r="1004" spans="1:9" x14ac:dyDescent="0.25">
      <c r="A1004" t="s">
        <v>1612</v>
      </c>
      <c r="B1004" t="s">
        <v>326</v>
      </c>
      <c r="C1004" t="s">
        <v>39</v>
      </c>
      <c r="D1004" t="s">
        <v>519</v>
      </c>
      <c r="E1004" t="b">
        <v>0</v>
      </c>
      <c r="F1004" t="b">
        <v>1</v>
      </c>
      <c r="G1004">
        <v>6</v>
      </c>
      <c r="H1004" t="s">
        <v>975</v>
      </c>
      <c r="I1004" t="b">
        <v>0</v>
      </c>
    </row>
    <row r="1005" spans="1:9" x14ac:dyDescent="0.25">
      <c r="A1005" t="s">
        <v>1613</v>
      </c>
      <c r="B1005" t="s">
        <v>325</v>
      </c>
      <c r="C1005" t="s">
        <v>39</v>
      </c>
      <c r="D1005" t="s">
        <v>519</v>
      </c>
      <c r="E1005" t="b">
        <v>0</v>
      </c>
      <c r="F1005" t="b">
        <v>1</v>
      </c>
      <c r="G1005">
        <v>6</v>
      </c>
      <c r="H1005" t="s">
        <v>988</v>
      </c>
      <c r="I1005" t="b">
        <v>0</v>
      </c>
    </row>
    <row r="1006" spans="1:9" x14ac:dyDescent="0.25">
      <c r="A1006" t="s">
        <v>1614</v>
      </c>
      <c r="B1006" t="s">
        <v>326</v>
      </c>
      <c r="C1006" t="s">
        <v>39</v>
      </c>
      <c r="D1006" t="s">
        <v>519</v>
      </c>
      <c r="E1006" t="b">
        <v>0</v>
      </c>
      <c r="F1006" t="b">
        <v>1</v>
      </c>
      <c r="G1006">
        <v>6</v>
      </c>
      <c r="H1006" t="s">
        <v>988</v>
      </c>
      <c r="I1006" t="b">
        <v>0</v>
      </c>
    </row>
    <row r="1007" spans="1:9" x14ac:dyDescent="0.25">
      <c r="A1007" t="s">
        <v>1615</v>
      </c>
      <c r="B1007" t="s">
        <v>325</v>
      </c>
      <c r="C1007" t="s">
        <v>39</v>
      </c>
      <c r="D1007" t="s">
        <v>519</v>
      </c>
      <c r="E1007" t="b">
        <v>0</v>
      </c>
      <c r="F1007" t="b">
        <v>1</v>
      </c>
      <c r="G1007">
        <v>6</v>
      </c>
      <c r="H1007" t="s">
        <v>1000</v>
      </c>
      <c r="I1007" t="b">
        <v>0</v>
      </c>
    </row>
    <row r="1008" spans="1:9" x14ac:dyDescent="0.25">
      <c r="A1008" t="s">
        <v>1616</v>
      </c>
      <c r="B1008" t="s">
        <v>326</v>
      </c>
      <c r="C1008" t="s">
        <v>39</v>
      </c>
      <c r="D1008" t="s">
        <v>519</v>
      </c>
      <c r="E1008" t="b">
        <v>0</v>
      </c>
      <c r="F1008" t="b">
        <v>1</v>
      </c>
      <c r="G1008">
        <v>6</v>
      </c>
      <c r="H1008" t="s">
        <v>1000</v>
      </c>
      <c r="I1008" t="b">
        <v>0</v>
      </c>
    </row>
    <row r="1009" spans="1:9" x14ac:dyDescent="0.25">
      <c r="A1009" t="s">
        <v>1617</v>
      </c>
      <c r="B1009" t="s">
        <v>325</v>
      </c>
      <c r="C1009" t="s">
        <v>39</v>
      </c>
      <c r="D1009" t="s">
        <v>519</v>
      </c>
      <c r="E1009" t="b">
        <v>0</v>
      </c>
      <c r="F1009" t="b">
        <v>1</v>
      </c>
      <c r="G1009">
        <v>6</v>
      </c>
      <c r="H1009" t="s">
        <v>1012</v>
      </c>
      <c r="I1009" t="b">
        <v>0</v>
      </c>
    </row>
    <row r="1010" spans="1:9" x14ac:dyDescent="0.25">
      <c r="A1010" t="s">
        <v>1618</v>
      </c>
      <c r="B1010" t="s">
        <v>326</v>
      </c>
      <c r="C1010" t="s">
        <v>39</v>
      </c>
      <c r="D1010" t="s">
        <v>519</v>
      </c>
      <c r="E1010" t="b">
        <v>0</v>
      </c>
      <c r="F1010" t="b">
        <v>1</v>
      </c>
      <c r="G1010">
        <v>6</v>
      </c>
      <c r="H1010" t="s">
        <v>1012</v>
      </c>
      <c r="I1010" t="b">
        <v>0</v>
      </c>
    </row>
    <row r="1011" spans="1:9" x14ac:dyDescent="0.25">
      <c r="A1011" t="s">
        <v>1619</v>
      </c>
      <c r="B1011" t="s">
        <v>325</v>
      </c>
      <c r="C1011" t="s">
        <v>39</v>
      </c>
      <c r="D1011" t="s">
        <v>519</v>
      </c>
      <c r="E1011" t="b">
        <v>0</v>
      </c>
      <c r="F1011" t="b">
        <v>1</v>
      </c>
      <c r="G1011">
        <v>6</v>
      </c>
      <c r="H1011" t="s">
        <v>936</v>
      </c>
      <c r="I1011" t="b">
        <v>0</v>
      </c>
    </row>
    <row r="1012" spans="1:9" x14ac:dyDescent="0.25">
      <c r="A1012" t="s">
        <v>1620</v>
      </c>
      <c r="B1012" t="s">
        <v>326</v>
      </c>
      <c r="C1012" t="s">
        <v>39</v>
      </c>
      <c r="D1012" t="s">
        <v>519</v>
      </c>
      <c r="E1012" t="b">
        <v>0</v>
      </c>
      <c r="F1012" t="b">
        <v>1</v>
      </c>
      <c r="G1012">
        <v>6</v>
      </c>
      <c r="H1012" t="s">
        <v>936</v>
      </c>
      <c r="I1012" t="b">
        <v>0</v>
      </c>
    </row>
    <row r="1013" spans="1:9" x14ac:dyDescent="0.25">
      <c r="A1013" t="s">
        <v>1621</v>
      </c>
      <c r="B1013" t="s">
        <v>325</v>
      </c>
      <c r="C1013" t="s">
        <v>39</v>
      </c>
      <c r="D1013" t="s">
        <v>519</v>
      </c>
      <c r="E1013" t="b">
        <v>0</v>
      </c>
      <c r="F1013" t="b">
        <v>1</v>
      </c>
      <c r="G1013">
        <v>6</v>
      </c>
      <c r="H1013" t="s">
        <v>835</v>
      </c>
      <c r="I1013" t="b">
        <v>0</v>
      </c>
    </row>
    <row r="1014" spans="1:9" x14ac:dyDescent="0.25">
      <c r="A1014" t="s">
        <v>1622</v>
      </c>
      <c r="B1014" t="s">
        <v>326</v>
      </c>
      <c r="C1014" t="s">
        <v>39</v>
      </c>
      <c r="D1014" t="s">
        <v>519</v>
      </c>
      <c r="E1014" t="b">
        <v>0</v>
      </c>
      <c r="F1014" t="b">
        <v>1</v>
      </c>
      <c r="G1014">
        <v>6</v>
      </c>
      <c r="H1014" t="s">
        <v>835</v>
      </c>
      <c r="I1014" t="b">
        <v>0</v>
      </c>
    </row>
    <row r="1015" spans="1:9" x14ac:dyDescent="0.25">
      <c r="A1015" t="s">
        <v>1623</v>
      </c>
      <c r="B1015" t="s">
        <v>325</v>
      </c>
      <c r="C1015" t="s">
        <v>39</v>
      </c>
      <c r="D1015" t="s">
        <v>519</v>
      </c>
      <c r="E1015" t="b">
        <v>0</v>
      </c>
      <c r="F1015" t="b">
        <v>1</v>
      </c>
      <c r="G1015">
        <v>6</v>
      </c>
      <c r="H1015" t="s">
        <v>899</v>
      </c>
      <c r="I1015" t="b">
        <v>0</v>
      </c>
    </row>
    <row r="1016" spans="1:9" x14ac:dyDescent="0.25">
      <c r="A1016" t="s">
        <v>1624</v>
      </c>
      <c r="B1016" t="s">
        <v>326</v>
      </c>
      <c r="C1016" t="s">
        <v>39</v>
      </c>
      <c r="D1016" t="s">
        <v>519</v>
      </c>
      <c r="E1016" t="b">
        <v>0</v>
      </c>
      <c r="F1016" t="b">
        <v>1</v>
      </c>
      <c r="G1016">
        <v>6</v>
      </c>
      <c r="H1016" t="s">
        <v>899</v>
      </c>
      <c r="I1016" t="b">
        <v>0</v>
      </c>
    </row>
    <row r="1017" spans="1:9" x14ac:dyDescent="0.25">
      <c r="A1017" t="s">
        <v>1625</v>
      </c>
      <c r="B1017" t="s">
        <v>325</v>
      </c>
      <c r="C1017" t="s">
        <v>39</v>
      </c>
      <c r="D1017" t="s">
        <v>519</v>
      </c>
      <c r="E1017" t="b">
        <v>0</v>
      </c>
      <c r="F1017" t="b">
        <v>1</v>
      </c>
      <c r="G1017">
        <v>6</v>
      </c>
      <c r="H1017" t="s">
        <v>909</v>
      </c>
      <c r="I1017" t="b">
        <v>0</v>
      </c>
    </row>
    <row r="1018" spans="1:9" x14ac:dyDescent="0.25">
      <c r="A1018" t="s">
        <v>1626</v>
      </c>
      <c r="B1018" t="s">
        <v>326</v>
      </c>
      <c r="C1018" t="s">
        <v>39</v>
      </c>
      <c r="D1018" t="s">
        <v>519</v>
      </c>
      <c r="E1018" t="b">
        <v>0</v>
      </c>
      <c r="F1018" t="b">
        <v>1</v>
      </c>
      <c r="G1018">
        <v>6</v>
      </c>
      <c r="H1018" t="s">
        <v>909</v>
      </c>
      <c r="I1018" t="b">
        <v>0</v>
      </c>
    </row>
    <row r="1019" spans="1:9" x14ac:dyDescent="0.25">
      <c r="A1019" t="s">
        <v>1627</v>
      </c>
      <c r="B1019" t="s">
        <v>325</v>
      </c>
      <c r="C1019" t="s">
        <v>39</v>
      </c>
      <c r="D1019" t="s">
        <v>519</v>
      </c>
      <c r="E1019" t="b">
        <v>0</v>
      </c>
      <c r="F1019" t="b">
        <v>1</v>
      </c>
      <c r="G1019">
        <v>5</v>
      </c>
      <c r="H1019" t="s">
        <v>691</v>
      </c>
      <c r="I1019" t="b">
        <v>0</v>
      </c>
    </row>
    <row r="1020" spans="1:9" x14ac:dyDescent="0.25">
      <c r="A1020" t="s">
        <v>1628</v>
      </c>
      <c r="B1020" t="s">
        <v>326</v>
      </c>
      <c r="C1020" t="s">
        <v>39</v>
      </c>
      <c r="D1020" t="s">
        <v>519</v>
      </c>
      <c r="E1020" t="b">
        <v>0</v>
      </c>
      <c r="F1020" t="b">
        <v>1</v>
      </c>
      <c r="G1020">
        <v>5</v>
      </c>
      <c r="H1020" t="s">
        <v>691</v>
      </c>
      <c r="I1020" t="b">
        <v>0</v>
      </c>
    </row>
    <row r="1021" spans="1:9" x14ac:dyDescent="0.25">
      <c r="A1021" t="s">
        <v>1629</v>
      </c>
      <c r="B1021" t="s">
        <v>325</v>
      </c>
      <c r="C1021" t="s">
        <v>39</v>
      </c>
      <c r="D1021" t="s">
        <v>519</v>
      </c>
      <c r="E1021" t="b">
        <v>0</v>
      </c>
      <c r="F1021" t="b">
        <v>1</v>
      </c>
      <c r="G1021">
        <v>6</v>
      </c>
      <c r="H1021" t="s">
        <v>788</v>
      </c>
      <c r="I1021" t="b">
        <v>0</v>
      </c>
    </row>
    <row r="1022" spans="1:9" x14ac:dyDescent="0.25">
      <c r="A1022" t="s">
        <v>1630</v>
      </c>
      <c r="B1022" t="s">
        <v>326</v>
      </c>
      <c r="C1022" t="s">
        <v>39</v>
      </c>
      <c r="D1022" t="s">
        <v>519</v>
      </c>
      <c r="E1022" t="b">
        <v>0</v>
      </c>
      <c r="F1022" t="b">
        <v>1</v>
      </c>
      <c r="G1022">
        <v>6</v>
      </c>
      <c r="H1022" t="s">
        <v>788</v>
      </c>
      <c r="I1022" t="b">
        <v>0</v>
      </c>
    </row>
    <row r="1023" spans="1:9" x14ac:dyDescent="0.25">
      <c r="A1023" t="s">
        <v>1631</v>
      </c>
      <c r="B1023" t="s">
        <v>325</v>
      </c>
      <c r="C1023" t="s">
        <v>39</v>
      </c>
      <c r="D1023" t="s">
        <v>519</v>
      </c>
      <c r="E1023" t="b">
        <v>0</v>
      </c>
      <c r="F1023" t="b">
        <v>1</v>
      </c>
      <c r="G1023">
        <v>6</v>
      </c>
      <c r="H1023" t="s">
        <v>797</v>
      </c>
      <c r="I1023" t="b">
        <v>0</v>
      </c>
    </row>
    <row r="1024" spans="1:9" x14ac:dyDescent="0.25">
      <c r="A1024" t="s">
        <v>1632</v>
      </c>
      <c r="B1024" t="s">
        <v>326</v>
      </c>
      <c r="C1024" t="s">
        <v>39</v>
      </c>
      <c r="D1024" t="s">
        <v>519</v>
      </c>
      <c r="E1024" t="b">
        <v>0</v>
      </c>
      <c r="F1024" t="b">
        <v>1</v>
      </c>
      <c r="G1024">
        <v>6</v>
      </c>
      <c r="H1024" t="s">
        <v>797</v>
      </c>
      <c r="I1024" t="b">
        <v>0</v>
      </c>
    </row>
    <row r="1025" spans="1:9" x14ac:dyDescent="0.25">
      <c r="A1025" t="s">
        <v>1633</v>
      </c>
      <c r="B1025" t="s">
        <v>325</v>
      </c>
      <c r="C1025" t="s">
        <v>39</v>
      </c>
      <c r="D1025" t="s">
        <v>519</v>
      </c>
      <c r="E1025" t="b">
        <v>0</v>
      </c>
      <c r="F1025" t="b">
        <v>1</v>
      </c>
      <c r="G1025">
        <v>6</v>
      </c>
      <c r="H1025" t="s">
        <v>806</v>
      </c>
      <c r="I1025" t="b">
        <v>0</v>
      </c>
    </row>
    <row r="1026" spans="1:9" x14ac:dyDescent="0.25">
      <c r="A1026" t="s">
        <v>1634</v>
      </c>
      <c r="B1026" t="s">
        <v>326</v>
      </c>
      <c r="C1026" t="s">
        <v>39</v>
      </c>
      <c r="D1026" t="s">
        <v>519</v>
      </c>
      <c r="E1026" t="b">
        <v>0</v>
      </c>
      <c r="F1026" t="b">
        <v>1</v>
      </c>
      <c r="G1026">
        <v>6</v>
      </c>
      <c r="H1026" t="s">
        <v>806</v>
      </c>
      <c r="I1026" t="b">
        <v>0</v>
      </c>
    </row>
    <row r="1027" spans="1:9" x14ac:dyDescent="0.25">
      <c r="A1027" t="s">
        <v>1635</v>
      </c>
      <c r="B1027" t="s">
        <v>325</v>
      </c>
      <c r="C1027" t="s">
        <v>39</v>
      </c>
      <c r="D1027" t="s">
        <v>519</v>
      </c>
      <c r="E1027" t="b">
        <v>0</v>
      </c>
      <c r="F1027" t="b">
        <v>1</v>
      </c>
      <c r="G1027">
        <v>6</v>
      </c>
      <c r="H1027" t="s">
        <v>815</v>
      </c>
      <c r="I1027" t="b">
        <v>0</v>
      </c>
    </row>
    <row r="1028" spans="1:9" x14ac:dyDescent="0.25">
      <c r="A1028" t="s">
        <v>1636</v>
      </c>
      <c r="B1028" t="s">
        <v>326</v>
      </c>
      <c r="C1028" t="s">
        <v>39</v>
      </c>
      <c r="D1028" t="s">
        <v>519</v>
      </c>
      <c r="E1028" t="b">
        <v>0</v>
      </c>
      <c r="F1028" t="b">
        <v>1</v>
      </c>
      <c r="G1028">
        <v>6</v>
      </c>
      <c r="H1028" t="s">
        <v>815</v>
      </c>
      <c r="I1028" t="b">
        <v>0</v>
      </c>
    </row>
    <row r="1029" spans="1:9" x14ac:dyDescent="0.25">
      <c r="A1029" t="s">
        <v>1637</v>
      </c>
      <c r="B1029" t="s">
        <v>325</v>
      </c>
      <c r="C1029" t="s">
        <v>39</v>
      </c>
      <c r="D1029" t="s">
        <v>519</v>
      </c>
      <c r="E1029" t="b">
        <v>0</v>
      </c>
      <c r="F1029" t="b">
        <v>1</v>
      </c>
      <c r="G1029">
        <v>6</v>
      </c>
      <c r="H1029" t="s">
        <v>823</v>
      </c>
      <c r="I1029" t="b">
        <v>0</v>
      </c>
    </row>
    <row r="1030" spans="1:9" x14ac:dyDescent="0.25">
      <c r="A1030" t="s">
        <v>1638</v>
      </c>
      <c r="B1030" t="s">
        <v>326</v>
      </c>
      <c r="C1030" t="s">
        <v>39</v>
      </c>
      <c r="D1030" t="s">
        <v>519</v>
      </c>
      <c r="E1030" t="b">
        <v>0</v>
      </c>
      <c r="F1030" t="b">
        <v>1</v>
      </c>
      <c r="G1030">
        <v>6</v>
      </c>
      <c r="H1030" t="s">
        <v>823</v>
      </c>
      <c r="I1030" t="b">
        <v>0</v>
      </c>
    </row>
    <row r="1031" spans="1:9" x14ac:dyDescent="0.25">
      <c r="A1031" t="s">
        <v>1639</v>
      </c>
      <c r="B1031" t="s">
        <v>325</v>
      </c>
      <c r="C1031" t="s">
        <v>39</v>
      </c>
      <c r="D1031" t="s">
        <v>519</v>
      </c>
      <c r="E1031" t="b">
        <v>0</v>
      </c>
      <c r="F1031" t="b">
        <v>1</v>
      </c>
      <c r="G1031">
        <v>6</v>
      </c>
      <c r="H1031" t="s">
        <v>1434</v>
      </c>
      <c r="I1031" t="b">
        <v>0</v>
      </c>
    </row>
    <row r="1032" spans="1:9" x14ac:dyDescent="0.25">
      <c r="A1032" t="s">
        <v>1640</v>
      </c>
      <c r="B1032" t="s">
        <v>326</v>
      </c>
      <c r="C1032" t="s">
        <v>39</v>
      </c>
      <c r="D1032" t="s">
        <v>519</v>
      </c>
      <c r="E1032" t="b">
        <v>0</v>
      </c>
      <c r="F1032" t="b">
        <v>1</v>
      </c>
      <c r="G1032">
        <v>6</v>
      </c>
      <c r="H1032" t="s">
        <v>1434</v>
      </c>
      <c r="I1032" t="b">
        <v>0</v>
      </c>
    </row>
    <row r="1033" spans="1:9" x14ac:dyDescent="0.25">
      <c r="A1033" t="s">
        <v>1641</v>
      </c>
      <c r="B1033" t="s">
        <v>325</v>
      </c>
      <c r="C1033" t="s">
        <v>39</v>
      </c>
      <c r="D1033" t="s">
        <v>519</v>
      </c>
      <c r="E1033" t="b">
        <v>0</v>
      </c>
      <c r="F1033" t="b">
        <v>1</v>
      </c>
      <c r="G1033">
        <v>6</v>
      </c>
      <c r="H1033" t="s">
        <v>1458</v>
      </c>
      <c r="I1033" t="b">
        <v>0</v>
      </c>
    </row>
    <row r="1034" spans="1:9" x14ac:dyDescent="0.25">
      <c r="A1034" t="s">
        <v>1642</v>
      </c>
      <c r="B1034" t="s">
        <v>326</v>
      </c>
      <c r="C1034" t="s">
        <v>39</v>
      </c>
      <c r="D1034" t="s">
        <v>519</v>
      </c>
      <c r="E1034" t="b">
        <v>0</v>
      </c>
      <c r="F1034" t="b">
        <v>1</v>
      </c>
      <c r="G1034">
        <v>6</v>
      </c>
      <c r="H1034" t="s">
        <v>1458</v>
      </c>
      <c r="I1034" t="b">
        <v>0</v>
      </c>
    </row>
    <row r="1035" spans="1:9" x14ac:dyDescent="0.25">
      <c r="A1035" t="s">
        <v>1643</v>
      </c>
      <c r="B1035" t="s">
        <v>325</v>
      </c>
      <c r="C1035" t="s">
        <v>39</v>
      </c>
      <c r="D1035" t="s">
        <v>519</v>
      </c>
      <c r="E1035" t="b">
        <v>0</v>
      </c>
      <c r="F1035" t="b">
        <v>1</v>
      </c>
      <c r="G1035">
        <v>6</v>
      </c>
      <c r="H1035" t="s">
        <v>1479</v>
      </c>
      <c r="I1035" t="b">
        <v>0</v>
      </c>
    </row>
    <row r="1036" spans="1:9" x14ac:dyDescent="0.25">
      <c r="A1036" t="s">
        <v>1644</v>
      </c>
      <c r="B1036" t="s">
        <v>326</v>
      </c>
      <c r="C1036" t="s">
        <v>39</v>
      </c>
      <c r="D1036" t="s">
        <v>519</v>
      </c>
      <c r="E1036" t="b">
        <v>0</v>
      </c>
      <c r="F1036" t="b">
        <v>1</v>
      </c>
      <c r="G1036">
        <v>6</v>
      </c>
      <c r="H1036" t="s">
        <v>1479</v>
      </c>
      <c r="I1036" t="b">
        <v>0</v>
      </c>
    </row>
    <row r="1037" spans="1:9" x14ac:dyDescent="0.25">
      <c r="A1037" t="s">
        <v>1645</v>
      </c>
      <c r="B1037" t="s">
        <v>325</v>
      </c>
      <c r="C1037" t="s">
        <v>39</v>
      </c>
      <c r="D1037" t="s">
        <v>519</v>
      </c>
      <c r="E1037" t="b">
        <v>0</v>
      </c>
      <c r="F1037" t="b">
        <v>1</v>
      </c>
      <c r="G1037">
        <v>6</v>
      </c>
      <c r="H1037" t="s">
        <v>1500</v>
      </c>
      <c r="I1037" t="b">
        <v>0</v>
      </c>
    </row>
    <row r="1038" spans="1:9" x14ac:dyDescent="0.25">
      <c r="A1038" t="s">
        <v>1646</v>
      </c>
      <c r="B1038" t="s">
        <v>326</v>
      </c>
      <c r="C1038" t="s">
        <v>39</v>
      </c>
      <c r="D1038" t="s">
        <v>519</v>
      </c>
      <c r="E1038" t="b">
        <v>0</v>
      </c>
      <c r="F1038" t="b">
        <v>1</v>
      </c>
      <c r="G1038">
        <v>6</v>
      </c>
      <c r="H1038" t="s">
        <v>1500</v>
      </c>
      <c r="I1038" t="b">
        <v>0</v>
      </c>
    </row>
    <row r="1039" spans="1:9" x14ac:dyDescent="0.25">
      <c r="A1039" t="s">
        <v>1647</v>
      </c>
      <c r="B1039" t="s">
        <v>325</v>
      </c>
      <c r="C1039" t="s">
        <v>39</v>
      </c>
      <c r="D1039" t="s">
        <v>519</v>
      </c>
      <c r="E1039" t="b">
        <v>0</v>
      </c>
      <c r="F1039" t="b">
        <v>1</v>
      </c>
      <c r="G1039">
        <v>6</v>
      </c>
      <c r="H1039" t="s">
        <v>1521</v>
      </c>
      <c r="I1039" t="b">
        <v>0</v>
      </c>
    </row>
    <row r="1040" spans="1:9" x14ac:dyDescent="0.25">
      <c r="A1040" t="s">
        <v>1648</v>
      </c>
      <c r="B1040" t="s">
        <v>326</v>
      </c>
      <c r="C1040" t="s">
        <v>39</v>
      </c>
      <c r="D1040" t="s">
        <v>519</v>
      </c>
      <c r="E1040" t="b">
        <v>0</v>
      </c>
      <c r="F1040" t="b">
        <v>1</v>
      </c>
      <c r="G1040">
        <v>6</v>
      </c>
      <c r="H1040" t="s">
        <v>1521</v>
      </c>
      <c r="I1040" t="b">
        <v>0</v>
      </c>
    </row>
    <row r="1041" spans="1:9" x14ac:dyDescent="0.25">
      <c r="A1041" t="s">
        <v>1649</v>
      </c>
      <c r="B1041" t="s">
        <v>325</v>
      </c>
      <c r="C1041" t="s">
        <v>39</v>
      </c>
      <c r="D1041" t="s">
        <v>543</v>
      </c>
      <c r="E1041" t="b">
        <v>0</v>
      </c>
      <c r="F1041" t="b">
        <v>1</v>
      </c>
      <c r="G1041">
        <v>6</v>
      </c>
      <c r="H1041" t="s">
        <v>1306</v>
      </c>
      <c r="I1041" t="b">
        <v>0</v>
      </c>
    </row>
    <row r="1042" spans="1:9" x14ac:dyDescent="0.25">
      <c r="A1042" t="s">
        <v>1650</v>
      </c>
      <c r="B1042" t="s">
        <v>326</v>
      </c>
      <c r="C1042" t="s">
        <v>39</v>
      </c>
      <c r="D1042" t="s">
        <v>543</v>
      </c>
      <c r="E1042" t="b">
        <v>0</v>
      </c>
      <c r="F1042" t="b">
        <v>1</v>
      </c>
      <c r="G1042">
        <v>6</v>
      </c>
      <c r="H1042" t="s">
        <v>1306</v>
      </c>
      <c r="I1042" t="b">
        <v>0</v>
      </c>
    </row>
    <row r="1043" spans="1:9" x14ac:dyDescent="0.25">
      <c r="A1043" t="s">
        <v>1651</v>
      </c>
      <c r="B1043" t="s">
        <v>325</v>
      </c>
      <c r="C1043" t="s">
        <v>39</v>
      </c>
      <c r="D1043" t="s">
        <v>543</v>
      </c>
      <c r="E1043" t="b">
        <v>0</v>
      </c>
      <c r="F1043" t="b">
        <v>1</v>
      </c>
      <c r="G1043">
        <v>6</v>
      </c>
      <c r="H1043" t="s">
        <v>1318</v>
      </c>
      <c r="I1043" t="b">
        <v>0</v>
      </c>
    </row>
    <row r="1044" spans="1:9" x14ac:dyDescent="0.25">
      <c r="A1044" t="s">
        <v>1652</v>
      </c>
      <c r="B1044" t="s">
        <v>326</v>
      </c>
      <c r="C1044" t="s">
        <v>39</v>
      </c>
      <c r="D1044" t="s">
        <v>543</v>
      </c>
      <c r="E1044" t="b">
        <v>0</v>
      </c>
      <c r="F1044" t="b">
        <v>1</v>
      </c>
      <c r="G1044">
        <v>6</v>
      </c>
      <c r="H1044" t="s">
        <v>1318</v>
      </c>
      <c r="I1044" t="b">
        <v>0</v>
      </c>
    </row>
    <row r="1045" spans="1:9" x14ac:dyDescent="0.25">
      <c r="A1045" t="s">
        <v>1653</v>
      </c>
      <c r="B1045" t="s">
        <v>325</v>
      </c>
      <c r="C1045" t="s">
        <v>39</v>
      </c>
      <c r="D1045" t="s">
        <v>543</v>
      </c>
      <c r="E1045" t="b">
        <v>0</v>
      </c>
      <c r="F1045" t="b">
        <v>1</v>
      </c>
      <c r="G1045">
        <v>6</v>
      </c>
      <c r="H1045" t="s">
        <v>288</v>
      </c>
      <c r="I1045" t="b">
        <v>0</v>
      </c>
    </row>
    <row r="1046" spans="1:9" x14ac:dyDescent="0.25">
      <c r="A1046" t="s">
        <v>1654</v>
      </c>
      <c r="B1046" t="s">
        <v>326</v>
      </c>
      <c r="C1046" t="s">
        <v>39</v>
      </c>
      <c r="D1046" t="s">
        <v>543</v>
      </c>
      <c r="E1046" t="b">
        <v>0</v>
      </c>
      <c r="F1046" t="b">
        <v>1</v>
      </c>
      <c r="G1046">
        <v>6</v>
      </c>
      <c r="H1046" t="s">
        <v>288</v>
      </c>
      <c r="I1046" t="b">
        <v>0</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973ED-AD00-496A-ADF0-B9925CDD0831}">
  <sheetPr codeName="Sheet9">
    <tabColor theme="1"/>
  </sheetPr>
  <dimension ref="A1:I13"/>
  <sheetViews>
    <sheetView workbookViewId="0"/>
  </sheetViews>
  <sheetFormatPr defaultRowHeight="15" x14ac:dyDescent="0.25"/>
  <cols>
    <col min="1" max="1" width="13.28515625" bestFit="1" customWidth="1"/>
    <col min="2" max="2" width="17" bestFit="1" customWidth="1"/>
    <col min="3" max="3" width="15.85546875" bestFit="1" customWidth="1"/>
    <col min="4" max="4" width="8.85546875" bestFit="1" customWidth="1"/>
    <col min="5" max="5" width="23.28515625" bestFit="1" customWidth="1"/>
    <col min="6" max="6" width="21.28515625" bestFit="1" customWidth="1"/>
    <col min="7" max="7" width="13.85546875" bestFit="1" customWidth="1"/>
    <col min="8" max="8" width="11" bestFit="1" customWidth="1"/>
    <col min="9" max="9" width="16.5703125" bestFit="1" customWidth="1"/>
  </cols>
  <sheetData>
    <row r="1" spans="1:9" x14ac:dyDescent="0.25">
      <c r="A1" t="s">
        <v>307</v>
      </c>
      <c r="B1" t="s">
        <v>308</v>
      </c>
      <c r="C1" t="s">
        <v>18</v>
      </c>
      <c r="D1" t="s">
        <v>309</v>
      </c>
      <c r="E1" t="s">
        <v>310</v>
      </c>
      <c r="F1" t="s">
        <v>311</v>
      </c>
      <c r="G1" t="s">
        <v>312</v>
      </c>
      <c r="H1" t="s">
        <v>313</v>
      </c>
      <c r="I1" t="s">
        <v>314</v>
      </c>
    </row>
    <row r="2" spans="1:9" x14ac:dyDescent="0.25">
      <c r="A2" t="s">
        <v>168</v>
      </c>
      <c r="B2" t="s">
        <v>169</v>
      </c>
      <c r="C2" t="s">
        <v>315</v>
      </c>
      <c r="E2">
        <v>100</v>
      </c>
      <c r="F2" t="s">
        <v>316</v>
      </c>
      <c r="G2" t="b">
        <v>1</v>
      </c>
      <c r="H2" t="b">
        <v>0</v>
      </c>
      <c r="I2" t="s">
        <v>317</v>
      </c>
    </row>
    <row r="3" spans="1:9" x14ac:dyDescent="0.25">
      <c r="A3" t="s">
        <v>112</v>
      </c>
      <c r="B3" t="s">
        <v>113</v>
      </c>
      <c r="C3" t="s">
        <v>315</v>
      </c>
      <c r="E3">
        <v>100</v>
      </c>
      <c r="F3" t="s">
        <v>316</v>
      </c>
      <c r="G3" t="b">
        <v>1</v>
      </c>
      <c r="H3" t="b">
        <v>0</v>
      </c>
      <c r="I3" t="s">
        <v>322</v>
      </c>
    </row>
    <row r="4" spans="1:9" x14ac:dyDescent="0.25">
      <c r="A4" t="s">
        <v>116</v>
      </c>
      <c r="B4" t="s">
        <v>117</v>
      </c>
      <c r="C4" t="s">
        <v>319</v>
      </c>
      <c r="E4">
        <v>100</v>
      </c>
      <c r="F4" t="s">
        <v>316</v>
      </c>
      <c r="G4" t="b">
        <v>1</v>
      </c>
      <c r="H4" t="b">
        <v>0</v>
      </c>
      <c r="I4" t="s">
        <v>116</v>
      </c>
    </row>
    <row r="5" spans="1:9" x14ac:dyDescent="0.25">
      <c r="A5" t="s">
        <v>123</v>
      </c>
      <c r="B5" t="s">
        <v>124</v>
      </c>
      <c r="C5" t="s">
        <v>319</v>
      </c>
      <c r="E5">
        <v>100</v>
      </c>
      <c r="F5" t="s">
        <v>316</v>
      </c>
      <c r="G5" t="b">
        <v>1</v>
      </c>
      <c r="H5" t="b">
        <v>0</v>
      </c>
      <c r="I5" t="s">
        <v>123</v>
      </c>
    </row>
    <row r="6" spans="1:9" x14ac:dyDescent="0.25">
      <c r="A6" t="s">
        <v>131</v>
      </c>
      <c r="B6" t="s">
        <v>132</v>
      </c>
      <c r="C6" t="s">
        <v>319</v>
      </c>
      <c r="E6">
        <v>100</v>
      </c>
      <c r="F6" t="s">
        <v>316</v>
      </c>
      <c r="G6" t="b">
        <v>1</v>
      </c>
      <c r="H6" t="b">
        <v>0</v>
      </c>
      <c r="I6" t="s">
        <v>131</v>
      </c>
    </row>
    <row r="7" spans="1:9" x14ac:dyDescent="0.25">
      <c r="A7" t="s">
        <v>146</v>
      </c>
      <c r="B7" t="s">
        <v>147</v>
      </c>
      <c r="C7" t="s">
        <v>319</v>
      </c>
      <c r="E7">
        <v>100</v>
      </c>
      <c r="G7" t="b">
        <v>0</v>
      </c>
      <c r="H7" t="b">
        <v>0</v>
      </c>
      <c r="I7" t="s">
        <v>131</v>
      </c>
    </row>
    <row r="8" spans="1:9" x14ac:dyDescent="0.25">
      <c r="A8" t="s">
        <v>144</v>
      </c>
      <c r="B8" t="s">
        <v>145</v>
      </c>
      <c r="C8" t="s">
        <v>319</v>
      </c>
      <c r="E8">
        <v>100</v>
      </c>
      <c r="G8" t="b">
        <v>0</v>
      </c>
      <c r="H8" t="b">
        <v>0</v>
      </c>
      <c r="I8" t="s">
        <v>123</v>
      </c>
    </row>
    <row r="9" spans="1:9" x14ac:dyDescent="0.25">
      <c r="A9" t="s">
        <v>25</v>
      </c>
      <c r="B9" t="s">
        <v>26</v>
      </c>
      <c r="C9" t="s">
        <v>318</v>
      </c>
      <c r="E9">
        <v>100</v>
      </c>
      <c r="F9" t="s">
        <v>316</v>
      </c>
      <c r="G9" t="b">
        <v>1</v>
      </c>
      <c r="H9" t="b">
        <v>0</v>
      </c>
      <c r="I9" t="s">
        <v>317</v>
      </c>
    </row>
    <row r="10" spans="1:9" x14ac:dyDescent="0.25">
      <c r="A10" t="s">
        <v>52</v>
      </c>
      <c r="B10" t="s">
        <v>1666</v>
      </c>
      <c r="C10" t="s">
        <v>318</v>
      </c>
      <c r="E10">
        <v>100</v>
      </c>
      <c r="F10" t="s">
        <v>316</v>
      </c>
      <c r="G10" t="b">
        <v>1</v>
      </c>
      <c r="H10" t="b">
        <v>0</v>
      </c>
      <c r="I10" t="s">
        <v>52</v>
      </c>
    </row>
    <row r="11" spans="1:9" x14ac:dyDescent="0.25">
      <c r="A11" t="s">
        <v>142</v>
      </c>
      <c r="B11" t="s">
        <v>143</v>
      </c>
      <c r="C11" t="s">
        <v>318</v>
      </c>
      <c r="E11">
        <v>100</v>
      </c>
      <c r="G11" t="b">
        <v>0</v>
      </c>
      <c r="H11" t="b">
        <v>0</v>
      </c>
      <c r="I11" t="s">
        <v>317</v>
      </c>
    </row>
    <row r="12" spans="1:9" x14ac:dyDescent="0.25">
      <c r="A12" t="s">
        <v>84</v>
      </c>
      <c r="B12" t="s">
        <v>85</v>
      </c>
      <c r="C12" t="s">
        <v>321</v>
      </c>
      <c r="E12">
        <v>100</v>
      </c>
      <c r="F12" t="s">
        <v>316</v>
      </c>
      <c r="G12" t="b">
        <v>1</v>
      </c>
      <c r="H12" t="b">
        <v>0</v>
      </c>
      <c r="I12" t="s">
        <v>322</v>
      </c>
    </row>
    <row r="13" spans="1:9" x14ac:dyDescent="0.25">
      <c r="A13" t="s">
        <v>127</v>
      </c>
      <c r="B13" t="s">
        <v>128</v>
      </c>
      <c r="C13" t="s">
        <v>320</v>
      </c>
      <c r="E13">
        <v>100</v>
      </c>
      <c r="F13" t="s">
        <v>316</v>
      </c>
      <c r="G13" t="b">
        <v>1</v>
      </c>
      <c r="H13" t="b">
        <v>0</v>
      </c>
      <c r="I13" t="s">
        <v>127</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3FB23-854A-4949-8B06-31CDBA8DF15D}">
  <sheetPr codeName="Sheet7">
    <tabColor theme="1"/>
  </sheetPr>
  <dimension ref="A1:R13474"/>
  <sheetViews>
    <sheetView workbookViewId="0"/>
  </sheetViews>
  <sheetFormatPr defaultRowHeight="15" x14ac:dyDescent="0.25"/>
  <cols>
    <col min="1" max="1" width="21.85546875" bestFit="1" customWidth="1"/>
    <col min="2" max="2" width="21.7109375" bestFit="1" customWidth="1"/>
    <col min="3" max="3" width="9.28515625" bestFit="1" customWidth="1"/>
    <col min="4" max="4" width="7.28515625" bestFit="1" customWidth="1"/>
    <col min="5" max="5" width="9.28515625" bestFit="1" customWidth="1"/>
    <col min="6" max="6" width="15" bestFit="1" customWidth="1"/>
    <col min="7" max="7" width="78.140625" bestFit="1" customWidth="1"/>
    <col min="8" max="8" width="17.5703125" bestFit="1" customWidth="1"/>
    <col min="9" max="9" width="12.85546875" bestFit="1" customWidth="1"/>
    <col min="10" max="10" width="12.7109375" bestFit="1" customWidth="1"/>
    <col min="11" max="11" width="15.85546875" bestFit="1" customWidth="1"/>
    <col min="12" max="12" width="14.7109375" bestFit="1" customWidth="1"/>
    <col min="13" max="13" width="25.42578125" bestFit="1" customWidth="1"/>
    <col min="14" max="14" width="25.28515625" bestFit="1" customWidth="1"/>
    <col min="15" max="15" width="8.7109375" bestFit="1" customWidth="1"/>
    <col min="16" max="16" width="19.5703125" bestFit="1" customWidth="1"/>
    <col min="17" max="17" width="19.28515625" bestFit="1" customWidth="1"/>
    <col min="18" max="18" width="16.85546875" bestFit="1" customWidth="1"/>
  </cols>
  <sheetData>
    <row r="1" spans="1:18" x14ac:dyDescent="0.25">
      <c r="A1" t="s">
        <v>10</v>
      </c>
      <c r="B1" t="s">
        <v>11</v>
      </c>
      <c r="C1" t="s">
        <v>12</v>
      </c>
      <c r="D1" t="s">
        <v>13</v>
      </c>
      <c r="E1" t="s">
        <v>14</v>
      </c>
      <c r="F1" t="s">
        <v>15</v>
      </c>
      <c r="G1" t="s">
        <v>16</v>
      </c>
      <c r="H1" t="s">
        <v>17</v>
      </c>
      <c r="I1" t="s">
        <v>3</v>
      </c>
      <c r="J1" t="s">
        <v>5</v>
      </c>
      <c r="K1" t="s">
        <v>18</v>
      </c>
      <c r="L1" t="s">
        <v>19</v>
      </c>
      <c r="M1" t="s">
        <v>20</v>
      </c>
      <c r="N1" t="s">
        <v>21</v>
      </c>
      <c r="O1" t="s">
        <v>22</v>
      </c>
      <c r="P1" t="s">
        <v>23</v>
      </c>
      <c r="Q1" t="s">
        <v>24</v>
      </c>
      <c r="R1" t="s">
        <v>1665</v>
      </c>
    </row>
    <row r="2" spans="1:18" x14ac:dyDescent="0.25">
      <c r="A2" t="s">
        <v>25</v>
      </c>
      <c r="B2" t="s">
        <v>26</v>
      </c>
      <c r="C2" t="s">
        <v>27</v>
      </c>
      <c r="D2">
        <v>2018</v>
      </c>
      <c r="E2">
        <v>12</v>
      </c>
      <c r="F2" t="s">
        <v>28</v>
      </c>
      <c r="G2" t="s">
        <v>29</v>
      </c>
      <c r="H2" t="s">
        <v>30</v>
      </c>
      <c r="J2">
        <v>17143.88</v>
      </c>
      <c r="L2" t="s">
        <v>31</v>
      </c>
      <c r="O2" t="s">
        <v>32</v>
      </c>
    </row>
    <row r="3" spans="1:18" x14ac:dyDescent="0.25">
      <c r="A3" t="s">
        <v>25</v>
      </c>
      <c r="B3" t="s">
        <v>26</v>
      </c>
      <c r="C3" t="s">
        <v>27</v>
      </c>
      <c r="D3">
        <v>2018</v>
      </c>
      <c r="E3">
        <v>12</v>
      </c>
      <c r="F3" t="s">
        <v>33</v>
      </c>
      <c r="G3" t="s">
        <v>34</v>
      </c>
      <c r="H3" t="s">
        <v>30</v>
      </c>
      <c r="J3">
        <v>-199285.7</v>
      </c>
      <c r="L3" t="s">
        <v>31</v>
      </c>
      <c r="O3" t="s">
        <v>32</v>
      </c>
    </row>
    <row r="4" spans="1:18" x14ac:dyDescent="0.25">
      <c r="A4" t="s">
        <v>25</v>
      </c>
      <c r="B4" t="s">
        <v>26</v>
      </c>
      <c r="C4" t="s">
        <v>27</v>
      </c>
      <c r="D4">
        <v>2018</v>
      </c>
      <c r="E4">
        <v>12</v>
      </c>
      <c r="F4" t="s">
        <v>35</v>
      </c>
      <c r="G4" t="s">
        <v>36</v>
      </c>
      <c r="H4" t="s">
        <v>30</v>
      </c>
      <c r="J4">
        <v>43389.78</v>
      </c>
      <c r="L4" t="s">
        <v>31</v>
      </c>
      <c r="O4" t="s">
        <v>32</v>
      </c>
    </row>
    <row r="5" spans="1:18" x14ac:dyDescent="0.25">
      <c r="A5" t="s">
        <v>25</v>
      </c>
      <c r="B5" t="s">
        <v>26</v>
      </c>
      <c r="C5" t="s">
        <v>27</v>
      </c>
      <c r="D5">
        <v>2018</v>
      </c>
      <c r="E5">
        <v>12</v>
      </c>
      <c r="F5" t="s">
        <v>37</v>
      </c>
      <c r="G5" t="s">
        <v>38</v>
      </c>
      <c r="H5" t="s">
        <v>30</v>
      </c>
      <c r="J5">
        <v>223089080.94</v>
      </c>
      <c r="L5" t="s">
        <v>39</v>
      </c>
      <c r="O5" t="s">
        <v>32</v>
      </c>
    </row>
    <row r="6" spans="1:18" x14ac:dyDescent="0.25">
      <c r="A6" t="s">
        <v>25</v>
      </c>
      <c r="B6" t="s">
        <v>26</v>
      </c>
      <c r="C6" t="s">
        <v>27</v>
      </c>
      <c r="D6">
        <v>2018</v>
      </c>
      <c r="E6">
        <v>12</v>
      </c>
      <c r="F6" t="s">
        <v>40</v>
      </c>
      <c r="G6" t="s">
        <v>41</v>
      </c>
      <c r="H6" t="s">
        <v>30</v>
      </c>
      <c r="J6">
        <v>-756209.68</v>
      </c>
      <c r="L6" t="s">
        <v>39</v>
      </c>
      <c r="O6" t="s">
        <v>32</v>
      </c>
    </row>
    <row r="7" spans="1:18" x14ac:dyDescent="0.25">
      <c r="A7" t="s">
        <v>25</v>
      </c>
      <c r="B7" t="s">
        <v>26</v>
      </c>
      <c r="C7" t="s">
        <v>27</v>
      </c>
      <c r="D7">
        <v>2018</v>
      </c>
      <c r="E7">
        <v>12</v>
      </c>
      <c r="F7" t="s">
        <v>42</v>
      </c>
      <c r="G7" t="s">
        <v>43</v>
      </c>
      <c r="H7" t="s">
        <v>30</v>
      </c>
      <c r="J7">
        <v>-5000000</v>
      </c>
      <c r="L7" t="s">
        <v>39</v>
      </c>
      <c r="O7" t="s">
        <v>32</v>
      </c>
    </row>
    <row r="8" spans="1:18" x14ac:dyDescent="0.25">
      <c r="A8" t="s">
        <v>25</v>
      </c>
      <c r="B8" t="s">
        <v>26</v>
      </c>
      <c r="C8" t="s">
        <v>27</v>
      </c>
      <c r="D8">
        <v>2018</v>
      </c>
      <c r="E8">
        <v>12</v>
      </c>
      <c r="F8" t="s">
        <v>46</v>
      </c>
      <c r="G8" t="s">
        <v>47</v>
      </c>
      <c r="H8" t="s">
        <v>30</v>
      </c>
      <c r="J8">
        <v>3126931.72</v>
      </c>
      <c r="L8" t="s">
        <v>39</v>
      </c>
      <c r="O8" t="s">
        <v>32</v>
      </c>
    </row>
    <row r="9" spans="1:18" x14ac:dyDescent="0.25">
      <c r="A9" t="s">
        <v>25</v>
      </c>
      <c r="B9" t="s">
        <v>26</v>
      </c>
      <c r="C9" t="s">
        <v>27</v>
      </c>
      <c r="D9">
        <v>2018</v>
      </c>
      <c r="E9">
        <v>12</v>
      </c>
      <c r="F9" t="s">
        <v>44</v>
      </c>
      <c r="G9" t="s">
        <v>45</v>
      </c>
      <c r="H9" t="s">
        <v>30</v>
      </c>
      <c r="J9">
        <v>-251824153.87</v>
      </c>
      <c r="L9" t="s">
        <v>39</v>
      </c>
      <c r="O9" t="s">
        <v>32</v>
      </c>
    </row>
    <row r="10" spans="1:18" x14ac:dyDescent="0.25">
      <c r="A10" t="s">
        <v>25</v>
      </c>
      <c r="B10" t="s">
        <v>26</v>
      </c>
      <c r="C10" t="s">
        <v>27</v>
      </c>
      <c r="D10">
        <v>2018</v>
      </c>
      <c r="E10">
        <v>12</v>
      </c>
      <c r="F10" t="s">
        <v>48</v>
      </c>
      <c r="G10" t="s">
        <v>49</v>
      </c>
      <c r="H10" t="s">
        <v>30</v>
      </c>
      <c r="J10">
        <v>31546492.710000001</v>
      </c>
      <c r="L10" t="s">
        <v>39</v>
      </c>
      <c r="O10" t="s">
        <v>32</v>
      </c>
    </row>
    <row r="11" spans="1:18" x14ac:dyDescent="0.25">
      <c r="A11" t="s">
        <v>25</v>
      </c>
      <c r="B11" t="s">
        <v>26</v>
      </c>
      <c r="C11" t="s">
        <v>27</v>
      </c>
      <c r="D11">
        <v>2018</v>
      </c>
      <c r="E11">
        <v>12</v>
      </c>
      <c r="F11" t="s">
        <v>50</v>
      </c>
      <c r="G11" t="s">
        <v>51</v>
      </c>
      <c r="H11" t="s">
        <v>30</v>
      </c>
      <c r="J11">
        <v>-43389.78</v>
      </c>
      <c r="L11" t="s">
        <v>39</v>
      </c>
      <c r="O11" t="s">
        <v>32</v>
      </c>
    </row>
    <row r="12" spans="1:18" x14ac:dyDescent="0.25">
      <c r="A12" t="s">
        <v>52</v>
      </c>
      <c r="B12" t="s">
        <v>1666</v>
      </c>
      <c r="C12" t="s">
        <v>27</v>
      </c>
      <c r="D12">
        <v>2018</v>
      </c>
      <c r="E12">
        <v>12</v>
      </c>
      <c r="F12" t="s">
        <v>53</v>
      </c>
      <c r="G12" t="s">
        <v>54</v>
      </c>
      <c r="H12" t="s">
        <v>30</v>
      </c>
      <c r="J12">
        <v>-257874.75</v>
      </c>
      <c r="L12" t="s">
        <v>31</v>
      </c>
      <c r="O12" t="s">
        <v>32</v>
      </c>
    </row>
    <row r="13" spans="1:18" x14ac:dyDescent="0.25">
      <c r="A13" t="s">
        <v>52</v>
      </c>
      <c r="B13" t="s">
        <v>1666</v>
      </c>
      <c r="C13" t="s">
        <v>27</v>
      </c>
      <c r="D13">
        <v>2018</v>
      </c>
      <c r="E13">
        <v>12</v>
      </c>
      <c r="F13" t="s">
        <v>55</v>
      </c>
      <c r="G13" t="s">
        <v>56</v>
      </c>
      <c r="H13" t="s">
        <v>30</v>
      </c>
      <c r="J13">
        <v>41590.61</v>
      </c>
      <c r="L13" t="s">
        <v>31</v>
      </c>
      <c r="O13" t="s">
        <v>32</v>
      </c>
    </row>
    <row r="14" spans="1:18" x14ac:dyDescent="0.25">
      <c r="A14" t="s">
        <v>52</v>
      </c>
      <c r="B14" t="s">
        <v>1666</v>
      </c>
      <c r="C14" t="s">
        <v>27</v>
      </c>
      <c r="D14">
        <v>2018</v>
      </c>
      <c r="E14">
        <v>12</v>
      </c>
      <c r="F14" t="s">
        <v>28</v>
      </c>
      <c r="G14" t="s">
        <v>29</v>
      </c>
      <c r="H14" t="s">
        <v>30</v>
      </c>
      <c r="J14">
        <v>33345.11</v>
      </c>
      <c r="L14" t="s">
        <v>31</v>
      </c>
      <c r="O14" t="s">
        <v>32</v>
      </c>
    </row>
    <row r="15" spans="1:18" x14ac:dyDescent="0.25">
      <c r="A15" t="s">
        <v>52</v>
      </c>
      <c r="B15" t="s">
        <v>1666</v>
      </c>
      <c r="C15" t="s">
        <v>27</v>
      </c>
      <c r="D15">
        <v>2018</v>
      </c>
      <c r="E15">
        <v>12</v>
      </c>
      <c r="F15" t="s">
        <v>57</v>
      </c>
      <c r="G15" t="s">
        <v>58</v>
      </c>
      <c r="H15" t="s">
        <v>30</v>
      </c>
      <c r="J15">
        <v>-366621.25</v>
      </c>
      <c r="L15" t="s">
        <v>31</v>
      </c>
      <c r="O15" t="s">
        <v>32</v>
      </c>
    </row>
    <row r="16" spans="1:18" x14ac:dyDescent="0.25">
      <c r="A16" t="s">
        <v>52</v>
      </c>
      <c r="B16" t="s">
        <v>1666</v>
      </c>
      <c r="C16" t="s">
        <v>27</v>
      </c>
      <c r="D16">
        <v>2018</v>
      </c>
      <c r="E16">
        <v>12</v>
      </c>
      <c r="F16" t="s">
        <v>59</v>
      </c>
      <c r="G16" t="s">
        <v>60</v>
      </c>
      <c r="H16" t="s">
        <v>30</v>
      </c>
      <c r="J16">
        <v>440124.62</v>
      </c>
      <c r="L16" t="s">
        <v>31</v>
      </c>
      <c r="O16" t="s">
        <v>32</v>
      </c>
    </row>
    <row r="17" spans="1:15" x14ac:dyDescent="0.25">
      <c r="A17" t="s">
        <v>52</v>
      </c>
      <c r="B17" t="s">
        <v>1666</v>
      </c>
      <c r="C17" t="s">
        <v>27</v>
      </c>
      <c r="D17">
        <v>2018</v>
      </c>
      <c r="E17">
        <v>12</v>
      </c>
      <c r="F17" t="s">
        <v>61</v>
      </c>
      <c r="G17" t="s">
        <v>62</v>
      </c>
      <c r="H17" t="s">
        <v>30</v>
      </c>
      <c r="J17">
        <v>31591.05</v>
      </c>
      <c r="L17" t="s">
        <v>31</v>
      </c>
      <c r="O17" t="s">
        <v>32</v>
      </c>
    </row>
    <row r="18" spans="1:15" x14ac:dyDescent="0.25">
      <c r="A18" t="s">
        <v>52</v>
      </c>
      <c r="B18" t="s">
        <v>1666</v>
      </c>
      <c r="C18" t="s">
        <v>27</v>
      </c>
      <c r="D18">
        <v>2018</v>
      </c>
      <c r="E18">
        <v>12</v>
      </c>
      <c r="F18" t="s">
        <v>63</v>
      </c>
      <c r="G18" t="s">
        <v>64</v>
      </c>
      <c r="H18" t="s">
        <v>30</v>
      </c>
      <c r="J18">
        <v>199285.7</v>
      </c>
      <c r="L18" t="s">
        <v>31</v>
      </c>
      <c r="O18" t="s">
        <v>32</v>
      </c>
    </row>
    <row r="19" spans="1:15" x14ac:dyDescent="0.25">
      <c r="A19" t="s">
        <v>52</v>
      </c>
      <c r="B19" t="s">
        <v>1666</v>
      </c>
      <c r="C19" t="s">
        <v>27</v>
      </c>
      <c r="D19">
        <v>2018</v>
      </c>
      <c r="E19">
        <v>12</v>
      </c>
      <c r="F19" t="s">
        <v>65</v>
      </c>
      <c r="G19" t="s">
        <v>66</v>
      </c>
      <c r="H19" t="s">
        <v>30</v>
      </c>
      <c r="J19">
        <v>-2.88</v>
      </c>
      <c r="L19" t="s">
        <v>31</v>
      </c>
      <c r="O19" t="s">
        <v>32</v>
      </c>
    </row>
    <row r="20" spans="1:15" x14ac:dyDescent="0.25">
      <c r="A20" t="s">
        <v>52</v>
      </c>
      <c r="B20" t="s">
        <v>1666</v>
      </c>
      <c r="C20" t="s">
        <v>27</v>
      </c>
      <c r="D20">
        <v>2018</v>
      </c>
      <c r="E20">
        <v>12</v>
      </c>
      <c r="F20" t="s">
        <v>35</v>
      </c>
      <c r="G20" t="s">
        <v>36</v>
      </c>
      <c r="H20" t="s">
        <v>30</v>
      </c>
      <c r="J20">
        <v>41987.4</v>
      </c>
      <c r="L20" t="s">
        <v>31</v>
      </c>
      <c r="O20" t="s">
        <v>32</v>
      </c>
    </row>
    <row r="21" spans="1:15" x14ac:dyDescent="0.25">
      <c r="A21" t="s">
        <v>52</v>
      </c>
      <c r="B21" t="s">
        <v>1666</v>
      </c>
      <c r="C21" t="s">
        <v>27</v>
      </c>
      <c r="D21">
        <v>2018</v>
      </c>
      <c r="E21">
        <v>12</v>
      </c>
      <c r="F21" t="s">
        <v>67</v>
      </c>
      <c r="G21" t="s">
        <v>38</v>
      </c>
      <c r="H21" t="s">
        <v>30</v>
      </c>
      <c r="J21">
        <v>1470000</v>
      </c>
      <c r="L21" t="s">
        <v>39</v>
      </c>
      <c r="O21" t="s">
        <v>32</v>
      </c>
    </row>
    <row r="22" spans="1:15" x14ac:dyDescent="0.25">
      <c r="A22" t="s">
        <v>52</v>
      </c>
      <c r="B22" t="s">
        <v>1666</v>
      </c>
      <c r="C22" t="s">
        <v>27</v>
      </c>
      <c r="D22">
        <v>2018</v>
      </c>
      <c r="E22">
        <v>12</v>
      </c>
      <c r="F22" t="s">
        <v>37</v>
      </c>
      <c r="G22" t="s">
        <v>38</v>
      </c>
      <c r="H22" t="s">
        <v>30</v>
      </c>
      <c r="J22">
        <v>14703881.779999999</v>
      </c>
      <c r="L22" t="s">
        <v>39</v>
      </c>
      <c r="O22" t="s">
        <v>32</v>
      </c>
    </row>
    <row r="23" spans="1:15" x14ac:dyDescent="0.25">
      <c r="A23" t="s">
        <v>52</v>
      </c>
      <c r="B23" t="s">
        <v>1666</v>
      </c>
      <c r="C23" t="s">
        <v>27</v>
      </c>
      <c r="D23">
        <v>2018</v>
      </c>
      <c r="E23">
        <v>12</v>
      </c>
      <c r="F23" t="s">
        <v>40</v>
      </c>
      <c r="G23" t="s">
        <v>41</v>
      </c>
      <c r="H23" t="s">
        <v>30</v>
      </c>
      <c r="J23">
        <v>2510722.4300000002</v>
      </c>
      <c r="L23" t="s">
        <v>39</v>
      </c>
      <c r="O23" t="s">
        <v>32</v>
      </c>
    </row>
    <row r="24" spans="1:15" x14ac:dyDescent="0.25">
      <c r="A24" t="s">
        <v>52</v>
      </c>
      <c r="B24" t="s">
        <v>1666</v>
      </c>
      <c r="C24" t="s">
        <v>27</v>
      </c>
      <c r="D24">
        <v>2018</v>
      </c>
      <c r="E24">
        <v>12</v>
      </c>
      <c r="F24" t="s">
        <v>42</v>
      </c>
      <c r="G24" t="s">
        <v>43</v>
      </c>
      <c r="H24" t="s">
        <v>30</v>
      </c>
      <c r="J24">
        <v>-500000</v>
      </c>
      <c r="L24" t="s">
        <v>39</v>
      </c>
      <c r="O24" t="s">
        <v>32</v>
      </c>
    </row>
    <row r="25" spans="1:15" x14ac:dyDescent="0.25">
      <c r="A25" t="s">
        <v>52</v>
      </c>
      <c r="B25" t="s">
        <v>1666</v>
      </c>
      <c r="C25" t="s">
        <v>27</v>
      </c>
      <c r="D25">
        <v>2018</v>
      </c>
      <c r="E25">
        <v>12</v>
      </c>
      <c r="F25" t="s">
        <v>68</v>
      </c>
      <c r="G25" t="s">
        <v>69</v>
      </c>
      <c r="H25" t="s">
        <v>30</v>
      </c>
      <c r="J25">
        <v>-629553.75</v>
      </c>
      <c r="L25" t="s">
        <v>39</v>
      </c>
      <c r="O25" t="s">
        <v>32</v>
      </c>
    </row>
    <row r="26" spans="1:15" x14ac:dyDescent="0.25">
      <c r="A26" t="s">
        <v>52</v>
      </c>
      <c r="B26" t="s">
        <v>1666</v>
      </c>
      <c r="C26" t="s">
        <v>27</v>
      </c>
      <c r="D26">
        <v>2018</v>
      </c>
      <c r="E26">
        <v>12</v>
      </c>
      <c r="F26" t="s">
        <v>44</v>
      </c>
      <c r="G26" t="s">
        <v>45</v>
      </c>
      <c r="H26" t="s">
        <v>30</v>
      </c>
      <c r="J26">
        <v>3263637</v>
      </c>
      <c r="L26" t="s">
        <v>39</v>
      </c>
      <c r="O26" t="s">
        <v>32</v>
      </c>
    </row>
    <row r="27" spans="1:15" x14ac:dyDescent="0.25">
      <c r="A27" t="s">
        <v>52</v>
      </c>
      <c r="B27" t="s">
        <v>1666</v>
      </c>
      <c r="C27" t="s">
        <v>27</v>
      </c>
      <c r="D27">
        <v>2018</v>
      </c>
      <c r="E27">
        <v>12</v>
      </c>
      <c r="F27" t="s">
        <v>70</v>
      </c>
      <c r="G27" t="s">
        <v>71</v>
      </c>
      <c r="H27" t="s">
        <v>30</v>
      </c>
      <c r="J27">
        <v>-66959.55</v>
      </c>
      <c r="L27" t="s">
        <v>39</v>
      </c>
      <c r="O27" t="s">
        <v>32</v>
      </c>
    </row>
    <row r="28" spans="1:15" x14ac:dyDescent="0.25">
      <c r="A28" t="s">
        <v>52</v>
      </c>
      <c r="B28" t="s">
        <v>1666</v>
      </c>
      <c r="C28" t="s">
        <v>27</v>
      </c>
      <c r="D28">
        <v>2018</v>
      </c>
      <c r="E28">
        <v>12</v>
      </c>
      <c r="F28" t="s">
        <v>72</v>
      </c>
      <c r="G28" t="s">
        <v>73</v>
      </c>
      <c r="H28" t="s">
        <v>30</v>
      </c>
      <c r="J28">
        <v>-329967.75</v>
      </c>
      <c r="L28" t="s">
        <v>39</v>
      </c>
      <c r="O28" t="s">
        <v>32</v>
      </c>
    </row>
    <row r="29" spans="1:15" x14ac:dyDescent="0.25">
      <c r="A29" t="s">
        <v>52</v>
      </c>
      <c r="B29" t="s">
        <v>1666</v>
      </c>
      <c r="C29" t="s">
        <v>27</v>
      </c>
      <c r="D29">
        <v>2018</v>
      </c>
      <c r="E29">
        <v>12</v>
      </c>
      <c r="F29" t="s">
        <v>48</v>
      </c>
      <c r="G29" t="s">
        <v>49</v>
      </c>
      <c r="H29" t="s">
        <v>30</v>
      </c>
      <c r="J29">
        <v>-17392660.289999999</v>
      </c>
      <c r="L29" t="s">
        <v>39</v>
      </c>
      <c r="O29" t="s">
        <v>32</v>
      </c>
    </row>
    <row r="30" spans="1:15" x14ac:dyDescent="0.25">
      <c r="A30" t="s">
        <v>52</v>
      </c>
      <c r="B30" t="s">
        <v>1666</v>
      </c>
      <c r="C30" t="s">
        <v>27</v>
      </c>
      <c r="D30">
        <v>2018</v>
      </c>
      <c r="E30">
        <v>12</v>
      </c>
      <c r="F30" t="s">
        <v>78</v>
      </c>
      <c r="G30" t="s">
        <v>79</v>
      </c>
      <c r="H30" t="s">
        <v>30</v>
      </c>
      <c r="J30">
        <v>30000</v>
      </c>
      <c r="L30" t="s">
        <v>39</v>
      </c>
      <c r="O30" t="s">
        <v>32</v>
      </c>
    </row>
    <row r="31" spans="1:15" x14ac:dyDescent="0.25">
      <c r="A31" t="s">
        <v>52</v>
      </c>
      <c r="B31" t="s">
        <v>1666</v>
      </c>
      <c r="C31" t="s">
        <v>27</v>
      </c>
      <c r="D31">
        <v>2018</v>
      </c>
      <c r="E31">
        <v>12</v>
      </c>
      <c r="F31" t="s">
        <v>80</v>
      </c>
      <c r="G31" t="s">
        <v>81</v>
      </c>
      <c r="H31" t="s">
        <v>30</v>
      </c>
      <c r="J31">
        <v>4000</v>
      </c>
      <c r="L31" t="s">
        <v>39</v>
      </c>
      <c r="O31" t="s">
        <v>32</v>
      </c>
    </row>
    <row r="32" spans="1:15" x14ac:dyDescent="0.25">
      <c r="A32" t="s">
        <v>52</v>
      </c>
      <c r="B32" t="s">
        <v>1666</v>
      </c>
      <c r="C32" t="s">
        <v>27</v>
      </c>
      <c r="D32">
        <v>2018</v>
      </c>
      <c r="E32">
        <v>12</v>
      </c>
      <c r="F32" t="s">
        <v>74</v>
      </c>
      <c r="G32" t="s">
        <v>75</v>
      </c>
      <c r="H32" t="s">
        <v>30</v>
      </c>
      <c r="J32">
        <v>-95593.76</v>
      </c>
      <c r="L32" t="s">
        <v>39</v>
      </c>
      <c r="O32" t="s">
        <v>32</v>
      </c>
    </row>
    <row r="33" spans="1:15" x14ac:dyDescent="0.25">
      <c r="A33" t="s">
        <v>52</v>
      </c>
      <c r="B33" t="s">
        <v>1666</v>
      </c>
      <c r="C33" t="s">
        <v>27</v>
      </c>
      <c r="D33">
        <v>2018</v>
      </c>
      <c r="E33">
        <v>12</v>
      </c>
      <c r="F33" t="s">
        <v>76</v>
      </c>
      <c r="G33" t="s">
        <v>77</v>
      </c>
      <c r="H33" t="s">
        <v>30</v>
      </c>
      <c r="J33">
        <v>-3126931.72</v>
      </c>
      <c r="L33" t="s">
        <v>39</v>
      </c>
      <c r="O33" t="s">
        <v>32</v>
      </c>
    </row>
    <row r="34" spans="1:15" x14ac:dyDescent="0.25">
      <c r="A34" t="s">
        <v>52</v>
      </c>
      <c r="B34" t="s">
        <v>1666</v>
      </c>
      <c r="C34" t="s">
        <v>27</v>
      </c>
      <c r="D34">
        <v>2018</v>
      </c>
      <c r="E34">
        <v>12</v>
      </c>
      <c r="F34" t="s">
        <v>82</v>
      </c>
      <c r="G34" t="s">
        <v>83</v>
      </c>
      <c r="H34" t="s">
        <v>30</v>
      </c>
      <c r="J34">
        <v>-4000</v>
      </c>
      <c r="L34" t="s">
        <v>39</v>
      </c>
      <c r="O34" t="s">
        <v>32</v>
      </c>
    </row>
    <row r="35" spans="1:15" x14ac:dyDescent="0.25">
      <c r="A35" t="s">
        <v>84</v>
      </c>
      <c r="B35" t="s">
        <v>85</v>
      </c>
      <c r="C35" t="s">
        <v>27</v>
      </c>
      <c r="D35">
        <v>2018</v>
      </c>
      <c r="E35">
        <v>12</v>
      </c>
      <c r="F35" t="s">
        <v>67</v>
      </c>
      <c r="G35" t="s">
        <v>38</v>
      </c>
      <c r="H35" t="s">
        <v>30</v>
      </c>
      <c r="J35">
        <v>2121257.36</v>
      </c>
      <c r="L35" t="s">
        <v>39</v>
      </c>
      <c r="O35" t="s">
        <v>32</v>
      </c>
    </row>
    <row r="36" spans="1:15" x14ac:dyDescent="0.25">
      <c r="A36" t="s">
        <v>84</v>
      </c>
      <c r="B36" t="s">
        <v>85</v>
      </c>
      <c r="C36" t="s">
        <v>27</v>
      </c>
      <c r="D36">
        <v>2018</v>
      </c>
      <c r="E36">
        <v>12</v>
      </c>
      <c r="F36" t="s">
        <v>86</v>
      </c>
      <c r="G36" t="s">
        <v>87</v>
      </c>
      <c r="H36" t="s">
        <v>30</v>
      </c>
      <c r="J36">
        <v>53139.93</v>
      </c>
      <c r="L36" t="s">
        <v>39</v>
      </c>
      <c r="O36" t="s">
        <v>32</v>
      </c>
    </row>
    <row r="37" spans="1:15" x14ac:dyDescent="0.25">
      <c r="A37" t="s">
        <v>84</v>
      </c>
      <c r="B37" t="s">
        <v>85</v>
      </c>
      <c r="C37" t="s">
        <v>27</v>
      </c>
      <c r="D37">
        <v>2018</v>
      </c>
      <c r="E37">
        <v>12</v>
      </c>
      <c r="F37" t="s">
        <v>78</v>
      </c>
      <c r="G37" t="s">
        <v>79</v>
      </c>
      <c r="H37" t="s">
        <v>30</v>
      </c>
      <c r="J37">
        <v>4628.55</v>
      </c>
      <c r="L37" t="s">
        <v>39</v>
      </c>
      <c r="O37" t="s">
        <v>32</v>
      </c>
    </row>
    <row r="38" spans="1:15" x14ac:dyDescent="0.25">
      <c r="A38" t="s">
        <v>84</v>
      </c>
      <c r="B38" t="s">
        <v>85</v>
      </c>
      <c r="C38" t="s">
        <v>27</v>
      </c>
      <c r="D38">
        <v>2018</v>
      </c>
      <c r="E38">
        <v>12</v>
      </c>
      <c r="F38" t="s">
        <v>40</v>
      </c>
      <c r="G38" t="s">
        <v>41</v>
      </c>
      <c r="H38" t="s">
        <v>30</v>
      </c>
      <c r="J38">
        <v>1009932.39</v>
      </c>
      <c r="L38" t="s">
        <v>39</v>
      </c>
      <c r="O38" t="s">
        <v>32</v>
      </c>
    </row>
    <row r="39" spans="1:15" x14ac:dyDescent="0.25">
      <c r="A39" t="s">
        <v>84</v>
      </c>
      <c r="B39" t="s">
        <v>85</v>
      </c>
      <c r="C39" t="s">
        <v>27</v>
      </c>
      <c r="D39">
        <v>2018</v>
      </c>
      <c r="E39">
        <v>12</v>
      </c>
      <c r="F39" t="s">
        <v>88</v>
      </c>
      <c r="G39" t="s">
        <v>89</v>
      </c>
      <c r="H39" t="s">
        <v>30</v>
      </c>
      <c r="J39">
        <v>3762.51</v>
      </c>
      <c r="L39" t="s">
        <v>39</v>
      </c>
      <c r="O39" t="s">
        <v>32</v>
      </c>
    </row>
    <row r="40" spans="1:15" x14ac:dyDescent="0.25">
      <c r="A40" t="s">
        <v>84</v>
      </c>
      <c r="B40" t="s">
        <v>85</v>
      </c>
      <c r="C40" t="s">
        <v>27</v>
      </c>
      <c r="D40">
        <v>2018</v>
      </c>
      <c r="E40">
        <v>12</v>
      </c>
      <c r="F40" t="s">
        <v>42</v>
      </c>
      <c r="G40" t="s">
        <v>43</v>
      </c>
      <c r="H40" t="s">
        <v>30</v>
      </c>
      <c r="J40">
        <v>-60000</v>
      </c>
      <c r="L40" t="s">
        <v>39</v>
      </c>
      <c r="O40" t="s">
        <v>32</v>
      </c>
    </row>
    <row r="41" spans="1:15" x14ac:dyDescent="0.25">
      <c r="A41" t="s">
        <v>84</v>
      </c>
      <c r="B41" t="s">
        <v>85</v>
      </c>
      <c r="C41" t="s">
        <v>27</v>
      </c>
      <c r="D41">
        <v>2018</v>
      </c>
      <c r="E41">
        <v>12</v>
      </c>
      <c r="F41" t="s">
        <v>44</v>
      </c>
      <c r="G41" t="s">
        <v>45</v>
      </c>
      <c r="H41" t="s">
        <v>30</v>
      </c>
      <c r="J41">
        <v>-104201.34</v>
      </c>
      <c r="L41" t="s">
        <v>39</v>
      </c>
      <c r="O41" t="s">
        <v>32</v>
      </c>
    </row>
    <row r="42" spans="1:15" x14ac:dyDescent="0.25">
      <c r="A42" t="s">
        <v>84</v>
      </c>
      <c r="B42" t="s">
        <v>85</v>
      </c>
      <c r="C42" t="s">
        <v>27</v>
      </c>
      <c r="D42">
        <v>2018</v>
      </c>
      <c r="E42">
        <v>12</v>
      </c>
      <c r="F42" t="s">
        <v>90</v>
      </c>
      <c r="G42" t="s">
        <v>91</v>
      </c>
      <c r="H42" t="s">
        <v>30</v>
      </c>
      <c r="J42">
        <v>-7642.81</v>
      </c>
      <c r="L42" t="s">
        <v>39</v>
      </c>
      <c r="O42" t="s">
        <v>32</v>
      </c>
    </row>
    <row r="43" spans="1:15" x14ac:dyDescent="0.25">
      <c r="A43" t="s">
        <v>84</v>
      </c>
      <c r="B43" t="s">
        <v>85</v>
      </c>
      <c r="C43" t="s">
        <v>27</v>
      </c>
      <c r="D43">
        <v>2018</v>
      </c>
      <c r="E43">
        <v>12</v>
      </c>
      <c r="F43" t="s">
        <v>92</v>
      </c>
      <c r="G43" t="s">
        <v>93</v>
      </c>
      <c r="H43" t="s">
        <v>30</v>
      </c>
      <c r="J43">
        <v>3688.02</v>
      </c>
      <c r="L43" t="s">
        <v>39</v>
      </c>
      <c r="O43" t="s">
        <v>32</v>
      </c>
    </row>
    <row r="44" spans="1:15" x14ac:dyDescent="0.25">
      <c r="A44" t="s">
        <v>84</v>
      </c>
      <c r="B44" t="s">
        <v>85</v>
      </c>
      <c r="C44" t="s">
        <v>27</v>
      </c>
      <c r="D44">
        <v>2018</v>
      </c>
      <c r="E44">
        <v>12</v>
      </c>
      <c r="F44" t="s">
        <v>48</v>
      </c>
      <c r="G44" t="s">
        <v>49</v>
      </c>
      <c r="H44" t="s">
        <v>30</v>
      </c>
      <c r="J44">
        <v>-1622936.27</v>
      </c>
      <c r="L44" t="s">
        <v>39</v>
      </c>
      <c r="O44" t="s">
        <v>32</v>
      </c>
    </row>
    <row r="45" spans="1:15" x14ac:dyDescent="0.25">
      <c r="A45" t="s">
        <v>84</v>
      </c>
      <c r="B45" t="s">
        <v>85</v>
      </c>
      <c r="C45" t="s">
        <v>27</v>
      </c>
      <c r="D45">
        <v>2018</v>
      </c>
      <c r="E45">
        <v>12</v>
      </c>
      <c r="F45" t="s">
        <v>94</v>
      </c>
      <c r="G45" t="s">
        <v>95</v>
      </c>
      <c r="H45" t="s">
        <v>30</v>
      </c>
      <c r="J45">
        <v>-13860</v>
      </c>
      <c r="L45" t="s">
        <v>39</v>
      </c>
      <c r="O45" t="s">
        <v>32</v>
      </c>
    </row>
    <row r="46" spans="1:15" x14ac:dyDescent="0.25">
      <c r="A46" t="s">
        <v>84</v>
      </c>
      <c r="B46" t="s">
        <v>85</v>
      </c>
      <c r="C46" t="s">
        <v>27</v>
      </c>
      <c r="D46">
        <v>2018</v>
      </c>
      <c r="E46">
        <v>12</v>
      </c>
      <c r="F46" t="s">
        <v>82</v>
      </c>
      <c r="G46" t="s">
        <v>83</v>
      </c>
      <c r="H46" t="s">
        <v>30</v>
      </c>
      <c r="J46">
        <v>-7085.93</v>
      </c>
      <c r="L46" t="s">
        <v>39</v>
      </c>
      <c r="O46" t="s">
        <v>32</v>
      </c>
    </row>
    <row r="47" spans="1:15" x14ac:dyDescent="0.25">
      <c r="A47" t="s">
        <v>84</v>
      </c>
      <c r="B47" t="s">
        <v>85</v>
      </c>
      <c r="C47" t="s">
        <v>27</v>
      </c>
      <c r="D47">
        <v>2018</v>
      </c>
      <c r="E47">
        <v>12</v>
      </c>
      <c r="F47" t="s">
        <v>96</v>
      </c>
      <c r="G47" t="s">
        <v>97</v>
      </c>
      <c r="H47" t="s">
        <v>30</v>
      </c>
      <c r="J47">
        <v>-114765.18</v>
      </c>
      <c r="L47" t="s">
        <v>31</v>
      </c>
      <c r="O47" t="s">
        <v>32</v>
      </c>
    </row>
    <row r="48" spans="1:15" x14ac:dyDescent="0.25">
      <c r="A48" t="s">
        <v>84</v>
      </c>
      <c r="B48" t="s">
        <v>85</v>
      </c>
      <c r="C48" t="s">
        <v>27</v>
      </c>
      <c r="D48">
        <v>2018</v>
      </c>
      <c r="E48">
        <v>12</v>
      </c>
      <c r="F48" t="s">
        <v>98</v>
      </c>
      <c r="G48" t="s">
        <v>99</v>
      </c>
      <c r="H48" t="s">
        <v>30</v>
      </c>
      <c r="J48">
        <v>-97712.37</v>
      </c>
      <c r="L48" t="s">
        <v>31</v>
      </c>
      <c r="O48" t="s">
        <v>32</v>
      </c>
    </row>
    <row r="49" spans="1:15" x14ac:dyDescent="0.25">
      <c r="A49" t="s">
        <v>84</v>
      </c>
      <c r="B49" t="s">
        <v>85</v>
      </c>
      <c r="C49" t="s">
        <v>27</v>
      </c>
      <c r="D49">
        <v>2018</v>
      </c>
      <c r="E49">
        <v>12</v>
      </c>
      <c r="F49" t="s">
        <v>100</v>
      </c>
      <c r="G49" t="s">
        <v>101</v>
      </c>
      <c r="H49" t="s">
        <v>30</v>
      </c>
      <c r="J49">
        <v>56200.800000000003</v>
      </c>
      <c r="L49" t="s">
        <v>31</v>
      </c>
      <c r="O49" t="s">
        <v>32</v>
      </c>
    </row>
    <row r="50" spans="1:15" x14ac:dyDescent="0.25">
      <c r="A50" t="s">
        <v>84</v>
      </c>
      <c r="B50" t="s">
        <v>85</v>
      </c>
      <c r="C50" t="s">
        <v>27</v>
      </c>
      <c r="D50">
        <v>2018</v>
      </c>
      <c r="E50">
        <v>12</v>
      </c>
      <c r="F50" t="s">
        <v>102</v>
      </c>
      <c r="G50" t="s">
        <v>103</v>
      </c>
      <c r="H50" t="s">
        <v>30</v>
      </c>
      <c r="J50">
        <v>81145.259999999995</v>
      </c>
      <c r="L50" t="s">
        <v>31</v>
      </c>
      <c r="O50" t="s">
        <v>32</v>
      </c>
    </row>
    <row r="51" spans="1:15" x14ac:dyDescent="0.25">
      <c r="A51" t="s">
        <v>84</v>
      </c>
      <c r="B51" t="s">
        <v>85</v>
      </c>
      <c r="C51" t="s">
        <v>27</v>
      </c>
      <c r="D51">
        <v>2018</v>
      </c>
      <c r="E51">
        <v>12</v>
      </c>
      <c r="F51" t="s">
        <v>35</v>
      </c>
      <c r="G51" t="s">
        <v>36</v>
      </c>
      <c r="H51" t="s">
        <v>30</v>
      </c>
      <c r="J51">
        <v>47250</v>
      </c>
      <c r="L51" t="s">
        <v>31</v>
      </c>
      <c r="O51" t="s">
        <v>32</v>
      </c>
    </row>
    <row r="52" spans="1:15" x14ac:dyDescent="0.25">
      <c r="A52" t="s">
        <v>84</v>
      </c>
      <c r="B52" t="s">
        <v>85</v>
      </c>
      <c r="C52" t="s">
        <v>27</v>
      </c>
      <c r="D52">
        <v>2018</v>
      </c>
      <c r="E52">
        <v>12</v>
      </c>
      <c r="F52" t="s">
        <v>104</v>
      </c>
      <c r="G52" t="s">
        <v>105</v>
      </c>
      <c r="H52" t="s">
        <v>30</v>
      </c>
      <c r="J52">
        <v>-1052823.6599999999</v>
      </c>
      <c r="L52" t="s">
        <v>39</v>
      </c>
      <c r="O52" t="s">
        <v>32</v>
      </c>
    </row>
    <row r="53" spans="1:15" x14ac:dyDescent="0.25">
      <c r="A53" t="s">
        <v>84</v>
      </c>
      <c r="B53" t="s">
        <v>85</v>
      </c>
      <c r="C53" t="s">
        <v>27</v>
      </c>
      <c r="D53">
        <v>2018</v>
      </c>
      <c r="E53">
        <v>12</v>
      </c>
      <c r="F53" t="s">
        <v>106</v>
      </c>
      <c r="G53" t="s">
        <v>107</v>
      </c>
      <c r="H53" t="s">
        <v>30</v>
      </c>
      <c r="J53">
        <v>-81145.259999999995</v>
      </c>
      <c r="L53" t="s">
        <v>39</v>
      </c>
      <c r="O53" t="s">
        <v>32</v>
      </c>
    </row>
    <row r="54" spans="1:15" x14ac:dyDescent="0.25">
      <c r="A54" t="s">
        <v>84</v>
      </c>
      <c r="B54" t="s">
        <v>85</v>
      </c>
      <c r="C54" t="s">
        <v>27</v>
      </c>
      <c r="D54">
        <v>2018</v>
      </c>
      <c r="E54">
        <v>12</v>
      </c>
      <c r="F54" t="s">
        <v>28</v>
      </c>
      <c r="G54" t="s">
        <v>29</v>
      </c>
      <c r="H54" t="s">
        <v>30</v>
      </c>
      <c r="J54">
        <v>-0.02</v>
      </c>
      <c r="L54" t="s">
        <v>31</v>
      </c>
      <c r="O54" t="s">
        <v>32</v>
      </c>
    </row>
    <row r="55" spans="1:15" x14ac:dyDescent="0.25">
      <c r="A55" t="s">
        <v>84</v>
      </c>
      <c r="B55" t="s">
        <v>85</v>
      </c>
      <c r="C55" t="s">
        <v>27</v>
      </c>
      <c r="D55">
        <v>2018</v>
      </c>
      <c r="E55">
        <v>12</v>
      </c>
      <c r="F55" t="s">
        <v>80</v>
      </c>
      <c r="G55" t="s">
        <v>81</v>
      </c>
      <c r="H55" t="s">
        <v>30</v>
      </c>
      <c r="J55">
        <v>10500</v>
      </c>
      <c r="L55" t="s">
        <v>39</v>
      </c>
      <c r="O55" t="s">
        <v>32</v>
      </c>
    </row>
    <row r="56" spans="1:15" x14ac:dyDescent="0.25">
      <c r="A56" t="s">
        <v>84</v>
      </c>
      <c r="B56" t="s">
        <v>85</v>
      </c>
      <c r="C56" t="s">
        <v>27</v>
      </c>
      <c r="D56">
        <v>2018</v>
      </c>
      <c r="E56">
        <v>12</v>
      </c>
      <c r="F56" t="s">
        <v>96</v>
      </c>
      <c r="G56" t="s">
        <v>97</v>
      </c>
      <c r="H56" t="s">
        <v>108</v>
      </c>
      <c r="I56" t="s">
        <v>109</v>
      </c>
      <c r="J56">
        <v>-160731.04999999999</v>
      </c>
      <c r="L56" t="s">
        <v>31</v>
      </c>
      <c r="O56" t="s">
        <v>32</v>
      </c>
    </row>
    <row r="57" spans="1:15" x14ac:dyDescent="0.25">
      <c r="A57" t="s">
        <v>84</v>
      </c>
      <c r="B57" t="s">
        <v>85</v>
      </c>
      <c r="C57" t="s">
        <v>27</v>
      </c>
      <c r="D57">
        <v>2018</v>
      </c>
      <c r="E57">
        <v>12</v>
      </c>
      <c r="F57" t="s">
        <v>100</v>
      </c>
      <c r="G57" t="s">
        <v>101</v>
      </c>
      <c r="H57" t="s">
        <v>108</v>
      </c>
      <c r="I57" t="s">
        <v>109</v>
      </c>
      <c r="J57">
        <v>63.82</v>
      </c>
      <c r="L57" t="s">
        <v>31</v>
      </c>
      <c r="O57" t="s">
        <v>32</v>
      </c>
    </row>
    <row r="58" spans="1:15" x14ac:dyDescent="0.25">
      <c r="A58" t="s">
        <v>84</v>
      </c>
      <c r="B58" t="s">
        <v>85</v>
      </c>
      <c r="C58" t="s">
        <v>27</v>
      </c>
      <c r="D58">
        <v>2018</v>
      </c>
      <c r="E58">
        <v>12</v>
      </c>
      <c r="F58" t="s">
        <v>96</v>
      </c>
      <c r="G58" t="s">
        <v>97</v>
      </c>
      <c r="H58" t="s">
        <v>110</v>
      </c>
      <c r="I58" t="s">
        <v>111</v>
      </c>
      <c r="J58">
        <v>-68775</v>
      </c>
      <c r="L58" t="s">
        <v>31</v>
      </c>
      <c r="O58" t="s">
        <v>32</v>
      </c>
    </row>
    <row r="59" spans="1:15" x14ac:dyDescent="0.25">
      <c r="A59" t="s">
        <v>84</v>
      </c>
      <c r="B59" t="s">
        <v>85</v>
      </c>
      <c r="C59" t="s">
        <v>27</v>
      </c>
      <c r="D59">
        <v>2018</v>
      </c>
      <c r="E59">
        <v>12</v>
      </c>
      <c r="F59" t="s">
        <v>100</v>
      </c>
      <c r="G59" t="s">
        <v>101</v>
      </c>
      <c r="H59" t="s">
        <v>110</v>
      </c>
      <c r="I59" t="s">
        <v>111</v>
      </c>
      <c r="J59">
        <v>110.25</v>
      </c>
      <c r="L59" t="s">
        <v>31</v>
      </c>
      <c r="O59" t="s">
        <v>32</v>
      </c>
    </row>
    <row r="60" spans="1:15" x14ac:dyDescent="0.25">
      <c r="A60" t="s">
        <v>112</v>
      </c>
      <c r="B60" t="s">
        <v>113</v>
      </c>
      <c r="C60" t="s">
        <v>27</v>
      </c>
      <c r="D60">
        <v>2018</v>
      </c>
      <c r="E60">
        <v>12</v>
      </c>
      <c r="F60" t="s">
        <v>96</v>
      </c>
      <c r="G60" t="s">
        <v>97</v>
      </c>
      <c r="H60" t="s">
        <v>108</v>
      </c>
      <c r="I60" t="s">
        <v>109</v>
      </c>
      <c r="J60">
        <v>-89003.9</v>
      </c>
      <c r="L60" t="s">
        <v>31</v>
      </c>
      <c r="O60" t="s">
        <v>32</v>
      </c>
    </row>
    <row r="61" spans="1:15" x14ac:dyDescent="0.25">
      <c r="A61" t="s">
        <v>112</v>
      </c>
      <c r="B61" t="s">
        <v>113</v>
      </c>
      <c r="C61" t="s">
        <v>27</v>
      </c>
      <c r="D61">
        <v>2018</v>
      </c>
      <c r="E61">
        <v>12</v>
      </c>
      <c r="F61" t="s">
        <v>100</v>
      </c>
      <c r="G61" t="s">
        <v>101</v>
      </c>
      <c r="H61" t="s">
        <v>108</v>
      </c>
      <c r="I61" t="s">
        <v>109</v>
      </c>
      <c r="J61">
        <v>387.98</v>
      </c>
      <c r="L61" t="s">
        <v>31</v>
      </c>
      <c r="O61" t="s">
        <v>32</v>
      </c>
    </row>
    <row r="62" spans="1:15" x14ac:dyDescent="0.25">
      <c r="A62" t="s">
        <v>112</v>
      </c>
      <c r="B62" t="s">
        <v>113</v>
      </c>
      <c r="C62" t="s">
        <v>27</v>
      </c>
      <c r="D62">
        <v>2018</v>
      </c>
      <c r="E62">
        <v>12</v>
      </c>
      <c r="F62" t="s">
        <v>96</v>
      </c>
      <c r="G62" t="s">
        <v>97</v>
      </c>
      <c r="H62" t="s">
        <v>110</v>
      </c>
      <c r="I62" t="s">
        <v>111</v>
      </c>
      <c r="J62">
        <v>-173250</v>
      </c>
      <c r="L62" t="s">
        <v>31</v>
      </c>
      <c r="O62" t="s">
        <v>32</v>
      </c>
    </row>
    <row r="63" spans="1:15" x14ac:dyDescent="0.25">
      <c r="A63" t="s">
        <v>112</v>
      </c>
      <c r="B63" t="s">
        <v>113</v>
      </c>
      <c r="C63" t="s">
        <v>27</v>
      </c>
      <c r="D63">
        <v>2018</v>
      </c>
      <c r="E63">
        <v>12</v>
      </c>
      <c r="F63" t="s">
        <v>100</v>
      </c>
      <c r="G63" t="s">
        <v>101</v>
      </c>
      <c r="H63" t="s">
        <v>110</v>
      </c>
      <c r="I63" t="s">
        <v>111</v>
      </c>
      <c r="J63">
        <v>341.25</v>
      </c>
      <c r="L63" t="s">
        <v>31</v>
      </c>
      <c r="O63" t="s">
        <v>32</v>
      </c>
    </row>
    <row r="64" spans="1:15" x14ac:dyDescent="0.25">
      <c r="A64" t="s">
        <v>112</v>
      </c>
      <c r="B64" t="s">
        <v>113</v>
      </c>
      <c r="C64" t="s">
        <v>27</v>
      </c>
      <c r="D64">
        <v>2018</v>
      </c>
      <c r="E64">
        <v>12</v>
      </c>
      <c r="F64" t="s">
        <v>96</v>
      </c>
      <c r="G64" t="s">
        <v>97</v>
      </c>
      <c r="H64" t="s">
        <v>30</v>
      </c>
      <c r="J64">
        <v>-293934.65000000002</v>
      </c>
      <c r="L64" t="s">
        <v>31</v>
      </c>
      <c r="O64" t="s">
        <v>32</v>
      </c>
    </row>
    <row r="65" spans="1:15" x14ac:dyDescent="0.25">
      <c r="A65" t="s">
        <v>112</v>
      </c>
      <c r="B65" t="s">
        <v>113</v>
      </c>
      <c r="C65" t="s">
        <v>27</v>
      </c>
      <c r="D65">
        <v>2018</v>
      </c>
      <c r="E65">
        <v>12</v>
      </c>
      <c r="F65" t="s">
        <v>100</v>
      </c>
      <c r="G65" t="s">
        <v>101</v>
      </c>
      <c r="H65" t="s">
        <v>30</v>
      </c>
      <c r="J65">
        <v>258383.71</v>
      </c>
      <c r="L65" t="s">
        <v>31</v>
      </c>
      <c r="O65" t="s">
        <v>32</v>
      </c>
    </row>
    <row r="66" spans="1:15" x14ac:dyDescent="0.25">
      <c r="A66" t="s">
        <v>112</v>
      </c>
      <c r="B66" t="s">
        <v>113</v>
      </c>
      <c r="C66" t="s">
        <v>27</v>
      </c>
      <c r="D66">
        <v>2018</v>
      </c>
      <c r="E66">
        <v>12</v>
      </c>
      <c r="F66" t="s">
        <v>67</v>
      </c>
      <c r="G66" t="s">
        <v>38</v>
      </c>
      <c r="H66" t="s">
        <v>30</v>
      </c>
      <c r="J66">
        <v>3181886.03</v>
      </c>
      <c r="L66" t="s">
        <v>39</v>
      </c>
      <c r="O66" t="s">
        <v>32</v>
      </c>
    </row>
    <row r="67" spans="1:15" x14ac:dyDescent="0.25">
      <c r="A67" t="s">
        <v>112</v>
      </c>
      <c r="B67" t="s">
        <v>113</v>
      </c>
      <c r="C67" t="s">
        <v>27</v>
      </c>
      <c r="D67">
        <v>2018</v>
      </c>
      <c r="E67">
        <v>12</v>
      </c>
      <c r="F67" t="s">
        <v>86</v>
      </c>
      <c r="G67" t="s">
        <v>87</v>
      </c>
      <c r="H67" t="s">
        <v>30</v>
      </c>
      <c r="J67">
        <v>62613.32</v>
      </c>
      <c r="L67" t="s">
        <v>39</v>
      </c>
      <c r="O67" t="s">
        <v>32</v>
      </c>
    </row>
    <row r="68" spans="1:15" x14ac:dyDescent="0.25">
      <c r="A68" t="s">
        <v>112</v>
      </c>
      <c r="B68" t="s">
        <v>113</v>
      </c>
      <c r="C68" t="s">
        <v>27</v>
      </c>
      <c r="D68">
        <v>2018</v>
      </c>
      <c r="E68">
        <v>12</v>
      </c>
      <c r="F68" t="s">
        <v>78</v>
      </c>
      <c r="G68" t="s">
        <v>79</v>
      </c>
      <c r="H68" t="s">
        <v>30</v>
      </c>
      <c r="J68">
        <v>6942.84</v>
      </c>
      <c r="L68" t="s">
        <v>39</v>
      </c>
      <c r="O68" t="s">
        <v>32</v>
      </c>
    </row>
    <row r="69" spans="1:15" x14ac:dyDescent="0.25">
      <c r="A69" t="s">
        <v>112</v>
      </c>
      <c r="B69" t="s">
        <v>113</v>
      </c>
      <c r="C69" t="s">
        <v>27</v>
      </c>
      <c r="D69">
        <v>2018</v>
      </c>
      <c r="E69">
        <v>12</v>
      </c>
      <c r="F69" t="s">
        <v>40</v>
      </c>
      <c r="G69" t="s">
        <v>41</v>
      </c>
      <c r="H69" t="s">
        <v>30</v>
      </c>
      <c r="J69">
        <v>-8679.5</v>
      </c>
      <c r="L69" t="s">
        <v>39</v>
      </c>
      <c r="O69" t="s">
        <v>32</v>
      </c>
    </row>
    <row r="70" spans="1:15" x14ac:dyDescent="0.25">
      <c r="A70" t="s">
        <v>112</v>
      </c>
      <c r="B70" t="s">
        <v>113</v>
      </c>
      <c r="C70" t="s">
        <v>27</v>
      </c>
      <c r="D70">
        <v>2018</v>
      </c>
      <c r="E70">
        <v>12</v>
      </c>
      <c r="F70" t="s">
        <v>88</v>
      </c>
      <c r="G70" t="s">
        <v>89</v>
      </c>
      <c r="H70" t="s">
        <v>30</v>
      </c>
      <c r="J70">
        <v>5643.76</v>
      </c>
      <c r="L70" t="s">
        <v>39</v>
      </c>
      <c r="O70" t="s">
        <v>32</v>
      </c>
    </row>
    <row r="71" spans="1:15" x14ac:dyDescent="0.25">
      <c r="A71" t="s">
        <v>112</v>
      </c>
      <c r="B71" t="s">
        <v>113</v>
      </c>
      <c r="C71" t="s">
        <v>27</v>
      </c>
      <c r="D71">
        <v>2018</v>
      </c>
      <c r="E71">
        <v>12</v>
      </c>
      <c r="F71" t="s">
        <v>42</v>
      </c>
      <c r="G71" t="s">
        <v>43</v>
      </c>
      <c r="H71" t="s">
        <v>30</v>
      </c>
      <c r="J71">
        <v>-90000</v>
      </c>
      <c r="L71" t="s">
        <v>39</v>
      </c>
      <c r="O71" t="s">
        <v>32</v>
      </c>
    </row>
    <row r="72" spans="1:15" x14ac:dyDescent="0.25">
      <c r="A72" t="s">
        <v>112</v>
      </c>
      <c r="B72" t="s">
        <v>113</v>
      </c>
      <c r="C72" t="s">
        <v>27</v>
      </c>
      <c r="D72">
        <v>2018</v>
      </c>
      <c r="E72">
        <v>12</v>
      </c>
      <c r="F72" t="s">
        <v>44</v>
      </c>
      <c r="G72" t="s">
        <v>45</v>
      </c>
      <c r="H72" t="s">
        <v>30</v>
      </c>
      <c r="J72">
        <v>-1763683.74</v>
      </c>
      <c r="L72" t="s">
        <v>39</v>
      </c>
      <c r="O72" t="s">
        <v>32</v>
      </c>
    </row>
    <row r="73" spans="1:15" x14ac:dyDescent="0.25">
      <c r="A73" t="s">
        <v>112</v>
      </c>
      <c r="B73" t="s">
        <v>113</v>
      </c>
      <c r="C73" t="s">
        <v>27</v>
      </c>
      <c r="D73">
        <v>2018</v>
      </c>
      <c r="E73">
        <v>12</v>
      </c>
      <c r="F73" t="s">
        <v>90</v>
      </c>
      <c r="G73" t="s">
        <v>91</v>
      </c>
      <c r="H73" t="s">
        <v>30</v>
      </c>
      <c r="J73">
        <v>-11464.23</v>
      </c>
      <c r="L73" t="s">
        <v>39</v>
      </c>
      <c r="O73" t="s">
        <v>32</v>
      </c>
    </row>
    <row r="74" spans="1:15" x14ac:dyDescent="0.25">
      <c r="A74" t="s">
        <v>112</v>
      </c>
      <c r="B74" t="s">
        <v>113</v>
      </c>
      <c r="C74" t="s">
        <v>27</v>
      </c>
      <c r="D74">
        <v>2018</v>
      </c>
      <c r="E74">
        <v>12</v>
      </c>
      <c r="F74" t="s">
        <v>92</v>
      </c>
      <c r="G74" t="s">
        <v>93</v>
      </c>
      <c r="H74" t="s">
        <v>30</v>
      </c>
      <c r="J74">
        <v>5532.03</v>
      </c>
      <c r="L74" t="s">
        <v>39</v>
      </c>
      <c r="O74" t="s">
        <v>32</v>
      </c>
    </row>
    <row r="75" spans="1:15" x14ac:dyDescent="0.25">
      <c r="A75" t="s">
        <v>112</v>
      </c>
      <c r="B75" t="s">
        <v>113</v>
      </c>
      <c r="C75" t="s">
        <v>27</v>
      </c>
      <c r="D75">
        <v>2018</v>
      </c>
      <c r="E75">
        <v>12</v>
      </c>
      <c r="F75" t="s">
        <v>48</v>
      </c>
      <c r="G75" t="s">
        <v>49</v>
      </c>
      <c r="H75" t="s">
        <v>30</v>
      </c>
      <c r="J75">
        <v>454374.84</v>
      </c>
      <c r="L75" t="s">
        <v>39</v>
      </c>
      <c r="O75" t="s">
        <v>32</v>
      </c>
    </row>
    <row r="76" spans="1:15" x14ac:dyDescent="0.25">
      <c r="A76" t="s">
        <v>112</v>
      </c>
      <c r="B76" t="s">
        <v>113</v>
      </c>
      <c r="C76" t="s">
        <v>27</v>
      </c>
      <c r="D76">
        <v>2018</v>
      </c>
      <c r="E76">
        <v>12</v>
      </c>
      <c r="F76" t="s">
        <v>82</v>
      </c>
      <c r="G76" t="s">
        <v>83</v>
      </c>
      <c r="H76" t="s">
        <v>30</v>
      </c>
      <c r="J76">
        <v>-25768.86</v>
      </c>
      <c r="L76" t="s">
        <v>39</v>
      </c>
      <c r="O76" t="s">
        <v>32</v>
      </c>
    </row>
    <row r="77" spans="1:15" x14ac:dyDescent="0.25">
      <c r="A77" t="s">
        <v>112</v>
      </c>
      <c r="B77" t="s">
        <v>113</v>
      </c>
      <c r="C77" t="s">
        <v>27</v>
      </c>
      <c r="D77">
        <v>2018</v>
      </c>
      <c r="E77">
        <v>12</v>
      </c>
      <c r="F77" t="s">
        <v>102</v>
      </c>
      <c r="G77" t="s">
        <v>103</v>
      </c>
      <c r="H77" t="s">
        <v>30</v>
      </c>
      <c r="J77">
        <v>121717.89</v>
      </c>
      <c r="L77" t="s">
        <v>31</v>
      </c>
      <c r="O77" t="s">
        <v>32</v>
      </c>
    </row>
    <row r="78" spans="1:15" x14ac:dyDescent="0.25">
      <c r="A78" t="s">
        <v>112</v>
      </c>
      <c r="B78" t="s">
        <v>113</v>
      </c>
      <c r="C78" t="s">
        <v>27</v>
      </c>
      <c r="D78">
        <v>2018</v>
      </c>
      <c r="E78">
        <v>12</v>
      </c>
      <c r="F78" t="s">
        <v>114</v>
      </c>
      <c r="G78" t="s">
        <v>115</v>
      </c>
      <c r="H78" t="s">
        <v>30</v>
      </c>
      <c r="J78">
        <v>71.33</v>
      </c>
      <c r="L78" t="s">
        <v>31</v>
      </c>
      <c r="O78" t="s">
        <v>32</v>
      </c>
    </row>
    <row r="79" spans="1:15" x14ac:dyDescent="0.25">
      <c r="A79" t="s">
        <v>112</v>
      </c>
      <c r="B79" t="s">
        <v>113</v>
      </c>
      <c r="C79" t="s">
        <v>27</v>
      </c>
      <c r="D79">
        <v>2018</v>
      </c>
      <c r="E79">
        <v>12</v>
      </c>
      <c r="F79" t="s">
        <v>65</v>
      </c>
      <c r="G79" t="s">
        <v>66</v>
      </c>
      <c r="H79" t="s">
        <v>30</v>
      </c>
      <c r="J79">
        <v>16093.28</v>
      </c>
      <c r="L79" t="s">
        <v>31</v>
      </c>
      <c r="O79" t="s">
        <v>32</v>
      </c>
    </row>
    <row r="80" spans="1:15" x14ac:dyDescent="0.25">
      <c r="A80" t="s">
        <v>112</v>
      </c>
      <c r="B80" t="s">
        <v>113</v>
      </c>
      <c r="C80" t="s">
        <v>27</v>
      </c>
      <c r="D80">
        <v>2018</v>
      </c>
      <c r="E80">
        <v>12</v>
      </c>
      <c r="F80" t="s">
        <v>35</v>
      </c>
      <c r="G80" t="s">
        <v>36</v>
      </c>
      <c r="H80" t="s">
        <v>30</v>
      </c>
      <c r="J80">
        <v>15750</v>
      </c>
      <c r="L80" t="s">
        <v>31</v>
      </c>
      <c r="O80" t="s">
        <v>32</v>
      </c>
    </row>
    <row r="81" spans="1:15" x14ac:dyDescent="0.25">
      <c r="A81" t="s">
        <v>112</v>
      </c>
      <c r="B81" t="s">
        <v>113</v>
      </c>
      <c r="C81" t="s">
        <v>27</v>
      </c>
      <c r="D81">
        <v>2018</v>
      </c>
      <c r="E81">
        <v>12</v>
      </c>
      <c r="F81" t="s">
        <v>104</v>
      </c>
      <c r="G81" t="s">
        <v>105</v>
      </c>
      <c r="H81" t="s">
        <v>30</v>
      </c>
      <c r="J81">
        <v>-1579235.49</v>
      </c>
      <c r="L81" t="s">
        <v>39</v>
      </c>
      <c r="O81" t="s">
        <v>32</v>
      </c>
    </row>
    <row r="82" spans="1:15" x14ac:dyDescent="0.25">
      <c r="A82" t="s">
        <v>112</v>
      </c>
      <c r="B82" t="s">
        <v>113</v>
      </c>
      <c r="C82" t="s">
        <v>27</v>
      </c>
      <c r="D82">
        <v>2018</v>
      </c>
      <c r="E82">
        <v>12</v>
      </c>
      <c r="F82" t="s">
        <v>106</v>
      </c>
      <c r="G82" t="s">
        <v>107</v>
      </c>
      <c r="H82" t="s">
        <v>30</v>
      </c>
      <c r="J82">
        <v>-121717.89</v>
      </c>
      <c r="L82" t="s">
        <v>39</v>
      </c>
      <c r="O82" t="s">
        <v>32</v>
      </c>
    </row>
    <row r="83" spans="1:15" x14ac:dyDescent="0.25">
      <c r="A83" t="s">
        <v>112</v>
      </c>
      <c r="B83" t="s">
        <v>113</v>
      </c>
      <c r="C83" t="s">
        <v>27</v>
      </c>
      <c r="D83">
        <v>2018</v>
      </c>
      <c r="E83">
        <v>12</v>
      </c>
      <c r="F83" t="s">
        <v>80</v>
      </c>
      <c r="G83" t="s">
        <v>81</v>
      </c>
      <c r="H83" t="s">
        <v>30</v>
      </c>
      <c r="J83">
        <v>27000</v>
      </c>
      <c r="L83" t="s">
        <v>39</v>
      </c>
      <c r="O83" t="s">
        <v>32</v>
      </c>
    </row>
    <row r="84" spans="1:15" x14ac:dyDescent="0.25">
      <c r="A84" t="s">
        <v>116</v>
      </c>
      <c r="B84" t="s">
        <v>117</v>
      </c>
      <c r="C84" t="s">
        <v>27</v>
      </c>
      <c r="D84">
        <v>2018</v>
      </c>
      <c r="E84">
        <v>12</v>
      </c>
      <c r="F84" t="s">
        <v>53</v>
      </c>
      <c r="G84" t="s">
        <v>54</v>
      </c>
      <c r="H84" t="s">
        <v>30</v>
      </c>
      <c r="J84">
        <v>-923192.92</v>
      </c>
      <c r="L84" t="s">
        <v>31</v>
      </c>
      <c r="O84" t="s">
        <v>32</v>
      </c>
    </row>
    <row r="85" spans="1:15" x14ac:dyDescent="0.25">
      <c r="A85" t="s">
        <v>116</v>
      </c>
      <c r="B85" t="s">
        <v>117</v>
      </c>
      <c r="C85" t="s">
        <v>27</v>
      </c>
      <c r="D85">
        <v>2018</v>
      </c>
      <c r="E85">
        <v>12</v>
      </c>
      <c r="F85" t="s">
        <v>55</v>
      </c>
      <c r="G85" t="s">
        <v>56</v>
      </c>
      <c r="H85" t="s">
        <v>30</v>
      </c>
      <c r="J85">
        <v>291547.46999999997</v>
      </c>
      <c r="L85" t="s">
        <v>31</v>
      </c>
      <c r="O85" t="s">
        <v>32</v>
      </c>
    </row>
    <row r="86" spans="1:15" x14ac:dyDescent="0.25">
      <c r="A86" t="s">
        <v>116</v>
      </c>
      <c r="B86" t="s">
        <v>117</v>
      </c>
      <c r="C86" t="s">
        <v>27</v>
      </c>
      <c r="D86">
        <v>2018</v>
      </c>
      <c r="E86">
        <v>12</v>
      </c>
      <c r="F86" t="s">
        <v>61</v>
      </c>
      <c r="G86" t="s">
        <v>62</v>
      </c>
      <c r="H86" t="s">
        <v>30</v>
      </c>
      <c r="J86">
        <v>110709.05</v>
      </c>
      <c r="L86" t="s">
        <v>31</v>
      </c>
      <c r="O86" t="s">
        <v>32</v>
      </c>
    </row>
    <row r="87" spans="1:15" x14ac:dyDescent="0.25">
      <c r="A87" t="s">
        <v>116</v>
      </c>
      <c r="B87" t="s">
        <v>117</v>
      </c>
      <c r="C87" t="s">
        <v>27</v>
      </c>
      <c r="D87">
        <v>2018</v>
      </c>
      <c r="E87">
        <v>12</v>
      </c>
      <c r="F87" t="s">
        <v>28</v>
      </c>
      <c r="G87" t="s">
        <v>29</v>
      </c>
      <c r="H87" t="s">
        <v>30</v>
      </c>
      <c r="J87">
        <v>24543.75</v>
      </c>
      <c r="L87" t="s">
        <v>31</v>
      </c>
      <c r="O87" t="s">
        <v>32</v>
      </c>
    </row>
    <row r="88" spans="1:15" x14ac:dyDescent="0.25">
      <c r="A88" t="s">
        <v>116</v>
      </c>
      <c r="B88" t="s">
        <v>117</v>
      </c>
      <c r="C88" t="s">
        <v>27</v>
      </c>
      <c r="D88">
        <v>2018</v>
      </c>
      <c r="E88">
        <v>12</v>
      </c>
      <c r="F88" t="s">
        <v>118</v>
      </c>
      <c r="G88" t="s">
        <v>119</v>
      </c>
      <c r="H88" t="s">
        <v>30</v>
      </c>
      <c r="J88">
        <v>126000</v>
      </c>
      <c r="L88" t="s">
        <v>31</v>
      </c>
      <c r="O88" t="s">
        <v>32</v>
      </c>
    </row>
    <row r="89" spans="1:15" x14ac:dyDescent="0.25">
      <c r="A89" t="s">
        <v>116</v>
      </c>
      <c r="B89" t="s">
        <v>117</v>
      </c>
      <c r="C89" t="s">
        <v>27</v>
      </c>
      <c r="D89">
        <v>2018</v>
      </c>
      <c r="E89">
        <v>12</v>
      </c>
      <c r="F89" t="s">
        <v>35</v>
      </c>
      <c r="G89" t="s">
        <v>36</v>
      </c>
      <c r="H89" t="s">
        <v>30</v>
      </c>
      <c r="J89">
        <v>220500</v>
      </c>
      <c r="L89" t="s">
        <v>31</v>
      </c>
      <c r="O89" t="s">
        <v>32</v>
      </c>
    </row>
    <row r="90" spans="1:15" x14ac:dyDescent="0.25">
      <c r="A90" t="s">
        <v>116</v>
      </c>
      <c r="B90" t="s">
        <v>117</v>
      </c>
      <c r="C90" t="s">
        <v>27</v>
      </c>
      <c r="D90">
        <v>2018</v>
      </c>
      <c r="E90">
        <v>12</v>
      </c>
      <c r="F90" t="s">
        <v>120</v>
      </c>
      <c r="G90" t="s">
        <v>38</v>
      </c>
      <c r="H90" t="s">
        <v>30</v>
      </c>
      <c r="J90">
        <v>33798342.899999999</v>
      </c>
      <c r="L90" t="s">
        <v>39</v>
      </c>
      <c r="O90" t="s">
        <v>32</v>
      </c>
    </row>
    <row r="91" spans="1:15" x14ac:dyDescent="0.25">
      <c r="A91" t="s">
        <v>116</v>
      </c>
      <c r="B91" t="s">
        <v>117</v>
      </c>
      <c r="C91" t="s">
        <v>27</v>
      </c>
      <c r="D91">
        <v>2018</v>
      </c>
      <c r="E91">
        <v>12</v>
      </c>
      <c r="F91" t="s">
        <v>121</v>
      </c>
      <c r="G91" t="s">
        <v>107</v>
      </c>
      <c r="H91" t="s">
        <v>30</v>
      </c>
      <c r="J91">
        <v>-126000</v>
      </c>
      <c r="L91" t="s">
        <v>39</v>
      </c>
      <c r="O91" t="s">
        <v>32</v>
      </c>
    </row>
    <row r="92" spans="1:15" x14ac:dyDescent="0.25">
      <c r="A92" t="s">
        <v>116</v>
      </c>
      <c r="B92" t="s">
        <v>117</v>
      </c>
      <c r="C92" t="s">
        <v>27</v>
      </c>
      <c r="D92">
        <v>2018</v>
      </c>
      <c r="E92">
        <v>12</v>
      </c>
      <c r="F92" t="s">
        <v>122</v>
      </c>
      <c r="G92" t="s">
        <v>105</v>
      </c>
      <c r="H92" t="s">
        <v>30</v>
      </c>
      <c r="J92">
        <v>-4629342.9000000004</v>
      </c>
      <c r="L92" t="s">
        <v>39</v>
      </c>
      <c r="O92" t="s">
        <v>32</v>
      </c>
    </row>
    <row r="93" spans="1:15" x14ac:dyDescent="0.25">
      <c r="A93" t="s">
        <v>116</v>
      </c>
      <c r="B93" t="s">
        <v>117</v>
      </c>
      <c r="C93" t="s">
        <v>27</v>
      </c>
      <c r="D93">
        <v>2018</v>
      </c>
      <c r="E93">
        <v>12</v>
      </c>
      <c r="F93" t="s">
        <v>37</v>
      </c>
      <c r="G93" t="s">
        <v>38</v>
      </c>
      <c r="H93" t="s">
        <v>30</v>
      </c>
      <c r="J93">
        <v>20400062.690000001</v>
      </c>
      <c r="L93" t="s">
        <v>39</v>
      </c>
      <c r="O93" t="s">
        <v>32</v>
      </c>
    </row>
    <row r="94" spans="1:15" x14ac:dyDescent="0.25">
      <c r="A94" t="s">
        <v>116</v>
      </c>
      <c r="B94" t="s">
        <v>117</v>
      </c>
      <c r="C94" t="s">
        <v>27</v>
      </c>
      <c r="D94">
        <v>2018</v>
      </c>
      <c r="E94">
        <v>12</v>
      </c>
      <c r="F94" t="s">
        <v>86</v>
      </c>
      <c r="G94" t="s">
        <v>87</v>
      </c>
      <c r="H94" t="s">
        <v>30</v>
      </c>
      <c r="J94">
        <v>59380.89</v>
      </c>
      <c r="L94" t="s">
        <v>39</v>
      </c>
      <c r="O94" t="s">
        <v>32</v>
      </c>
    </row>
    <row r="95" spans="1:15" x14ac:dyDescent="0.25">
      <c r="A95" t="s">
        <v>116</v>
      </c>
      <c r="B95" t="s">
        <v>117</v>
      </c>
      <c r="C95" t="s">
        <v>27</v>
      </c>
      <c r="D95">
        <v>2018</v>
      </c>
      <c r="E95">
        <v>12</v>
      </c>
      <c r="F95" t="s">
        <v>78</v>
      </c>
      <c r="G95" t="s">
        <v>79</v>
      </c>
      <c r="H95" t="s">
        <v>30</v>
      </c>
      <c r="J95">
        <v>152475.5</v>
      </c>
      <c r="L95" t="s">
        <v>39</v>
      </c>
      <c r="O95" t="s">
        <v>32</v>
      </c>
    </row>
    <row r="96" spans="1:15" x14ac:dyDescent="0.25">
      <c r="A96" t="s">
        <v>116</v>
      </c>
      <c r="B96" t="s">
        <v>117</v>
      </c>
      <c r="C96" t="s">
        <v>27</v>
      </c>
      <c r="D96">
        <v>2018</v>
      </c>
      <c r="E96">
        <v>12</v>
      </c>
      <c r="F96" t="s">
        <v>40</v>
      </c>
      <c r="G96" t="s">
        <v>41</v>
      </c>
      <c r="H96" t="s">
        <v>30</v>
      </c>
      <c r="J96">
        <v>4133.8</v>
      </c>
      <c r="L96" t="s">
        <v>39</v>
      </c>
      <c r="O96" t="s">
        <v>32</v>
      </c>
    </row>
    <row r="97" spans="1:15" x14ac:dyDescent="0.25">
      <c r="A97" t="s">
        <v>116</v>
      </c>
      <c r="B97" t="s">
        <v>117</v>
      </c>
      <c r="C97" t="s">
        <v>27</v>
      </c>
      <c r="D97">
        <v>2018</v>
      </c>
      <c r="E97">
        <v>12</v>
      </c>
      <c r="F97" t="s">
        <v>42</v>
      </c>
      <c r="G97" t="s">
        <v>43</v>
      </c>
      <c r="H97" t="s">
        <v>30</v>
      </c>
      <c r="J97">
        <v>-250000</v>
      </c>
      <c r="L97" t="s">
        <v>39</v>
      </c>
      <c r="O97" t="s">
        <v>32</v>
      </c>
    </row>
    <row r="98" spans="1:15" x14ac:dyDescent="0.25">
      <c r="A98" t="s">
        <v>116</v>
      </c>
      <c r="B98" t="s">
        <v>117</v>
      </c>
      <c r="C98" t="s">
        <v>27</v>
      </c>
      <c r="D98">
        <v>2018</v>
      </c>
      <c r="E98">
        <v>12</v>
      </c>
      <c r="F98" t="s">
        <v>44</v>
      </c>
      <c r="G98" t="s">
        <v>45</v>
      </c>
      <c r="H98" t="s">
        <v>30</v>
      </c>
      <c r="J98">
        <v>-23571006.649999999</v>
      </c>
      <c r="L98" t="s">
        <v>39</v>
      </c>
      <c r="O98" t="s">
        <v>32</v>
      </c>
    </row>
    <row r="99" spans="1:15" x14ac:dyDescent="0.25">
      <c r="A99" t="s">
        <v>116</v>
      </c>
      <c r="B99" t="s">
        <v>117</v>
      </c>
      <c r="C99" t="s">
        <v>27</v>
      </c>
      <c r="D99">
        <v>2018</v>
      </c>
      <c r="E99">
        <v>12</v>
      </c>
      <c r="F99" t="s">
        <v>68</v>
      </c>
      <c r="G99" t="s">
        <v>69</v>
      </c>
      <c r="H99" t="s">
        <v>30</v>
      </c>
      <c r="J99">
        <v>-19338713.57</v>
      </c>
      <c r="L99" t="s">
        <v>39</v>
      </c>
      <c r="O99" t="s">
        <v>32</v>
      </c>
    </row>
    <row r="100" spans="1:15" x14ac:dyDescent="0.25">
      <c r="A100" t="s">
        <v>116</v>
      </c>
      <c r="B100" t="s">
        <v>117</v>
      </c>
      <c r="C100" t="s">
        <v>27</v>
      </c>
      <c r="D100">
        <v>2018</v>
      </c>
      <c r="E100">
        <v>12</v>
      </c>
      <c r="F100" t="s">
        <v>70</v>
      </c>
      <c r="G100" t="s">
        <v>71</v>
      </c>
      <c r="H100" t="s">
        <v>30</v>
      </c>
      <c r="J100">
        <v>-1354153.5</v>
      </c>
      <c r="L100" t="s">
        <v>39</v>
      </c>
      <c r="O100" t="s">
        <v>32</v>
      </c>
    </row>
    <row r="101" spans="1:15" x14ac:dyDescent="0.25">
      <c r="A101" t="s">
        <v>116</v>
      </c>
      <c r="B101" t="s">
        <v>117</v>
      </c>
      <c r="C101" t="s">
        <v>27</v>
      </c>
      <c r="D101">
        <v>2018</v>
      </c>
      <c r="E101">
        <v>12</v>
      </c>
      <c r="F101" t="s">
        <v>72</v>
      </c>
      <c r="G101" t="s">
        <v>73</v>
      </c>
      <c r="H101" t="s">
        <v>30</v>
      </c>
      <c r="J101">
        <v>-3663275.58</v>
      </c>
      <c r="L101" t="s">
        <v>39</v>
      </c>
      <c r="O101" t="s">
        <v>32</v>
      </c>
    </row>
    <row r="102" spans="1:15" x14ac:dyDescent="0.25">
      <c r="A102" t="s">
        <v>116</v>
      </c>
      <c r="B102" t="s">
        <v>117</v>
      </c>
      <c r="C102" t="s">
        <v>27</v>
      </c>
      <c r="D102">
        <v>2018</v>
      </c>
      <c r="E102">
        <v>12</v>
      </c>
      <c r="F102" t="s">
        <v>48</v>
      </c>
      <c r="G102" t="s">
        <v>49</v>
      </c>
      <c r="H102" t="s">
        <v>30</v>
      </c>
      <c r="J102">
        <v>-14983.79</v>
      </c>
      <c r="L102" t="s">
        <v>39</v>
      </c>
      <c r="O102" t="s">
        <v>32</v>
      </c>
    </row>
    <row r="103" spans="1:15" x14ac:dyDescent="0.25">
      <c r="A103" t="s">
        <v>116</v>
      </c>
      <c r="B103" t="s">
        <v>117</v>
      </c>
      <c r="C103" t="s">
        <v>27</v>
      </c>
      <c r="D103">
        <v>2018</v>
      </c>
      <c r="E103">
        <v>12</v>
      </c>
      <c r="F103" t="s">
        <v>50</v>
      </c>
      <c r="G103" t="s">
        <v>51</v>
      </c>
      <c r="H103" t="s">
        <v>30</v>
      </c>
      <c r="J103">
        <v>-220500</v>
      </c>
      <c r="L103" t="s">
        <v>39</v>
      </c>
      <c r="O103" t="s">
        <v>32</v>
      </c>
    </row>
    <row r="104" spans="1:15" x14ac:dyDescent="0.25">
      <c r="A104" t="s">
        <v>116</v>
      </c>
      <c r="B104" t="s">
        <v>117</v>
      </c>
      <c r="C104" t="s">
        <v>27</v>
      </c>
      <c r="D104">
        <v>2018</v>
      </c>
      <c r="E104">
        <v>12</v>
      </c>
      <c r="F104" t="s">
        <v>74</v>
      </c>
      <c r="G104" t="s">
        <v>75</v>
      </c>
      <c r="H104" t="s">
        <v>30</v>
      </c>
      <c r="J104">
        <v>-1121527.1399999999</v>
      </c>
      <c r="L104" t="s">
        <v>39</v>
      </c>
      <c r="O104" t="s">
        <v>32</v>
      </c>
    </row>
    <row r="105" spans="1:15" x14ac:dyDescent="0.25">
      <c r="A105" t="s">
        <v>116</v>
      </c>
      <c r="B105" t="s">
        <v>117</v>
      </c>
      <c r="C105" t="s">
        <v>27</v>
      </c>
      <c r="D105">
        <v>2018</v>
      </c>
      <c r="E105">
        <v>12</v>
      </c>
      <c r="F105" t="s">
        <v>80</v>
      </c>
      <c r="G105" t="s">
        <v>81</v>
      </c>
      <c r="H105" t="s">
        <v>30</v>
      </c>
      <c r="J105">
        <v>50000</v>
      </c>
      <c r="L105" t="s">
        <v>39</v>
      </c>
      <c r="O105" t="s">
        <v>32</v>
      </c>
    </row>
    <row r="106" spans="1:15" x14ac:dyDescent="0.25">
      <c r="A106" t="s">
        <v>116</v>
      </c>
      <c r="B106" t="s">
        <v>117</v>
      </c>
      <c r="C106" t="s">
        <v>27</v>
      </c>
      <c r="D106">
        <v>2018</v>
      </c>
      <c r="E106">
        <v>12</v>
      </c>
      <c r="F106" t="s">
        <v>82</v>
      </c>
      <c r="G106" t="s">
        <v>83</v>
      </c>
      <c r="H106" t="s">
        <v>30</v>
      </c>
      <c r="J106">
        <v>-25000</v>
      </c>
      <c r="L106" t="s">
        <v>39</v>
      </c>
      <c r="O106" t="s">
        <v>32</v>
      </c>
    </row>
    <row r="107" spans="1:15" x14ac:dyDescent="0.25">
      <c r="A107" t="s">
        <v>123</v>
      </c>
      <c r="B107" t="s">
        <v>124</v>
      </c>
      <c r="C107" t="s">
        <v>27</v>
      </c>
      <c r="D107">
        <v>2018</v>
      </c>
      <c r="E107">
        <v>12</v>
      </c>
      <c r="F107" t="s">
        <v>120</v>
      </c>
      <c r="G107" t="s">
        <v>38</v>
      </c>
      <c r="H107" t="s">
        <v>30</v>
      </c>
      <c r="J107">
        <v>19740000</v>
      </c>
      <c r="L107" t="s">
        <v>39</v>
      </c>
      <c r="O107" t="s">
        <v>32</v>
      </c>
    </row>
    <row r="108" spans="1:15" x14ac:dyDescent="0.25">
      <c r="A108" t="s">
        <v>123</v>
      </c>
      <c r="B108" t="s">
        <v>124</v>
      </c>
      <c r="C108" t="s">
        <v>27</v>
      </c>
      <c r="D108">
        <v>2018</v>
      </c>
      <c r="E108">
        <v>12</v>
      </c>
      <c r="F108" t="s">
        <v>125</v>
      </c>
      <c r="G108" t="s">
        <v>126</v>
      </c>
      <c r="H108" t="s">
        <v>30</v>
      </c>
      <c r="J108">
        <v>-2415000</v>
      </c>
      <c r="L108" t="s">
        <v>39</v>
      </c>
      <c r="O108" t="s">
        <v>32</v>
      </c>
    </row>
    <row r="109" spans="1:15" x14ac:dyDescent="0.25">
      <c r="A109" t="s">
        <v>123</v>
      </c>
      <c r="B109" t="s">
        <v>124</v>
      </c>
      <c r="C109" t="s">
        <v>27</v>
      </c>
      <c r="D109">
        <v>2018</v>
      </c>
      <c r="E109">
        <v>12</v>
      </c>
      <c r="F109" t="s">
        <v>86</v>
      </c>
      <c r="G109" t="s">
        <v>87</v>
      </c>
      <c r="H109" t="s">
        <v>30</v>
      </c>
      <c r="J109">
        <v>126537.67</v>
      </c>
      <c r="L109" t="s">
        <v>39</v>
      </c>
      <c r="O109" t="s">
        <v>32</v>
      </c>
    </row>
    <row r="110" spans="1:15" x14ac:dyDescent="0.25">
      <c r="A110" t="s">
        <v>123</v>
      </c>
      <c r="B110" t="s">
        <v>124</v>
      </c>
      <c r="C110" t="s">
        <v>27</v>
      </c>
      <c r="D110">
        <v>2018</v>
      </c>
      <c r="E110">
        <v>12</v>
      </c>
      <c r="F110" t="s">
        <v>40</v>
      </c>
      <c r="G110" t="s">
        <v>41</v>
      </c>
      <c r="H110" t="s">
        <v>30</v>
      </c>
      <c r="J110">
        <v>2224347.2599999998</v>
      </c>
      <c r="L110" t="s">
        <v>39</v>
      </c>
      <c r="O110" t="s">
        <v>32</v>
      </c>
    </row>
    <row r="111" spans="1:15" x14ac:dyDescent="0.25">
      <c r="A111" t="s">
        <v>123</v>
      </c>
      <c r="B111" t="s">
        <v>124</v>
      </c>
      <c r="C111" t="s">
        <v>27</v>
      </c>
      <c r="D111">
        <v>2018</v>
      </c>
      <c r="E111">
        <v>12</v>
      </c>
      <c r="F111" t="s">
        <v>53</v>
      </c>
      <c r="G111" t="s">
        <v>54</v>
      </c>
      <c r="H111" t="s">
        <v>30</v>
      </c>
      <c r="J111">
        <v>0.01</v>
      </c>
      <c r="L111" t="s">
        <v>31</v>
      </c>
      <c r="O111" t="s">
        <v>32</v>
      </c>
    </row>
    <row r="112" spans="1:15" x14ac:dyDescent="0.25">
      <c r="A112" t="s">
        <v>123</v>
      </c>
      <c r="B112" t="s">
        <v>124</v>
      </c>
      <c r="C112" t="s">
        <v>27</v>
      </c>
      <c r="D112">
        <v>2018</v>
      </c>
      <c r="E112">
        <v>12</v>
      </c>
      <c r="F112" t="s">
        <v>80</v>
      </c>
      <c r="G112" t="s">
        <v>81</v>
      </c>
      <c r="H112" t="s">
        <v>30</v>
      </c>
      <c r="J112">
        <v>20000</v>
      </c>
      <c r="L112" t="s">
        <v>39</v>
      </c>
      <c r="O112" t="s">
        <v>32</v>
      </c>
    </row>
    <row r="113" spans="1:15" x14ac:dyDescent="0.25">
      <c r="A113" t="s">
        <v>123</v>
      </c>
      <c r="B113" t="s">
        <v>124</v>
      </c>
      <c r="C113" t="s">
        <v>27</v>
      </c>
      <c r="D113">
        <v>2018</v>
      </c>
      <c r="E113">
        <v>12</v>
      </c>
      <c r="F113" t="s">
        <v>42</v>
      </c>
      <c r="G113" t="s">
        <v>43</v>
      </c>
      <c r="H113" t="s">
        <v>30</v>
      </c>
      <c r="J113">
        <v>-80000</v>
      </c>
      <c r="L113" t="s">
        <v>39</v>
      </c>
      <c r="O113" t="s">
        <v>32</v>
      </c>
    </row>
    <row r="114" spans="1:15" x14ac:dyDescent="0.25">
      <c r="A114" t="s">
        <v>123</v>
      </c>
      <c r="B114" t="s">
        <v>124</v>
      </c>
      <c r="C114" t="s">
        <v>27</v>
      </c>
      <c r="D114">
        <v>2018</v>
      </c>
      <c r="E114">
        <v>12</v>
      </c>
      <c r="F114" t="s">
        <v>44</v>
      </c>
      <c r="G114" t="s">
        <v>45</v>
      </c>
      <c r="H114" t="s">
        <v>30</v>
      </c>
      <c r="J114">
        <v>-20190349.170000002</v>
      </c>
      <c r="L114" t="s">
        <v>39</v>
      </c>
      <c r="O114" t="s">
        <v>32</v>
      </c>
    </row>
    <row r="115" spans="1:15" x14ac:dyDescent="0.25">
      <c r="A115" t="s">
        <v>123</v>
      </c>
      <c r="B115" t="s">
        <v>124</v>
      </c>
      <c r="C115" t="s">
        <v>27</v>
      </c>
      <c r="D115">
        <v>2018</v>
      </c>
      <c r="E115">
        <v>12</v>
      </c>
      <c r="F115" t="s">
        <v>70</v>
      </c>
      <c r="G115" t="s">
        <v>71</v>
      </c>
      <c r="H115" t="s">
        <v>30</v>
      </c>
      <c r="J115">
        <v>-321300</v>
      </c>
      <c r="L115" t="s">
        <v>39</v>
      </c>
      <c r="O115" t="s">
        <v>32</v>
      </c>
    </row>
    <row r="116" spans="1:15" x14ac:dyDescent="0.25">
      <c r="A116" t="s">
        <v>123</v>
      </c>
      <c r="B116" t="s">
        <v>124</v>
      </c>
      <c r="C116" t="s">
        <v>27</v>
      </c>
      <c r="D116">
        <v>2018</v>
      </c>
      <c r="E116">
        <v>12</v>
      </c>
      <c r="F116" t="s">
        <v>74</v>
      </c>
      <c r="G116" t="s">
        <v>75</v>
      </c>
      <c r="H116" t="s">
        <v>30</v>
      </c>
      <c r="J116">
        <v>-415537.5</v>
      </c>
      <c r="L116" t="s">
        <v>39</v>
      </c>
      <c r="O116" t="s">
        <v>32</v>
      </c>
    </row>
    <row r="117" spans="1:15" x14ac:dyDescent="0.25">
      <c r="A117" t="s">
        <v>123</v>
      </c>
      <c r="B117" t="s">
        <v>124</v>
      </c>
      <c r="C117" t="s">
        <v>27</v>
      </c>
      <c r="D117">
        <v>2018</v>
      </c>
      <c r="E117">
        <v>12</v>
      </c>
      <c r="F117" t="s">
        <v>48</v>
      </c>
      <c r="G117" t="s">
        <v>49</v>
      </c>
      <c r="H117" t="s">
        <v>30</v>
      </c>
      <c r="J117">
        <v>-57871.67</v>
      </c>
      <c r="L117" t="s">
        <v>39</v>
      </c>
      <c r="O117" t="s">
        <v>32</v>
      </c>
    </row>
    <row r="118" spans="1:15" x14ac:dyDescent="0.25">
      <c r="A118" t="s">
        <v>123</v>
      </c>
      <c r="B118" t="s">
        <v>124</v>
      </c>
      <c r="C118" t="s">
        <v>27</v>
      </c>
      <c r="D118">
        <v>2018</v>
      </c>
      <c r="E118">
        <v>12</v>
      </c>
      <c r="F118" t="s">
        <v>50</v>
      </c>
      <c r="G118" t="s">
        <v>51</v>
      </c>
      <c r="H118" t="s">
        <v>30</v>
      </c>
      <c r="J118">
        <v>-210000</v>
      </c>
      <c r="L118" t="s">
        <v>39</v>
      </c>
      <c r="O118" t="s">
        <v>32</v>
      </c>
    </row>
    <row r="119" spans="1:15" x14ac:dyDescent="0.25">
      <c r="A119" t="s">
        <v>123</v>
      </c>
      <c r="B119" t="s">
        <v>124</v>
      </c>
      <c r="C119" t="s">
        <v>27</v>
      </c>
      <c r="D119">
        <v>2018</v>
      </c>
      <c r="E119">
        <v>12</v>
      </c>
      <c r="F119" t="s">
        <v>82</v>
      </c>
      <c r="G119" t="s">
        <v>83</v>
      </c>
      <c r="H119" t="s">
        <v>30</v>
      </c>
      <c r="J119">
        <v>-20000</v>
      </c>
      <c r="L119" t="s">
        <v>39</v>
      </c>
      <c r="O119" t="s">
        <v>32</v>
      </c>
    </row>
    <row r="120" spans="1:15" x14ac:dyDescent="0.25">
      <c r="A120" t="s">
        <v>123</v>
      </c>
      <c r="B120" t="s">
        <v>124</v>
      </c>
      <c r="C120" t="s">
        <v>27</v>
      </c>
      <c r="D120">
        <v>2018</v>
      </c>
      <c r="E120">
        <v>12</v>
      </c>
      <c r="F120" t="s">
        <v>53</v>
      </c>
      <c r="G120" t="s">
        <v>54</v>
      </c>
      <c r="H120" t="s">
        <v>148</v>
      </c>
      <c r="I120" t="s">
        <v>149</v>
      </c>
      <c r="J120">
        <v>-526892.28</v>
      </c>
      <c r="L120" t="s">
        <v>31</v>
      </c>
      <c r="O120" t="s">
        <v>32</v>
      </c>
    </row>
    <row r="121" spans="1:15" x14ac:dyDescent="0.25">
      <c r="A121" t="s">
        <v>123</v>
      </c>
      <c r="B121" t="s">
        <v>124</v>
      </c>
      <c r="C121" t="s">
        <v>27</v>
      </c>
      <c r="D121">
        <v>2018</v>
      </c>
      <c r="E121">
        <v>12</v>
      </c>
      <c r="F121" t="s">
        <v>55</v>
      </c>
      <c r="G121" t="s">
        <v>56</v>
      </c>
      <c r="H121" t="s">
        <v>148</v>
      </c>
      <c r="I121" t="s">
        <v>149</v>
      </c>
      <c r="J121">
        <v>80151.23</v>
      </c>
      <c r="L121" t="s">
        <v>31</v>
      </c>
      <c r="O121" t="s">
        <v>32</v>
      </c>
    </row>
    <row r="122" spans="1:15" x14ac:dyDescent="0.25">
      <c r="A122" t="s">
        <v>123</v>
      </c>
      <c r="B122" t="s">
        <v>124</v>
      </c>
      <c r="C122" t="s">
        <v>27</v>
      </c>
      <c r="D122">
        <v>2018</v>
      </c>
      <c r="E122">
        <v>12</v>
      </c>
      <c r="F122" t="s">
        <v>28</v>
      </c>
      <c r="G122" t="s">
        <v>29</v>
      </c>
      <c r="H122" t="s">
        <v>148</v>
      </c>
      <c r="I122" t="s">
        <v>149</v>
      </c>
      <c r="J122">
        <v>10998.75</v>
      </c>
      <c r="L122" t="s">
        <v>31</v>
      </c>
      <c r="O122" t="s">
        <v>32</v>
      </c>
    </row>
    <row r="123" spans="1:15" x14ac:dyDescent="0.25">
      <c r="A123" t="s">
        <v>123</v>
      </c>
      <c r="B123" t="s">
        <v>124</v>
      </c>
      <c r="C123" t="s">
        <v>27</v>
      </c>
      <c r="D123">
        <v>2018</v>
      </c>
      <c r="E123">
        <v>12</v>
      </c>
      <c r="F123" t="s">
        <v>118</v>
      </c>
      <c r="G123" t="s">
        <v>119</v>
      </c>
      <c r="H123" t="s">
        <v>148</v>
      </c>
      <c r="I123" t="s">
        <v>149</v>
      </c>
      <c r="J123">
        <v>966000</v>
      </c>
      <c r="L123" t="s">
        <v>31</v>
      </c>
      <c r="O123" t="s">
        <v>32</v>
      </c>
    </row>
    <row r="124" spans="1:15" x14ac:dyDescent="0.25">
      <c r="A124" t="s">
        <v>123</v>
      </c>
      <c r="B124" t="s">
        <v>124</v>
      </c>
      <c r="C124" t="s">
        <v>27</v>
      </c>
      <c r="D124">
        <v>2018</v>
      </c>
      <c r="E124">
        <v>12</v>
      </c>
      <c r="F124" t="s">
        <v>61</v>
      </c>
      <c r="G124" t="s">
        <v>62</v>
      </c>
      <c r="H124" t="s">
        <v>148</v>
      </c>
      <c r="I124" t="s">
        <v>149</v>
      </c>
      <c r="J124">
        <v>67411.649999999994</v>
      </c>
      <c r="L124" t="s">
        <v>31</v>
      </c>
      <c r="O124" t="s">
        <v>32</v>
      </c>
    </row>
    <row r="125" spans="1:15" x14ac:dyDescent="0.25">
      <c r="A125" t="s">
        <v>123</v>
      </c>
      <c r="B125" t="s">
        <v>124</v>
      </c>
      <c r="C125" t="s">
        <v>27</v>
      </c>
      <c r="D125">
        <v>2018</v>
      </c>
      <c r="E125">
        <v>12</v>
      </c>
      <c r="F125" t="s">
        <v>35</v>
      </c>
      <c r="G125" t="s">
        <v>36</v>
      </c>
      <c r="H125" t="s">
        <v>148</v>
      </c>
      <c r="I125" t="s">
        <v>149</v>
      </c>
      <c r="J125">
        <v>84000</v>
      </c>
      <c r="L125" t="s">
        <v>31</v>
      </c>
      <c r="O125" t="s">
        <v>32</v>
      </c>
    </row>
    <row r="126" spans="1:15" x14ac:dyDescent="0.25">
      <c r="A126" t="s">
        <v>123</v>
      </c>
      <c r="B126" t="s">
        <v>124</v>
      </c>
      <c r="C126" t="s">
        <v>27</v>
      </c>
      <c r="D126">
        <v>2018</v>
      </c>
      <c r="E126">
        <v>12</v>
      </c>
      <c r="F126" t="s">
        <v>170</v>
      </c>
      <c r="G126" t="s">
        <v>171</v>
      </c>
      <c r="H126" t="s">
        <v>148</v>
      </c>
      <c r="I126" t="s">
        <v>149</v>
      </c>
      <c r="J126">
        <v>-42000</v>
      </c>
      <c r="L126" t="s">
        <v>31</v>
      </c>
      <c r="O126" t="s">
        <v>32</v>
      </c>
    </row>
    <row r="127" spans="1:15" x14ac:dyDescent="0.25">
      <c r="A127" t="s">
        <v>123</v>
      </c>
      <c r="B127" t="s">
        <v>124</v>
      </c>
      <c r="C127" t="s">
        <v>27</v>
      </c>
      <c r="D127">
        <v>2018</v>
      </c>
      <c r="E127">
        <v>12</v>
      </c>
      <c r="F127" t="s">
        <v>53</v>
      </c>
      <c r="G127" t="s">
        <v>54</v>
      </c>
      <c r="H127" t="s">
        <v>110</v>
      </c>
      <c r="I127" t="s">
        <v>111</v>
      </c>
      <c r="J127">
        <v>-790338.41</v>
      </c>
      <c r="L127" t="s">
        <v>31</v>
      </c>
      <c r="O127" t="s">
        <v>32</v>
      </c>
    </row>
    <row r="128" spans="1:15" x14ac:dyDescent="0.25">
      <c r="A128" t="s">
        <v>123</v>
      </c>
      <c r="B128" t="s">
        <v>124</v>
      </c>
      <c r="C128" t="s">
        <v>27</v>
      </c>
      <c r="D128">
        <v>2018</v>
      </c>
      <c r="E128">
        <v>12</v>
      </c>
      <c r="F128" t="s">
        <v>55</v>
      </c>
      <c r="G128" t="s">
        <v>56</v>
      </c>
      <c r="H128" t="s">
        <v>110</v>
      </c>
      <c r="I128" t="s">
        <v>111</v>
      </c>
      <c r="J128">
        <v>120226.85</v>
      </c>
      <c r="L128" t="s">
        <v>31</v>
      </c>
      <c r="O128" t="s">
        <v>32</v>
      </c>
    </row>
    <row r="129" spans="1:15" x14ac:dyDescent="0.25">
      <c r="A129" t="s">
        <v>123</v>
      </c>
      <c r="B129" t="s">
        <v>124</v>
      </c>
      <c r="C129" t="s">
        <v>27</v>
      </c>
      <c r="D129">
        <v>2018</v>
      </c>
      <c r="E129">
        <v>12</v>
      </c>
      <c r="F129" t="s">
        <v>28</v>
      </c>
      <c r="G129" t="s">
        <v>29</v>
      </c>
      <c r="H129" t="s">
        <v>110</v>
      </c>
      <c r="I129" t="s">
        <v>111</v>
      </c>
      <c r="J129">
        <v>16498.13</v>
      </c>
      <c r="L129" t="s">
        <v>31</v>
      </c>
      <c r="O129" t="s">
        <v>32</v>
      </c>
    </row>
    <row r="130" spans="1:15" x14ac:dyDescent="0.25">
      <c r="A130" t="s">
        <v>123</v>
      </c>
      <c r="B130" t="s">
        <v>124</v>
      </c>
      <c r="C130" t="s">
        <v>27</v>
      </c>
      <c r="D130">
        <v>2018</v>
      </c>
      <c r="E130">
        <v>12</v>
      </c>
      <c r="F130" t="s">
        <v>118</v>
      </c>
      <c r="G130" t="s">
        <v>119</v>
      </c>
      <c r="H130" t="s">
        <v>110</v>
      </c>
      <c r="I130" t="s">
        <v>111</v>
      </c>
      <c r="J130">
        <v>1449000</v>
      </c>
      <c r="L130" t="s">
        <v>31</v>
      </c>
      <c r="O130" t="s">
        <v>32</v>
      </c>
    </row>
    <row r="131" spans="1:15" x14ac:dyDescent="0.25">
      <c r="A131" t="s">
        <v>123</v>
      </c>
      <c r="B131" t="s">
        <v>124</v>
      </c>
      <c r="C131" t="s">
        <v>27</v>
      </c>
      <c r="D131">
        <v>2018</v>
      </c>
      <c r="E131">
        <v>12</v>
      </c>
      <c r="F131" t="s">
        <v>61</v>
      </c>
      <c r="G131" t="s">
        <v>62</v>
      </c>
      <c r="H131" t="s">
        <v>110</v>
      </c>
      <c r="I131" t="s">
        <v>111</v>
      </c>
      <c r="J131">
        <v>101117.48</v>
      </c>
      <c r="L131" t="s">
        <v>31</v>
      </c>
      <c r="O131" t="s">
        <v>32</v>
      </c>
    </row>
    <row r="132" spans="1:15" x14ac:dyDescent="0.25">
      <c r="A132" t="s">
        <v>123</v>
      </c>
      <c r="B132" t="s">
        <v>124</v>
      </c>
      <c r="C132" t="s">
        <v>27</v>
      </c>
      <c r="D132">
        <v>2018</v>
      </c>
      <c r="E132">
        <v>12</v>
      </c>
      <c r="F132" t="s">
        <v>35</v>
      </c>
      <c r="G132" t="s">
        <v>36</v>
      </c>
      <c r="H132" t="s">
        <v>110</v>
      </c>
      <c r="I132" t="s">
        <v>111</v>
      </c>
      <c r="J132">
        <v>126000</v>
      </c>
      <c r="L132" t="s">
        <v>31</v>
      </c>
      <c r="O132" t="s">
        <v>32</v>
      </c>
    </row>
    <row r="133" spans="1:15" x14ac:dyDescent="0.25">
      <c r="A133" t="s">
        <v>123</v>
      </c>
      <c r="B133" t="s">
        <v>124</v>
      </c>
      <c r="C133" t="s">
        <v>27</v>
      </c>
      <c r="D133">
        <v>2018</v>
      </c>
      <c r="E133">
        <v>12</v>
      </c>
      <c r="F133" t="s">
        <v>170</v>
      </c>
      <c r="G133" t="s">
        <v>171</v>
      </c>
      <c r="H133" t="s">
        <v>110</v>
      </c>
      <c r="I133" t="s">
        <v>111</v>
      </c>
      <c r="J133">
        <v>-63000</v>
      </c>
      <c r="L133" t="s">
        <v>31</v>
      </c>
      <c r="O133" t="s">
        <v>32</v>
      </c>
    </row>
    <row r="134" spans="1:15" x14ac:dyDescent="0.25">
      <c r="A134" t="s">
        <v>127</v>
      </c>
      <c r="B134" t="s">
        <v>128</v>
      </c>
      <c r="C134" t="s">
        <v>27</v>
      </c>
      <c r="D134">
        <v>2018</v>
      </c>
      <c r="E134">
        <v>12</v>
      </c>
      <c r="F134" t="s">
        <v>28</v>
      </c>
      <c r="G134" t="s">
        <v>29</v>
      </c>
      <c r="H134" t="s">
        <v>30</v>
      </c>
      <c r="J134">
        <v>10762.5</v>
      </c>
      <c r="L134" t="s">
        <v>31</v>
      </c>
      <c r="O134" t="s">
        <v>32</v>
      </c>
    </row>
    <row r="135" spans="1:15" x14ac:dyDescent="0.25">
      <c r="A135" t="s">
        <v>127</v>
      </c>
      <c r="B135" t="s">
        <v>128</v>
      </c>
      <c r="C135" t="s">
        <v>27</v>
      </c>
      <c r="D135">
        <v>2018</v>
      </c>
      <c r="E135">
        <v>12</v>
      </c>
      <c r="F135" t="s">
        <v>129</v>
      </c>
      <c r="G135" t="s">
        <v>130</v>
      </c>
      <c r="H135" t="s">
        <v>30</v>
      </c>
      <c r="J135">
        <v>-27513.919999999998</v>
      </c>
      <c r="L135" t="s">
        <v>31</v>
      </c>
      <c r="O135" t="s">
        <v>32</v>
      </c>
    </row>
    <row r="136" spans="1:15" x14ac:dyDescent="0.25">
      <c r="A136" t="s">
        <v>127</v>
      </c>
      <c r="B136" t="s">
        <v>128</v>
      </c>
      <c r="C136" t="s">
        <v>27</v>
      </c>
      <c r="D136">
        <v>2018</v>
      </c>
      <c r="E136">
        <v>12</v>
      </c>
      <c r="F136" t="s">
        <v>78</v>
      </c>
      <c r="G136" t="s">
        <v>79</v>
      </c>
      <c r="H136" t="s">
        <v>30</v>
      </c>
      <c r="J136">
        <v>395436.03</v>
      </c>
      <c r="L136" t="s">
        <v>39</v>
      </c>
      <c r="O136" t="s">
        <v>32</v>
      </c>
    </row>
    <row r="137" spans="1:15" x14ac:dyDescent="0.25">
      <c r="A137" t="s">
        <v>127</v>
      </c>
      <c r="B137" t="s">
        <v>128</v>
      </c>
      <c r="C137" t="s">
        <v>27</v>
      </c>
      <c r="D137">
        <v>2018</v>
      </c>
      <c r="E137">
        <v>12</v>
      </c>
      <c r="F137" t="s">
        <v>40</v>
      </c>
      <c r="G137" t="s">
        <v>41</v>
      </c>
      <c r="H137" t="s">
        <v>30</v>
      </c>
      <c r="J137">
        <v>170892.86</v>
      </c>
      <c r="L137" t="s">
        <v>39</v>
      </c>
      <c r="O137" t="s">
        <v>32</v>
      </c>
    </row>
    <row r="138" spans="1:15" x14ac:dyDescent="0.25">
      <c r="A138" t="s">
        <v>127</v>
      </c>
      <c r="B138" t="s">
        <v>128</v>
      </c>
      <c r="C138" t="s">
        <v>27</v>
      </c>
      <c r="D138">
        <v>2018</v>
      </c>
      <c r="E138">
        <v>12</v>
      </c>
      <c r="F138" t="s">
        <v>42</v>
      </c>
      <c r="G138" t="s">
        <v>43</v>
      </c>
      <c r="H138" t="s">
        <v>30</v>
      </c>
      <c r="J138">
        <v>-500000</v>
      </c>
      <c r="L138" t="s">
        <v>39</v>
      </c>
      <c r="O138" t="s">
        <v>32</v>
      </c>
    </row>
    <row r="139" spans="1:15" x14ac:dyDescent="0.25">
      <c r="A139" t="s">
        <v>127</v>
      </c>
      <c r="B139" t="s">
        <v>128</v>
      </c>
      <c r="C139" t="s">
        <v>27</v>
      </c>
      <c r="D139">
        <v>2018</v>
      </c>
      <c r="E139">
        <v>12</v>
      </c>
      <c r="F139" t="s">
        <v>44</v>
      </c>
      <c r="G139" t="s">
        <v>45</v>
      </c>
      <c r="H139" t="s">
        <v>30</v>
      </c>
      <c r="J139">
        <v>-24577.47</v>
      </c>
      <c r="L139" t="s">
        <v>39</v>
      </c>
      <c r="O139" t="s">
        <v>32</v>
      </c>
    </row>
    <row r="140" spans="1:15" x14ac:dyDescent="0.25">
      <c r="A140" t="s">
        <v>127</v>
      </c>
      <c r="B140" t="s">
        <v>128</v>
      </c>
      <c r="C140" t="s">
        <v>27</v>
      </c>
      <c r="D140">
        <v>2018</v>
      </c>
      <c r="E140">
        <v>12</v>
      </c>
      <c r="F140" t="s">
        <v>48</v>
      </c>
      <c r="G140" t="s">
        <v>49</v>
      </c>
      <c r="H140" t="s">
        <v>30</v>
      </c>
      <c r="J140">
        <v>-25000</v>
      </c>
      <c r="L140" t="s">
        <v>39</v>
      </c>
      <c r="O140" t="s">
        <v>32</v>
      </c>
    </row>
    <row r="141" spans="1:15" x14ac:dyDescent="0.25">
      <c r="A141" t="s">
        <v>131</v>
      </c>
      <c r="B141" t="s">
        <v>132</v>
      </c>
      <c r="C141" t="s">
        <v>27</v>
      </c>
      <c r="D141">
        <v>2018</v>
      </c>
      <c r="E141">
        <v>12</v>
      </c>
      <c r="F141" t="s">
        <v>133</v>
      </c>
      <c r="G141" t="s">
        <v>79</v>
      </c>
      <c r="H141" t="s">
        <v>30</v>
      </c>
      <c r="J141">
        <v>90370.48</v>
      </c>
      <c r="L141" t="s">
        <v>39</v>
      </c>
      <c r="O141" t="s">
        <v>32</v>
      </c>
    </row>
    <row r="142" spans="1:15" x14ac:dyDescent="0.25">
      <c r="A142" t="s">
        <v>131</v>
      </c>
      <c r="B142" t="s">
        <v>132</v>
      </c>
      <c r="C142" t="s">
        <v>27</v>
      </c>
      <c r="D142">
        <v>2018</v>
      </c>
      <c r="E142">
        <v>12</v>
      </c>
      <c r="F142" t="s">
        <v>134</v>
      </c>
      <c r="G142" t="s">
        <v>38</v>
      </c>
      <c r="H142" t="s">
        <v>30</v>
      </c>
      <c r="J142">
        <v>2705524.41</v>
      </c>
      <c r="L142" t="s">
        <v>39</v>
      </c>
      <c r="O142" t="s">
        <v>32</v>
      </c>
    </row>
    <row r="143" spans="1:15" x14ac:dyDescent="0.25">
      <c r="A143" t="s">
        <v>131</v>
      </c>
      <c r="B143" t="s">
        <v>132</v>
      </c>
      <c r="C143" t="s">
        <v>27</v>
      </c>
      <c r="D143">
        <v>2018</v>
      </c>
      <c r="E143">
        <v>12</v>
      </c>
      <c r="F143" t="s">
        <v>135</v>
      </c>
      <c r="G143" t="s">
        <v>105</v>
      </c>
      <c r="H143" t="s">
        <v>30</v>
      </c>
      <c r="J143">
        <v>-1889196.75</v>
      </c>
      <c r="L143" t="s">
        <v>39</v>
      </c>
      <c r="O143" t="s">
        <v>32</v>
      </c>
    </row>
    <row r="144" spans="1:15" x14ac:dyDescent="0.25">
      <c r="A144" t="s">
        <v>131</v>
      </c>
      <c r="B144" t="s">
        <v>132</v>
      </c>
      <c r="C144" t="s">
        <v>27</v>
      </c>
      <c r="D144">
        <v>2018</v>
      </c>
      <c r="E144">
        <v>12</v>
      </c>
      <c r="F144" t="s">
        <v>136</v>
      </c>
      <c r="G144" t="s">
        <v>137</v>
      </c>
      <c r="H144" t="s">
        <v>30</v>
      </c>
      <c r="J144">
        <v>-301166.73</v>
      </c>
      <c r="L144" t="s">
        <v>39</v>
      </c>
      <c r="O144" t="s">
        <v>32</v>
      </c>
    </row>
    <row r="145" spans="1:15" x14ac:dyDescent="0.25">
      <c r="A145" t="s">
        <v>131</v>
      </c>
      <c r="B145" t="s">
        <v>132</v>
      </c>
      <c r="C145" t="s">
        <v>27</v>
      </c>
      <c r="D145">
        <v>2018</v>
      </c>
      <c r="E145">
        <v>12</v>
      </c>
      <c r="F145" t="s">
        <v>80</v>
      </c>
      <c r="G145" t="s">
        <v>81</v>
      </c>
      <c r="H145" t="s">
        <v>30</v>
      </c>
      <c r="J145">
        <v>11455.92</v>
      </c>
      <c r="L145" t="s">
        <v>39</v>
      </c>
      <c r="O145" t="s">
        <v>32</v>
      </c>
    </row>
    <row r="146" spans="1:15" x14ac:dyDescent="0.25">
      <c r="A146" t="s">
        <v>131</v>
      </c>
      <c r="B146" t="s">
        <v>132</v>
      </c>
      <c r="C146" t="s">
        <v>27</v>
      </c>
      <c r="D146">
        <v>2018</v>
      </c>
      <c r="E146">
        <v>12</v>
      </c>
      <c r="F146" t="s">
        <v>138</v>
      </c>
      <c r="G146" t="s">
        <v>139</v>
      </c>
      <c r="H146" t="s">
        <v>30</v>
      </c>
      <c r="J146">
        <v>579266.1</v>
      </c>
      <c r="L146" t="s">
        <v>39</v>
      </c>
      <c r="O146" t="s">
        <v>32</v>
      </c>
    </row>
    <row r="147" spans="1:15" x14ac:dyDescent="0.25">
      <c r="A147" t="s">
        <v>131</v>
      </c>
      <c r="B147" t="s">
        <v>132</v>
      </c>
      <c r="C147" t="s">
        <v>27</v>
      </c>
      <c r="D147">
        <v>2018</v>
      </c>
      <c r="E147">
        <v>12</v>
      </c>
      <c r="F147" t="s">
        <v>86</v>
      </c>
      <c r="G147" t="s">
        <v>87</v>
      </c>
      <c r="H147" t="s">
        <v>30</v>
      </c>
      <c r="J147">
        <v>2462390.2000000002</v>
      </c>
      <c r="L147" t="s">
        <v>39</v>
      </c>
      <c r="O147" t="s">
        <v>32</v>
      </c>
    </row>
    <row r="148" spans="1:15" x14ac:dyDescent="0.25">
      <c r="A148" t="s">
        <v>131</v>
      </c>
      <c r="B148" t="s">
        <v>132</v>
      </c>
      <c r="C148" t="s">
        <v>27</v>
      </c>
      <c r="D148">
        <v>2018</v>
      </c>
      <c r="E148">
        <v>12</v>
      </c>
      <c r="F148" t="s">
        <v>40</v>
      </c>
      <c r="G148" t="s">
        <v>41</v>
      </c>
      <c r="H148" t="s">
        <v>30</v>
      </c>
      <c r="J148">
        <v>12771828.960000001</v>
      </c>
      <c r="L148" t="s">
        <v>39</v>
      </c>
      <c r="O148" t="s">
        <v>32</v>
      </c>
    </row>
    <row r="149" spans="1:15" x14ac:dyDescent="0.25">
      <c r="A149" t="s">
        <v>131</v>
      </c>
      <c r="B149" t="s">
        <v>132</v>
      </c>
      <c r="C149" t="s">
        <v>27</v>
      </c>
      <c r="D149">
        <v>2018</v>
      </c>
      <c r="E149">
        <v>12</v>
      </c>
      <c r="F149" t="s">
        <v>42</v>
      </c>
      <c r="G149" t="s">
        <v>43</v>
      </c>
      <c r="H149" t="s">
        <v>30</v>
      </c>
      <c r="J149">
        <v>-4000000</v>
      </c>
      <c r="L149" t="s">
        <v>39</v>
      </c>
      <c r="O149" t="s">
        <v>32</v>
      </c>
    </row>
    <row r="150" spans="1:15" x14ac:dyDescent="0.25">
      <c r="A150" t="s">
        <v>131</v>
      </c>
      <c r="B150" t="s">
        <v>132</v>
      </c>
      <c r="C150" t="s">
        <v>27</v>
      </c>
      <c r="D150">
        <v>2018</v>
      </c>
      <c r="E150">
        <v>12</v>
      </c>
      <c r="F150" t="s">
        <v>44</v>
      </c>
      <c r="G150" t="s">
        <v>45</v>
      </c>
      <c r="H150" t="s">
        <v>30</v>
      </c>
      <c r="J150">
        <v>2289354.63</v>
      </c>
      <c r="L150" t="s">
        <v>39</v>
      </c>
      <c r="O150" t="s">
        <v>32</v>
      </c>
    </row>
    <row r="151" spans="1:15" x14ac:dyDescent="0.25">
      <c r="A151" t="s">
        <v>131</v>
      </c>
      <c r="B151" t="s">
        <v>132</v>
      </c>
      <c r="C151" t="s">
        <v>27</v>
      </c>
      <c r="D151">
        <v>2018</v>
      </c>
      <c r="E151">
        <v>12</v>
      </c>
      <c r="F151" t="s">
        <v>70</v>
      </c>
      <c r="G151" t="s">
        <v>71</v>
      </c>
      <c r="H151" t="s">
        <v>30</v>
      </c>
      <c r="J151">
        <v>202580.7</v>
      </c>
      <c r="L151" t="s">
        <v>39</v>
      </c>
      <c r="O151" t="s">
        <v>32</v>
      </c>
    </row>
    <row r="152" spans="1:15" x14ac:dyDescent="0.25">
      <c r="A152" t="s">
        <v>131</v>
      </c>
      <c r="B152" t="s">
        <v>132</v>
      </c>
      <c r="C152" t="s">
        <v>27</v>
      </c>
      <c r="D152">
        <v>2018</v>
      </c>
      <c r="E152">
        <v>12</v>
      </c>
      <c r="F152" t="s">
        <v>82</v>
      </c>
      <c r="G152" t="s">
        <v>83</v>
      </c>
      <c r="H152" t="s">
        <v>30</v>
      </c>
      <c r="J152">
        <v>-9511.02</v>
      </c>
      <c r="L152" t="s">
        <v>39</v>
      </c>
      <c r="O152" t="s">
        <v>32</v>
      </c>
    </row>
    <row r="153" spans="1:15" x14ac:dyDescent="0.25">
      <c r="A153" t="s">
        <v>131</v>
      </c>
      <c r="B153" t="s">
        <v>132</v>
      </c>
      <c r="C153" t="s">
        <v>27</v>
      </c>
      <c r="D153">
        <v>2018</v>
      </c>
      <c r="E153">
        <v>12</v>
      </c>
      <c r="F153" t="s">
        <v>48</v>
      </c>
      <c r="G153" t="s">
        <v>49</v>
      </c>
      <c r="H153" t="s">
        <v>30</v>
      </c>
      <c r="J153">
        <v>-13208130.470000001</v>
      </c>
      <c r="L153" t="s">
        <v>39</v>
      </c>
      <c r="O153" t="s">
        <v>32</v>
      </c>
    </row>
    <row r="154" spans="1:15" x14ac:dyDescent="0.25">
      <c r="A154" t="s">
        <v>131</v>
      </c>
      <c r="B154" t="s">
        <v>132</v>
      </c>
      <c r="C154" t="s">
        <v>27</v>
      </c>
      <c r="D154">
        <v>2018</v>
      </c>
      <c r="E154">
        <v>12</v>
      </c>
      <c r="F154" t="s">
        <v>96</v>
      </c>
      <c r="G154" t="s">
        <v>97</v>
      </c>
      <c r="H154" t="s">
        <v>30</v>
      </c>
      <c r="J154">
        <v>7.0000000000000007E-2</v>
      </c>
      <c r="L154" t="s">
        <v>31</v>
      </c>
      <c r="O154" t="s">
        <v>32</v>
      </c>
    </row>
    <row r="155" spans="1:15" x14ac:dyDescent="0.25">
      <c r="A155" t="s">
        <v>131</v>
      </c>
      <c r="B155" t="s">
        <v>132</v>
      </c>
      <c r="C155" t="s">
        <v>27</v>
      </c>
      <c r="D155">
        <v>2018</v>
      </c>
      <c r="E155">
        <v>12</v>
      </c>
      <c r="F155" t="s">
        <v>140</v>
      </c>
      <c r="G155" t="s">
        <v>141</v>
      </c>
      <c r="H155" t="s">
        <v>30</v>
      </c>
      <c r="J155">
        <v>157500</v>
      </c>
      <c r="L155" t="s">
        <v>39</v>
      </c>
      <c r="O155" t="s">
        <v>32</v>
      </c>
    </row>
    <row r="156" spans="1:15" x14ac:dyDescent="0.25">
      <c r="A156" t="s">
        <v>131</v>
      </c>
      <c r="B156" t="s">
        <v>132</v>
      </c>
      <c r="C156" t="s">
        <v>27</v>
      </c>
      <c r="D156">
        <v>2018</v>
      </c>
      <c r="E156">
        <v>12</v>
      </c>
      <c r="F156" t="s">
        <v>96</v>
      </c>
      <c r="G156" t="s">
        <v>97</v>
      </c>
      <c r="H156" t="s">
        <v>108</v>
      </c>
      <c r="I156" t="s">
        <v>109</v>
      </c>
      <c r="J156">
        <v>-9168149.0199999996</v>
      </c>
      <c r="L156" t="s">
        <v>31</v>
      </c>
      <c r="O156" t="s">
        <v>32</v>
      </c>
    </row>
    <row r="157" spans="1:15" x14ac:dyDescent="0.25">
      <c r="A157" t="s">
        <v>131</v>
      </c>
      <c r="B157" t="s">
        <v>132</v>
      </c>
      <c r="C157" t="s">
        <v>27</v>
      </c>
      <c r="D157">
        <v>2018</v>
      </c>
      <c r="E157">
        <v>12</v>
      </c>
      <c r="F157" t="s">
        <v>100</v>
      </c>
      <c r="G157" t="s">
        <v>101</v>
      </c>
      <c r="H157" t="s">
        <v>108</v>
      </c>
      <c r="I157" t="s">
        <v>109</v>
      </c>
      <c r="J157">
        <v>42000</v>
      </c>
      <c r="L157" t="s">
        <v>31</v>
      </c>
      <c r="O157" t="s">
        <v>32</v>
      </c>
    </row>
    <row r="158" spans="1:15" x14ac:dyDescent="0.25">
      <c r="A158" t="s">
        <v>131</v>
      </c>
      <c r="B158" t="s">
        <v>132</v>
      </c>
      <c r="C158" t="s">
        <v>27</v>
      </c>
      <c r="D158">
        <v>2018</v>
      </c>
      <c r="E158">
        <v>12</v>
      </c>
      <c r="F158" t="s">
        <v>150</v>
      </c>
      <c r="G158" t="s">
        <v>151</v>
      </c>
      <c r="H158" t="s">
        <v>108</v>
      </c>
      <c r="I158" t="s">
        <v>109</v>
      </c>
      <c r="J158">
        <v>5513771.5999999996</v>
      </c>
      <c r="L158" t="s">
        <v>31</v>
      </c>
      <c r="O158" t="s">
        <v>32</v>
      </c>
    </row>
    <row r="159" spans="1:15" x14ac:dyDescent="0.25">
      <c r="A159" t="s">
        <v>131</v>
      </c>
      <c r="B159" t="s">
        <v>132</v>
      </c>
      <c r="C159" t="s">
        <v>27</v>
      </c>
      <c r="D159">
        <v>2018</v>
      </c>
      <c r="E159">
        <v>12</v>
      </c>
      <c r="F159" t="s">
        <v>152</v>
      </c>
      <c r="G159" t="s">
        <v>153</v>
      </c>
      <c r="H159" t="s">
        <v>108</v>
      </c>
      <c r="I159" t="s">
        <v>109</v>
      </c>
      <c r="J159">
        <v>700949.39</v>
      </c>
      <c r="L159" t="s">
        <v>31</v>
      </c>
      <c r="O159" t="s">
        <v>32</v>
      </c>
    </row>
    <row r="160" spans="1:15" x14ac:dyDescent="0.25">
      <c r="A160" t="s">
        <v>131</v>
      </c>
      <c r="B160" t="s">
        <v>132</v>
      </c>
      <c r="C160" t="s">
        <v>27</v>
      </c>
      <c r="D160">
        <v>2018</v>
      </c>
      <c r="E160">
        <v>12</v>
      </c>
      <c r="F160" t="s">
        <v>154</v>
      </c>
      <c r="G160" t="s">
        <v>155</v>
      </c>
      <c r="H160" t="s">
        <v>108</v>
      </c>
      <c r="I160" t="s">
        <v>109</v>
      </c>
      <c r="J160">
        <v>89114.78</v>
      </c>
      <c r="L160" t="s">
        <v>31</v>
      </c>
      <c r="O160" t="s">
        <v>32</v>
      </c>
    </row>
    <row r="161" spans="1:15" x14ac:dyDescent="0.25">
      <c r="A161" t="s">
        <v>131</v>
      </c>
      <c r="B161" t="s">
        <v>132</v>
      </c>
      <c r="C161" t="s">
        <v>27</v>
      </c>
      <c r="D161">
        <v>2018</v>
      </c>
      <c r="E161">
        <v>12</v>
      </c>
      <c r="F161" t="s">
        <v>156</v>
      </c>
      <c r="G161" t="s">
        <v>157</v>
      </c>
      <c r="H161" t="s">
        <v>108</v>
      </c>
      <c r="I161" t="s">
        <v>109</v>
      </c>
      <c r="J161">
        <v>236995.08</v>
      </c>
      <c r="L161" t="s">
        <v>31</v>
      </c>
      <c r="O161" t="s">
        <v>32</v>
      </c>
    </row>
    <row r="162" spans="1:15" x14ac:dyDescent="0.25">
      <c r="A162" t="s">
        <v>131</v>
      </c>
      <c r="B162" t="s">
        <v>132</v>
      </c>
      <c r="C162" t="s">
        <v>27</v>
      </c>
      <c r="D162">
        <v>2018</v>
      </c>
      <c r="E162">
        <v>12</v>
      </c>
      <c r="F162" t="s">
        <v>158</v>
      </c>
      <c r="G162" t="s">
        <v>159</v>
      </c>
      <c r="H162" t="s">
        <v>108</v>
      </c>
      <c r="I162" t="s">
        <v>109</v>
      </c>
      <c r="J162">
        <v>864430.55</v>
      </c>
      <c r="L162" t="s">
        <v>31</v>
      </c>
      <c r="O162" t="s">
        <v>32</v>
      </c>
    </row>
    <row r="163" spans="1:15" x14ac:dyDescent="0.25">
      <c r="A163" t="s">
        <v>131</v>
      </c>
      <c r="B163" t="s">
        <v>132</v>
      </c>
      <c r="C163" t="s">
        <v>27</v>
      </c>
      <c r="D163">
        <v>2018</v>
      </c>
      <c r="E163">
        <v>12</v>
      </c>
      <c r="F163" t="s">
        <v>160</v>
      </c>
      <c r="G163" t="s">
        <v>161</v>
      </c>
      <c r="H163" t="s">
        <v>108</v>
      </c>
      <c r="I163" t="s">
        <v>109</v>
      </c>
      <c r="J163">
        <v>103113.28</v>
      </c>
      <c r="L163" t="s">
        <v>31</v>
      </c>
      <c r="O163" t="s">
        <v>32</v>
      </c>
    </row>
    <row r="164" spans="1:15" x14ac:dyDescent="0.25">
      <c r="A164" t="s">
        <v>131</v>
      </c>
      <c r="B164" t="s">
        <v>132</v>
      </c>
      <c r="C164" t="s">
        <v>27</v>
      </c>
      <c r="D164">
        <v>2018</v>
      </c>
      <c r="E164">
        <v>12</v>
      </c>
      <c r="F164" t="s">
        <v>162</v>
      </c>
      <c r="G164" t="s">
        <v>163</v>
      </c>
      <c r="H164" t="s">
        <v>108</v>
      </c>
      <c r="I164" t="s">
        <v>109</v>
      </c>
      <c r="J164">
        <v>156993.93</v>
      </c>
      <c r="L164" t="s">
        <v>31</v>
      </c>
      <c r="O164" t="s">
        <v>32</v>
      </c>
    </row>
    <row r="165" spans="1:15" x14ac:dyDescent="0.25">
      <c r="A165" t="s">
        <v>131</v>
      </c>
      <c r="B165" t="s">
        <v>132</v>
      </c>
      <c r="C165" t="s">
        <v>27</v>
      </c>
      <c r="D165">
        <v>2018</v>
      </c>
      <c r="E165">
        <v>12</v>
      </c>
      <c r="F165" t="s">
        <v>28</v>
      </c>
      <c r="G165" t="s">
        <v>29</v>
      </c>
      <c r="H165" t="s">
        <v>108</v>
      </c>
      <c r="I165" t="s">
        <v>109</v>
      </c>
      <c r="J165">
        <v>595154.93000000005</v>
      </c>
      <c r="L165" t="s">
        <v>31</v>
      </c>
      <c r="O165" t="s">
        <v>32</v>
      </c>
    </row>
    <row r="166" spans="1:15" x14ac:dyDescent="0.25">
      <c r="A166" t="s">
        <v>131</v>
      </c>
      <c r="B166" t="s">
        <v>132</v>
      </c>
      <c r="C166" t="s">
        <v>27</v>
      </c>
      <c r="D166">
        <v>2018</v>
      </c>
      <c r="E166">
        <v>12</v>
      </c>
      <c r="F166" t="s">
        <v>164</v>
      </c>
      <c r="G166" t="s">
        <v>165</v>
      </c>
      <c r="H166" t="s">
        <v>108</v>
      </c>
      <c r="I166" t="s">
        <v>109</v>
      </c>
      <c r="J166">
        <v>120466.69</v>
      </c>
      <c r="L166" t="s">
        <v>31</v>
      </c>
      <c r="O166" t="s">
        <v>32</v>
      </c>
    </row>
    <row r="167" spans="1:15" x14ac:dyDescent="0.25">
      <c r="A167" t="s">
        <v>131</v>
      </c>
      <c r="B167" t="s">
        <v>132</v>
      </c>
      <c r="C167" t="s">
        <v>27</v>
      </c>
      <c r="D167">
        <v>2018</v>
      </c>
      <c r="E167">
        <v>12</v>
      </c>
      <c r="F167" t="s">
        <v>166</v>
      </c>
      <c r="G167" t="s">
        <v>167</v>
      </c>
      <c r="H167" t="s">
        <v>108</v>
      </c>
      <c r="I167" t="s">
        <v>109</v>
      </c>
      <c r="J167">
        <v>-10766.63</v>
      </c>
      <c r="L167" t="s">
        <v>31</v>
      </c>
      <c r="O167" t="s">
        <v>32</v>
      </c>
    </row>
    <row r="168" spans="1:15" x14ac:dyDescent="0.25">
      <c r="A168" t="s">
        <v>131</v>
      </c>
      <c r="B168" t="s">
        <v>132</v>
      </c>
      <c r="C168" t="s">
        <v>27</v>
      </c>
      <c r="D168">
        <v>2018</v>
      </c>
      <c r="E168">
        <v>12</v>
      </c>
      <c r="F168" t="s">
        <v>61</v>
      </c>
      <c r="G168" t="s">
        <v>62</v>
      </c>
      <c r="H168" t="s">
        <v>108</v>
      </c>
      <c r="I168" t="s">
        <v>109</v>
      </c>
      <c r="J168">
        <v>32018.81</v>
      </c>
      <c r="L168" t="s">
        <v>31</v>
      </c>
      <c r="O168" t="s">
        <v>32</v>
      </c>
    </row>
    <row r="169" spans="1:15" x14ac:dyDescent="0.25">
      <c r="A169" t="s">
        <v>131</v>
      </c>
      <c r="B169" t="s">
        <v>132</v>
      </c>
      <c r="C169" t="s">
        <v>27</v>
      </c>
      <c r="D169">
        <v>2018</v>
      </c>
      <c r="E169">
        <v>12</v>
      </c>
      <c r="F169" t="s">
        <v>35</v>
      </c>
      <c r="G169" t="s">
        <v>36</v>
      </c>
      <c r="H169" t="s">
        <v>108</v>
      </c>
      <c r="I169" t="s">
        <v>109</v>
      </c>
      <c r="J169">
        <v>-63000</v>
      </c>
      <c r="L169" t="s">
        <v>31</v>
      </c>
      <c r="O169" t="s">
        <v>32</v>
      </c>
    </row>
    <row r="170" spans="1:15" x14ac:dyDescent="0.25">
      <c r="A170" t="s">
        <v>131</v>
      </c>
      <c r="B170" t="s">
        <v>132</v>
      </c>
      <c r="C170" t="s">
        <v>27</v>
      </c>
      <c r="D170">
        <v>2018</v>
      </c>
      <c r="E170">
        <v>12</v>
      </c>
      <c r="F170" t="s">
        <v>172</v>
      </c>
      <c r="G170" t="s">
        <v>173</v>
      </c>
      <c r="H170" t="s">
        <v>108</v>
      </c>
      <c r="I170" t="s">
        <v>109</v>
      </c>
      <c r="J170">
        <v>42000</v>
      </c>
      <c r="L170" t="s">
        <v>31</v>
      </c>
      <c r="O170" t="s">
        <v>32</v>
      </c>
    </row>
    <row r="171" spans="1:15" x14ac:dyDescent="0.25">
      <c r="A171" t="s">
        <v>131</v>
      </c>
      <c r="B171" t="s">
        <v>132</v>
      </c>
      <c r="C171" t="s">
        <v>27</v>
      </c>
      <c r="D171">
        <v>2018</v>
      </c>
      <c r="E171">
        <v>12</v>
      </c>
      <c r="F171" t="s">
        <v>96</v>
      </c>
      <c r="G171" t="s">
        <v>97</v>
      </c>
      <c r="H171" t="s">
        <v>110</v>
      </c>
      <c r="I171" t="s">
        <v>111</v>
      </c>
      <c r="J171">
        <v>-13752223.529999999</v>
      </c>
      <c r="L171" t="s">
        <v>31</v>
      </c>
      <c r="O171" t="s">
        <v>32</v>
      </c>
    </row>
    <row r="172" spans="1:15" x14ac:dyDescent="0.25">
      <c r="A172" t="s">
        <v>131</v>
      </c>
      <c r="B172" t="s">
        <v>132</v>
      </c>
      <c r="C172" t="s">
        <v>27</v>
      </c>
      <c r="D172">
        <v>2018</v>
      </c>
      <c r="E172">
        <v>12</v>
      </c>
      <c r="F172" t="s">
        <v>100</v>
      </c>
      <c r="G172" t="s">
        <v>101</v>
      </c>
      <c r="H172" t="s">
        <v>110</v>
      </c>
      <c r="I172" t="s">
        <v>111</v>
      </c>
      <c r="J172">
        <v>63000</v>
      </c>
      <c r="L172" t="s">
        <v>31</v>
      </c>
      <c r="O172" t="s">
        <v>32</v>
      </c>
    </row>
    <row r="173" spans="1:15" x14ac:dyDescent="0.25">
      <c r="A173" t="s">
        <v>131</v>
      </c>
      <c r="B173" t="s">
        <v>132</v>
      </c>
      <c r="C173" t="s">
        <v>27</v>
      </c>
      <c r="D173">
        <v>2018</v>
      </c>
      <c r="E173">
        <v>12</v>
      </c>
      <c r="F173" t="s">
        <v>150</v>
      </c>
      <c r="G173" t="s">
        <v>151</v>
      </c>
      <c r="H173" t="s">
        <v>110</v>
      </c>
      <c r="I173" t="s">
        <v>111</v>
      </c>
      <c r="J173">
        <v>8270657.4000000004</v>
      </c>
      <c r="L173" t="s">
        <v>31</v>
      </c>
      <c r="O173" t="s">
        <v>32</v>
      </c>
    </row>
    <row r="174" spans="1:15" x14ac:dyDescent="0.25">
      <c r="A174" t="s">
        <v>131</v>
      </c>
      <c r="B174" t="s">
        <v>132</v>
      </c>
      <c r="C174" t="s">
        <v>27</v>
      </c>
      <c r="D174">
        <v>2018</v>
      </c>
      <c r="E174">
        <v>12</v>
      </c>
      <c r="F174" t="s">
        <v>152</v>
      </c>
      <c r="G174" t="s">
        <v>153</v>
      </c>
      <c r="H174" t="s">
        <v>110</v>
      </c>
      <c r="I174" t="s">
        <v>111</v>
      </c>
      <c r="J174">
        <v>1051424.08</v>
      </c>
      <c r="L174" t="s">
        <v>31</v>
      </c>
      <c r="O174" t="s">
        <v>32</v>
      </c>
    </row>
    <row r="175" spans="1:15" x14ac:dyDescent="0.25">
      <c r="A175" t="s">
        <v>131</v>
      </c>
      <c r="B175" t="s">
        <v>132</v>
      </c>
      <c r="C175" t="s">
        <v>27</v>
      </c>
      <c r="D175">
        <v>2018</v>
      </c>
      <c r="E175">
        <v>12</v>
      </c>
      <c r="F175" t="s">
        <v>154</v>
      </c>
      <c r="G175" t="s">
        <v>155</v>
      </c>
      <c r="H175" t="s">
        <v>110</v>
      </c>
      <c r="I175" t="s">
        <v>111</v>
      </c>
      <c r="J175">
        <v>133672.17000000001</v>
      </c>
      <c r="L175" t="s">
        <v>31</v>
      </c>
      <c r="O175" t="s">
        <v>32</v>
      </c>
    </row>
    <row r="176" spans="1:15" x14ac:dyDescent="0.25">
      <c r="A176" t="s">
        <v>131</v>
      </c>
      <c r="B176" t="s">
        <v>132</v>
      </c>
      <c r="C176" t="s">
        <v>27</v>
      </c>
      <c r="D176">
        <v>2018</v>
      </c>
      <c r="E176">
        <v>12</v>
      </c>
      <c r="F176" t="s">
        <v>156</v>
      </c>
      <c r="G176" t="s">
        <v>157</v>
      </c>
      <c r="H176" t="s">
        <v>110</v>
      </c>
      <c r="I176" t="s">
        <v>111</v>
      </c>
      <c r="J176">
        <v>355492.64</v>
      </c>
      <c r="L176" t="s">
        <v>31</v>
      </c>
      <c r="O176" t="s">
        <v>32</v>
      </c>
    </row>
    <row r="177" spans="1:15" x14ac:dyDescent="0.25">
      <c r="A177" t="s">
        <v>131</v>
      </c>
      <c r="B177" t="s">
        <v>132</v>
      </c>
      <c r="C177" t="s">
        <v>27</v>
      </c>
      <c r="D177">
        <v>2018</v>
      </c>
      <c r="E177">
        <v>12</v>
      </c>
      <c r="F177" t="s">
        <v>158</v>
      </c>
      <c r="G177" t="s">
        <v>159</v>
      </c>
      <c r="H177" t="s">
        <v>110</v>
      </c>
      <c r="I177" t="s">
        <v>111</v>
      </c>
      <c r="J177">
        <v>1296645.82</v>
      </c>
      <c r="L177" t="s">
        <v>31</v>
      </c>
      <c r="O177" t="s">
        <v>32</v>
      </c>
    </row>
    <row r="178" spans="1:15" x14ac:dyDescent="0.25">
      <c r="A178" t="s">
        <v>131</v>
      </c>
      <c r="B178" t="s">
        <v>132</v>
      </c>
      <c r="C178" t="s">
        <v>27</v>
      </c>
      <c r="D178">
        <v>2018</v>
      </c>
      <c r="E178">
        <v>12</v>
      </c>
      <c r="F178" t="s">
        <v>160</v>
      </c>
      <c r="G178" t="s">
        <v>161</v>
      </c>
      <c r="H178" t="s">
        <v>110</v>
      </c>
      <c r="I178" t="s">
        <v>111</v>
      </c>
      <c r="J178">
        <v>154669.91</v>
      </c>
      <c r="L178" t="s">
        <v>31</v>
      </c>
      <c r="O178" t="s">
        <v>32</v>
      </c>
    </row>
    <row r="179" spans="1:15" x14ac:dyDescent="0.25">
      <c r="A179" t="s">
        <v>131</v>
      </c>
      <c r="B179" t="s">
        <v>132</v>
      </c>
      <c r="C179" t="s">
        <v>27</v>
      </c>
      <c r="D179">
        <v>2018</v>
      </c>
      <c r="E179">
        <v>12</v>
      </c>
      <c r="F179" t="s">
        <v>162</v>
      </c>
      <c r="G179" t="s">
        <v>163</v>
      </c>
      <c r="H179" t="s">
        <v>110</v>
      </c>
      <c r="I179" t="s">
        <v>111</v>
      </c>
      <c r="J179">
        <v>235490.89</v>
      </c>
      <c r="L179" t="s">
        <v>31</v>
      </c>
      <c r="O179" t="s">
        <v>32</v>
      </c>
    </row>
    <row r="180" spans="1:15" x14ac:dyDescent="0.25">
      <c r="A180" t="s">
        <v>131</v>
      </c>
      <c r="B180" t="s">
        <v>132</v>
      </c>
      <c r="C180" t="s">
        <v>27</v>
      </c>
      <c r="D180">
        <v>2018</v>
      </c>
      <c r="E180">
        <v>12</v>
      </c>
      <c r="F180" t="s">
        <v>28</v>
      </c>
      <c r="G180" t="s">
        <v>29</v>
      </c>
      <c r="H180" t="s">
        <v>110</v>
      </c>
      <c r="I180" t="s">
        <v>111</v>
      </c>
      <c r="J180">
        <v>892732.42</v>
      </c>
      <c r="L180" t="s">
        <v>31</v>
      </c>
      <c r="O180" t="s">
        <v>32</v>
      </c>
    </row>
    <row r="181" spans="1:15" x14ac:dyDescent="0.25">
      <c r="A181" t="s">
        <v>131</v>
      </c>
      <c r="B181" t="s">
        <v>132</v>
      </c>
      <c r="C181" t="s">
        <v>27</v>
      </c>
      <c r="D181">
        <v>2018</v>
      </c>
      <c r="E181">
        <v>12</v>
      </c>
      <c r="F181" t="s">
        <v>164</v>
      </c>
      <c r="G181" t="s">
        <v>165</v>
      </c>
      <c r="H181" t="s">
        <v>110</v>
      </c>
      <c r="I181" t="s">
        <v>111</v>
      </c>
      <c r="J181">
        <v>180700.04</v>
      </c>
      <c r="L181" t="s">
        <v>31</v>
      </c>
      <c r="O181" t="s">
        <v>32</v>
      </c>
    </row>
    <row r="182" spans="1:15" x14ac:dyDescent="0.25">
      <c r="A182" t="s">
        <v>131</v>
      </c>
      <c r="B182" t="s">
        <v>132</v>
      </c>
      <c r="C182" t="s">
        <v>27</v>
      </c>
      <c r="D182">
        <v>2018</v>
      </c>
      <c r="E182">
        <v>12</v>
      </c>
      <c r="F182" t="s">
        <v>166</v>
      </c>
      <c r="G182" t="s">
        <v>167</v>
      </c>
      <c r="H182" t="s">
        <v>110</v>
      </c>
      <c r="I182" t="s">
        <v>111</v>
      </c>
      <c r="J182">
        <v>-16149.95</v>
      </c>
      <c r="L182" t="s">
        <v>31</v>
      </c>
      <c r="O182" t="s">
        <v>32</v>
      </c>
    </row>
    <row r="183" spans="1:15" x14ac:dyDescent="0.25">
      <c r="A183" t="s">
        <v>131</v>
      </c>
      <c r="B183" t="s">
        <v>132</v>
      </c>
      <c r="C183" t="s">
        <v>27</v>
      </c>
      <c r="D183">
        <v>2018</v>
      </c>
      <c r="E183">
        <v>12</v>
      </c>
      <c r="F183" t="s">
        <v>61</v>
      </c>
      <c r="G183" t="s">
        <v>62</v>
      </c>
      <c r="H183" t="s">
        <v>110</v>
      </c>
      <c r="I183" t="s">
        <v>111</v>
      </c>
      <c r="J183">
        <v>48028.22</v>
      </c>
      <c r="L183" t="s">
        <v>31</v>
      </c>
      <c r="O183" t="s">
        <v>32</v>
      </c>
    </row>
    <row r="184" spans="1:15" x14ac:dyDescent="0.25">
      <c r="A184" t="s">
        <v>131</v>
      </c>
      <c r="B184" t="s">
        <v>132</v>
      </c>
      <c r="C184" t="s">
        <v>27</v>
      </c>
      <c r="D184">
        <v>2018</v>
      </c>
      <c r="E184">
        <v>12</v>
      </c>
      <c r="F184" t="s">
        <v>35</v>
      </c>
      <c r="G184" t="s">
        <v>36</v>
      </c>
      <c r="H184" t="s">
        <v>110</v>
      </c>
      <c r="I184" t="s">
        <v>111</v>
      </c>
      <c r="J184">
        <v>-94500</v>
      </c>
      <c r="L184" t="s">
        <v>31</v>
      </c>
      <c r="O184" t="s">
        <v>32</v>
      </c>
    </row>
    <row r="185" spans="1:15" x14ac:dyDescent="0.25">
      <c r="A185" t="s">
        <v>131</v>
      </c>
      <c r="B185" t="s">
        <v>132</v>
      </c>
      <c r="C185" t="s">
        <v>27</v>
      </c>
      <c r="D185">
        <v>2018</v>
      </c>
      <c r="E185">
        <v>12</v>
      </c>
      <c r="F185" t="s">
        <v>172</v>
      </c>
      <c r="G185" t="s">
        <v>173</v>
      </c>
      <c r="H185" t="s">
        <v>110</v>
      </c>
      <c r="I185" t="s">
        <v>111</v>
      </c>
      <c r="J185">
        <v>63000</v>
      </c>
      <c r="L185" t="s">
        <v>31</v>
      </c>
      <c r="O185" t="s">
        <v>32</v>
      </c>
    </row>
    <row r="186" spans="1:15" x14ac:dyDescent="0.25">
      <c r="A186" t="s">
        <v>168</v>
      </c>
      <c r="B186" t="s">
        <v>169</v>
      </c>
      <c r="C186" t="s">
        <v>27</v>
      </c>
      <c r="D186">
        <v>2018</v>
      </c>
      <c r="E186">
        <v>12</v>
      </c>
      <c r="F186" t="s">
        <v>37</v>
      </c>
      <c r="G186" t="s">
        <v>38</v>
      </c>
      <c r="H186" t="s">
        <v>30</v>
      </c>
      <c r="J186">
        <v>34494409.079999998</v>
      </c>
      <c r="L186" t="s">
        <v>39</v>
      </c>
      <c r="O186" t="s">
        <v>32</v>
      </c>
    </row>
    <row r="187" spans="1:15" x14ac:dyDescent="0.25">
      <c r="A187" t="s">
        <v>168</v>
      </c>
      <c r="B187" t="s">
        <v>169</v>
      </c>
      <c r="C187" t="s">
        <v>27</v>
      </c>
      <c r="D187">
        <v>2018</v>
      </c>
      <c r="E187">
        <v>12</v>
      </c>
      <c r="F187" t="s">
        <v>42</v>
      </c>
      <c r="G187" t="s">
        <v>43</v>
      </c>
      <c r="H187" t="s">
        <v>30</v>
      </c>
      <c r="J187">
        <v>-10000000</v>
      </c>
      <c r="L187" t="s">
        <v>39</v>
      </c>
      <c r="O187" t="s">
        <v>32</v>
      </c>
    </row>
    <row r="188" spans="1:15" x14ac:dyDescent="0.25">
      <c r="A188" t="s">
        <v>168</v>
      </c>
      <c r="B188" t="s">
        <v>169</v>
      </c>
      <c r="C188" t="s">
        <v>27</v>
      </c>
      <c r="D188">
        <v>2018</v>
      </c>
      <c r="E188">
        <v>12</v>
      </c>
      <c r="F188" t="s">
        <v>44</v>
      </c>
      <c r="G188" t="s">
        <v>45</v>
      </c>
      <c r="H188" t="s">
        <v>30</v>
      </c>
      <c r="J188">
        <v>-24494409.079999998</v>
      </c>
      <c r="L188" t="s">
        <v>39</v>
      </c>
      <c r="O188" t="s">
        <v>32</v>
      </c>
    </row>
    <row r="189" spans="1:15" x14ac:dyDescent="0.25">
      <c r="A189" t="s">
        <v>25</v>
      </c>
      <c r="B189" t="s">
        <v>26</v>
      </c>
      <c r="C189" t="s">
        <v>27</v>
      </c>
      <c r="D189">
        <v>2019</v>
      </c>
      <c r="E189">
        <v>2</v>
      </c>
      <c r="F189" t="s">
        <v>28</v>
      </c>
      <c r="G189" t="s">
        <v>29</v>
      </c>
      <c r="H189" t="s">
        <v>30</v>
      </c>
      <c r="J189">
        <v>2943.04</v>
      </c>
      <c r="L189" t="s">
        <v>31</v>
      </c>
      <c r="O189" t="s">
        <v>32</v>
      </c>
    </row>
    <row r="190" spans="1:15" x14ac:dyDescent="0.25">
      <c r="A190" t="s">
        <v>25</v>
      </c>
      <c r="B190" t="s">
        <v>26</v>
      </c>
      <c r="C190" t="s">
        <v>27</v>
      </c>
      <c r="D190">
        <v>2019</v>
      </c>
      <c r="E190">
        <v>2</v>
      </c>
      <c r="F190" t="s">
        <v>33</v>
      </c>
      <c r="G190" t="s">
        <v>34</v>
      </c>
      <c r="H190" t="s">
        <v>30</v>
      </c>
      <c r="J190">
        <v>-34210.71</v>
      </c>
      <c r="L190" t="s">
        <v>31</v>
      </c>
      <c r="O190" t="s">
        <v>32</v>
      </c>
    </row>
    <row r="191" spans="1:15" x14ac:dyDescent="0.25">
      <c r="A191" t="s">
        <v>25</v>
      </c>
      <c r="B191" t="s">
        <v>26</v>
      </c>
      <c r="C191" t="s">
        <v>27</v>
      </c>
      <c r="D191">
        <v>2019</v>
      </c>
      <c r="E191">
        <v>2</v>
      </c>
      <c r="F191" t="s">
        <v>37</v>
      </c>
      <c r="G191" t="s">
        <v>38</v>
      </c>
      <c r="H191" t="s">
        <v>30</v>
      </c>
      <c r="J191">
        <v>223089080.94</v>
      </c>
      <c r="L191" t="s">
        <v>39</v>
      </c>
      <c r="O191" t="s">
        <v>32</v>
      </c>
    </row>
    <row r="192" spans="1:15" x14ac:dyDescent="0.25">
      <c r="A192" t="s">
        <v>25</v>
      </c>
      <c r="B192" t="s">
        <v>26</v>
      </c>
      <c r="C192" t="s">
        <v>27</v>
      </c>
      <c r="D192">
        <v>2019</v>
      </c>
      <c r="E192">
        <v>2</v>
      </c>
      <c r="F192" t="s">
        <v>40</v>
      </c>
      <c r="G192" t="s">
        <v>41</v>
      </c>
      <c r="H192" t="s">
        <v>30</v>
      </c>
      <c r="J192">
        <v>16482824.02</v>
      </c>
      <c r="L192" t="s">
        <v>39</v>
      </c>
      <c r="O192" t="s">
        <v>32</v>
      </c>
    </row>
    <row r="193" spans="1:15" x14ac:dyDescent="0.25">
      <c r="A193" t="s">
        <v>25</v>
      </c>
      <c r="B193" t="s">
        <v>26</v>
      </c>
      <c r="C193" t="s">
        <v>27</v>
      </c>
      <c r="D193">
        <v>2019</v>
      </c>
      <c r="E193">
        <v>2</v>
      </c>
      <c r="F193" t="s">
        <v>42</v>
      </c>
      <c r="G193" t="s">
        <v>43</v>
      </c>
      <c r="H193" t="s">
        <v>30</v>
      </c>
      <c r="J193">
        <v>-5000000</v>
      </c>
      <c r="L193" t="s">
        <v>39</v>
      </c>
      <c r="O193" t="s">
        <v>32</v>
      </c>
    </row>
    <row r="194" spans="1:15" x14ac:dyDescent="0.25">
      <c r="A194" t="s">
        <v>25</v>
      </c>
      <c r="B194" t="s">
        <v>26</v>
      </c>
      <c r="C194" t="s">
        <v>27</v>
      </c>
      <c r="D194">
        <v>2019</v>
      </c>
      <c r="E194">
        <v>2</v>
      </c>
      <c r="F194" t="s">
        <v>44</v>
      </c>
      <c r="G194" t="s">
        <v>45</v>
      </c>
      <c r="H194" t="s">
        <v>30</v>
      </c>
      <c r="J194">
        <v>-259378878.49000001</v>
      </c>
      <c r="L194" t="s">
        <v>39</v>
      </c>
      <c r="O194" t="s">
        <v>32</v>
      </c>
    </row>
    <row r="195" spans="1:15" x14ac:dyDescent="0.25">
      <c r="A195" t="s">
        <v>25</v>
      </c>
      <c r="B195" t="s">
        <v>26</v>
      </c>
      <c r="C195" t="s">
        <v>27</v>
      </c>
      <c r="D195">
        <v>2019</v>
      </c>
      <c r="E195">
        <v>2</v>
      </c>
      <c r="F195" t="s">
        <v>46</v>
      </c>
      <c r="G195" t="s">
        <v>47</v>
      </c>
      <c r="H195" t="s">
        <v>30</v>
      </c>
      <c r="J195">
        <v>3049686.12</v>
      </c>
      <c r="L195" t="s">
        <v>39</v>
      </c>
      <c r="O195" t="s">
        <v>32</v>
      </c>
    </row>
    <row r="196" spans="1:15" x14ac:dyDescent="0.25">
      <c r="A196" t="s">
        <v>25</v>
      </c>
      <c r="B196" t="s">
        <v>26</v>
      </c>
      <c r="C196" t="s">
        <v>27</v>
      </c>
      <c r="D196">
        <v>2019</v>
      </c>
      <c r="E196">
        <v>2</v>
      </c>
      <c r="F196" t="s">
        <v>48</v>
      </c>
      <c r="G196" t="s">
        <v>49</v>
      </c>
      <c r="H196" t="s">
        <v>30</v>
      </c>
      <c r="J196">
        <v>21831944.859999999</v>
      </c>
      <c r="L196" t="s">
        <v>39</v>
      </c>
      <c r="O196" t="s">
        <v>32</v>
      </c>
    </row>
    <row r="197" spans="1:15" x14ac:dyDescent="0.25">
      <c r="A197" t="s">
        <v>25</v>
      </c>
      <c r="B197" t="s">
        <v>26</v>
      </c>
      <c r="C197" t="s">
        <v>27</v>
      </c>
      <c r="D197">
        <v>2019</v>
      </c>
      <c r="E197">
        <v>2</v>
      </c>
      <c r="F197" t="s">
        <v>50</v>
      </c>
      <c r="G197" t="s">
        <v>51</v>
      </c>
      <c r="H197" t="s">
        <v>30</v>
      </c>
      <c r="J197">
        <v>-43389.78</v>
      </c>
      <c r="L197" t="s">
        <v>39</v>
      </c>
      <c r="O197" t="s">
        <v>32</v>
      </c>
    </row>
    <row r="198" spans="1:15" x14ac:dyDescent="0.25">
      <c r="A198" t="s">
        <v>52</v>
      </c>
      <c r="B198" t="s">
        <v>1666</v>
      </c>
      <c r="C198" t="s">
        <v>27</v>
      </c>
      <c r="D198">
        <v>2019</v>
      </c>
      <c r="E198">
        <v>2</v>
      </c>
      <c r="F198" t="s">
        <v>53</v>
      </c>
      <c r="G198" t="s">
        <v>54</v>
      </c>
      <c r="H198" t="s">
        <v>30</v>
      </c>
      <c r="J198">
        <v>-44268.51</v>
      </c>
      <c r="L198" t="s">
        <v>31</v>
      </c>
      <c r="O198" t="s">
        <v>32</v>
      </c>
    </row>
    <row r="199" spans="1:15" x14ac:dyDescent="0.25">
      <c r="A199" t="s">
        <v>52</v>
      </c>
      <c r="B199" t="s">
        <v>1666</v>
      </c>
      <c r="C199" t="s">
        <v>27</v>
      </c>
      <c r="D199">
        <v>2019</v>
      </c>
      <c r="E199">
        <v>2</v>
      </c>
      <c r="F199" t="s">
        <v>55</v>
      </c>
      <c r="G199" t="s">
        <v>56</v>
      </c>
      <c r="H199" t="s">
        <v>30</v>
      </c>
      <c r="J199">
        <v>7139.73</v>
      </c>
      <c r="L199" t="s">
        <v>31</v>
      </c>
      <c r="O199" t="s">
        <v>32</v>
      </c>
    </row>
    <row r="200" spans="1:15" x14ac:dyDescent="0.25">
      <c r="A200" t="s">
        <v>52</v>
      </c>
      <c r="B200" t="s">
        <v>1666</v>
      </c>
      <c r="C200" t="s">
        <v>27</v>
      </c>
      <c r="D200">
        <v>2019</v>
      </c>
      <c r="E200">
        <v>2</v>
      </c>
      <c r="F200" t="s">
        <v>28</v>
      </c>
      <c r="G200" t="s">
        <v>29</v>
      </c>
      <c r="H200" t="s">
        <v>30</v>
      </c>
      <c r="J200">
        <v>5724.24</v>
      </c>
      <c r="L200" t="s">
        <v>31</v>
      </c>
      <c r="O200" t="s">
        <v>32</v>
      </c>
    </row>
    <row r="201" spans="1:15" x14ac:dyDescent="0.25">
      <c r="A201" t="s">
        <v>52</v>
      </c>
      <c r="B201" t="s">
        <v>1666</v>
      </c>
      <c r="C201" t="s">
        <v>27</v>
      </c>
      <c r="D201">
        <v>2019</v>
      </c>
      <c r="E201">
        <v>2</v>
      </c>
      <c r="F201" t="s">
        <v>57</v>
      </c>
      <c r="G201" t="s">
        <v>58</v>
      </c>
      <c r="H201" t="s">
        <v>30</v>
      </c>
      <c r="J201">
        <v>-62936.65</v>
      </c>
      <c r="L201" t="s">
        <v>31</v>
      </c>
      <c r="O201" t="s">
        <v>32</v>
      </c>
    </row>
    <row r="202" spans="1:15" x14ac:dyDescent="0.25">
      <c r="A202" t="s">
        <v>52</v>
      </c>
      <c r="B202" t="s">
        <v>1666</v>
      </c>
      <c r="C202" t="s">
        <v>27</v>
      </c>
      <c r="D202">
        <v>2019</v>
      </c>
      <c r="E202">
        <v>2</v>
      </c>
      <c r="F202" t="s">
        <v>59</v>
      </c>
      <c r="G202" t="s">
        <v>60</v>
      </c>
      <c r="H202" t="s">
        <v>30</v>
      </c>
      <c r="J202">
        <v>75554.720000000001</v>
      </c>
      <c r="L202" t="s">
        <v>31</v>
      </c>
      <c r="O202" t="s">
        <v>32</v>
      </c>
    </row>
    <row r="203" spans="1:15" x14ac:dyDescent="0.25">
      <c r="A203" t="s">
        <v>52</v>
      </c>
      <c r="B203" t="s">
        <v>1666</v>
      </c>
      <c r="C203" t="s">
        <v>27</v>
      </c>
      <c r="D203">
        <v>2019</v>
      </c>
      <c r="E203">
        <v>2</v>
      </c>
      <c r="F203" t="s">
        <v>61</v>
      </c>
      <c r="G203" t="s">
        <v>62</v>
      </c>
      <c r="H203" t="s">
        <v>30</v>
      </c>
      <c r="J203">
        <v>5423.13</v>
      </c>
      <c r="L203" t="s">
        <v>31</v>
      </c>
      <c r="O203" t="s">
        <v>32</v>
      </c>
    </row>
    <row r="204" spans="1:15" x14ac:dyDescent="0.25">
      <c r="A204" t="s">
        <v>52</v>
      </c>
      <c r="B204" t="s">
        <v>1666</v>
      </c>
      <c r="C204" t="s">
        <v>27</v>
      </c>
      <c r="D204">
        <v>2019</v>
      </c>
      <c r="E204">
        <v>2</v>
      </c>
      <c r="F204" t="s">
        <v>63</v>
      </c>
      <c r="G204" t="s">
        <v>64</v>
      </c>
      <c r="H204" t="s">
        <v>30</v>
      </c>
      <c r="J204">
        <v>34210.71</v>
      </c>
      <c r="L204" t="s">
        <v>31</v>
      </c>
      <c r="O204" t="s">
        <v>32</v>
      </c>
    </row>
    <row r="205" spans="1:15" x14ac:dyDescent="0.25">
      <c r="A205" t="s">
        <v>52</v>
      </c>
      <c r="B205" t="s">
        <v>1666</v>
      </c>
      <c r="C205" t="s">
        <v>27</v>
      </c>
      <c r="D205">
        <v>2019</v>
      </c>
      <c r="E205">
        <v>2</v>
      </c>
      <c r="F205" t="s">
        <v>65</v>
      </c>
      <c r="G205" t="s">
        <v>66</v>
      </c>
      <c r="H205" t="s">
        <v>30</v>
      </c>
      <c r="J205">
        <v>-0.49</v>
      </c>
      <c r="L205" t="s">
        <v>31</v>
      </c>
      <c r="O205" t="s">
        <v>32</v>
      </c>
    </row>
    <row r="206" spans="1:15" x14ac:dyDescent="0.25">
      <c r="A206" t="s">
        <v>52</v>
      </c>
      <c r="B206" t="s">
        <v>1666</v>
      </c>
      <c r="C206" t="s">
        <v>27</v>
      </c>
      <c r="D206">
        <v>2019</v>
      </c>
      <c r="E206">
        <v>2</v>
      </c>
      <c r="F206" t="s">
        <v>67</v>
      </c>
      <c r="G206" t="s">
        <v>38</v>
      </c>
      <c r="H206" t="s">
        <v>30</v>
      </c>
      <c r="J206">
        <v>1514100</v>
      </c>
      <c r="L206" t="s">
        <v>39</v>
      </c>
      <c r="O206" t="s">
        <v>32</v>
      </c>
    </row>
    <row r="207" spans="1:15" x14ac:dyDescent="0.25">
      <c r="A207" t="s">
        <v>52</v>
      </c>
      <c r="B207" t="s">
        <v>1666</v>
      </c>
      <c r="C207" t="s">
        <v>27</v>
      </c>
      <c r="D207">
        <v>2019</v>
      </c>
      <c r="E207">
        <v>2</v>
      </c>
      <c r="F207" t="s">
        <v>37</v>
      </c>
      <c r="G207" t="s">
        <v>38</v>
      </c>
      <c r="H207" t="s">
        <v>30</v>
      </c>
      <c r="J207">
        <v>14703881.789999999</v>
      </c>
      <c r="L207" t="s">
        <v>39</v>
      </c>
      <c r="O207" t="s">
        <v>32</v>
      </c>
    </row>
    <row r="208" spans="1:15" x14ac:dyDescent="0.25">
      <c r="A208" t="s">
        <v>52</v>
      </c>
      <c r="B208" t="s">
        <v>1666</v>
      </c>
      <c r="C208" t="s">
        <v>27</v>
      </c>
      <c r="D208">
        <v>2019</v>
      </c>
      <c r="E208">
        <v>2</v>
      </c>
      <c r="F208" t="s">
        <v>40</v>
      </c>
      <c r="G208" t="s">
        <v>41</v>
      </c>
      <c r="H208" t="s">
        <v>30</v>
      </c>
      <c r="J208">
        <v>2563492.0299999998</v>
      </c>
      <c r="L208" t="s">
        <v>39</v>
      </c>
      <c r="O208" t="s">
        <v>32</v>
      </c>
    </row>
    <row r="209" spans="1:15" x14ac:dyDescent="0.25">
      <c r="A209" t="s">
        <v>52</v>
      </c>
      <c r="B209" t="s">
        <v>1666</v>
      </c>
      <c r="C209" t="s">
        <v>27</v>
      </c>
      <c r="D209">
        <v>2019</v>
      </c>
      <c r="E209">
        <v>2</v>
      </c>
      <c r="F209" t="s">
        <v>42</v>
      </c>
      <c r="G209" t="s">
        <v>43</v>
      </c>
      <c r="H209" t="s">
        <v>30</v>
      </c>
      <c r="J209">
        <v>-500000</v>
      </c>
      <c r="L209" t="s">
        <v>39</v>
      </c>
      <c r="O209" t="s">
        <v>32</v>
      </c>
    </row>
    <row r="210" spans="1:15" x14ac:dyDescent="0.25">
      <c r="A210" t="s">
        <v>52</v>
      </c>
      <c r="B210" t="s">
        <v>1666</v>
      </c>
      <c r="C210" t="s">
        <v>27</v>
      </c>
      <c r="D210">
        <v>2019</v>
      </c>
      <c r="E210">
        <v>2</v>
      </c>
      <c r="F210" t="s">
        <v>68</v>
      </c>
      <c r="G210" t="s">
        <v>69</v>
      </c>
      <c r="H210" t="s">
        <v>30</v>
      </c>
      <c r="J210">
        <v>-648440.36</v>
      </c>
      <c r="L210" t="s">
        <v>39</v>
      </c>
      <c r="O210" t="s">
        <v>32</v>
      </c>
    </row>
    <row r="211" spans="1:15" x14ac:dyDescent="0.25">
      <c r="A211" t="s">
        <v>52</v>
      </c>
      <c r="B211" t="s">
        <v>1666</v>
      </c>
      <c r="C211" t="s">
        <v>27</v>
      </c>
      <c r="D211">
        <v>2019</v>
      </c>
      <c r="E211">
        <v>2</v>
      </c>
      <c r="F211" t="s">
        <v>44</v>
      </c>
      <c r="G211" t="s">
        <v>45</v>
      </c>
      <c r="H211" t="s">
        <v>30</v>
      </c>
      <c r="J211">
        <v>3361546.11</v>
      </c>
      <c r="L211" t="s">
        <v>39</v>
      </c>
      <c r="O211" t="s">
        <v>32</v>
      </c>
    </row>
    <row r="212" spans="1:15" x14ac:dyDescent="0.25">
      <c r="A212" t="s">
        <v>52</v>
      </c>
      <c r="B212" t="s">
        <v>1666</v>
      </c>
      <c r="C212" t="s">
        <v>27</v>
      </c>
      <c r="D212">
        <v>2019</v>
      </c>
      <c r="E212">
        <v>2</v>
      </c>
      <c r="F212" t="s">
        <v>70</v>
      </c>
      <c r="G212" t="s">
        <v>71</v>
      </c>
      <c r="H212" t="s">
        <v>30</v>
      </c>
      <c r="J212">
        <v>-68968.34</v>
      </c>
      <c r="L212" t="s">
        <v>39</v>
      </c>
      <c r="O212" t="s">
        <v>32</v>
      </c>
    </row>
    <row r="213" spans="1:15" x14ac:dyDescent="0.25">
      <c r="A213" t="s">
        <v>52</v>
      </c>
      <c r="B213" t="s">
        <v>1666</v>
      </c>
      <c r="C213" t="s">
        <v>27</v>
      </c>
      <c r="D213">
        <v>2019</v>
      </c>
      <c r="E213">
        <v>2</v>
      </c>
      <c r="F213" t="s">
        <v>72</v>
      </c>
      <c r="G213" t="s">
        <v>73</v>
      </c>
      <c r="H213" t="s">
        <v>30</v>
      </c>
      <c r="J213">
        <v>-339866.78</v>
      </c>
      <c r="L213" t="s">
        <v>39</v>
      </c>
      <c r="O213" t="s">
        <v>32</v>
      </c>
    </row>
    <row r="214" spans="1:15" x14ac:dyDescent="0.25">
      <c r="A214" t="s">
        <v>52</v>
      </c>
      <c r="B214" t="s">
        <v>1666</v>
      </c>
      <c r="C214" t="s">
        <v>27</v>
      </c>
      <c r="D214">
        <v>2019</v>
      </c>
      <c r="E214">
        <v>2</v>
      </c>
      <c r="F214" t="s">
        <v>48</v>
      </c>
      <c r="G214" t="s">
        <v>49</v>
      </c>
      <c r="H214" t="s">
        <v>30</v>
      </c>
      <c r="J214">
        <v>-17488443.640000001</v>
      </c>
      <c r="L214" t="s">
        <v>39</v>
      </c>
      <c r="O214" t="s">
        <v>32</v>
      </c>
    </row>
    <row r="215" spans="1:15" x14ac:dyDescent="0.25">
      <c r="A215" t="s">
        <v>52</v>
      </c>
      <c r="B215" t="s">
        <v>1666</v>
      </c>
      <c r="C215" t="s">
        <v>27</v>
      </c>
      <c r="D215">
        <v>2019</v>
      </c>
      <c r="E215">
        <v>2</v>
      </c>
      <c r="F215" t="s">
        <v>74</v>
      </c>
      <c r="G215" t="s">
        <v>75</v>
      </c>
      <c r="H215" t="s">
        <v>30</v>
      </c>
      <c r="J215">
        <v>-98461.57</v>
      </c>
      <c r="L215" t="s">
        <v>39</v>
      </c>
      <c r="O215" t="s">
        <v>32</v>
      </c>
    </row>
    <row r="216" spans="1:15" x14ac:dyDescent="0.25">
      <c r="A216" t="s">
        <v>52</v>
      </c>
      <c r="B216" t="s">
        <v>1666</v>
      </c>
      <c r="C216" t="s">
        <v>27</v>
      </c>
      <c r="D216">
        <v>2019</v>
      </c>
      <c r="E216">
        <v>2</v>
      </c>
      <c r="F216" t="s">
        <v>76</v>
      </c>
      <c r="G216" t="s">
        <v>77</v>
      </c>
      <c r="H216" t="s">
        <v>30</v>
      </c>
      <c r="J216">
        <v>-3049686.12</v>
      </c>
      <c r="L216" t="s">
        <v>39</v>
      </c>
      <c r="O216" t="s">
        <v>32</v>
      </c>
    </row>
    <row r="217" spans="1:15" x14ac:dyDescent="0.25">
      <c r="A217" t="s">
        <v>52</v>
      </c>
      <c r="B217" t="s">
        <v>1666</v>
      </c>
      <c r="C217" t="s">
        <v>27</v>
      </c>
      <c r="D217">
        <v>2019</v>
      </c>
      <c r="E217">
        <v>2</v>
      </c>
      <c r="F217" t="s">
        <v>80</v>
      </c>
      <c r="G217" t="s">
        <v>81</v>
      </c>
      <c r="H217" t="s">
        <v>30</v>
      </c>
      <c r="J217">
        <v>4000</v>
      </c>
      <c r="L217" t="s">
        <v>39</v>
      </c>
      <c r="O217" t="s">
        <v>32</v>
      </c>
    </row>
    <row r="218" spans="1:15" x14ac:dyDescent="0.25">
      <c r="A218" t="s">
        <v>52</v>
      </c>
      <c r="B218" t="s">
        <v>1666</v>
      </c>
      <c r="C218" t="s">
        <v>27</v>
      </c>
      <c r="D218">
        <v>2019</v>
      </c>
      <c r="E218">
        <v>2</v>
      </c>
      <c r="F218" t="s">
        <v>82</v>
      </c>
      <c r="G218" t="s">
        <v>83</v>
      </c>
      <c r="H218" t="s">
        <v>30</v>
      </c>
      <c r="J218">
        <v>-4000</v>
      </c>
      <c r="L218" t="s">
        <v>39</v>
      </c>
      <c r="O218" t="s">
        <v>32</v>
      </c>
    </row>
    <row r="219" spans="1:15" x14ac:dyDescent="0.25">
      <c r="A219" t="s">
        <v>52</v>
      </c>
      <c r="B219" t="s">
        <v>1666</v>
      </c>
      <c r="C219" t="s">
        <v>27</v>
      </c>
      <c r="D219">
        <v>2019</v>
      </c>
      <c r="E219">
        <v>2</v>
      </c>
      <c r="F219" t="s">
        <v>78</v>
      </c>
      <c r="G219" t="s">
        <v>79</v>
      </c>
      <c r="H219" t="s">
        <v>30</v>
      </c>
      <c r="J219">
        <v>30000</v>
      </c>
      <c r="L219" t="s">
        <v>39</v>
      </c>
      <c r="O219" t="s">
        <v>32</v>
      </c>
    </row>
    <row r="220" spans="1:15" x14ac:dyDescent="0.25">
      <c r="A220" t="s">
        <v>84</v>
      </c>
      <c r="B220" t="s">
        <v>85</v>
      </c>
      <c r="C220" t="s">
        <v>27</v>
      </c>
      <c r="D220">
        <v>2019</v>
      </c>
      <c r="E220">
        <v>2</v>
      </c>
      <c r="F220" t="s">
        <v>67</v>
      </c>
      <c r="G220" t="s">
        <v>38</v>
      </c>
      <c r="H220" t="s">
        <v>30</v>
      </c>
      <c r="J220">
        <v>2184895.08</v>
      </c>
      <c r="L220" t="s">
        <v>39</v>
      </c>
      <c r="O220" t="s">
        <v>32</v>
      </c>
    </row>
    <row r="221" spans="1:15" x14ac:dyDescent="0.25">
      <c r="A221" t="s">
        <v>84</v>
      </c>
      <c r="B221" t="s">
        <v>85</v>
      </c>
      <c r="C221" t="s">
        <v>27</v>
      </c>
      <c r="D221">
        <v>2019</v>
      </c>
      <c r="E221">
        <v>2</v>
      </c>
      <c r="F221" t="s">
        <v>86</v>
      </c>
      <c r="G221" t="s">
        <v>87</v>
      </c>
      <c r="H221" t="s">
        <v>30</v>
      </c>
      <c r="J221">
        <v>45290.83</v>
      </c>
      <c r="L221" t="s">
        <v>39</v>
      </c>
      <c r="O221" t="s">
        <v>32</v>
      </c>
    </row>
    <row r="222" spans="1:15" x14ac:dyDescent="0.25">
      <c r="A222" t="s">
        <v>84</v>
      </c>
      <c r="B222" t="s">
        <v>85</v>
      </c>
      <c r="C222" t="s">
        <v>27</v>
      </c>
      <c r="D222">
        <v>2019</v>
      </c>
      <c r="E222">
        <v>2</v>
      </c>
      <c r="F222" t="s">
        <v>78</v>
      </c>
      <c r="G222" t="s">
        <v>79</v>
      </c>
      <c r="H222" t="s">
        <v>30</v>
      </c>
      <c r="J222">
        <v>4767.41</v>
      </c>
      <c r="L222" t="s">
        <v>39</v>
      </c>
      <c r="O222" t="s">
        <v>32</v>
      </c>
    </row>
    <row r="223" spans="1:15" x14ac:dyDescent="0.25">
      <c r="A223" t="s">
        <v>84</v>
      </c>
      <c r="B223" t="s">
        <v>85</v>
      </c>
      <c r="C223" t="s">
        <v>27</v>
      </c>
      <c r="D223">
        <v>2019</v>
      </c>
      <c r="E223">
        <v>2</v>
      </c>
      <c r="F223" t="s">
        <v>40</v>
      </c>
      <c r="G223" t="s">
        <v>41</v>
      </c>
      <c r="H223" t="s">
        <v>30</v>
      </c>
      <c r="J223">
        <v>516971.85</v>
      </c>
      <c r="L223" t="s">
        <v>39</v>
      </c>
      <c r="O223" t="s">
        <v>32</v>
      </c>
    </row>
    <row r="224" spans="1:15" x14ac:dyDescent="0.25">
      <c r="A224" t="s">
        <v>84</v>
      </c>
      <c r="B224" t="s">
        <v>85</v>
      </c>
      <c r="C224" t="s">
        <v>27</v>
      </c>
      <c r="D224">
        <v>2019</v>
      </c>
      <c r="E224">
        <v>2</v>
      </c>
      <c r="F224" t="s">
        <v>88</v>
      </c>
      <c r="G224" t="s">
        <v>89</v>
      </c>
      <c r="H224" t="s">
        <v>30</v>
      </c>
      <c r="J224">
        <v>3875.39</v>
      </c>
      <c r="L224" t="s">
        <v>39</v>
      </c>
      <c r="O224" t="s">
        <v>32</v>
      </c>
    </row>
    <row r="225" spans="1:15" x14ac:dyDescent="0.25">
      <c r="A225" t="s">
        <v>84</v>
      </c>
      <c r="B225" t="s">
        <v>85</v>
      </c>
      <c r="C225" t="s">
        <v>27</v>
      </c>
      <c r="D225">
        <v>2019</v>
      </c>
      <c r="E225">
        <v>2</v>
      </c>
      <c r="F225" t="s">
        <v>42</v>
      </c>
      <c r="G225" t="s">
        <v>43</v>
      </c>
      <c r="H225" t="s">
        <v>30</v>
      </c>
      <c r="J225">
        <v>-60000</v>
      </c>
      <c r="L225" t="s">
        <v>39</v>
      </c>
      <c r="O225" t="s">
        <v>32</v>
      </c>
    </row>
    <row r="226" spans="1:15" x14ac:dyDescent="0.25">
      <c r="A226" t="s">
        <v>84</v>
      </c>
      <c r="B226" t="s">
        <v>85</v>
      </c>
      <c r="C226" t="s">
        <v>27</v>
      </c>
      <c r="D226">
        <v>2019</v>
      </c>
      <c r="E226">
        <v>2</v>
      </c>
      <c r="F226" t="s">
        <v>44</v>
      </c>
      <c r="G226" t="s">
        <v>45</v>
      </c>
      <c r="H226" t="s">
        <v>30</v>
      </c>
      <c r="J226">
        <v>-107327.38</v>
      </c>
      <c r="L226" t="s">
        <v>39</v>
      </c>
      <c r="O226" t="s">
        <v>32</v>
      </c>
    </row>
    <row r="227" spans="1:15" x14ac:dyDescent="0.25">
      <c r="A227" t="s">
        <v>84</v>
      </c>
      <c r="B227" t="s">
        <v>85</v>
      </c>
      <c r="C227" t="s">
        <v>27</v>
      </c>
      <c r="D227">
        <v>2019</v>
      </c>
      <c r="E227">
        <v>2</v>
      </c>
      <c r="F227" t="s">
        <v>90</v>
      </c>
      <c r="G227" t="s">
        <v>91</v>
      </c>
      <c r="H227" t="s">
        <v>30</v>
      </c>
      <c r="J227">
        <v>-7872.09</v>
      </c>
      <c r="L227" t="s">
        <v>39</v>
      </c>
      <c r="O227" t="s">
        <v>32</v>
      </c>
    </row>
    <row r="228" spans="1:15" x14ac:dyDescent="0.25">
      <c r="A228" t="s">
        <v>84</v>
      </c>
      <c r="B228" t="s">
        <v>85</v>
      </c>
      <c r="C228" t="s">
        <v>27</v>
      </c>
      <c r="D228">
        <v>2019</v>
      </c>
      <c r="E228">
        <v>2</v>
      </c>
      <c r="F228" t="s">
        <v>92</v>
      </c>
      <c r="G228" t="s">
        <v>93</v>
      </c>
      <c r="H228" t="s">
        <v>30</v>
      </c>
      <c r="J228">
        <v>3798.66</v>
      </c>
      <c r="L228" t="s">
        <v>39</v>
      </c>
      <c r="O228" t="s">
        <v>32</v>
      </c>
    </row>
    <row r="229" spans="1:15" x14ac:dyDescent="0.25">
      <c r="A229" t="s">
        <v>84</v>
      </c>
      <c r="B229" t="s">
        <v>85</v>
      </c>
      <c r="C229" t="s">
        <v>27</v>
      </c>
      <c r="D229">
        <v>2019</v>
      </c>
      <c r="E229">
        <v>2</v>
      </c>
      <c r="F229" t="s">
        <v>48</v>
      </c>
      <c r="G229" t="s">
        <v>49</v>
      </c>
      <c r="H229" t="s">
        <v>30</v>
      </c>
      <c r="J229">
        <v>-1440950.59</v>
      </c>
      <c r="L229" t="s">
        <v>39</v>
      </c>
      <c r="O229" t="s">
        <v>32</v>
      </c>
    </row>
    <row r="230" spans="1:15" x14ac:dyDescent="0.25">
      <c r="A230" t="s">
        <v>84</v>
      </c>
      <c r="B230" t="s">
        <v>85</v>
      </c>
      <c r="C230" t="s">
        <v>27</v>
      </c>
      <c r="D230">
        <v>2019</v>
      </c>
      <c r="E230">
        <v>2</v>
      </c>
      <c r="F230" t="s">
        <v>94</v>
      </c>
      <c r="G230" t="s">
        <v>95</v>
      </c>
      <c r="H230" t="s">
        <v>30</v>
      </c>
      <c r="J230">
        <v>-14275.8</v>
      </c>
      <c r="L230" t="s">
        <v>39</v>
      </c>
      <c r="O230" t="s">
        <v>32</v>
      </c>
    </row>
    <row r="231" spans="1:15" x14ac:dyDescent="0.25">
      <c r="A231" t="s">
        <v>84</v>
      </c>
      <c r="B231" t="s">
        <v>85</v>
      </c>
      <c r="C231" t="s">
        <v>27</v>
      </c>
      <c r="D231">
        <v>2019</v>
      </c>
      <c r="E231">
        <v>2</v>
      </c>
      <c r="F231" t="s">
        <v>82</v>
      </c>
      <c r="G231" t="s">
        <v>83</v>
      </c>
      <c r="H231" t="s">
        <v>30</v>
      </c>
      <c r="J231">
        <v>-7298.51</v>
      </c>
      <c r="L231" t="s">
        <v>39</v>
      </c>
      <c r="O231" t="s">
        <v>32</v>
      </c>
    </row>
    <row r="232" spans="1:15" x14ac:dyDescent="0.25">
      <c r="A232" t="s">
        <v>84</v>
      </c>
      <c r="B232" t="s">
        <v>85</v>
      </c>
      <c r="C232" t="s">
        <v>27</v>
      </c>
      <c r="D232">
        <v>2019</v>
      </c>
      <c r="E232">
        <v>2</v>
      </c>
      <c r="F232" t="s">
        <v>96</v>
      </c>
      <c r="G232" t="s">
        <v>97</v>
      </c>
      <c r="H232" t="s">
        <v>30</v>
      </c>
      <c r="J232">
        <v>-24423.16</v>
      </c>
      <c r="L232" t="s">
        <v>31</v>
      </c>
      <c r="O232" t="s">
        <v>32</v>
      </c>
    </row>
    <row r="233" spans="1:15" x14ac:dyDescent="0.25">
      <c r="A233" t="s">
        <v>84</v>
      </c>
      <c r="B233" t="s">
        <v>85</v>
      </c>
      <c r="C233" t="s">
        <v>27</v>
      </c>
      <c r="D233">
        <v>2019</v>
      </c>
      <c r="E233">
        <v>2</v>
      </c>
      <c r="F233" t="s">
        <v>98</v>
      </c>
      <c r="G233" t="s">
        <v>99</v>
      </c>
      <c r="H233" t="s">
        <v>30</v>
      </c>
      <c r="J233">
        <v>-16773.96</v>
      </c>
      <c r="L233" t="s">
        <v>31</v>
      </c>
      <c r="O233" t="s">
        <v>32</v>
      </c>
    </row>
    <row r="234" spans="1:15" x14ac:dyDescent="0.25">
      <c r="A234" t="s">
        <v>84</v>
      </c>
      <c r="B234" t="s">
        <v>85</v>
      </c>
      <c r="C234" t="s">
        <v>27</v>
      </c>
      <c r="D234">
        <v>2019</v>
      </c>
      <c r="E234">
        <v>2</v>
      </c>
      <c r="F234" t="s">
        <v>100</v>
      </c>
      <c r="G234" t="s">
        <v>101</v>
      </c>
      <c r="H234" t="s">
        <v>30</v>
      </c>
      <c r="J234">
        <v>9349.07</v>
      </c>
      <c r="L234" t="s">
        <v>31</v>
      </c>
      <c r="O234" t="s">
        <v>32</v>
      </c>
    </row>
    <row r="235" spans="1:15" x14ac:dyDescent="0.25">
      <c r="A235" t="s">
        <v>84</v>
      </c>
      <c r="B235" t="s">
        <v>85</v>
      </c>
      <c r="C235" t="s">
        <v>27</v>
      </c>
      <c r="D235">
        <v>2019</v>
      </c>
      <c r="E235">
        <v>2</v>
      </c>
      <c r="F235" t="s">
        <v>102</v>
      </c>
      <c r="G235" t="s">
        <v>103</v>
      </c>
      <c r="H235" t="s">
        <v>30</v>
      </c>
      <c r="J235">
        <v>13929.94</v>
      </c>
      <c r="L235" t="s">
        <v>31</v>
      </c>
      <c r="O235" t="s">
        <v>32</v>
      </c>
    </row>
    <row r="236" spans="1:15" x14ac:dyDescent="0.25">
      <c r="A236" t="s">
        <v>84</v>
      </c>
      <c r="B236" t="s">
        <v>85</v>
      </c>
      <c r="C236" t="s">
        <v>27</v>
      </c>
      <c r="D236">
        <v>2019</v>
      </c>
      <c r="E236">
        <v>2</v>
      </c>
      <c r="F236" t="s">
        <v>104</v>
      </c>
      <c r="G236" t="s">
        <v>105</v>
      </c>
      <c r="H236" t="s">
        <v>30</v>
      </c>
      <c r="J236">
        <v>-1084408.3700000001</v>
      </c>
      <c r="L236" t="s">
        <v>39</v>
      </c>
      <c r="O236" t="s">
        <v>32</v>
      </c>
    </row>
    <row r="237" spans="1:15" x14ac:dyDescent="0.25">
      <c r="A237" t="s">
        <v>84</v>
      </c>
      <c r="B237" t="s">
        <v>85</v>
      </c>
      <c r="C237" t="s">
        <v>27</v>
      </c>
      <c r="D237">
        <v>2019</v>
      </c>
      <c r="E237">
        <v>2</v>
      </c>
      <c r="F237" t="s">
        <v>106</v>
      </c>
      <c r="G237" t="s">
        <v>107</v>
      </c>
      <c r="H237" t="s">
        <v>30</v>
      </c>
      <c r="J237">
        <v>-13929.94</v>
      </c>
      <c r="L237" t="s">
        <v>39</v>
      </c>
      <c r="O237" t="s">
        <v>32</v>
      </c>
    </row>
    <row r="238" spans="1:15" x14ac:dyDescent="0.25">
      <c r="A238" t="s">
        <v>84</v>
      </c>
      <c r="B238" t="s">
        <v>85</v>
      </c>
      <c r="C238" t="s">
        <v>27</v>
      </c>
      <c r="D238">
        <v>2019</v>
      </c>
      <c r="E238">
        <v>2</v>
      </c>
      <c r="F238" t="s">
        <v>28</v>
      </c>
      <c r="G238" t="s">
        <v>29</v>
      </c>
      <c r="H238" t="s">
        <v>30</v>
      </c>
      <c r="J238">
        <v>0.01</v>
      </c>
      <c r="L238" t="s">
        <v>31</v>
      </c>
      <c r="O238" t="s">
        <v>32</v>
      </c>
    </row>
    <row r="239" spans="1:15" x14ac:dyDescent="0.25">
      <c r="A239" t="s">
        <v>84</v>
      </c>
      <c r="B239" t="s">
        <v>85</v>
      </c>
      <c r="C239" t="s">
        <v>27</v>
      </c>
      <c r="D239">
        <v>2019</v>
      </c>
      <c r="E239">
        <v>2</v>
      </c>
      <c r="F239" t="s">
        <v>80</v>
      </c>
      <c r="G239" t="s">
        <v>81</v>
      </c>
      <c r="H239" t="s">
        <v>30</v>
      </c>
      <c r="J239">
        <v>11500</v>
      </c>
      <c r="L239" t="s">
        <v>39</v>
      </c>
      <c r="O239" t="s">
        <v>32</v>
      </c>
    </row>
    <row r="240" spans="1:15" x14ac:dyDescent="0.25">
      <c r="A240" t="s">
        <v>84</v>
      </c>
      <c r="B240" t="s">
        <v>85</v>
      </c>
      <c r="C240" t="s">
        <v>27</v>
      </c>
      <c r="D240">
        <v>2019</v>
      </c>
      <c r="E240">
        <v>2</v>
      </c>
      <c r="F240" t="s">
        <v>96</v>
      </c>
      <c r="G240" t="s">
        <v>97</v>
      </c>
      <c r="H240" t="s">
        <v>108</v>
      </c>
      <c r="I240" t="s">
        <v>109</v>
      </c>
      <c r="J240">
        <v>-9036.14</v>
      </c>
      <c r="L240" t="s">
        <v>31</v>
      </c>
      <c r="O240" t="s">
        <v>32</v>
      </c>
    </row>
    <row r="241" spans="1:15" x14ac:dyDescent="0.25">
      <c r="A241" t="s">
        <v>84</v>
      </c>
      <c r="B241" t="s">
        <v>85</v>
      </c>
      <c r="C241" t="s">
        <v>27</v>
      </c>
      <c r="D241">
        <v>2019</v>
      </c>
      <c r="E241">
        <v>2</v>
      </c>
      <c r="F241" t="s">
        <v>100</v>
      </c>
      <c r="G241" t="s">
        <v>101</v>
      </c>
      <c r="H241" t="s">
        <v>108</v>
      </c>
      <c r="I241" t="s">
        <v>109</v>
      </c>
      <c r="J241">
        <v>12.73</v>
      </c>
      <c r="L241" t="s">
        <v>31</v>
      </c>
      <c r="O241" t="s">
        <v>32</v>
      </c>
    </row>
    <row r="242" spans="1:15" x14ac:dyDescent="0.25">
      <c r="A242" t="s">
        <v>84</v>
      </c>
      <c r="B242" t="s">
        <v>85</v>
      </c>
      <c r="C242" t="s">
        <v>27</v>
      </c>
      <c r="D242">
        <v>2019</v>
      </c>
      <c r="E242">
        <v>2</v>
      </c>
      <c r="F242" t="s">
        <v>96</v>
      </c>
      <c r="G242" t="s">
        <v>97</v>
      </c>
      <c r="H242" t="s">
        <v>110</v>
      </c>
      <c r="I242" t="s">
        <v>111</v>
      </c>
      <c r="J242">
        <v>-8111.25</v>
      </c>
      <c r="L242" t="s">
        <v>31</v>
      </c>
      <c r="O242" t="s">
        <v>32</v>
      </c>
    </row>
    <row r="243" spans="1:15" x14ac:dyDescent="0.25">
      <c r="A243" t="s">
        <v>84</v>
      </c>
      <c r="B243" t="s">
        <v>85</v>
      </c>
      <c r="C243" t="s">
        <v>27</v>
      </c>
      <c r="D243">
        <v>2019</v>
      </c>
      <c r="E243">
        <v>2</v>
      </c>
      <c r="F243" t="s">
        <v>100</v>
      </c>
      <c r="G243" t="s">
        <v>101</v>
      </c>
      <c r="H243" t="s">
        <v>110</v>
      </c>
      <c r="I243" t="s">
        <v>111</v>
      </c>
      <c r="J243">
        <v>16.22</v>
      </c>
      <c r="L243" t="s">
        <v>31</v>
      </c>
      <c r="O243" t="s">
        <v>32</v>
      </c>
    </row>
    <row r="244" spans="1:15" x14ac:dyDescent="0.25">
      <c r="A244" t="s">
        <v>112</v>
      </c>
      <c r="B244" t="s">
        <v>113</v>
      </c>
      <c r="C244" t="s">
        <v>27</v>
      </c>
      <c r="D244">
        <v>2019</v>
      </c>
      <c r="E244">
        <v>2</v>
      </c>
      <c r="F244" t="s">
        <v>67</v>
      </c>
      <c r="G244" t="s">
        <v>38</v>
      </c>
      <c r="H244" t="s">
        <v>30</v>
      </c>
      <c r="J244">
        <v>3277342.61</v>
      </c>
      <c r="L244" t="s">
        <v>39</v>
      </c>
      <c r="O244" t="s">
        <v>32</v>
      </c>
    </row>
    <row r="245" spans="1:15" x14ac:dyDescent="0.25">
      <c r="A245" t="s">
        <v>112</v>
      </c>
      <c r="B245" t="s">
        <v>113</v>
      </c>
      <c r="C245" t="s">
        <v>27</v>
      </c>
      <c r="D245">
        <v>2019</v>
      </c>
      <c r="E245">
        <v>2</v>
      </c>
      <c r="F245" t="s">
        <v>86</v>
      </c>
      <c r="G245" t="s">
        <v>87</v>
      </c>
      <c r="H245" t="s">
        <v>30</v>
      </c>
      <c r="J245">
        <v>64491.72</v>
      </c>
      <c r="L245" t="s">
        <v>39</v>
      </c>
      <c r="O245" t="s">
        <v>32</v>
      </c>
    </row>
    <row r="246" spans="1:15" x14ac:dyDescent="0.25">
      <c r="A246" t="s">
        <v>112</v>
      </c>
      <c r="B246" t="s">
        <v>113</v>
      </c>
      <c r="C246" t="s">
        <v>27</v>
      </c>
      <c r="D246">
        <v>2019</v>
      </c>
      <c r="E246">
        <v>2</v>
      </c>
      <c r="F246" t="s">
        <v>78</v>
      </c>
      <c r="G246" t="s">
        <v>79</v>
      </c>
      <c r="H246" t="s">
        <v>30</v>
      </c>
      <c r="J246">
        <v>7151.13</v>
      </c>
      <c r="L246" t="s">
        <v>39</v>
      </c>
      <c r="O246" t="s">
        <v>32</v>
      </c>
    </row>
    <row r="247" spans="1:15" x14ac:dyDescent="0.25">
      <c r="A247" t="s">
        <v>112</v>
      </c>
      <c r="B247" t="s">
        <v>113</v>
      </c>
      <c r="C247" t="s">
        <v>27</v>
      </c>
      <c r="D247">
        <v>2019</v>
      </c>
      <c r="E247">
        <v>2</v>
      </c>
      <c r="F247" t="s">
        <v>40</v>
      </c>
      <c r="G247" t="s">
        <v>41</v>
      </c>
      <c r="H247" t="s">
        <v>30</v>
      </c>
      <c r="J247">
        <v>230872.91</v>
      </c>
      <c r="L247" t="s">
        <v>39</v>
      </c>
      <c r="O247" t="s">
        <v>32</v>
      </c>
    </row>
    <row r="248" spans="1:15" x14ac:dyDescent="0.25">
      <c r="A248" t="s">
        <v>112</v>
      </c>
      <c r="B248" t="s">
        <v>113</v>
      </c>
      <c r="C248" t="s">
        <v>27</v>
      </c>
      <c r="D248">
        <v>2019</v>
      </c>
      <c r="E248">
        <v>2</v>
      </c>
      <c r="F248" t="s">
        <v>88</v>
      </c>
      <c r="G248" t="s">
        <v>89</v>
      </c>
      <c r="H248" t="s">
        <v>30</v>
      </c>
      <c r="J248">
        <v>5813.07</v>
      </c>
      <c r="L248" t="s">
        <v>39</v>
      </c>
      <c r="O248" t="s">
        <v>32</v>
      </c>
    </row>
    <row r="249" spans="1:15" x14ac:dyDescent="0.25">
      <c r="A249" t="s">
        <v>112</v>
      </c>
      <c r="B249" t="s">
        <v>113</v>
      </c>
      <c r="C249" t="s">
        <v>27</v>
      </c>
      <c r="D249">
        <v>2019</v>
      </c>
      <c r="E249">
        <v>2</v>
      </c>
      <c r="F249" t="s">
        <v>42</v>
      </c>
      <c r="G249" t="s">
        <v>43</v>
      </c>
      <c r="H249" t="s">
        <v>30</v>
      </c>
      <c r="J249">
        <v>-90000</v>
      </c>
      <c r="L249" t="s">
        <v>39</v>
      </c>
      <c r="O249" t="s">
        <v>32</v>
      </c>
    </row>
    <row r="250" spans="1:15" x14ac:dyDescent="0.25">
      <c r="A250" t="s">
        <v>112</v>
      </c>
      <c r="B250" t="s">
        <v>113</v>
      </c>
      <c r="C250" t="s">
        <v>27</v>
      </c>
      <c r="D250">
        <v>2019</v>
      </c>
      <c r="E250">
        <v>2</v>
      </c>
      <c r="F250" t="s">
        <v>44</v>
      </c>
      <c r="G250" t="s">
        <v>45</v>
      </c>
      <c r="H250" t="s">
        <v>30</v>
      </c>
      <c r="J250">
        <v>-1816594.25</v>
      </c>
      <c r="L250" t="s">
        <v>39</v>
      </c>
      <c r="O250" t="s">
        <v>32</v>
      </c>
    </row>
    <row r="251" spans="1:15" x14ac:dyDescent="0.25">
      <c r="A251" t="s">
        <v>112</v>
      </c>
      <c r="B251" t="s">
        <v>113</v>
      </c>
      <c r="C251" t="s">
        <v>27</v>
      </c>
      <c r="D251">
        <v>2019</v>
      </c>
      <c r="E251">
        <v>2</v>
      </c>
      <c r="F251" t="s">
        <v>90</v>
      </c>
      <c r="G251" t="s">
        <v>91</v>
      </c>
      <c r="H251" t="s">
        <v>30</v>
      </c>
      <c r="J251">
        <v>-11808.16</v>
      </c>
      <c r="L251" t="s">
        <v>39</v>
      </c>
      <c r="O251" t="s">
        <v>32</v>
      </c>
    </row>
    <row r="252" spans="1:15" x14ac:dyDescent="0.25">
      <c r="A252" t="s">
        <v>112</v>
      </c>
      <c r="B252" t="s">
        <v>113</v>
      </c>
      <c r="C252" t="s">
        <v>27</v>
      </c>
      <c r="D252">
        <v>2019</v>
      </c>
      <c r="E252">
        <v>2</v>
      </c>
      <c r="F252" t="s">
        <v>92</v>
      </c>
      <c r="G252" t="s">
        <v>93</v>
      </c>
      <c r="H252" t="s">
        <v>30</v>
      </c>
      <c r="J252">
        <v>5697.99</v>
      </c>
      <c r="L252" t="s">
        <v>39</v>
      </c>
      <c r="O252" t="s">
        <v>32</v>
      </c>
    </row>
    <row r="253" spans="1:15" x14ac:dyDescent="0.25">
      <c r="A253" t="s">
        <v>112</v>
      </c>
      <c r="B253" t="s">
        <v>113</v>
      </c>
      <c r="C253" t="s">
        <v>27</v>
      </c>
      <c r="D253">
        <v>2019</v>
      </c>
      <c r="E253">
        <v>2</v>
      </c>
      <c r="F253" t="s">
        <v>48</v>
      </c>
      <c r="G253" t="s">
        <v>49</v>
      </c>
      <c r="H253" t="s">
        <v>30</v>
      </c>
      <c r="J253">
        <v>20206.080000000002</v>
      </c>
      <c r="L253" t="s">
        <v>39</v>
      </c>
      <c r="O253" t="s">
        <v>32</v>
      </c>
    </row>
    <row r="254" spans="1:15" x14ac:dyDescent="0.25">
      <c r="A254" t="s">
        <v>112</v>
      </c>
      <c r="B254" t="s">
        <v>113</v>
      </c>
      <c r="C254" t="s">
        <v>27</v>
      </c>
      <c r="D254">
        <v>2019</v>
      </c>
      <c r="E254">
        <v>2</v>
      </c>
      <c r="F254" t="s">
        <v>94</v>
      </c>
      <c r="G254" t="s">
        <v>95</v>
      </c>
      <c r="H254" t="s">
        <v>30</v>
      </c>
      <c r="J254">
        <v>-21413.7</v>
      </c>
      <c r="L254" t="s">
        <v>39</v>
      </c>
      <c r="O254" t="s">
        <v>32</v>
      </c>
    </row>
    <row r="255" spans="1:15" x14ac:dyDescent="0.25">
      <c r="A255" t="s">
        <v>112</v>
      </c>
      <c r="B255" t="s">
        <v>113</v>
      </c>
      <c r="C255" t="s">
        <v>27</v>
      </c>
      <c r="D255">
        <v>2019</v>
      </c>
      <c r="E255">
        <v>2</v>
      </c>
      <c r="F255" t="s">
        <v>82</v>
      </c>
      <c r="G255" t="s">
        <v>83</v>
      </c>
      <c r="H255" t="s">
        <v>30</v>
      </c>
      <c r="J255">
        <v>-33335.919999999998</v>
      </c>
      <c r="L255" t="s">
        <v>39</v>
      </c>
      <c r="O255" t="s">
        <v>32</v>
      </c>
    </row>
    <row r="256" spans="1:15" x14ac:dyDescent="0.25">
      <c r="A256" t="s">
        <v>112</v>
      </c>
      <c r="B256" t="s">
        <v>113</v>
      </c>
      <c r="C256" t="s">
        <v>27</v>
      </c>
      <c r="D256">
        <v>2019</v>
      </c>
      <c r="E256">
        <v>2</v>
      </c>
      <c r="F256" t="s">
        <v>96</v>
      </c>
      <c r="G256" t="s">
        <v>97</v>
      </c>
      <c r="H256" t="s">
        <v>30</v>
      </c>
      <c r="J256">
        <v>-302752.69</v>
      </c>
      <c r="L256" t="s">
        <v>31</v>
      </c>
      <c r="O256" t="s">
        <v>32</v>
      </c>
    </row>
    <row r="257" spans="1:15" x14ac:dyDescent="0.25">
      <c r="A257" t="s">
        <v>112</v>
      </c>
      <c r="B257" t="s">
        <v>113</v>
      </c>
      <c r="C257" t="s">
        <v>27</v>
      </c>
      <c r="D257">
        <v>2019</v>
      </c>
      <c r="E257">
        <v>2</v>
      </c>
      <c r="F257" t="s">
        <v>100</v>
      </c>
      <c r="G257" t="s">
        <v>101</v>
      </c>
      <c r="H257" t="s">
        <v>30</v>
      </c>
      <c r="J257">
        <v>266135.21999999997</v>
      </c>
      <c r="L257" t="s">
        <v>31</v>
      </c>
      <c r="O257" t="s">
        <v>32</v>
      </c>
    </row>
    <row r="258" spans="1:15" x14ac:dyDescent="0.25">
      <c r="A258" t="s">
        <v>112</v>
      </c>
      <c r="B258" t="s">
        <v>113</v>
      </c>
      <c r="C258" t="s">
        <v>27</v>
      </c>
      <c r="D258">
        <v>2019</v>
      </c>
      <c r="E258">
        <v>2</v>
      </c>
      <c r="F258" t="s">
        <v>102</v>
      </c>
      <c r="G258" t="s">
        <v>103</v>
      </c>
      <c r="H258" t="s">
        <v>30</v>
      </c>
      <c r="J258">
        <v>20894.91</v>
      </c>
      <c r="L258" t="s">
        <v>31</v>
      </c>
      <c r="O258" t="s">
        <v>32</v>
      </c>
    </row>
    <row r="259" spans="1:15" x14ac:dyDescent="0.25">
      <c r="A259" t="s">
        <v>112</v>
      </c>
      <c r="B259" t="s">
        <v>113</v>
      </c>
      <c r="C259" t="s">
        <v>27</v>
      </c>
      <c r="D259">
        <v>2019</v>
      </c>
      <c r="E259">
        <v>2</v>
      </c>
      <c r="F259" t="s">
        <v>114</v>
      </c>
      <c r="G259" t="s">
        <v>115</v>
      </c>
      <c r="H259" t="s">
        <v>30</v>
      </c>
      <c r="J259">
        <v>73.47</v>
      </c>
      <c r="L259" t="s">
        <v>31</v>
      </c>
      <c r="O259" t="s">
        <v>32</v>
      </c>
    </row>
    <row r="260" spans="1:15" x14ac:dyDescent="0.25">
      <c r="A260" t="s">
        <v>112</v>
      </c>
      <c r="B260" t="s">
        <v>113</v>
      </c>
      <c r="C260" t="s">
        <v>27</v>
      </c>
      <c r="D260">
        <v>2019</v>
      </c>
      <c r="E260">
        <v>2</v>
      </c>
      <c r="F260" t="s">
        <v>65</v>
      </c>
      <c r="G260" t="s">
        <v>66</v>
      </c>
      <c r="H260" t="s">
        <v>30</v>
      </c>
      <c r="J260">
        <v>16576.080000000002</v>
      </c>
      <c r="L260" t="s">
        <v>31</v>
      </c>
      <c r="O260" t="s">
        <v>32</v>
      </c>
    </row>
    <row r="261" spans="1:15" x14ac:dyDescent="0.25">
      <c r="A261" t="s">
        <v>112</v>
      </c>
      <c r="B261" t="s">
        <v>113</v>
      </c>
      <c r="C261" t="s">
        <v>27</v>
      </c>
      <c r="D261">
        <v>2019</v>
      </c>
      <c r="E261">
        <v>2</v>
      </c>
      <c r="F261" t="s">
        <v>104</v>
      </c>
      <c r="G261" t="s">
        <v>105</v>
      </c>
      <c r="H261" t="s">
        <v>30</v>
      </c>
      <c r="J261">
        <v>-1626612.55</v>
      </c>
      <c r="L261" t="s">
        <v>39</v>
      </c>
      <c r="O261" t="s">
        <v>32</v>
      </c>
    </row>
    <row r="262" spans="1:15" x14ac:dyDescent="0.25">
      <c r="A262" t="s">
        <v>112</v>
      </c>
      <c r="B262" t="s">
        <v>113</v>
      </c>
      <c r="C262" t="s">
        <v>27</v>
      </c>
      <c r="D262">
        <v>2019</v>
      </c>
      <c r="E262">
        <v>2</v>
      </c>
      <c r="F262" t="s">
        <v>106</v>
      </c>
      <c r="G262" t="s">
        <v>107</v>
      </c>
      <c r="H262" t="s">
        <v>30</v>
      </c>
      <c r="J262">
        <v>-20894.91</v>
      </c>
      <c r="L262" t="s">
        <v>39</v>
      </c>
      <c r="O262" t="s">
        <v>32</v>
      </c>
    </row>
    <row r="263" spans="1:15" x14ac:dyDescent="0.25">
      <c r="A263" t="s">
        <v>112</v>
      </c>
      <c r="B263" t="s">
        <v>113</v>
      </c>
      <c r="C263" t="s">
        <v>27</v>
      </c>
      <c r="D263">
        <v>2019</v>
      </c>
      <c r="E263">
        <v>2</v>
      </c>
      <c r="F263" t="s">
        <v>80</v>
      </c>
      <c r="G263" t="s">
        <v>81</v>
      </c>
      <c r="H263" t="s">
        <v>30</v>
      </c>
      <c r="J263">
        <v>27000</v>
      </c>
      <c r="L263" t="s">
        <v>39</v>
      </c>
      <c r="O263" t="s">
        <v>32</v>
      </c>
    </row>
    <row r="264" spans="1:15" x14ac:dyDescent="0.25">
      <c r="A264" t="s">
        <v>112</v>
      </c>
      <c r="B264" t="s">
        <v>113</v>
      </c>
      <c r="C264" t="s">
        <v>27</v>
      </c>
      <c r="D264">
        <v>2019</v>
      </c>
      <c r="E264">
        <v>2</v>
      </c>
      <c r="F264" t="s">
        <v>96</v>
      </c>
      <c r="G264" t="s">
        <v>97</v>
      </c>
      <c r="H264" t="s">
        <v>108</v>
      </c>
      <c r="I264" t="s">
        <v>109</v>
      </c>
      <c r="J264">
        <v>-12023.62</v>
      </c>
      <c r="L264" t="s">
        <v>31</v>
      </c>
      <c r="O264" t="s">
        <v>32</v>
      </c>
    </row>
    <row r="265" spans="1:15" x14ac:dyDescent="0.25">
      <c r="A265" t="s">
        <v>112</v>
      </c>
      <c r="B265" t="s">
        <v>113</v>
      </c>
      <c r="C265" t="s">
        <v>27</v>
      </c>
      <c r="D265">
        <v>2019</v>
      </c>
      <c r="E265">
        <v>2</v>
      </c>
      <c r="F265" t="s">
        <v>100</v>
      </c>
      <c r="G265" t="s">
        <v>101</v>
      </c>
      <c r="H265" t="s">
        <v>108</v>
      </c>
      <c r="I265" t="s">
        <v>109</v>
      </c>
      <c r="J265">
        <v>399.62</v>
      </c>
      <c r="L265" t="s">
        <v>31</v>
      </c>
      <c r="O265" t="s">
        <v>32</v>
      </c>
    </row>
    <row r="266" spans="1:15" x14ac:dyDescent="0.25">
      <c r="A266" t="s">
        <v>112</v>
      </c>
      <c r="B266" t="s">
        <v>113</v>
      </c>
      <c r="C266" t="s">
        <v>27</v>
      </c>
      <c r="D266">
        <v>2019</v>
      </c>
      <c r="E266">
        <v>2</v>
      </c>
      <c r="F266" t="s">
        <v>96</v>
      </c>
      <c r="G266" t="s">
        <v>97</v>
      </c>
      <c r="H266" t="s">
        <v>110</v>
      </c>
      <c r="I266" t="s">
        <v>111</v>
      </c>
      <c r="J266">
        <v>-7570.5</v>
      </c>
      <c r="L266" t="s">
        <v>31</v>
      </c>
      <c r="O266" t="s">
        <v>32</v>
      </c>
    </row>
    <row r="267" spans="1:15" x14ac:dyDescent="0.25">
      <c r="A267" t="s">
        <v>112</v>
      </c>
      <c r="B267" t="s">
        <v>113</v>
      </c>
      <c r="C267" t="s">
        <v>27</v>
      </c>
      <c r="D267">
        <v>2019</v>
      </c>
      <c r="E267">
        <v>2</v>
      </c>
      <c r="F267" t="s">
        <v>100</v>
      </c>
      <c r="G267" t="s">
        <v>101</v>
      </c>
      <c r="H267" t="s">
        <v>110</v>
      </c>
      <c r="I267" t="s">
        <v>111</v>
      </c>
      <c r="J267">
        <v>351.49</v>
      </c>
      <c r="L267" t="s">
        <v>31</v>
      </c>
      <c r="O267" t="s">
        <v>32</v>
      </c>
    </row>
    <row r="268" spans="1:15" x14ac:dyDescent="0.25">
      <c r="A268" t="s">
        <v>116</v>
      </c>
      <c r="B268" t="s">
        <v>117</v>
      </c>
      <c r="C268" t="s">
        <v>27</v>
      </c>
      <c r="D268">
        <v>2019</v>
      </c>
      <c r="E268">
        <v>2</v>
      </c>
      <c r="F268" t="s">
        <v>53</v>
      </c>
      <c r="G268" t="s">
        <v>54</v>
      </c>
      <c r="H268" t="s">
        <v>30</v>
      </c>
      <c r="J268">
        <v>-231773.93</v>
      </c>
      <c r="L268" t="s">
        <v>31</v>
      </c>
      <c r="O268" t="s">
        <v>32</v>
      </c>
    </row>
    <row r="269" spans="1:15" x14ac:dyDescent="0.25">
      <c r="A269" t="s">
        <v>116</v>
      </c>
      <c r="B269" t="s">
        <v>117</v>
      </c>
      <c r="C269" t="s">
        <v>27</v>
      </c>
      <c r="D269">
        <v>2019</v>
      </c>
      <c r="E269">
        <v>2</v>
      </c>
      <c r="F269" t="s">
        <v>55</v>
      </c>
      <c r="G269" t="s">
        <v>56</v>
      </c>
      <c r="H269" t="s">
        <v>30</v>
      </c>
      <c r="J269">
        <v>50257.31</v>
      </c>
      <c r="L269" t="s">
        <v>31</v>
      </c>
      <c r="O269" t="s">
        <v>32</v>
      </c>
    </row>
    <row r="270" spans="1:15" x14ac:dyDescent="0.25">
      <c r="A270" t="s">
        <v>116</v>
      </c>
      <c r="B270" t="s">
        <v>117</v>
      </c>
      <c r="C270" t="s">
        <v>27</v>
      </c>
      <c r="D270">
        <v>2019</v>
      </c>
      <c r="E270">
        <v>2</v>
      </c>
      <c r="F270" t="s">
        <v>61</v>
      </c>
      <c r="G270" t="s">
        <v>62</v>
      </c>
      <c r="H270" t="s">
        <v>30</v>
      </c>
      <c r="J270">
        <v>19005.05</v>
      </c>
      <c r="L270" t="s">
        <v>31</v>
      </c>
      <c r="O270" t="s">
        <v>32</v>
      </c>
    </row>
    <row r="271" spans="1:15" x14ac:dyDescent="0.25">
      <c r="A271" t="s">
        <v>116</v>
      </c>
      <c r="B271" t="s">
        <v>117</v>
      </c>
      <c r="C271" t="s">
        <v>27</v>
      </c>
      <c r="D271">
        <v>2019</v>
      </c>
      <c r="E271">
        <v>2</v>
      </c>
      <c r="F271" t="s">
        <v>118</v>
      </c>
      <c r="G271" t="s">
        <v>119</v>
      </c>
      <c r="H271" t="s">
        <v>30</v>
      </c>
      <c r="J271">
        <v>21630</v>
      </c>
      <c r="L271" t="s">
        <v>31</v>
      </c>
      <c r="O271" t="s">
        <v>32</v>
      </c>
    </row>
    <row r="272" spans="1:15" x14ac:dyDescent="0.25">
      <c r="A272" t="s">
        <v>116</v>
      </c>
      <c r="B272" t="s">
        <v>117</v>
      </c>
      <c r="C272" t="s">
        <v>27</v>
      </c>
      <c r="D272">
        <v>2019</v>
      </c>
      <c r="E272">
        <v>2</v>
      </c>
      <c r="F272" t="s">
        <v>35</v>
      </c>
      <c r="G272" t="s">
        <v>36</v>
      </c>
      <c r="H272" t="s">
        <v>30</v>
      </c>
      <c r="J272">
        <v>37852.5</v>
      </c>
      <c r="L272" t="s">
        <v>31</v>
      </c>
      <c r="O272" t="s">
        <v>32</v>
      </c>
    </row>
    <row r="273" spans="1:15" x14ac:dyDescent="0.25">
      <c r="A273" t="s">
        <v>116</v>
      </c>
      <c r="B273" t="s">
        <v>117</v>
      </c>
      <c r="C273" t="s">
        <v>27</v>
      </c>
      <c r="D273">
        <v>2019</v>
      </c>
      <c r="E273">
        <v>2</v>
      </c>
      <c r="F273" t="s">
        <v>120</v>
      </c>
      <c r="G273" t="s">
        <v>38</v>
      </c>
      <c r="H273" t="s">
        <v>30</v>
      </c>
      <c r="J273">
        <v>34812293.189999998</v>
      </c>
      <c r="L273" t="s">
        <v>39</v>
      </c>
      <c r="O273" t="s">
        <v>32</v>
      </c>
    </row>
    <row r="274" spans="1:15" x14ac:dyDescent="0.25">
      <c r="A274" t="s">
        <v>116</v>
      </c>
      <c r="B274" t="s">
        <v>117</v>
      </c>
      <c r="C274" t="s">
        <v>27</v>
      </c>
      <c r="D274">
        <v>2019</v>
      </c>
      <c r="E274">
        <v>2</v>
      </c>
      <c r="F274" t="s">
        <v>121</v>
      </c>
      <c r="G274" t="s">
        <v>107</v>
      </c>
      <c r="H274" t="s">
        <v>30</v>
      </c>
      <c r="J274">
        <v>-21630</v>
      </c>
      <c r="L274" t="s">
        <v>39</v>
      </c>
      <c r="O274" t="s">
        <v>32</v>
      </c>
    </row>
    <row r="275" spans="1:15" x14ac:dyDescent="0.25">
      <c r="A275" t="s">
        <v>116</v>
      </c>
      <c r="B275" t="s">
        <v>117</v>
      </c>
      <c r="C275" t="s">
        <v>27</v>
      </c>
      <c r="D275">
        <v>2019</v>
      </c>
      <c r="E275">
        <v>2</v>
      </c>
      <c r="F275" t="s">
        <v>122</v>
      </c>
      <c r="G275" t="s">
        <v>105</v>
      </c>
      <c r="H275" t="s">
        <v>30</v>
      </c>
      <c r="J275">
        <v>-4768223.1900000004</v>
      </c>
      <c r="L275" t="s">
        <v>39</v>
      </c>
      <c r="O275" t="s">
        <v>32</v>
      </c>
    </row>
    <row r="276" spans="1:15" x14ac:dyDescent="0.25">
      <c r="A276" t="s">
        <v>116</v>
      </c>
      <c r="B276" t="s">
        <v>117</v>
      </c>
      <c r="C276" t="s">
        <v>27</v>
      </c>
      <c r="D276">
        <v>2019</v>
      </c>
      <c r="E276">
        <v>2</v>
      </c>
      <c r="F276" t="s">
        <v>37</v>
      </c>
      <c r="G276" t="s">
        <v>38</v>
      </c>
      <c r="H276" t="s">
        <v>30</v>
      </c>
      <c r="J276">
        <v>20400062.699999999</v>
      </c>
      <c r="L276" t="s">
        <v>39</v>
      </c>
      <c r="O276" t="s">
        <v>32</v>
      </c>
    </row>
    <row r="277" spans="1:15" x14ac:dyDescent="0.25">
      <c r="A277" t="s">
        <v>116</v>
      </c>
      <c r="B277" t="s">
        <v>117</v>
      </c>
      <c r="C277" t="s">
        <v>27</v>
      </c>
      <c r="D277">
        <v>2019</v>
      </c>
      <c r="E277">
        <v>2</v>
      </c>
      <c r="F277" t="s">
        <v>86</v>
      </c>
      <c r="G277" t="s">
        <v>87</v>
      </c>
      <c r="H277" t="s">
        <v>30</v>
      </c>
      <c r="J277">
        <v>85412.32</v>
      </c>
      <c r="L277" t="s">
        <v>39</v>
      </c>
      <c r="O277" t="s">
        <v>32</v>
      </c>
    </row>
    <row r="278" spans="1:15" x14ac:dyDescent="0.25">
      <c r="A278" t="s">
        <v>116</v>
      </c>
      <c r="B278" t="s">
        <v>117</v>
      </c>
      <c r="C278" t="s">
        <v>27</v>
      </c>
      <c r="D278">
        <v>2019</v>
      </c>
      <c r="E278">
        <v>2</v>
      </c>
      <c r="F278" t="s">
        <v>78</v>
      </c>
      <c r="G278" t="s">
        <v>79</v>
      </c>
      <c r="H278" t="s">
        <v>30</v>
      </c>
      <c r="J278">
        <v>157049.76999999999</v>
      </c>
      <c r="L278" t="s">
        <v>39</v>
      </c>
      <c r="O278" t="s">
        <v>32</v>
      </c>
    </row>
    <row r="279" spans="1:15" x14ac:dyDescent="0.25">
      <c r="A279" t="s">
        <v>116</v>
      </c>
      <c r="B279" t="s">
        <v>117</v>
      </c>
      <c r="C279" t="s">
        <v>27</v>
      </c>
      <c r="D279">
        <v>2019</v>
      </c>
      <c r="E279">
        <v>2</v>
      </c>
      <c r="F279" t="s">
        <v>40</v>
      </c>
      <c r="G279" t="s">
        <v>41</v>
      </c>
      <c r="H279" t="s">
        <v>30</v>
      </c>
      <c r="J279">
        <v>140941.97</v>
      </c>
      <c r="L279" t="s">
        <v>39</v>
      </c>
      <c r="O279" t="s">
        <v>32</v>
      </c>
    </row>
    <row r="280" spans="1:15" x14ac:dyDescent="0.25">
      <c r="A280" t="s">
        <v>116</v>
      </c>
      <c r="B280" t="s">
        <v>117</v>
      </c>
      <c r="C280" t="s">
        <v>27</v>
      </c>
      <c r="D280">
        <v>2019</v>
      </c>
      <c r="E280">
        <v>2</v>
      </c>
      <c r="F280" t="s">
        <v>42</v>
      </c>
      <c r="G280" t="s">
        <v>43</v>
      </c>
      <c r="H280" t="s">
        <v>30</v>
      </c>
      <c r="J280">
        <v>-250000</v>
      </c>
      <c r="L280" t="s">
        <v>39</v>
      </c>
      <c r="O280" t="s">
        <v>32</v>
      </c>
    </row>
    <row r="281" spans="1:15" x14ac:dyDescent="0.25">
      <c r="A281" t="s">
        <v>116</v>
      </c>
      <c r="B281" t="s">
        <v>117</v>
      </c>
      <c r="C281" t="s">
        <v>27</v>
      </c>
      <c r="D281">
        <v>2019</v>
      </c>
      <c r="E281">
        <v>2</v>
      </c>
      <c r="F281" t="s">
        <v>44</v>
      </c>
      <c r="G281" t="s">
        <v>45</v>
      </c>
      <c r="H281" t="s">
        <v>30</v>
      </c>
      <c r="J281">
        <v>-24278136.850000001</v>
      </c>
      <c r="L281" t="s">
        <v>39</v>
      </c>
      <c r="O281" t="s">
        <v>32</v>
      </c>
    </row>
    <row r="282" spans="1:15" x14ac:dyDescent="0.25">
      <c r="A282" t="s">
        <v>116</v>
      </c>
      <c r="B282" t="s">
        <v>117</v>
      </c>
      <c r="C282" t="s">
        <v>27</v>
      </c>
      <c r="D282">
        <v>2019</v>
      </c>
      <c r="E282">
        <v>2</v>
      </c>
      <c r="F282" t="s">
        <v>68</v>
      </c>
      <c r="G282" t="s">
        <v>69</v>
      </c>
      <c r="H282" t="s">
        <v>30</v>
      </c>
      <c r="J282">
        <v>-19918874.98</v>
      </c>
      <c r="L282" t="s">
        <v>39</v>
      </c>
      <c r="O282" t="s">
        <v>32</v>
      </c>
    </row>
    <row r="283" spans="1:15" x14ac:dyDescent="0.25">
      <c r="A283" t="s">
        <v>116</v>
      </c>
      <c r="B283" t="s">
        <v>117</v>
      </c>
      <c r="C283" t="s">
        <v>27</v>
      </c>
      <c r="D283">
        <v>2019</v>
      </c>
      <c r="E283">
        <v>2</v>
      </c>
      <c r="F283" t="s">
        <v>70</v>
      </c>
      <c r="G283" t="s">
        <v>71</v>
      </c>
      <c r="H283" t="s">
        <v>30</v>
      </c>
      <c r="J283">
        <v>-1394778.11</v>
      </c>
      <c r="L283" t="s">
        <v>39</v>
      </c>
      <c r="O283" t="s">
        <v>32</v>
      </c>
    </row>
    <row r="284" spans="1:15" x14ac:dyDescent="0.25">
      <c r="A284" t="s">
        <v>116</v>
      </c>
      <c r="B284" t="s">
        <v>117</v>
      </c>
      <c r="C284" t="s">
        <v>27</v>
      </c>
      <c r="D284">
        <v>2019</v>
      </c>
      <c r="E284">
        <v>2</v>
      </c>
      <c r="F284" t="s">
        <v>72</v>
      </c>
      <c r="G284" t="s">
        <v>73</v>
      </c>
      <c r="H284" t="s">
        <v>30</v>
      </c>
      <c r="J284">
        <v>-4090745.97</v>
      </c>
      <c r="L284" t="s">
        <v>39</v>
      </c>
      <c r="O284" t="s">
        <v>32</v>
      </c>
    </row>
    <row r="285" spans="1:15" x14ac:dyDescent="0.25">
      <c r="A285" t="s">
        <v>116</v>
      </c>
      <c r="B285" t="s">
        <v>117</v>
      </c>
      <c r="C285" t="s">
        <v>27</v>
      </c>
      <c r="D285">
        <v>2019</v>
      </c>
      <c r="E285">
        <v>2</v>
      </c>
      <c r="F285" t="s">
        <v>48</v>
      </c>
      <c r="G285" t="s">
        <v>49</v>
      </c>
      <c r="H285" t="s">
        <v>30</v>
      </c>
      <c r="J285">
        <v>593318.63</v>
      </c>
      <c r="L285" t="s">
        <v>39</v>
      </c>
      <c r="O285" t="s">
        <v>32</v>
      </c>
    </row>
    <row r="286" spans="1:15" x14ac:dyDescent="0.25">
      <c r="A286" t="s">
        <v>116</v>
      </c>
      <c r="B286" t="s">
        <v>117</v>
      </c>
      <c r="C286" t="s">
        <v>27</v>
      </c>
      <c r="D286">
        <v>2019</v>
      </c>
      <c r="E286">
        <v>2</v>
      </c>
      <c r="F286" t="s">
        <v>50</v>
      </c>
      <c r="G286" t="s">
        <v>51</v>
      </c>
      <c r="H286" t="s">
        <v>30</v>
      </c>
      <c r="J286">
        <v>-264967.5</v>
      </c>
      <c r="L286" t="s">
        <v>39</v>
      </c>
      <c r="O286" t="s">
        <v>32</v>
      </c>
    </row>
    <row r="287" spans="1:15" x14ac:dyDescent="0.25">
      <c r="A287" t="s">
        <v>116</v>
      </c>
      <c r="B287" t="s">
        <v>117</v>
      </c>
      <c r="C287" t="s">
        <v>27</v>
      </c>
      <c r="D287">
        <v>2019</v>
      </c>
      <c r="E287">
        <v>2</v>
      </c>
      <c r="F287" t="s">
        <v>74</v>
      </c>
      <c r="G287" t="s">
        <v>75</v>
      </c>
      <c r="H287" t="s">
        <v>30</v>
      </c>
      <c r="J287">
        <v>-1098692.9099999999</v>
      </c>
      <c r="L287" t="s">
        <v>39</v>
      </c>
      <c r="O287" t="s">
        <v>32</v>
      </c>
    </row>
    <row r="288" spans="1:15" x14ac:dyDescent="0.25">
      <c r="A288" t="s">
        <v>116</v>
      </c>
      <c r="B288" t="s">
        <v>117</v>
      </c>
      <c r="C288" t="s">
        <v>27</v>
      </c>
      <c r="D288">
        <v>2019</v>
      </c>
      <c r="E288">
        <v>2</v>
      </c>
      <c r="F288" t="s">
        <v>80</v>
      </c>
      <c r="G288" t="s">
        <v>81</v>
      </c>
      <c r="H288" t="s">
        <v>30</v>
      </c>
      <c r="J288">
        <v>30000</v>
      </c>
      <c r="L288" t="s">
        <v>39</v>
      </c>
      <c r="O288" t="s">
        <v>32</v>
      </c>
    </row>
    <row r="289" spans="1:15" x14ac:dyDescent="0.25">
      <c r="A289" t="s">
        <v>116</v>
      </c>
      <c r="B289" t="s">
        <v>117</v>
      </c>
      <c r="C289" t="s">
        <v>27</v>
      </c>
      <c r="D289">
        <v>2019</v>
      </c>
      <c r="E289">
        <v>2</v>
      </c>
      <c r="F289" t="s">
        <v>82</v>
      </c>
      <c r="G289" t="s">
        <v>83</v>
      </c>
      <c r="H289" t="s">
        <v>30</v>
      </c>
      <c r="J289">
        <v>-30000</v>
      </c>
      <c r="L289" t="s">
        <v>39</v>
      </c>
      <c r="O289" t="s">
        <v>32</v>
      </c>
    </row>
    <row r="290" spans="1:15" x14ac:dyDescent="0.25">
      <c r="A290" t="s">
        <v>123</v>
      </c>
      <c r="B290" t="s">
        <v>124</v>
      </c>
      <c r="C290" t="s">
        <v>27</v>
      </c>
      <c r="D290">
        <v>2019</v>
      </c>
      <c r="E290">
        <v>2</v>
      </c>
      <c r="F290" t="s">
        <v>120</v>
      </c>
      <c r="G290" t="s">
        <v>38</v>
      </c>
      <c r="H290" t="s">
        <v>30</v>
      </c>
      <c r="J290">
        <v>20332200</v>
      </c>
      <c r="L290" t="s">
        <v>39</v>
      </c>
      <c r="O290" t="s">
        <v>32</v>
      </c>
    </row>
    <row r="291" spans="1:15" x14ac:dyDescent="0.25">
      <c r="A291" t="s">
        <v>123</v>
      </c>
      <c r="B291" t="s">
        <v>124</v>
      </c>
      <c r="C291" t="s">
        <v>27</v>
      </c>
      <c r="D291">
        <v>2019</v>
      </c>
      <c r="E291">
        <v>2</v>
      </c>
      <c r="F291" t="s">
        <v>125</v>
      </c>
      <c r="G291" t="s">
        <v>126</v>
      </c>
      <c r="H291" t="s">
        <v>30</v>
      </c>
      <c r="J291">
        <v>-414575</v>
      </c>
      <c r="L291" t="s">
        <v>39</v>
      </c>
      <c r="O291" t="s">
        <v>32</v>
      </c>
    </row>
    <row r="292" spans="1:15" x14ac:dyDescent="0.25">
      <c r="A292" t="s">
        <v>123</v>
      </c>
      <c r="B292" t="s">
        <v>124</v>
      </c>
      <c r="C292" t="s">
        <v>27</v>
      </c>
      <c r="D292">
        <v>2019</v>
      </c>
      <c r="E292">
        <v>2</v>
      </c>
      <c r="F292" t="s">
        <v>86</v>
      </c>
      <c r="G292" t="s">
        <v>87</v>
      </c>
      <c r="H292" t="s">
        <v>30</v>
      </c>
      <c r="J292">
        <v>140112.15</v>
      </c>
      <c r="L292" t="s">
        <v>39</v>
      </c>
      <c r="O292" t="s">
        <v>32</v>
      </c>
    </row>
    <row r="293" spans="1:15" x14ac:dyDescent="0.25">
      <c r="A293" t="s">
        <v>123</v>
      </c>
      <c r="B293" t="s">
        <v>124</v>
      </c>
      <c r="C293" t="s">
        <v>27</v>
      </c>
      <c r="D293">
        <v>2019</v>
      </c>
      <c r="E293">
        <v>2</v>
      </c>
      <c r="F293" t="s">
        <v>42</v>
      </c>
      <c r="G293" t="s">
        <v>43</v>
      </c>
      <c r="H293" t="s">
        <v>30</v>
      </c>
      <c r="J293">
        <v>-80000</v>
      </c>
      <c r="L293" t="s">
        <v>39</v>
      </c>
      <c r="O293" t="s">
        <v>32</v>
      </c>
    </row>
    <row r="294" spans="1:15" x14ac:dyDescent="0.25">
      <c r="A294" t="s">
        <v>123</v>
      </c>
      <c r="B294" t="s">
        <v>124</v>
      </c>
      <c r="C294" t="s">
        <v>27</v>
      </c>
      <c r="D294">
        <v>2019</v>
      </c>
      <c r="E294">
        <v>2</v>
      </c>
      <c r="F294" t="s">
        <v>44</v>
      </c>
      <c r="G294" t="s">
        <v>45</v>
      </c>
      <c r="H294" t="s">
        <v>30</v>
      </c>
      <c r="J294">
        <v>-20796059.649999999</v>
      </c>
      <c r="L294" t="s">
        <v>39</v>
      </c>
      <c r="O294" t="s">
        <v>32</v>
      </c>
    </row>
    <row r="295" spans="1:15" x14ac:dyDescent="0.25">
      <c r="A295" t="s">
        <v>123</v>
      </c>
      <c r="B295" t="s">
        <v>124</v>
      </c>
      <c r="C295" t="s">
        <v>27</v>
      </c>
      <c r="D295">
        <v>2019</v>
      </c>
      <c r="E295">
        <v>2</v>
      </c>
      <c r="F295" t="s">
        <v>70</v>
      </c>
      <c r="G295" t="s">
        <v>71</v>
      </c>
      <c r="H295" t="s">
        <v>30</v>
      </c>
      <c r="J295">
        <v>-439089</v>
      </c>
      <c r="L295" t="s">
        <v>39</v>
      </c>
      <c r="O295" t="s">
        <v>32</v>
      </c>
    </row>
    <row r="296" spans="1:15" x14ac:dyDescent="0.25">
      <c r="A296" t="s">
        <v>123</v>
      </c>
      <c r="B296" t="s">
        <v>124</v>
      </c>
      <c r="C296" t="s">
        <v>27</v>
      </c>
      <c r="D296">
        <v>2019</v>
      </c>
      <c r="E296">
        <v>2</v>
      </c>
      <c r="F296" t="s">
        <v>40</v>
      </c>
      <c r="G296" t="s">
        <v>41</v>
      </c>
      <c r="H296" t="s">
        <v>30</v>
      </c>
      <c r="J296">
        <v>1716521.18</v>
      </c>
      <c r="L296" t="s">
        <v>39</v>
      </c>
      <c r="O296" t="s">
        <v>32</v>
      </c>
    </row>
    <row r="297" spans="1:15" x14ac:dyDescent="0.25">
      <c r="A297" t="s">
        <v>123</v>
      </c>
      <c r="B297" t="s">
        <v>124</v>
      </c>
      <c r="C297" t="s">
        <v>27</v>
      </c>
      <c r="D297">
        <v>2019</v>
      </c>
      <c r="E297">
        <v>2</v>
      </c>
      <c r="F297" t="s">
        <v>74</v>
      </c>
      <c r="G297" t="s">
        <v>75</v>
      </c>
      <c r="H297" t="s">
        <v>30</v>
      </c>
      <c r="J297">
        <v>-428003.63</v>
      </c>
      <c r="L297" t="s">
        <v>39</v>
      </c>
      <c r="O297" t="s">
        <v>32</v>
      </c>
    </row>
    <row r="298" spans="1:15" x14ac:dyDescent="0.25">
      <c r="A298" t="s">
        <v>123</v>
      </c>
      <c r="B298" t="s">
        <v>124</v>
      </c>
      <c r="C298" t="s">
        <v>27</v>
      </c>
      <c r="D298">
        <v>2019</v>
      </c>
      <c r="E298">
        <v>2</v>
      </c>
      <c r="F298" t="s">
        <v>48</v>
      </c>
      <c r="G298" t="s">
        <v>49</v>
      </c>
      <c r="H298" t="s">
        <v>30</v>
      </c>
      <c r="J298">
        <v>-62607.81</v>
      </c>
      <c r="L298" t="s">
        <v>39</v>
      </c>
      <c r="O298" t="s">
        <v>32</v>
      </c>
    </row>
    <row r="299" spans="1:15" x14ac:dyDescent="0.25">
      <c r="A299" t="s">
        <v>123</v>
      </c>
      <c r="B299" t="s">
        <v>124</v>
      </c>
      <c r="C299" t="s">
        <v>27</v>
      </c>
      <c r="D299">
        <v>2019</v>
      </c>
      <c r="E299">
        <v>2</v>
      </c>
      <c r="F299" t="s">
        <v>50</v>
      </c>
      <c r="G299" t="s">
        <v>51</v>
      </c>
      <c r="H299" t="s">
        <v>30</v>
      </c>
      <c r="J299">
        <v>-216300</v>
      </c>
      <c r="L299" t="s">
        <v>39</v>
      </c>
      <c r="O299" t="s">
        <v>32</v>
      </c>
    </row>
    <row r="300" spans="1:15" x14ac:dyDescent="0.25">
      <c r="A300" t="s">
        <v>123</v>
      </c>
      <c r="B300" t="s">
        <v>124</v>
      </c>
      <c r="C300" t="s">
        <v>27</v>
      </c>
      <c r="D300">
        <v>2019</v>
      </c>
      <c r="E300">
        <v>2</v>
      </c>
      <c r="F300" t="s">
        <v>80</v>
      </c>
      <c r="G300" t="s">
        <v>81</v>
      </c>
      <c r="H300" t="s">
        <v>30</v>
      </c>
      <c r="J300">
        <v>20000</v>
      </c>
      <c r="L300" t="s">
        <v>39</v>
      </c>
      <c r="O300" t="s">
        <v>32</v>
      </c>
    </row>
    <row r="301" spans="1:15" x14ac:dyDescent="0.25">
      <c r="A301" t="s">
        <v>123</v>
      </c>
      <c r="B301" t="s">
        <v>124</v>
      </c>
      <c r="C301" t="s">
        <v>27</v>
      </c>
      <c r="D301">
        <v>2019</v>
      </c>
      <c r="E301">
        <v>2</v>
      </c>
      <c r="F301" t="s">
        <v>82</v>
      </c>
      <c r="G301" t="s">
        <v>83</v>
      </c>
      <c r="H301" t="s">
        <v>30</v>
      </c>
      <c r="J301">
        <v>-20000</v>
      </c>
      <c r="L301" t="s">
        <v>39</v>
      </c>
      <c r="O301" t="s">
        <v>32</v>
      </c>
    </row>
    <row r="302" spans="1:15" x14ac:dyDescent="0.25">
      <c r="A302" t="s">
        <v>127</v>
      </c>
      <c r="B302" t="s">
        <v>128</v>
      </c>
      <c r="C302" t="s">
        <v>27</v>
      </c>
      <c r="D302">
        <v>2019</v>
      </c>
      <c r="E302">
        <v>2</v>
      </c>
      <c r="F302" t="s">
        <v>129</v>
      </c>
      <c r="G302" t="s">
        <v>130</v>
      </c>
      <c r="H302" t="s">
        <v>30</v>
      </c>
      <c r="J302">
        <v>-4821.22</v>
      </c>
      <c r="L302" t="s">
        <v>31</v>
      </c>
      <c r="O302" t="s">
        <v>32</v>
      </c>
    </row>
    <row r="303" spans="1:15" x14ac:dyDescent="0.25">
      <c r="A303" t="s">
        <v>127</v>
      </c>
      <c r="B303" t="s">
        <v>128</v>
      </c>
      <c r="C303" t="s">
        <v>27</v>
      </c>
      <c r="D303">
        <v>2019</v>
      </c>
      <c r="E303">
        <v>2</v>
      </c>
      <c r="F303" t="s">
        <v>78</v>
      </c>
      <c r="G303" t="s">
        <v>79</v>
      </c>
      <c r="H303" t="s">
        <v>30</v>
      </c>
      <c r="J303">
        <v>552326.80000000005</v>
      </c>
      <c r="L303" t="s">
        <v>39</v>
      </c>
      <c r="O303" t="s">
        <v>32</v>
      </c>
    </row>
    <row r="304" spans="1:15" x14ac:dyDescent="0.25">
      <c r="A304" t="s">
        <v>127</v>
      </c>
      <c r="B304" t="s">
        <v>128</v>
      </c>
      <c r="C304" t="s">
        <v>27</v>
      </c>
      <c r="D304">
        <v>2019</v>
      </c>
      <c r="E304">
        <v>2</v>
      </c>
      <c r="F304" t="s">
        <v>40</v>
      </c>
      <c r="G304" t="s">
        <v>41</v>
      </c>
      <c r="H304" t="s">
        <v>30</v>
      </c>
      <c r="J304">
        <v>28698.52</v>
      </c>
      <c r="L304" t="s">
        <v>39</v>
      </c>
      <c r="O304" t="s">
        <v>32</v>
      </c>
    </row>
    <row r="305" spans="1:15" x14ac:dyDescent="0.25">
      <c r="A305" t="s">
        <v>127</v>
      </c>
      <c r="B305" t="s">
        <v>128</v>
      </c>
      <c r="C305" t="s">
        <v>27</v>
      </c>
      <c r="D305">
        <v>2019</v>
      </c>
      <c r="E305">
        <v>2</v>
      </c>
      <c r="F305" t="s">
        <v>42</v>
      </c>
      <c r="G305" t="s">
        <v>43</v>
      </c>
      <c r="H305" t="s">
        <v>30</v>
      </c>
      <c r="J305">
        <v>-500000</v>
      </c>
      <c r="L305" t="s">
        <v>39</v>
      </c>
      <c r="O305" t="s">
        <v>32</v>
      </c>
    </row>
    <row r="306" spans="1:15" x14ac:dyDescent="0.25">
      <c r="A306" t="s">
        <v>127</v>
      </c>
      <c r="B306" t="s">
        <v>128</v>
      </c>
      <c r="C306" t="s">
        <v>27</v>
      </c>
      <c r="D306">
        <v>2019</v>
      </c>
      <c r="E306">
        <v>2</v>
      </c>
      <c r="F306" t="s">
        <v>44</v>
      </c>
      <c r="G306" t="s">
        <v>45</v>
      </c>
      <c r="H306" t="s">
        <v>30</v>
      </c>
      <c r="J306">
        <v>-25314.79</v>
      </c>
      <c r="L306" t="s">
        <v>39</v>
      </c>
      <c r="O306" t="s">
        <v>32</v>
      </c>
    </row>
    <row r="307" spans="1:15" x14ac:dyDescent="0.25">
      <c r="A307" t="s">
        <v>127</v>
      </c>
      <c r="B307" t="s">
        <v>128</v>
      </c>
      <c r="C307" t="s">
        <v>27</v>
      </c>
      <c r="D307">
        <v>2019</v>
      </c>
      <c r="E307">
        <v>2</v>
      </c>
      <c r="F307" t="s">
        <v>50</v>
      </c>
      <c r="G307" t="s">
        <v>51</v>
      </c>
      <c r="H307" t="s">
        <v>30</v>
      </c>
      <c r="J307">
        <v>-4027.51</v>
      </c>
      <c r="L307" t="s">
        <v>39</v>
      </c>
      <c r="O307" t="s">
        <v>32</v>
      </c>
    </row>
    <row r="308" spans="1:15" x14ac:dyDescent="0.25">
      <c r="A308" t="s">
        <v>127</v>
      </c>
      <c r="B308" t="s">
        <v>128</v>
      </c>
      <c r="C308" t="s">
        <v>27</v>
      </c>
      <c r="D308">
        <v>2019</v>
      </c>
      <c r="E308">
        <v>2</v>
      </c>
      <c r="F308" t="s">
        <v>48</v>
      </c>
      <c r="G308" t="s">
        <v>49</v>
      </c>
      <c r="H308" t="s">
        <v>30</v>
      </c>
      <c r="J308">
        <v>-46861.8</v>
      </c>
      <c r="L308" t="s">
        <v>39</v>
      </c>
      <c r="O308" t="s">
        <v>32</v>
      </c>
    </row>
    <row r="309" spans="1:15" x14ac:dyDescent="0.25">
      <c r="A309" t="s">
        <v>131</v>
      </c>
      <c r="B309" t="s">
        <v>132</v>
      </c>
      <c r="C309" t="s">
        <v>27</v>
      </c>
      <c r="D309">
        <v>2019</v>
      </c>
      <c r="E309">
        <v>2</v>
      </c>
      <c r="F309" t="s">
        <v>96</v>
      </c>
      <c r="G309" t="s">
        <v>97</v>
      </c>
      <c r="H309" t="s">
        <v>30</v>
      </c>
      <c r="J309">
        <v>-0.08</v>
      </c>
      <c r="L309" t="s">
        <v>31</v>
      </c>
      <c r="O309" t="s">
        <v>32</v>
      </c>
    </row>
    <row r="310" spans="1:15" x14ac:dyDescent="0.25">
      <c r="A310" t="s">
        <v>131</v>
      </c>
      <c r="B310" t="s">
        <v>132</v>
      </c>
      <c r="C310" t="s">
        <v>27</v>
      </c>
      <c r="D310">
        <v>2019</v>
      </c>
      <c r="E310">
        <v>2</v>
      </c>
      <c r="F310" t="s">
        <v>133</v>
      </c>
      <c r="G310" t="s">
        <v>79</v>
      </c>
      <c r="H310" t="s">
        <v>30</v>
      </c>
      <c r="J310">
        <v>93081.59</v>
      </c>
      <c r="L310" t="s">
        <v>39</v>
      </c>
      <c r="O310" t="s">
        <v>32</v>
      </c>
    </row>
    <row r="311" spans="1:15" x14ac:dyDescent="0.25">
      <c r="A311" t="s">
        <v>131</v>
      </c>
      <c r="B311" t="s">
        <v>132</v>
      </c>
      <c r="C311" t="s">
        <v>27</v>
      </c>
      <c r="D311">
        <v>2019</v>
      </c>
      <c r="E311">
        <v>2</v>
      </c>
      <c r="F311" t="s">
        <v>134</v>
      </c>
      <c r="G311" t="s">
        <v>38</v>
      </c>
      <c r="H311" t="s">
        <v>30</v>
      </c>
      <c r="J311">
        <v>2786690.14</v>
      </c>
      <c r="L311" t="s">
        <v>39</v>
      </c>
      <c r="O311" t="s">
        <v>32</v>
      </c>
    </row>
    <row r="312" spans="1:15" x14ac:dyDescent="0.25">
      <c r="A312" t="s">
        <v>131</v>
      </c>
      <c r="B312" t="s">
        <v>132</v>
      </c>
      <c r="C312" t="s">
        <v>27</v>
      </c>
      <c r="D312">
        <v>2019</v>
      </c>
      <c r="E312">
        <v>2</v>
      </c>
      <c r="F312" t="s">
        <v>135</v>
      </c>
      <c r="G312" t="s">
        <v>105</v>
      </c>
      <c r="H312" t="s">
        <v>30</v>
      </c>
      <c r="J312">
        <v>-1945872.65</v>
      </c>
      <c r="L312" t="s">
        <v>39</v>
      </c>
      <c r="O312" t="s">
        <v>32</v>
      </c>
    </row>
    <row r="313" spans="1:15" x14ac:dyDescent="0.25">
      <c r="A313" t="s">
        <v>131</v>
      </c>
      <c r="B313" t="s">
        <v>132</v>
      </c>
      <c r="C313" t="s">
        <v>27</v>
      </c>
      <c r="D313">
        <v>2019</v>
      </c>
      <c r="E313">
        <v>2</v>
      </c>
      <c r="F313" t="s">
        <v>136</v>
      </c>
      <c r="G313" t="s">
        <v>137</v>
      </c>
      <c r="H313" t="s">
        <v>30</v>
      </c>
      <c r="J313">
        <v>-53836.67</v>
      </c>
      <c r="L313" t="s">
        <v>39</v>
      </c>
      <c r="O313" t="s">
        <v>32</v>
      </c>
    </row>
    <row r="314" spans="1:15" x14ac:dyDescent="0.25">
      <c r="A314" t="s">
        <v>131</v>
      </c>
      <c r="B314" t="s">
        <v>132</v>
      </c>
      <c r="C314" t="s">
        <v>27</v>
      </c>
      <c r="D314">
        <v>2019</v>
      </c>
      <c r="E314">
        <v>2</v>
      </c>
      <c r="F314" t="s">
        <v>80</v>
      </c>
      <c r="G314" t="s">
        <v>81</v>
      </c>
      <c r="H314" t="s">
        <v>30</v>
      </c>
      <c r="J314">
        <v>9876.02</v>
      </c>
      <c r="L314" t="s">
        <v>39</v>
      </c>
      <c r="O314" t="s">
        <v>32</v>
      </c>
    </row>
    <row r="315" spans="1:15" x14ac:dyDescent="0.25">
      <c r="A315" t="s">
        <v>131</v>
      </c>
      <c r="B315" t="s">
        <v>132</v>
      </c>
      <c r="C315" t="s">
        <v>27</v>
      </c>
      <c r="D315">
        <v>2019</v>
      </c>
      <c r="E315">
        <v>2</v>
      </c>
      <c r="F315" t="s">
        <v>138</v>
      </c>
      <c r="G315" t="s">
        <v>139</v>
      </c>
      <c r="H315" t="s">
        <v>30</v>
      </c>
      <c r="J315">
        <v>596644.07999999996</v>
      </c>
      <c r="L315" t="s">
        <v>39</v>
      </c>
      <c r="O315" t="s">
        <v>32</v>
      </c>
    </row>
    <row r="316" spans="1:15" x14ac:dyDescent="0.25">
      <c r="A316" t="s">
        <v>131</v>
      </c>
      <c r="B316" t="s">
        <v>132</v>
      </c>
      <c r="C316" t="s">
        <v>27</v>
      </c>
      <c r="D316">
        <v>2019</v>
      </c>
      <c r="E316">
        <v>2</v>
      </c>
      <c r="F316" t="s">
        <v>86</v>
      </c>
      <c r="G316" t="s">
        <v>87</v>
      </c>
      <c r="H316" t="s">
        <v>30</v>
      </c>
      <c r="J316">
        <v>2536261.91</v>
      </c>
      <c r="L316" t="s">
        <v>39</v>
      </c>
      <c r="O316" t="s">
        <v>32</v>
      </c>
    </row>
    <row r="317" spans="1:15" x14ac:dyDescent="0.25">
      <c r="A317" t="s">
        <v>131</v>
      </c>
      <c r="B317" t="s">
        <v>132</v>
      </c>
      <c r="C317" t="s">
        <v>27</v>
      </c>
      <c r="D317">
        <v>2019</v>
      </c>
      <c r="E317">
        <v>2</v>
      </c>
      <c r="F317" t="s">
        <v>40</v>
      </c>
      <c r="G317" t="s">
        <v>41</v>
      </c>
      <c r="H317" t="s">
        <v>30</v>
      </c>
      <c r="J317">
        <v>4877578.5</v>
      </c>
      <c r="L317" t="s">
        <v>39</v>
      </c>
      <c r="O317" t="s">
        <v>32</v>
      </c>
    </row>
    <row r="318" spans="1:15" x14ac:dyDescent="0.25">
      <c r="A318" t="s">
        <v>131</v>
      </c>
      <c r="B318" t="s">
        <v>132</v>
      </c>
      <c r="C318" t="s">
        <v>27</v>
      </c>
      <c r="D318">
        <v>2019</v>
      </c>
      <c r="E318">
        <v>2</v>
      </c>
      <c r="F318" t="s">
        <v>42</v>
      </c>
      <c r="G318" t="s">
        <v>43</v>
      </c>
      <c r="H318" t="s">
        <v>30</v>
      </c>
      <c r="J318">
        <v>-4000000</v>
      </c>
      <c r="L318" t="s">
        <v>39</v>
      </c>
      <c r="O318" t="s">
        <v>32</v>
      </c>
    </row>
    <row r="319" spans="1:15" x14ac:dyDescent="0.25">
      <c r="A319" t="s">
        <v>131</v>
      </c>
      <c r="B319" t="s">
        <v>132</v>
      </c>
      <c r="C319" t="s">
        <v>27</v>
      </c>
      <c r="D319">
        <v>2019</v>
      </c>
      <c r="E319">
        <v>2</v>
      </c>
      <c r="F319" t="s">
        <v>44</v>
      </c>
      <c r="G319" t="s">
        <v>45</v>
      </c>
      <c r="H319" t="s">
        <v>30</v>
      </c>
      <c r="J319">
        <v>2358035.27</v>
      </c>
      <c r="L319" t="s">
        <v>39</v>
      </c>
      <c r="O319" t="s">
        <v>32</v>
      </c>
    </row>
    <row r="320" spans="1:15" x14ac:dyDescent="0.25">
      <c r="A320" t="s">
        <v>131</v>
      </c>
      <c r="B320" t="s">
        <v>132</v>
      </c>
      <c r="C320" t="s">
        <v>27</v>
      </c>
      <c r="D320">
        <v>2019</v>
      </c>
      <c r="E320">
        <v>2</v>
      </c>
      <c r="F320" t="s">
        <v>70</v>
      </c>
      <c r="G320" t="s">
        <v>71</v>
      </c>
      <c r="H320" t="s">
        <v>30</v>
      </c>
      <c r="J320">
        <v>208658.12</v>
      </c>
      <c r="L320" t="s">
        <v>39</v>
      </c>
      <c r="O320" t="s">
        <v>32</v>
      </c>
    </row>
    <row r="321" spans="1:15" x14ac:dyDescent="0.25">
      <c r="A321" t="s">
        <v>131</v>
      </c>
      <c r="B321" t="s">
        <v>132</v>
      </c>
      <c r="C321" t="s">
        <v>27</v>
      </c>
      <c r="D321">
        <v>2019</v>
      </c>
      <c r="E321">
        <v>2</v>
      </c>
      <c r="F321" t="s">
        <v>82</v>
      </c>
      <c r="G321" t="s">
        <v>83</v>
      </c>
      <c r="H321" t="s">
        <v>30</v>
      </c>
      <c r="J321">
        <v>-9214.02</v>
      </c>
      <c r="L321" t="s">
        <v>39</v>
      </c>
      <c r="O321" t="s">
        <v>32</v>
      </c>
    </row>
    <row r="322" spans="1:15" x14ac:dyDescent="0.25">
      <c r="A322" t="s">
        <v>131</v>
      </c>
      <c r="B322" t="s">
        <v>132</v>
      </c>
      <c r="C322" t="s">
        <v>27</v>
      </c>
      <c r="D322">
        <v>2019</v>
      </c>
      <c r="E322">
        <v>2</v>
      </c>
      <c r="F322" t="s">
        <v>48</v>
      </c>
      <c r="G322" t="s">
        <v>49</v>
      </c>
      <c r="H322" t="s">
        <v>30</v>
      </c>
      <c r="J322">
        <v>-7440003.6399999997</v>
      </c>
      <c r="L322" t="s">
        <v>39</v>
      </c>
      <c r="O322" t="s">
        <v>32</v>
      </c>
    </row>
    <row r="323" spans="1:15" x14ac:dyDescent="0.25">
      <c r="A323" t="s">
        <v>131</v>
      </c>
      <c r="B323" t="s">
        <v>132</v>
      </c>
      <c r="C323" t="s">
        <v>27</v>
      </c>
      <c r="D323">
        <v>2019</v>
      </c>
      <c r="E323">
        <v>2</v>
      </c>
      <c r="F323" t="s">
        <v>140</v>
      </c>
      <c r="G323" t="s">
        <v>141</v>
      </c>
      <c r="H323" t="s">
        <v>30</v>
      </c>
      <c r="J323">
        <v>162225</v>
      </c>
      <c r="L323" t="s">
        <v>39</v>
      </c>
      <c r="O323" t="s">
        <v>32</v>
      </c>
    </row>
    <row r="324" spans="1:15" x14ac:dyDescent="0.25">
      <c r="A324" t="s">
        <v>123</v>
      </c>
      <c r="B324" t="s">
        <v>124</v>
      </c>
      <c r="C324" t="s">
        <v>27</v>
      </c>
      <c r="D324">
        <v>2019</v>
      </c>
      <c r="E324">
        <v>2</v>
      </c>
      <c r="F324" t="s">
        <v>53</v>
      </c>
      <c r="G324" t="s">
        <v>54</v>
      </c>
      <c r="H324" t="s">
        <v>148</v>
      </c>
      <c r="I324" t="s">
        <v>149</v>
      </c>
      <c r="J324">
        <v>-46163.199999999997</v>
      </c>
      <c r="L324" t="s">
        <v>31</v>
      </c>
      <c r="O324" t="s">
        <v>32</v>
      </c>
    </row>
    <row r="325" spans="1:15" x14ac:dyDescent="0.25">
      <c r="A325" t="s">
        <v>123</v>
      </c>
      <c r="B325" t="s">
        <v>124</v>
      </c>
      <c r="C325" t="s">
        <v>27</v>
      </c>
      <c r="D325">
        <v>2019</v>
      </c>
      <c r="E325">
        <v>2</v>
      </c>
      <c r="F325" t="s">
        <v>55</v>
      </c>
      <c r="G325" t="s">
        <v>56</v>
      </c>
      <c r="H325" t="s">
        <v>148</v>
      </c>
      <c r="I325" t="s">
        <v>149</v>
      </c>
      <c r="J325">
        <v>7022.39</v>
      </c>
      <c r="L325" t="s">
        <v>31</v>
      </c>
      <c r="O325" t="s">
        <v>32</v>
      </c>
    </row>
    <row r="326" spans="1:15" x14ac:dyDescent="0.25">
      <c r="A326" t="s">
        <v>123</v>
      </c>
      <c r="B326" t="s">
        <v>124</v>
      </c>
      <c r="C326" t="s">
        <v>27</v>
      </c>
      <c r="D326">
        <v>2019</v>
      </c>
      <c r="E326">
        <v>2</v>
      </c>
      <c r="F326" t="s">
        <v>118</v>
      </c>
      <c r="G326" t="s">
        <v>119</v>
      </c>
      <c r="H326" t="s">
        <v>148</v>
      </c>
      <c r="I326" t="s">
        <v>149</v>
      </c>
      <c r="J326">
        <v>82915</v>
      </c>
      <c r="L326" t="s">
        <v>31</v>
      </c>
      <c r="O326" t="s">
        <v>32</v>
      </c>
    </row>
    <row r="327" spans="1:15" x14ac:dyDescent="0.25">
      <c r="A327" t="s">
        <v>123</v>
      </c>
      <c r="B327" t="s">
        <v>124</v>
      </c>
      <c r="C327" t="s">
        <v>27</v>
      </c>
      <c r="D327">
        <v>2019</v>
      </c>
      <c r="E327">
        <v>2</v>
      </c>
      <c r="F327" t="s">
        <v>61</v>
      </c>
      <c r="G327" t="s">
        <v>62</v>
      </c>
      <c r="H327" t="s">
        <v>148</v>
      </c>
      <c r="I327" t="s">
        <v>149</v>
      </c>
      <c r="J327">
        <v>5786.17</v>
      </c>
      <c r="L327" t="s">
        <v>31</v>
      </c>
      <c r="O327" t="s">
        <v>32</v>
      </c>
    </row>
    <row r="328" spans="1:15" x14ac:dyDescent="0.25">
      <c r="A328" t="s">
        <v>123</v>
      </c>
      <c r="B328" t="s">
        <v>124</v>
      </c>
      <c r="C328" t="s">
        <v>27</v>
      </c>
      <c r="D328">
        <v>2019</v>
      </c>
      <c r="E328">
        <v>2</v>
      </c>
      <c r="F328" t="s">
        <v>53</v>
      </c>
      <c r="G328" t="s">
        <v>54</v>
      </c>
      <c r="H328" t="s">
        <v>110</v>
      </c>
      <c r="I328" t="s">
        <v>111</v>
      </c>
      <c r="J328">
        <v>-138489.59</v>
      </c>
      <c r="L328" t="s">
        <v>31</v>
      </c>
      <c r="O328" t="s">
        <v>32</v>
      </c>
    </row>
    <row r="329" spans="1:15" x14ac:dyDescent="0.25">
      <c r="A329" t="s">
        <v>123</v>
      </c>
      <c r="B329" t="s">
        <v>124</v>
      </c>
      <c r="C329" t="s">
        <v>27</v>
      </c>
      <c r="D329">
        <v>2019</v>
      </c>
      <c r="E329">
        <v>2</v>
      </c>
      <c r="F329" t="s">
        <v>55</v>
      </c>
      <c r="G329" t="s">
        <v>56</v>
      </c>
      <c r="H329" t="s">
        <v>110</v>
      </c>
      <c r="I329" t="s">
        <v>111</v>
      </c>
      <c r="J329">
        <v>21067.14</v>
      </c>
      <c r="L329" t="s">
        <v>31</v>
      </c>
      <c r="O329" t="s">
        <v>32</v>
      </c>
    </row>
    <row r="330" spans="1:15" x14ac:dyDescent="0.25">
      <c r="A330" t="s">
        <v>123</v>
      </c>
      <c r="B330" t="s">
        <v>124</v>
      </c>
      <c r="C330" t="s">
        <v>27</v>
      </c>
      <c r="D330">
        <v>2019</v>
      </c>
      <c r="E330">
        <v>2</v>
      </c>
      <c r="F330" t="s">
        <v>118</v>
      </c>
      <c r="G330" t="s">
        <v>119</v>
      </c>
      <c r="H330" t="s">
        <v>110</v>
      </c>
      <c r="I330" t="s">
        <v>111</v>
      </c>
      <c r="J330">
        <v>248745</v>
      </c>
      <c r="L330" t="s">
        <v>31</v>
      </c>
      <c r="O330" t="s">
        <v>32</v>
      </c>
    </row>
    <row r="331" spans="1:15" x14ac:dyDescent="0.25">
      <c r="A331" t="s">
        <v>123</v>
      </c>
      <c r="B331" t="s">
        <v>124</v>
      </c>
      <c r="C331" t="s">
        <v>27</v>
      </c>
      <c r="D331">
        <v>2019</v>
      </c>
      <c r="E331">
        <v>2</v>
      </c>
      <c r="F331" t="s">
        <v>61</v>
      </c>
      <c r="G331" t="s">
        <v>62</v>
      </c>
      <c r="H331" t="s">
        <v>110</v>
      </c>
      <c r="I331" t="s">
        <v>111</v>
      </c>
      <c r="J331">
        <v>17358.5</v>
      </c>
      <c r="L331" t="s">
        <v>31</v>
      </c>
      <c r="O331" t="s">
        <v>32</v>
      </c>
    </row>
    <row r="332" spans="1:15" x14ac:dyDescent="0.25">
      <c r="A332" t="s">
        <v>123</v>
      </c>
      <c r="B332" t="s">
        <v>124</v>
      </c>
      <c r="C332" t="s">
        <v>27</v>
      </c>
      <c r="D332">
        <v>2019</v>
      </c>
      <c r="E332">
        <v>2</v>
      </c>
      <c r="F332" t="s">
        <v>53</v>
      </c>
      <c r="G332" t="s">
        <v>54</v>
      </c>
      <c r="H332" t="s">
        <v>108</v>
      </c>
      <c r="I332" t="s">
        <v>109</v>
      </c>
      <c r="J332">
        <v>-46163.199999999997</v>
      </c>
      <c r="L332" t="s">
        <v>31</v>
      </c>
      <c r="O332" t="s">
        <v>32</v>
      </c>
    </row>
    <row r="333" spans="1:15" x14ac:dyDescent="0.25">
      <c r="A333" t="s">
        <v>123</v>
      </c>
      <c r="B333" t="s">
        <v>124</v>
      </c>
      <c r="C333" t="s">
        <v>27</v>
      </c>
      <c r="D333">
        <v>2019</v>
      </c>
      <c r="E333">
        <v>2</v>
      </c>
      <c r="F333" t="s">
        <v>55</v>
      </c>
      <c r="G333" t="s">
        <v>56</v>
      </c>
      <c r="H333" t="s">
        <v>108</v>
      </c>
      <c r="I333" t="s">
        <v>109</v>
      </c>
      <c r="J333">
        <v>7022.38</v>
      </c>
      <c r="L333" t="s">
        <v>31</v>
      </c>
      <c r="O333" t="s">
        <v>32</v>
      </c>
    </row>
    <row r="334" spans="1:15" x14ac:dyDescent="0.25">
      <c r="A334" t="s">
        <v>123</v>
      </c>
      <c r="B334" t="s">
        <v>124</v>
      </c>
      <c r="C334" t="s">
        <v>27</v>
      </c>
      <c r="D334">
        <v>2019</v>
      </c>
      <c r="E334">
        <v>2</v>
      </c>
      <c r="F334" t="s">
        <v>118</v>
      </c>
      <c r="G334" t="s">
        <v>119</v>
      </c>
      <c r="H334" t="s">
        <v>108</v>
      </c>
      <c r="I334" t="s">
        <v>109</v>
      </c>
      <c r="J334">
        <v>82915</v>
      </c>
      <c r="L334" t="s">
        <v>31</v>
      </c>
      <c r="O334" t="s">
        <v>32</v>
      </c>
    </row>
    <row r="335" spans="1:15" x14ac:dyDescent="0.25">
      <c r="A335" t="s">
        <v>123</v>
      </c>
      <c r="B335" t="s">
        <v>124</v>
      </c>
      <c r="C335" t="s">
        <v>27</v>
      </c>
      <c r="D335">
        <v>2019</v>
      </c>
      <c r="E335">
        <v>2</v>
      </c>
      <c r="F335" t="s">
        <v>61</v>
      </c>
      <c r="G335" t="s">
        <v>62</v>
      </c>
      <c r="H335" t="s">
        <v>108</v>
      </c>
      <c r="I335" t="s">
        <v>109</v>
      </c>
      <c r="J335">
        <v>5786.17</v>
      </c>
      <c r="L335" t="s">
        <v>31</v>
      </c>
      <c r="O335" t="s">
        <v>32</v>
      </c>
    </row>
    <row r="336" spans="1:15" x14ac:dyDescent="0.25">
      <c r="A336" t="s">
        <v>131</v>
      </c>
      <c r="B336" t="s">
        <v>132</v>
      </c>
      <c r="C336" t="s">
        <v>27</v>
      </c>
      <c r="D336">
        <v>2019</v>
      </c>
      <c r="E336">
        <v>2</v>
      </c>
      <c r="F336" t="s">
        <v>96</v>
      </c>
      <c r="G336" t="s">
        <v>97</v>
      </c>
      <c r="H336" t="s">
        <v>108</v>
      </c>
      <c r="I336" t="s">
        <v>109</v>
      </c>
      <c r="J336">
        <v>-1581247.09</v>
      </c>
      <c r="L336" t="s">
        <v>31</v>
      </c>
      <c r="O336" t="s">
        <v>32</v>
      </c>
    </row>
    <row r="337" spans="1:15" x14ac:dyDescent="0.25">
      <c r="A337" t="s">
        <v>131</v>
      </c>
      <c r="B337" t="s">
        <v>132</v>
      </c>
      <c r="C337" t="s">
        <v>27</v>
      </c>
      <c r="D337">
        <v>2019</v>
      </c>
      <c r="E337">
        <v>2</v>
      </c>
      <c r="F337" t="s">
        <v>100</v>
      </c>
      <c r="G337" t="s">
        <v>101</v>
      </c>
      <c r="H337" t="s">
        <v>108</v>
      </c>
      <c r="I337" t="s">
        <v>109</v>
      </c>
      <c r="J337">
        <v>7210</v>
      </c>
      <c r="L337" t="s">
        <v>31</v>
      </c>
      <c r="O337" t="s">
        <v>32</v>
      </c>
    </row>
    <row r="338" spans="1:15" x14ac:dyDescent="0.25">
      <c r="A338" t="s">
        <v>131</v>
      </c>
      <c r="B338" t="s">
        <v>132</v>
      </c>
      <c r="C338" t="s">
        <v>27</v>
      </c>
      <c r="D338">
        <v>2019</v>
      </c>
      <c r="E338">
        <v>2</v>
      </c>
      <c r="F338" t="s">
        <v>150</v>
      </c>
      <c r="G338" t="s">
        <v>151</v>
      </c>
      <c r="H338" t="s">
        <v>108</v>
      </c>
      <c r="I338" t="s">
        <v>109</v>
      </c>
      <c r="J338">
        <v>985643.63</v>
      </c>
      <c r="L338" t="s">
        <v>31</v>
      </c>
      <c r="O338" t="s">
        <v>32</v>
      </c>
    </row>
    <row r="339" spans="1:15" x14ac:dyDescent="0.25">
      <c r="A339" t="s">
        <v>131</v>
      </c>
      <c r="B339" t="s">
        <v>132</v>
      </c>
      <c r="C339" t="s">
        <v>27</v>
      </c>
      <c r="D339">
        <v>2019</v>
      </c>
      <c r="E339">
        <v>2</v>
      </c>
      <c r="F339" t="s">
        <v>152</v>
      </c>
      <c r="G339" t="s">
        <v>153</v>
      </c>
      <c r="H339" t="s">
        <v>108</v>
      </c>
      <c r="I339" t="s">
        <v>109</v>
      </c>
      <c r="J339">
        <v>125301.94</v>
      </c>
      <c r="L339" t="s">
        <v>31</v>
      </c>
      <c r="O339" t="s">
        <v>32</v>
      </c>
    </row>
    <row r="340" spans="1:15" x14ac:dyDescent="0.25">
      <c r="A340" t="s">
        <v>131</v>
      </c>
      <c r="B340" t="s">
        <v>132</v>
      </c>
      <c r="C340" t="s">
        <v>27</v>
      </c>
      <c r="D340">
        <v>2019</v>
      </c>
      <c r="E340">
        <v>2</v>
      </c>
      <c r="F340" t="s">
        <v>154</v>
      </c>
      <c r="G340" t="s">
        <v>155</v>
      </c>
      <c r="H340" t="s">
        <v>108</v>
      </c>
      <c r="I340" t="s">
        <v>109</v>
      </c>
      <c r="J340">
        <v>15930.2</v>
      </c>
      <c r="L340" t="s">
        <v>31</v>
      </c>
      <c r="O340" t="s">
        <v>32</v>
      </c>
    </row>
    <row r="341" spans="1:15" x14ac:dyDescent="0.25">
      <c r="A341" t="s">
        <v>131</v>
      </c>
      <c r="B341" t="s">
        <v>132</v>
      </c>
      <c r="C341" t="s">
        <v>27</v>
      </c>
      <c r="D341">
        <v>2019</v>
      </c>
      <c r="E341">
        <v>2</v>
      </c>
      <c r="F341" t="s">
        <v>156</v>
      </c>
      <c r="G341" t="s">
        <v>157</v>
      </c>
      <c r="H341" t="s">
        <v>108</v>
      </c>
      <c r="I341" t="s">
        <v>109</v>
      </c>
      <c r="J341">
        <v>42365.31</v>
      </c>
      <c r="L341" t="s">
        <v>31</v>
      </c>
      <c r="O341" t="s">
        <v>32</v>
      </c>
    </row>
    <row r="342" spans="1:15" x14ac:dyDescent="0.25">
      <c r="A342" t="s">
        <v>131</v>
      </c>
      <c r="B342" t="s">
        <v>132</v>
      </c>
      <c r="C342" t="s">
        <v>27</v>
      </c>
      <c r="D342">
        <v>2019</v>
      </c>
      <c r="E342">
        <v>2</v>
      </c>
      <c r="F342" t="s">
        <v>158</v>
      </c>
      <c r="G342" t="s">
        <v>159</v>
      </c>
      <c r="H342" t="s">
        <v>108</v>
      </c>
      <c r="I342" t="s">
        <v>109</v>
      </c>
      <c r="J342">
        <v>154525.9</v>
      </c>
      <c r="L342" t="s">
        <v>31</v>
      </c>
      <c r="O342" t="s">
        <v>32</v>
      </c>
    </row>
    <row r="343" spans="1:15" x14ac:dyDescent="0.25">
      <c r="A343" t="s">
        <v>131</v>
      </c>
      <c r="B343" t="s">
        <v>132</v>
      </c>
      <c r="C343" t="s">
        <v>27</v>
      </c>
      <c r="D343">
        <v>2019</v>
      </c>
      <c r="E343">
        <v>2</v>
      </c>
      <c r="F343" t="s">
        <v>160</v>
      </c>
      <c r="G343" t="s">
        <v>161</v>
      </c>
      <c r="H343" t="s">
        <v>108</v>
      </c>
      <c r="I343" t="s">
        <v>109</v>
      </c>
      <c r="J343">
        <v>18432.57</v>
      </c>
      <c r="L343" t="s">
        <v>31</v>
      </c>
      <c r="O343" t="s">
        <v>32</v>
      </c>
    </row>
    <row r="344" spans="1:15" x14ac:dyDescent="0.25">
      <c r="A344" t="s">
        <v>131</v>
      </c>
      <c r="B344" t="s">
        <v>132</v>
      </c>
      <c r="C344" t="s">
        <v>27</v>
      </c>
      <c r="D344">
        <v>2019</v>
      </c>
      <c r="E344">
        <v>2</v>
      </c>
      <c r="F344" t="s">
        <v>162</v>
      </c>
      <c r="G344" t="s">
        <v>163</v>
      </c>
      <c r="H344" t="s">
        <v>108</v>
      </c>
      <c r="I344" t="s">
        <v>109</v>
      </c>
      <c r="J344">
        <v>28064.28</v>
      </c>
      <c r="L344" t="s">
        <v>31</v>
      </c>
      <c r="O344" t="s">
        <v>32</v>
      </c>
    </row>
    <row r="345" spans="1:15" x14ac:dyDescent="0.25">
      <c r="A345" t="s">
        <v>131</v>
      </c>
      <c r="B345" t="s">
        <v>132</v>
      </c>
      <c r="C345" t="s">
        <v>27</v>
      </c>
      <c r="D345">
        <v>2019</v>
      </c>
      <c r="E345">
        <v>2</v>
      </c>
      <c r="F345" t="s">
        <v>28</v>
      </c>
      <c r="G345" t="s">
        <v>29</v>
      </c>
      <c r="H345" t="s">
        <v>108</v>
      </c>
      <c r="I345" t="s">
        <v>109</v>
      </c>
      <c r="J345">
        <v>106390.1</v>
      </c>
      <c r="L345" t="s">
        <v>31</v>
      </c>
      <c r="O345" t="s">
        <v>32</v>
      </c>
    </row>
    <row r="346" spans="1:15" x14ac:dyDescent="0.25">
      <c r="A346" t="s">
        <v>131</v>
      </c>
      <c r="B346" t="s">
        <v>132</v>
      </c>
      <c r="C346" t="s">
        <v>27</v>
      </c>
      <c r="D346">
        <v>2019</v>
      </c>
      <c r="E346">
        <v>2</v>
      </c>
      <c r="F346" t="s">
        <v>164</v>
      </c>
      <c r="G346" t="s">
        <v>165</v>
      </c>
      <c r="H346" t="s">
        <v>108</v>
      </c>
      <c r="I346" t="s">
        <v>109</v>
      </c>
      <c r="J346">
        <v>21534.67</v>
      </c>
      <c r="L346" t="s">
        <v>31</v>
      </c>
      <c r="O346" t="s">
        <v>32</v>
      </c>
    </row>
    <row r="347" spans="1:15" x14ac:dyDescent="0.25">
      <c r="A347" t="s">
        <v>131</v>
      </c>
      <c r="B347" t="s">
        <v>132</v>
      </c>
      <c r="C347" t="s">
        <v>27</v>
      </c>
      <c r="D347">
        <v>2019</v>
      </c>
      <c r="E347">
        <v>2</v>
      </c>
      <c r="F347" t="s">
        <v>166</v>
      </c>
      <c r="G347" t="s">
        <v>167</v>
      </c>
      <c r="H347" t="s">
        <v>108</v>
      </c>
      <c r="I347" t="s">
        <v>109</v>
      </c>
      <c r="J347">
        <v>-1924.64</v>
      </c>
      <c r="L347" t="s">
        <v>31</v>
      </c>
      <c r="O347" t="s">
        <v>32</v>
      </c>
    </row>
    <row r="348" spans="1:15" x14ac:dyDescent="0.25">
      <c r="A348" t="s">
        <v>131</v>
      </c>
      <c r="B348" t="s">
        <v>132</v>
      </c>
      <c r="C348" t="s">
        <v>27</v>
      </c>
      <c r="D348">
        <v>2019</v>
      </c>
      <c r="E348">
        <v>2</v>
      </c>
      <c r="F348" t="s">
        <v>61</v>
      </c>
      <c r="G348" t="s">
        <v>62</v>
      </c>
      <c r="H348" t="s">
        <v>108</v>
      </c>
      <c r="I348" t="s">
        <v>109</v>
      </c>
      <c r="J348">
        <v>5723.7</v>
      </c>
      <c r="L348" t="s">
        <v>31</v>
      </c>
      <c r="O348" t="s">
        <v>32</v>
      </c>
    </row>
    <row r="349" spans="1:15" x14ac:dyDescent="0.25">
      <c r="A349" t="s">
        <v>131</v>
      </c>
      <c r="B349" t="s">
        <v>132</v>
      </c>
      <c r="C349" t="s">
        <v>27</v>
      </c>
      <c r="D349">
        <v>2019</v>
      </c>
      <c r="E349">
        <v>2</v>
      </c>
      <c r="F349" t="s">
        <v>96</v>
      </c>
      <c r="G349" t="s">
        <v>97</v>
      </c>
      <c r="H349" t="s">
        <v>110</v>
      </c>
      <c r="I349" t="s">
        <v>111</v>
      </c>
      <c r="J349">
        <v>-2371870.63</v>
      </c>
      <c r="L349" t="s">
        <v>31</v>
      </c>
      <c r="O349" t="s">
        <v>32</v>
      </c>
    </row>
    <row r="350" spans="1:15" x14ac:dyDescent="0.25">
      <c r="A350" t="s">
        <v>131</v>
      </c>
      <c r="B350" t="s">
        <v>132</v>
      </c>
      <c r="C350" t="s">
        <v>27</v>
      </c>
      <c r="D350">
        <v>2019</v>
      </c>
      <c r="E350">
        <v>2</v>
      </c>
      <c r="F350" t="s">
        <v>100</v>
      </c>
      <c r="G350" t="s">
        <v>101</v>
      </c>
      <c r="H350" t="s">
        <v>110</v>
      </c>
      <c r="I350" t="s">
        <v>111</v>
      </c>
      <c r="J350">
        <v>10815</v>
      </c>
      <c r="L350" t="s">
        <v>31</v>
      </c>
      <c r="O350" t="s">
        <v>32</v>
      </c>
    </row>
    <row r="351" spans="1:15" x14ac:dyDescent="0.25">
      <c r="A351" t="s">
        <v>131</v>
      </c>
      <c r="B351" t="s">
        <v>132</v>
      </c>
      <c r="C351" t="s">
        <v>27</v>
      </c>
      <c r="D351">
        <v>2019</v>
      </c>
      <c r="E351">
        <v>2</v>
      </c>
      <c r="F351" t="s">
        <v>150</v>
      </c>
      <c r="G351" t="s">
        <v>151</v>
      </c>
      <c r="H351" t="s">
        <v>110</v>
      </c>
      <c r="I351" t="s">
        <v>111</v>
      </c>
      <c r="J351">
        <v>1478465.45</v>
      </c>
      <c r="L351" t="s">
        <v>31</v>
      </c>
      <c r="O351" t="s">
        <v>32</v>
      </c>
    </row>
    <row r="352" spans="1:15" x14ac:dyDescent="0.25">
      <c r="A352" t="s">
        <v>131</v>
      </c>
      <c r="B352" t="s">
        <v>132</v>
      </c>
      <c r="C352" t="s">
        <v>27</v>
      </c>
      <c r="D352">
        <v>2019</v>
      </c>
      <c r="E352">
        <v>2</v>
      </c>
      <c r="F352" t="s">
        <v>152</v>
      </c>
      <c r="G352" t="s">
        <v>153</v>
      </c>
      <c r="H352" t="s">
        <v>110</v>
      </c>
      <c r="I352" t="s">
        <v>111</v>
      </c>
      <c r="J352">
        <v>187952.94</v>
      </c>
      <c r="L352" t="s">
        <v>31</v>
      </c>
      <c r="O352" t="s">
        <v>32</v>
      </c>
    </row>
    <row r="353" spans="1:15" x14ac:dyDescent="0.25">
      <c r="A353" t="s">
        <v>131</v>
      </c>
      <c r="B353" t="s">
        <v>132</v>
      </c>
      <c r="C353" t="s">
        <v>27</v>
      </c>
      <c r="D353">
        <v>2019</v>
      </c>
      <c r="E353">
        <v>2</v>
      </c>
      <c r="F353" t="s">
        <v>154</v>
      </c>
      <c r="G353" t="s">
        <v>155</v>
      </c>
      <c r="H353" t="s">
        <v>110</v>
      </c>
      <c r="I353" t="s">
        <v>111</v>
      </c>
      <c r="J353">
        <v>23895.27</v>
      </c>
      <c r="L353" t="s">
        <v>31</v>
      </c>
      <c r="O353" t="s">
        <v>32</v>
      </c>
    </row>
    <row r="354" spans="1:15" x14ac:dyDescent="0.25">
      <c r="A354" t="s">
        <v>131</v>
      </c>
      <c r="B354" t="s">
        <v>132</v>
      </c>
      <c r="C354" t="s">
        <v>27</v>
      </c>
      <c r="D354">
        <v>2019</v>
      </c>
      <c r="E354">
        <v>2</v>
      </c>
      <c r="F354" t="s">
        <v>156</v>
      </c>
      <c r="G354" t="s">
        <v>157</v>
      </c>
      <c r="H354" t="s">
        <v>110</v>
      </c>
      <c r="I354" t="s">
        <v>111</v>
      </c>
      <c r="J354">
        <v>63547.98</v>
      </c>
      <c r="L354" t="s">
        <v>31</v>
      </c>
      <c r="O354" t="s">
        <v>32</v>
      </c>
    </row>
    <row r="355" spans="1:15" x14ac:dyDescent="0.25">
      <c r="A355" t="s">
        <v>131</v>
      </c>
      <c r="B355" t="s">
        <v>132</v>
      </c>
      <c r="C355" t="s">
        <v>27</v>
      </c>
      <c r="D355">
        <v>2019</v>
      </c>
      <c r="E355">
        <v>2</v>
      </c>
      <c r="F355" t="s">
        <v>158</v>
      </c>
      <c r="G355" t="s">
        <v>159</v>
      </c>
      <c r="H355" t="s">
        <v>110</v>
      </c>
      <c r="I355" t="s">
        <v>111</v>
      </c>
      <c r="J355">
        <v>231788.83</v>
      </c>
      <c r="L355" t="s">
        <v>31</v>
      </c>
      <c r="O355" t="s">
        <v>32</v>
      </c>
    </row>
    <row r="356" spans="1:15" x14ac:dyDescent="0.25">
      <c r="A356" t="s">
        <v>131</v>
      </c>
      <c r="B356" t="s">
        <v>132</v>
      </c>
      <c r="C356" t="s">
        <v>27</v>
      </c>
      <c r="D356">
        <v>2019</v>
      </c>
      <c r="E356">
        <v>2</v>
      </c>
      <c r="F356" t="s">
        <v>160</v>
      </c>
      <c r="G356" t="s">
        <v>161</v>
      </c>
      <c r="H356" t="s">
        <v>110</v>
      </c>
      <c r="I356" t="s">
        <v>111</v>
      </c>
      <c r="J356">
        <v>27648.86</v>
      </c>
      <c r="L356" t="s">
        <v>31</v>
      </c>
      <c r="O356" t="s">
        <v>32</v>
      </c>
    </row>
    <row r="357" spans="1:15" x14ac:dyDescent="0.25">
      <c r="A357" t="s">
        <v>131</v>
      </c>
      <c r="B357" t="s">
        <v>132</v>
      </c>
      <c r="C357" t="s">
        <v>27</v>
      </c>
      <c r="D357">
        <v>2019</v>
      </c>
      <c r="E357">
        <v>2</v>
      </c>
      <c r="F357" t="s">
        <v>162</v>
      </c>
      <c r="G357" t="s">
        <v>163</v>
      </c>
      <c r="H357" t="s">
        <v>110</v>
      </c>
      <c r="I357" t="s">
        <v>111</v>
      </c>
      <c r="J357">
        <v>42096.45</v>
      </c>
      <c r="L357" t="s">
        <v>31</v>
      </c>
      <c r="O357" t="s">
        <v>32</v>
      </c>
    </row>
    <row r="358" spans="1:15" x14ac:dyDescent="0.25">
      <c r="A358" t="s">
        <v>131</v>
      </c>
      <c r="B358" t="s">
        <v>132</v>
      </c>
      <c r="C358" t="s">
        <v>27</v>
      </c>
      <c r="D358">
        <v>2019</v>
      </c>
      <c r="E358">
        <v>2</v>
      </c>
      <c r="F358" t="s">
        <v>28</v>
      </c>
      <c r="G358" t="s">
        <v>29</v>
      </c>
      <c r="H358" t="s">
        <v>110</v>
      </c>
      <c r="I358" t="s">
        <v>111</v>
      </c>
      <c r="J358">
        <v>159585.14000000001</v>
      </c>
      <c r="L358" t="s">
        <v>31</v>
      </c>
      <c r="O358" t="s">
        <v>32</v>
      </c>
    </row>
    <row r="359" spans="1:15" x14ac:dyDescent="0.25">
      <c r="A359" t="s">
        <v>131</v>
      </c>
      <c r="B359" t="s">
        <v>132</v>
      </c>
      <c r="C359" t="s">
        <v>27</v>
      </c>
      <c r="D359">
        <v>2019</v>
      </c>
      <c r="E359">
        <v>2</v>
      </c>
      <c r="F359" t="s">
        <v>164</v>
      </c>
      <c r="G359" t="s">
        <v>165</v>
      </c>
      <c r="H359" t="s">
        <v>110</v>
      </c>
      <c r="I359" t="s">
        <v>111</v>
      </c>
      <c r="J359">
        <v>32302</v>
      </c>
      <c r="L359" t="s">
        <v>31</v>
      </c>
      <c r="O359" t="s">
        <v>32</v>
      </c>
    </row>
    <row r="360" spans="1:15" x14ac:dyDescent="0.25">
      <c r="A360" t="s">
        <v>131</v>
      </c>
      <c r="B360" t="s">
        <v>132</v>
      </c>
      <c r="C360" t="s">
        <v>27</v>
      </c>
      <c r="D360">
        <v>2019</v>
      </c>
      <c r="E360">
        <v>2</v>
      </c>
      <c r="F360" t="s">
        <v>166</v>
      </c>
      <c r="G360" t="s">
        <v>167</v>
      </c>
      <c r="H360" t="s">
        <v>110</v>
      </c>
      <c r="I360" t="s">
        <v>111</v>
      </c>
      <c r="J360">
        <v>-2886.97</v>
      </c>
      <c r="L360" t="s">
        <v>31</v>
      </c>
      <c r="O360" t="s">
        <v>32</v>
      </c>
    </row>
    <row r="361" spans="1:15" x14ac:dyDescent="0.25">
      <c r="A361" t="s">
        <v>131</v>
      </c>
      <c r="B361" t="s">
        <v>132</v>
      </c>
      <c r="C361" t="s">
        <v>27</v>
      </c>
      <c r="D361">
        <v>2019</v>
      </c>
      <c r="E361">
        <v>2</v>
      </c>
      <c r="F361" t="s">
        <v>61</v>
      </c>
      <c r="G361" t="s">
        <v>62</v>
      </c>
      <c r="H361" t="s">
        <v>110</v>
      </c>
      <c r="I361" t="s">
        <v>111</v>
      </c>
      <c r="J361">
        <v>8585.5400000000009</v>
      </c>
      <c r="L361" t="s">
        <v>31</v>
      </c>
      <c r="O361" t="s">
        <v>32</v>
      </c>
    </row>
    <row r="362" spans="1:15" x14ac:dyDescent="0.25">
      <c r="A362" t="s">
        <v>168</v>
      </c>
      <c r="B362" t="s">
        <v>169</v>
      </c>
      <c r="C362" t="s">
        <v>27</v>
      </c>
      <c r="D362">
        <v>2019</v>
      </c>
      <c r="E362">
        <v>2</v>
      </c>
      <c r="F362" t="s">
        <v>37</v>
      </c>
      <c r="G362" t="s">
        <v>38</v>
      </c>
      <c r="H362" t="s">
        <v>30</v>
      </c>
      <c r="J362">
        <v>34494409.079999998</v>
      </c>
      <c r="L362" t="s">
        <v>39</v>
      </c>
      <c r="O362" t="s">
        <v>32</v>
      </c>
    </row>
    <row r="363" spans="1:15" x14ac:dyDescent="0.25">
      <c r="A363" t="s">
        <v>168</v>
      </c>
      <c r="B363" t="s">
        <v>169</v>
      </c>
      <c r="C363" t="s">
        <v>27</v>
      </c>
      <c r="D363">
        <v>2019</v>
      </c>
      <c r="E363">
        <v>2</v>
      </c>
      <c r="F363" t="s">
        <v>42</v>
      </c>
      <c r="G363" t="s">
        <v>43</v>
      </c>
      <c r="H363" t="s">
        <v>30</v>
      </c>
      <c r="J363">
        <v>-10000000</v>
      </c>
      <c r="L363" t="s">
        <v>39</v>
      </c>
      <c r="O363" t="s">
        <v>32</v>
      </c>
    </row>
    <row r="364" spans="1:15" x14ac:dyDescent="0.25">
      <c r="A364" t="s">
        <v>168</v>
      </c>
      <c r="B364" t="s">
        <v>169</v>
      </c>
      <c r="C364" t="s">
        <v>27</v>
      </c>
      <c r="D364">
        <v>2019</v>
      </c>
      <c r="E364">
        <v>2</v>
      </c>
      <c r="F364" t="s">
        <v>44</v>
      </c>
      <c r="G364" t="s">
        <v>45</v>
      </c>
      <c r="H364" t="s">
        <v>30</v>
      </c>
      <c r="J364">
        <v>-24494409.079999998</v>
      </c>
      <c r="L364" t="s">
        <v>39</v>
      </c>
      <c r="O364" t="s">
        <v>32</v>
      </c>
    </row>
    <row r="365" spans="1:15" x14ac:dyDescent="0.25">
      <c r="A365" t="s">
        <v>25</v>
      </c>
      <c r="B365" t="s">
        <v>26</v>
      </c>
      <c r="C365" t="s">
        <v>27</v>
      </c>
      <c r="D365">
        <v>2019</v>
      </c>
      <c r="E365">
        <v>3</v>
      </c>
      <c r="F365" t="s">
        <v>28</v>
      </c>
      <c r="G365" t="s">
        <v>29</v>
      </c>
      <c r="H365" t="s">
        <v>30</v>
      </c>
      <c r="J365">
        <v>4414.5600000000004</v>
      </c>
      <c r="L365" t="s">
        <v>31</v>
      </c>
      <c r="O365" t="s">
        <v>32</v>
      </c>
    </row>
    <row r="366" spans="1:15" x14ac:dyDescent="0.25">
      <c r="A366" t="s">
        <v>25</v>
      </c>
      <c r="B366" t="s">
        <v>26</v>
      </c>
      <c r="C366" t="s">
        <v>27</v>
      </c>
      <c r="D366">
        <v>2019</v>
      </c>
      <c r="E366">
        <v>3</v>
      </c>
      <c r="F366" t="s">
        <v>33</v>
      </c>
      <c r="G366" t="s">
        <v>34</v>
      </c>
      <c r="H366" t="s">
        <v>30</v>
      </c>
      <c r="J366">
        <v>164983.93</v>
      </c>
      <c r="L366" t="s">
        <v>31</v>
      </c>
      <c r="O366" t="s">
        <v>32</v>
      </c>
    </row>
    <row r="367" spans="1:15" x14ac:dyDescent="0.25">
      <c r="A367" t="s">
        <v>25</v>
      </c>
      <c r="B367" t="s">
        <v>26</v>
      </c>
      <c r="C367" t="s">
        <v>27</v>
      </c>
      <c r="D367">
        <v>2019</v>
      </c>
      <c r="E367">
        <v>3</v>
      </c>
      <c r="F367" t="s">
        <v>37</v>
      </c>
      <c r="G367" t="s">
        <v>38</v>
      </c>
      <c r="H367" t="s">
        <v>30</v>
      </c>
      <c r="J367">
        <v>223089080.94</v>
      </c>
      <c r="L367" t="s">
        <v>39</v>
      </c>
      <c r="O367" t="s">
        <v>32</v>
      </c>
    </row>
    <row r="368" spans="1:15" x14ac:dyDescent="0.25">
      <c r="A368" t="s">
        <v>25</v>
      </c>
      <c r="B368" t="s">
        <v>26</v>
      </c>
      <c r="C368" t="s">
        <v>27</v>
      </c>
      <c r="D368">
        <v>2019</v>
      </c>
      <c r="E368">
        <v>3</v>
      </c>
      <c r="F368" t="s">
        <v>40</v>
      </c>
      <c r="G368" t="s">
        <v>41</v>
      </c>
      <c r="H368" t="s">
        <v>30</v>
      </c>
      <c r="J368">
        <v>16293124.52</v>
      </c>
      <c r="L368" t="s">
        <v>39</v>
      </c>
      <c r="O368" t="s">
        <v>32</v>
      </c>
    </row>
    <row r="369" spans="1:15" x14ac:dyDescent="0.25">
      <c r="A369" t="s">
        <v>25</v>
      </c>
      <c r="B369" t="s">
        <v>26</v>
      </c>
      <c r="C369" t="s">
        <v>27</v>
      </c>
      <c r="D369">
        <v>2019</v>
      </c>
      <c r="E369">
        <v>3</v>
      </c>
      <c r="F369" t="s">
        <v>42</v>
      </c>
      <c r="G369" t="s">
        <v>43</v>
      </c>
      <c r="H369" t="s">
        <v>30</v>
      </c>
      <c r="J369">
        <v>-5000000</v>
      </c>
      <c r="L369" t="s">
        <v>39</v>
      </c>
      <c r="O369" t="s">
        <v>32</v>
      </c>
    </row>
    <row r="370" spans="1:15" x14ac:dyDescent="0.25">
      <c r="A370" t="s">
        <v>25</v>
      </c>
      <c r="B370" t="s">
        <v>26</v>
      </c>
      <c r="C370" t="s">
        <v>27</v>
      </c>
      <c r="D370">
        <v>2019</v>
      </c>
      <c r="E370">
        <v>3</v>
      </c>
      <c r="F370" t="s">
        <v>44</v>
      </c>
      <c r="G370" t="s">
        <v>45</v>
      </c>
      <c r="H370" t="s">
        <v>30</v>
      </c>
      <c r="J370">
        <v>-259378878.49000001</v>
      </c>
      <c r="L370" t="s">
        <v>39</v>
      </c>
      <c r="O370" t="s">
        <v>32</v>
      </c>
    </row>
    <row r="371" spans="1:15" x14ac:dyDescent="0.25">
      <c r="A371" t="s">
        <v>25</v>
      </c>
      <c r="B371" t="s">
        <v>26</v>
      </c>
      <c r="C371" t="s">
        <v>27</v>
      </c>
      <c r="D371">
        <v>2019</v>
      </c>
      <c r="E371">
        <v>3</v>
      </c>
      <c r="F371" t="s">
        <v>46</v>
      </c>
      <c r="G371" t="s">
        <v>47</v>
      </c>
      <c r="H371" t="s">
        <v>30</v>
      </c>
      <c r="J371">
        <v>3066791.46</v>
      </c>
      <c r="L371" t="s">
        <v>39</v>
      </c>
      <c r="O371" t="s">
        <v>32</v>
      </c>
    </row>
    <row r="372" spans="1:15" x14ac:dyDescent="0.25">
      <c r="A372" t="s">
        <v>25</v>
      </c>
      <c r="B372" t="s">
        <v>26</v>
      </c>
      <c r="C372" t="s">
        <v>27</v>
      </c>
      <c r="D372">
        <v>2019</v>
      </c>
      <c r="E372">
        <v>3</v>
      </c>
      <c r="F372" t="s">
        <v>48</v>
      </c>
      <c r="G372" t="s">
        <v>49</v>
      </c>
      <c r="H372" t="s">
        <v>30</v>
      </c>
      <c r="J372">
        <v>21803872.859999999</v>
      </c>
      <c r="L372" t="s">
        <v>39</v>
      </c>
      <c r="O372" t="s">
        <v>32</v>
      </c>
    </row>
    <row r="373" spans="1:15" x14ac:dyDescent="0.25">
      <c r="A373" t="s">
        <v>25</v>
      </c>
      <c r="B373" t="s">
        <v>26</v>
      </c>
      <c r="C373" t="s">
        <v>27</v>
      </c>
      <c r="D373">
        <v>2019</v>
      </c>
      <c r="E373">
        <v>3</v>
      </c>
      <c r="F373" t="s">
        <v>50</v>
      </c>
      <c r="G373" t="s">
        <v>51</v>
      </c>
      <c r="H373" t="s">
        <v>30</v>
      </c>
      <c r="J373">
        <v>-43389.78</v>
      </c>
      <c r="L373" t="s">
        <v>39</v>
      </c>
      <c r="O373" t="s">
        <v>32</v>
      </c>
    </row>
    <row r="374" spans="1:15" x14ac:dyDescent="0.25">
      <c r="A374" t="s">
        <v>52</v>
      </c>
      <c r="B374" t="s">
        <v>1666</v>
      </c>
      <c r="C374" t="s">
        <v>27</v>
      </c>
      <c r="D374">
        <v>2019</v>
      </c>
      <c r="E374">
        <v>3</v>
      </c>
      <c r="F374" t="s">
        <v>53</v>
      </c>
      <c r="G374" t="s">
        <v>54</v>
      </c>
      <c r="H374" t="s">
        <v>30</v>
      </c>
      <c r="J374">
        <v>-66402.759999999995</v>
      </c>
      <c r="L374" t="s">
        <v>31</v>
      </c>
      <c r="O374" t="s">
        <v>32</v>
      </c>
    </row>
    <row r="375" spans="1:15" x14ac:dyDescent="0.25">
      <c r="A375" t="s">
        <v>52</v>
      </c>
      <c r="B375" t="s">
        <v>1666</v>
      </c>
      <c r="C375" t="s">
        <v>27</v>
      </c>
      <c r="D375">
        <v>2019</v>
      </c>
      <c r="E375">
        <v>3</v>
      </c>
      <c r="F375" t="s">
        <v>55</v>
      </c>
      <c r="G375" t="s">
        <v>56</v>
      </c>
      <c r="H375" t="s">
        <v>30</v>
      </c>
      <c r="J375">
        <v>10709.58</v>
      </c>
      <c r="L375" t="s">
        <v>31</v>
      </c>
      <c r="O375" t="s">
        <v>32</v>
      </c>
    </row>
    <row r="376" spans="1:15" x14ac:dyDescent="0.25">
      <c r="A376" t="s">
        <v>52</v>
      </c>
      <c r="B376" t="s">
        <v>1666</v>
      </c>
      <c r="C376" t="s">
        <v>27</v>
      </c>
      <c r="D376">
        <v>2019</v>
      </c>
      <c r="E376">
        <v>3</v>
      </c>
      <c r="F376" t="s">
        <v>28</v>
      </c>
      <c r="G376" t="s">
        <v>29</v>
      </c>
      <c r="H376" t="s">
        <v>30</v>
      </c>
      <c r="J376">
        <v>8586.36</v>
      </c>
      <c r="L376" t="s">
        <v>31</v>
      </c>
      <c r="O376" t="s">
        <v>32</v>
      </c>
    </row>
    <row r="377" spans="1:15" x14ac:dyDescent="0.25">
      <c r="A377" t="s">
        <v>52</v>
      </c>
      <c r="B377" t="s">
        <v>1666</v>
      </c>
      <c r="C377" t="s">
        <v>27</v>
      </c>
      <c r="D377">
        <v>2019</v>
      </c>
      <c r="E377">
        <v>3</v>
      </c>
      <c r="F377" t="s">
        <v>57</v>
      </c>
      <c r="G377" t="s">
        <v>58</v>
      </c>
      <c r="H377" t="s">
        <v>30</v>
      </c>
      <c r="J377">
        <v>-94404.97</v>
      </c>
      <c r="L377" t="s">
        <v>31</v>
      </c>
      <c r="O377" t="s">
        <v>32</v>
      </c>
    </row>
    <row r="378" spans="1:15" x14ac:dyDescent="0.25">
      <c r="A378" t="s">
        <v>52</v>
      </c>
      <c r="B378" t="s">
        <v>1666</v>
      </c>
      <c r="C378" t="s">
        <v>27</v>
      </c>
      <c r="D378">
        <v>2019</v>
      </c>
      <c r="E378">
        <v>3</v>
      </c>
      <c r="F378" t="s">
        <v>59</v>
      </c>
      <c r="G378" t="s">
        <v>60</v>
      </c>
      <c r="H378" t="s">
        <v>30</v>
      </c>
      <c r="J378">
        <v>113332.09</v>
      </c>
      <c r="L378" t="s">
        <v>31</v>
      </c>
      <c r="O378" t="s">
        <v>32</v>
      </c>
    </row>
    <row r="379" spans="1:15" x14ac:dyDescent="0.25">
      <c r="A379" t="s">
        <v>52</v>
      </c>
      <c r="B379" t="s">
        <v>1666</v>
      </c>
      <c r="C379" t="s">
        <v>27</v>
      </c>
      <c r="D379">
        <v>2019</v>
      </c>
      <c r="E379">
        <v>3</v>
      </c>
      <c r="F379" t="s">
        <v>61</v>
      </c>
      <c r="G379" t="s">
        <v>62</v>
      </c>
      <c r="H379" t="s">
        <v>30</v>
      </c>
      <c r="J379">
        <v>8134.69</v>
      </c>
      <c r="L379" t="s">
        <v>31</v>
      </c>
      <c r="O379" t="s">
        <v>32</v>
      </c>
    </row>
    <row r="380" spans="1:15" x14ac:dyDescent="0.25">
      <c r="A380" t="s">
        <v>52</v>
      </c>
      <c r="B380" t="s">
        <v>1666</v>
      </c>
      <c r="C380" t="s">
        <v>27</v>
      </c>
      <c r="D380">
        <v>2019</v>
      </c>
      <c r="E380">
        <v>3</v>
      </c>
      <c r="F380" t="s">
        <v>63</v>
      </c>
      <c r="G380" t="s">
        <v>64</v>
      </c>
      <c r="H380" t="s">
        <v>30</v>
      </c>
      <c r="J380">
        <v>51316.07</v>
      </c>
      <c r="L380" t="s">
        <v>31</v>
      </c>
      <c r="O380" t="s">
        <v>32</v>
      </c>
    </row>
    <row r="381" spans="1:15" x14ac:dyDescent="0.25">
      <c r="A381" t="s">
        <v>52</v>
      </c>
      <c r="B381" t="s">
        <v>1666</v>
      </c>
      <c r="C381" t="s">
        <v>27</v>
      </c>
      <c r="D381">
        <v>2019</v>
      </c>
      <c r="E381">
        <v>3</v>
      </c>
      <c r="F381" t="s">
        <v>65</v>
      </c>
      <c r="G381" t="s">
        <v>66</v>
      </c>
      <c r="H381" t="s">
        <v>30</v>
      </c>
      <c r="J381">
        <v>-0.74</v>
      </c>
      <c r="L381" t="s">
        <v>31</v>
      </c>
      <c r="O381" t="s">
        <v>32</v>
      </c>
    </row>
    <row r="382" spans="1:15" x14ac:dyDescent="0.25">
      <c r="A382" t="s">
        <v>52</v>
      </c>
      <c r="B382" t="s">
        <v>1666</v>
      </c>
      <c r="C382" t="s">
        <v>27</v>
      </c>
      <c r="D382">
        <v>2019</v>
      </c>
      <c r="E382">
        <v>3</v>
      </c>
      <c r="F382" t="s">
        <v>67</v>
      </c>
      <c r="G382" t="s">
        <v>38</v>
      </c>
      <c r="H382" t="s">
        <v>30</v>
      </c>
      <c r="J382">
        <v>1514100</v>
      </c>
      <c r="L382" t="s">
        <v>39</v>
      </c>
      <c r="O382" t="s">
        <v>32</v>
      </c>
    </row>
    <row r="383" spans="1:15" x14ac:dyDescent="0.25">
      <c r="A383" t="s">
        <v>52</v>
      </c>
      <c r="B383" t="s">
        <v>1666</v>
      </c>
      <c r="C383" t="s">
        <v>27</v>
      </c>
      <c r="D383">
        <v>2019</v>
      </c>
      <c r="E383">
        <v>3</v>
      </c>
      <c r="F383" t="s">
        <v>37</v>
      </c>
      <c r="G383" t="s">
        <v>38</v>
      </c>
      <c r="H383" t="s">
        <v>30</v>
      </c>
      <c r="J383">
        <v>14703881.779999999</v>
      </c>
      <c r="L383" t="s">
        <v>39</v>
      </c>
      <c r="O383" t="s">
        <v>32</v>
      </c>
    </row>
    <row r="384" spans="1:15" x14ac:dyDescent="0.25">
      <c r="A384" t="s">
        <v>52</v>
      </c>
      <c r="B384" t="s">
        <v>1666</v>
      </c>
      <c r="C384" t="s">
        <v>27</v>
      </c>
      <c r="D384">
        <v>2019</v>
      </c>
      <c r="E384">
        <v>3</v>
      </c>
      <c r="F384" t="s">
        <v>40</v>
      </c>
      <c r="G384" t="s">
        <v>41</v>
      </c>
      <c r="H384" t="s">
        <v>30</v>
      </c>
      <c r="J384">
        <v>2595462.87</v>
      </c>
      <c r="L384" t="s">
        <v>39</v>
      </c>
      <c r="O384" t="s">
        <v>32</v>
      </c>
    </row>
    <row r="385" spans="1:15" x14ac:dyDescent="0.25">
      <c r="A385" t="s">
        <v>52</v>
      </c>
      <c r="B385" t="s">
        <v>1666</v>
      </c>
      <c r="C385" t="s">
        <v>27</v>
      </c>
      <c r="D385">
        <v>2019</v>
      </c>
      <c r="E385">
        <v>3</v>
      </c>
      <c r="F385" t="s">
        <v>42</v>
      </c>
      <c r="G385" t="s">
        <v>43</v>
      </c>
      <c r="H385" t="s">
        <v>30</v>
      </c>
      <c r="J385">
        <v>-500000</v>
      </c>
      <c r="L385" t="s">
        <v>39</v>
      </c>
      <c r="O385" t="s">
        <v>32</v>
      </c>
    </row>
    <row r="386" spans="1:15" x14ac:dyDescent="0.25">
      <c r="A386" t="s">
        <v>52</v>
      </c>
      <c r="B386" t="s">
        <v>1666</v>
      </c>
      <c r="C386" t="s">
        <v>27</v>
      </c>
      <c r="D386">
        <v>2019</v>
      </c>
      <c r="E386">
        <v>3</v>
      </c>
      <c r="F386" t="s">
        <v>68</v>
      </c>
      <c r="G386" t="s">
        <v>69</v>
      </c>
      <c r="H386" t="s">
        <v>30</v>
      </c>
      <c r="J386">
        <v>-648440.36</v>
      </c>
      <c r="L386" t="s">
        <v>39</v>
      </c>
      <c r="O386" t="s">
        <v>32</v>
      </c>
    </row>
    <row r="387" spans="1:15" x14ac:dyDescent="0.25">
      <c r="A387" t="s">
        <v>52</v>
      </c>
      <c r="B387" t="s">
        <v>1666</v>
      </c>
      <c r="C387" t="s">
        <v>27</v>
      </c>
      <c r="D387">
        <v>2019</v>
      </c>
      <c r="E387">
        <v>3</v>
      </c>
      <c r="F387" t="s">
        <v>44</v>
      </c>
      <c r="G387" t="s">
        <v>45</v>
      </c>
      <c r="H387" t="s">
        <v>30</v>
      </c>
      <c r="J387">
        <v>3361546.11</v>
      </c>
      <c r="L387" t="s">
        <v>39</v>
      </c>
      <c r="O387" t="s">
        <v>32</v>
      </c>
    </row>
    <row r="388" spans="1:15" x14ac:dyDescent="0.25">
      <c r="A388" t="s">
        <v>52</v>
      </c>
      <c r="B388" t="s">
        <v>1666</v>
      </c>
      <c r="C388" t="s">
        <v>27</v>
      </c>
      <c r="D388">
        <v>2019</v>
      </c>
      <c r="E388">
        <v>3</v>
      </c>
      <c r="F388" t="s">
        <v>70</v>
      </c>
      <c r="G388" t="s">
        <v>71</v>
      </c>
      <c r="H388" t="s">
        <v>30</v>
      </c>
      <c r="J388">
        <v>-68968.34</v>
      </c>
      <c r="L388" t="s">
        <v>39</v>
      </c>
      <c r="O388" t="s">
        <v>32</v>
      </c>
    </row>
    <row r="389" spans="1:15" x14ac:dyDescent="0.25">
      <c r="A389" t="s">
        <v>52</v>
      </c>
      <c r="B389" t="s">
        <v>1666</v>
      </c>
      <c r="C389" t="s">
        <v>27</v>
      </c>
      <c r="D389">
        <v>2019</v>
      </c>
      <c r="E389">
        <v>3</v>
      </c>
      <c r="F389" t="s">
        <v>72</v>
      </c>
      <c r="G389" t="s">
        <v>73</v>
      </c>
      <c r="H389" t="s">
        <v>30</v>
      </c>
      <c r="J389">
        <v>-360155.72</v>
      </c>
      <c r="L389" t="s">
        <v>39</v>
      </c>
      <c r="O389" t="s">
        <v>32</v>
      </c>
    </row>
    <row r="390" spans="1:15" x14ac:dyDescent="0.25">
      <c r="A390" t="s">
        <v>52</v>
      </c>
      <c r="B390" t="s">
        <v>1666</v>
      </c>
      <c r="C390" t="s">
        <v>27</v>
      </c>
      <c r="D390">
        <v>2019</v>
      </c>
      <c r="E390">
        <v>3</v>
      </c>
      <c r="F390" t="s">
        <v>48</v>
      </c>
      <c r="G390" t="s">
        <v>49</v>
      </c>
      <c r="H390" t="s">
        <v>30</v>
      </c>
      <c r="J390">
        <v>-17488443.629999999</v>
      </c>
      <c r="L390" t="s">
        <v>39</v>
      </c>
      <c r="O390" t="s">
        <v>32</v>
      </c>
    </row>
    <row r="391" spans="1:15" x14ac:dyDescent="0.25">
      <c r="A391" t="s">
        <v>52</v>
      </c>
      <c r="B391" t="s">
        <v>1666</v>
      </c>
      <c r="C391" t="s">
        <v>27</v>
      </c>
      <c r="D391">
        <v>2019</v>
      </c>
      <c r="E391">
        <v>3</v>
      </c>
      <c r="F391" t="s">
        <v>74</v>
      </c>
      <c r="G391" t="s">
        <v>75</v>
      </c>
      <c r="H391" t="s">
        <v>30</v>
      </c>
      <c r="J391">
        <v>-98461.57</v>
      </c>
      <c r="L391" t="s">
        <v>39</v>
      </c>
      <c r="O391" t="s">
        <v>32</v>
      </c>
    </row>
    <row r="392" spans="1:15" x14ac:dyDescent="0.25">
      <c r="A392" t="s">
        <v>52</v>
      </c>
      <c r="B392" t="s">
        <v>1666</v>
      </c>
      <c r="C392" t="s">
        <v>27</v>
      </c>
      <c r="D392">
        <v>2019</v>
      </c>
      <c r="E392">
        <v>3</v>
      </c>
      <c r="F392" t="s">
        <v>76</v>
      </c>
      <c r="G392" t="s">
        <v>77</v>
      </c>
      <c r="H392" t="s">
        <v>30</v>
      </c>
      <c r="J392">
        <v>-3066791.46</v>
      </c>
      <c r="L392" t="s">
        <v>39</v>
      </c>
      <c r="O392" t="s">
        <v>32</v>
      </c>
    </row>
    <row r="393" spans="1:15" x14ac:dyDescent="0.25">
      <c r="A393" t="s">
        <v>52</v>
      </c>
      <c r="B393" t="s">
        <v>1666</v>
      </c>
      <c r="C393" t="s">
        <v>27</v>
      </c>
      <c r="D393">
        <v>2019</v>
      </c>
      <c r="E393">
        <v>3</v>
      </c>
      <c r="F393" t="s">
        <v>80</v>
      </c>
      <c r="G393" t="s">
        <v>81</v>
      </c>
      <c r="H393" t="s">
        <v>30</v>
      </c>
      <c r="J393">
        <v>4000</v>
      </c>
      <c r="L393" t="s">
        <v>39</v>
      </c>
      <c r="O393" t="s">
        <v>32</v>
      </c>
    </row>
    <row r="394" spans="1:15" x14ac:dyDescent="0.25">
      <c r="A394" t="s">
        <v>52</v>
      </c>
      <c r="B394" t="s">
        <v>1666</v>
      </c>
      <c r="C394" t="s">
        <v>27</v>
      </c>
      <c r="D394">
        <v>2019</v>
      </c>
      <c r="E394">
        <v>3</v>
      </c>
      <c r="F394" t="s">
        <v>82</v>
      </c>
      <c r="G394" t="s">
        <v>83</v>
      </c>
      <c r="H394" t="s">
        <v>30</v>
      </c>
      <c r="J394">
        <v>-4000</v>
      </c>
      <c r="L394" t="s">
        <v>39</v>
      </c>
      <c r="O394" t="s">
        <v>32</v>
      </c>
    </row>
    <row r="395" spans="1:15" x14ac:dyDescent="0.25">
      <c r="A395" t="s">
        <v>52</v>
      </c>
      <c r="B395" t="s">
        <v>1666</v>
      </c>
      <c r="C395" t="s">
        <v>27</v>
      </c>
      <c r="D395">
        <v>2019</v>
      </c>
      <c r="E395">
        <v>3</v>
      </c>
      <c r="F395" t="s">
        <v>78</v>
      </c>
      <c r="G395" t="s">
        <v>79</v>
      </c>
      <c r="H395" t="s">
        <v>30</v>
      </c>
      <c r="J395">
        <v>25000</v>
      </c>
      <c r="L395" t="s">
        <v>39</v>
      </c>
      <c r="O395" t="s">
        <v>32</v>
      </c>
    </row>
    <row r="396" spans="1:15" x14ac:dyDescent="0.25">
      <c r="A396" t="s">
        <v>84</v>
      </c>
      <c r="B396" t="s">
        <v>85</v>
      </c>
      <c r="C396" t="s">
        <v>27</v>
      </c>
      <c r="D396">
        <v>2019</v>
      </c>
      <c r="E396">
        <v>3</v>
      </c>
      <c r="F396" t="s">
        <v>67</v>
      </c>
      <c r="G396" t="s">
        <v>38</v>
      </c>
      <c r="H396" t="s">
        <v>30</v>
      </c>
      <c r="J396">
        <v>2184895.08</v>
      </c>
      <c r="L396" t="s">
        <v>39</v>
      </c>
      <c r="O396" t="s">
        <v>32</v>
      </c>
    </row>
    <row r="397" spans="1:15" x14ac:dyDescent="0.25">
      <c r="A397" t="s">
        <v>84</v>
      </c>
      <c r="B397" t="s">
        <v>85</v>
      </c>
      <c r="C397" t="s">
        <v>27</v>
      </c>
      <c r="D397">
        <v>2019</v>
      </c>
      <c r="E397">
        <v>3</v>
      </c>
      <c r="F397" t="s">
        <v>86</v>
      </c>
      <c r="G397" t="s">
        <v>87</v>
      </c>
      <c r="H397" t="s">
        <v>30</v>
      </c>
      <c r="J397">
        <v>59981.45</v>
      </c>
      <c r="L397" t="s">
        <v>39</v>
      </c>
      <c r="O397" t="s">
        <v>32</v>
      </c>
    </row>
    <row r="398" spans="1:15" x14ac:dyDescent="0.25">
      <c r="A398" t="s">
        <v>84</v>
      </c>
      <c r="B398" t="s">
        <v>85</v>
      </c>
      <c r="C398" t="s">
        <v>27</v>
      </c>
      <c r="D398">
        <v>2019</v>
      </c>
      <c r="E398">
        <v>3</v>
      </c>
      <c r="F398" t="s">
        <v>78</v>
      </c>
      <c r="G398" t="s">
        <v>79</v>
      </c>
      <c r="H398" t="s">
        <v>30</v>
      </c>
      <c r="J398">
        <v>4767.41</v>
      </c>
      <c r="L398" t="s">
        <v>39</v>
      </c>
      <c r="O398" t="s">
        <v>32</v>
      </c>
    </row>
    <row r="399" spans="1:15" x14ac:dyDescent="0.25">
      <c r="A399" t="s">
        <v>84</v>
      </c>
      <c r="B399" t="s">
        <v>85</v>
      </c>
      <c r="C399" t="s">
        <v>27</v>
      </c>
      <c r="D399">
        <v>2019</v>
      </c>
      <c r="E399">
        <v>3</v>
      </c>
      <c r="F399" t="s">
        <v>40</v>
      </c>
      <c r="G399" t="s">
        <v>41</v>
      </c>
      <c r="H399" t="s">
        <v>30</v>
      </c>
      <c r="J399">
        <v>515436.81</v>
      </c>
      <c r="L399" t="s">
        <v>39</v>
      </c>
      <c r="O399" t="s">
        <v>32</v>
      </c>
    </row>
    <row r="400" spans="1:15" x14ac:dyDescent="0.25">
      <c r="A400" t="s">
        <v>84</v>
      </c>
      <c r="B400" t="s">
        <v>85</v>
      </c>
      <c r="C400" t="s">
        <v>27</v>
      </c>
      <c r="D400">
        <v>2019</v>
      </c>
      <c r="E400">
        <v>3</v>
      </c>
      <c r="F400" t="s">
        <v>88</v>
      </c>
      <c r="G400" t="s">
        <v>89</v>
      </c>
      <c r="H400" t="s">
        <v>30</v>
      </c>
      <c r="J400">
        <v>3875.39</v>
      </c>
      <c r="L400" t="s">
        <v>39</v>
      </c>
      <c r="O400" t="s">
        <v>32</v>
      </c>
    </row>
    <row r="401" spans="1:15" x14ac:dyDescent="0.25">
      <c r="A401" t="s">
        <v>84</v>
      </c>
      <c r="B401" t="s">
        <v>85</v>
      </c>
      <c r="C401" t="s">
        <v>27</v>
      </c>
      <c r="D401">
        <v>2019</v>
      </c>
      <c r="E401">
        <v>3</v>
      </c>
      <c r="F401" t="s">
        <v>42</v>
      </c>
      <c r="G401" t="s">
        <v>43</v>
      </c>
      <c r="H401" t="s">
        <v>30</v>
      </c>
      <c r="J401">
        <v>-60000</v>
      </c>
      <c r="L401" t="s">
        <v>39</v>
      </c>
      <c r="O401" t="s">
        <v>32</v>
      </c>
    </row>
    <row r="402" spans="1:15" x14ac:dyDescent="0.25">
      <c r="A402" t="s">
        <v>84</v>
      </c>
      <c r="B402" t="s">
        <v>85</v>
      </c>
      <c r="C402" t="s">
        <v>27</v>
      </c>
      <c r="D402">
        <v>2019</v>
      </c>
      <c r="E402">
        <v>3</v>
      </c>
      <c r="F402" t="s">
        <v>44</v>
      </c>
      <c r="G402" t="s">
        <v>45</v>
      </c>
      <c r="H402" t="s">
        <v>30</v>
      </c>
      <c r="J402">
        <v>-107327.38</v>
      </c>
      <c r="L402" t="s">
        <v>39</v>
      </c>
      <c r="O402" t="s">
        <v>32</v>
      </c>
    </row>
    <row r="403" spans="1:15" x14ac:dyDescent="0.25">
      <c r="A403" t="s">
        <v>84</v>
      </c>
      <c r="B403" t="s">
        <v>85</v>
      </c>
      <c r="C403" t="s">
        <v>27</v>
      </c>
      <c r="D403">
        <v>2019</v>
      </c>
      <c r="E403">
        <v>3</v>
      </c>
      <c r="F403" t="s">
        <v>90</v>
      </c>
      <c r="G403" t="s">
        <v>91</v>
      </c>
      <c r="H403" t="s">
        <v>30</v>
      </c>
      <c r="J403">
        <v>-7872.09</v>
      </c>
      <c r="L403" t="s">
        <v>39</v>
      </c>
      <c r="O403" t="s">
        <v>32</v>
      </c>
    </row>
    <row r="404" spans="1:15" x14ac:dyDescent="0.25">
      <c r="A404" t="s">
        <v>84</v>
      </c>
      <c r="B404" t="s">
        <v>85</v>
      </c>
      <c r="C404" t="s">
        <v>27</v>
      </c>
      <c r="D404">
        <v>2019</v>
      </c>
      <c r="E404">
        <v>3</v>
      </c>
      <c r="F404" t="s">
        <v>92</v>
      </c>
      <c r="G404" t="s">
        <v>93</v>
      </c>
      <c r="H404" t="s">
        <v>30</v>
      </c>
      <c r="J404">
        <v>3798.66</v>
      </c>
      <c r="L404" t="s">
        <v>39</v>
      </c>
      <c r="O404" t="s">
        <v>32</v>
      </c>
    </row>
    <row r="405" spans="1:15" x14ac:dyDescent="0.25">
      <c r="A405" t="s">
        <v>84</v>
      </c>
      <c r="B405" t="s">
        <v>85</v>
      </c>
      <c r="C405" t="s">
        <v>27</v>
      </c>
      <c r="D405">
        <v>2019</v>
      </c>
      <c r="E405">
        <v>3</v>
      </c>
      <c r="F405" t="s">
        <v>48</v>
      </c>
      <c r="G405" t="s">
        <v>49</v>
      </c>
      <c r="H405" t="s">
        <v>30</v>
      </c>
      <c r="J405">
        <v>-1440950.58</v>
      </c>
      <c r="L405" t="s">
        <v>39</v>
      </c>
      <c r="O405" t="s">
        <v>32</v>
      </c>
    </row>
    <row r="406" spans="1:15" x14ac:dyDescent="0.25">
      <c r="A406" t="s">
        <v>84</v>
      </c>
      <c r="B406" t="s">
        <v>85</v>
      </c>
      <c r="C406" t="s">
        <v>27</v>
      </c>
      <c r="D406">
        <v>2019</v>
      </c>
      <c r="E406">
        <v>3</v>
      </c>
      <c r="F406" t="s">
        <v>94</v>
      </c>
      <c r="G406" t="s">
        <v>95</v>
      </c>
      <c r="H406" t="s">
        <v>30</v>
      </c>
      <c r="J406">
        <v>-14275.8</v>
      </c>
      <c r="L406" t="s">
        <v>39</v>
      </c>
      <c r="O406" t="s">
        <v>32</v>
      </c>
    </row>
    <row r="407" spans="1:15" x14ac:dyDescent="0.25">
      <c r="A407" t="s">
        <v>84</v>
      </c>
      <c r="B407" t="s">
        <v>85</v>
      </c>
      <c r="C407" t="s">
        <v>27</v>
      </c>
      <c r="D407">
        <v>2019</v>
      </c>
      <c r="E407">
        <v>3</v>
      </c>
      <c r="F407" t="s">
        <v>82</v>
      </c>
      <c r="G407" t="s">
        <v>83</v>
      </c>
      <c r="H407" t="s">
        <v>30</v>
      </c>
      <c r="J407">
        <v>-7298.51</v>
      </c>
      <c r="L407" t="s">
        <v>39</v>
      </c>
      <c r="O407" t="s">
        <v>32</v>
      </c>
    </row>
    <row r="408" spans="1:15" x14ac:dyDescent="0.25">
      <c r="A408" t="s">
        <v>84</v>
      </c>
      <c r="B408" t="s">
        <v>85</v>
      </c>
      <c r="C408" t="s">
        <v>27</v>
      </c>
      <c r="D408">
        <v>2019</v>
      </c>
      <c r="E408">
        <v>3</v>
      </c>
      <c r="F408" t="s">
        <v>96</v>
      </c>
      <c r="G408" t="s">
        <v>97</v>
      </c>
      <c r="H408" t="s">
        <v>30</v>
      </c>
      <c r="J408">
        <v>-24423.16</v>
      </c>
      <c r="L408" t="s">
        <v>31</v>
      </c>
      <c r="O408" t="s">
        <v>32</v>
      </c>
    </row>
    <row r="409" spans="1:15" x14ac:dyDescent="0.25">
      <c r="A409" t="s">
        <v>84</v>
      </c>
      <c r="B409" t="s">
        <v>85</v>
      </c>
      <c r="C409" t="s">
        <v>27</v>
      </c>
      <c r="D409">
        <v>2019</v>
      </c>
      <c r="E409">
        <v>3</v>
      </c>
      <c r="F409" t="s">
        <v>98</v>
      </c>
      <c r="G409" t="s">
        <v>99</v>
      </c>
      <c r="H409" t="s">
        <v>30</v>
      </c>
      <c r="J409">
        <v>-25160.93</v>
      </c>
      <c r="L409" t="s">
        <v>31</v>
      </c>
      <c r="O409" t="s">
        <v>32</v>
      </c>
    </row>
    <row r="410" spans="1:15" x14ac:dyDescent="0.25">
      <c r="A410" t="s">
        <v>84</v>
      </c>
      <c r="B410" t="s">
        <v>85</v>
      </c>
      <c r="C410" t="s">
        <v>27</v>
      </c>
      <c r="D410">
        <v>2019</v>
      </c>
      <c r="E410">
        <v>3</v>
      </c>
      <c r="F410" t="s">
        <v>100</v>
      </c>
      <c r="G410" t="s">
        <v>101</v>
      </c>
      <c r="H410" t="s">
        <v>30</v>
      </c>
      <c r="J410">
        <v>11218.85</v>
      </c>
      <c r="L410" t="s">
        <v>31</v>
      </c>
      <c r="O410" t="s">
        <v>32</v>
      </c>
    </row>
    <row r="411" spans="1:15" x14ac:dyDescent="0.25">
      <c r="A411" t="s">
        <v>84</v>
      </c>
      <c r="B411" t="s">
        <v>85</v>
      </c>
      <c r="C411" t="s">
        <v>27</v>
      </c>
      <c r="D411">
        <v>2019</v>
      </c>
      <c r="E411">
        <v>3</v>
      </c>
      <c r="F411" t="s">
        <v>102</v>
      </c>
      <c r="G411" t="s">
        <v>103</v>
      </c>
      <c r="H411" t="s">
        <v>30</v>
      </c>
      <c r="J411">
        <v>20894.91</v>
      </c>
      <c r="L411" t="s">
        <v>31</v>
      </c>
      <c r="O411" t="s">
        <v>32</v>
      </c>
    </row>
    <row r="412" spans="1:15" x14ac:dyDescent="0.25">
      <c r="A412" t="s">
        <v>84</v>
      </c>
      <c r="B412" t="s">
        <v>85</v>
      </c>
      <c r="C412" t="s">
        <v>27</v>
      </c>
      <c r="D412">
        <v>2019</v>
      </c>
      <c r="E412">
        <v>3</v>
      </c>
      <c r="F412" t="s">
        <v>104</v>
      </c>
      <c r="G412" t="s">
        <v>105</v>
      </c>
      <c r="H412" t="s">
        <v>30</v>
      </c>
      <c r="J412">
        <v>-1084408.3700000001</v>
      </c>
      <c r="L412" t="s">
        <v>39</v>
      </c>
      <c r="O412" t="s">
        <v>32</v>
      </c>
    </row>
    <row r="413" spans="1:15" x14ac:dyDescent="0.25">
      <c r="A413" t="s">
        <v>84</v>
      </c>
      <c r="B413" t="s">
        <v>85</v>
      </c>
      <c r="C413" t="s">
        <v>27</v>
      </c>
      <c r="D413">
        <v>2019</v>
      </c>
      <c r="E413">
        <v>3</v>
      </c>
      <c r="F413" t="s">
        <v>106</v>
      </c>
      <c r="G413" t="s">
        <v>107</v>
      </c>
      <c r="H413" t="s">
        <v>30</v>
      </c>
      <c r="J413">
        <v>-20894.91</v>
      </c>
      <c r="L413" t="s">
        <v>39</v>
      </c>
      <c r="O413" t="s">
        <v>32</v>
      </c>
    </row>
    <row r="414" spans="1:15" x14ac:dyDescent="0.25">
      <c r="A414" t="s">
        <v>84</v>
      </c>
      <c r="B414" t="s">
        <v>85</v>
      </c>
      <c r="C414" t="s">
        <v>27</v>
      </c>
      <c r="D414">
        <v>2019</v>
      </c>
      <c r="E414">
        <v>3</v>
      </c>
      <c r="F414" t="s">
        <v>28</v>
      </c>
      <c r="G414" t="s">
        <v>29</v>
      </c>
      <c r="H414" t="s">
        <v>30</v>
      </c>
      <c r="J414">
        <v>0.02</v>
      </c>
      <c r="L414" t="s">
        <v>31</v>
      </c>
      <c r="O414" t="s">
        <v>32</v>
      </c>
    </row>
    <row r="415" spans="1:15" x14ac:dyDescent="0.25">
      <c r="A415" t="s">
        <v>84</v>
      </c>
      <c r="B415" t="s">
        <v>85</v>
      </c>
      <c r="C415" t="s">
        <v>27</v>
      </c>
      <c r="D415">
        <v>2019</v>
      </c>
      <c r="E415">
        <v>3</v>
      </c>
      <c r="F415" t="s">
        <v>80</v>
      </c>
      <c r="G415" t="s">
        <v>81</v>
      </c>
      <c r="H415" t="s">
        <v>30</v>
      </c>
      <c r="J415">
        <v>10000</v>
      </c>
      <c r="L415" t="s">
        <v>39</v>
      </c>
      <c r="O415" t="s">
        <v>32</v>
      </c>
    </row>
    <row r="416" spans="1:15" x14ac:dyDescent="0.25">
      <c r="A416" t="s">
        <v>84</v>
      </c>
      <c r="B416" t="s">
        <v>85</v>
      </c>
      <c r="C416" t="s">
        <v>27</v>
      </c>
      <c r="D416">
        <v>2019</v>
      </c>
      <c r="E416">
        <v>3</v>
      </c>
      <c r="F416" t="s">
        <v>96</v>
      </c>
      <c r="G416" t="s">
        <v>97</v>
      </c>
      <c r="H416" t="s">
        <v>108</v>
      </c>
      <c r="I416" t="s">
        <v>109</v>
      </c>
      <c r="J416">
        <v>-9854.35</v>
      </c>
      <c r="L416" t="s">
        <v>31</v>
      </c>
      <c r="O416" t="s">
        <v>32</v>
      </c>
    </row>
    <row r="417" spans="1:15" x14ac:dyDescent="0.25">
      <c r="A417" t="s">
        <v>84</v>
      </c>
      <c r="B417" t="s">
        <v>85</v>
      </c>
      <c r="C417" t="s">
        <v>27</v>
      </c>
      <c r="D417">
        <v>2019</v>
      </c>
      <c r="E417">
        <v>3</v>
      </c>
      <c r="F417" t="s">
        <v>100</v>
      </c>
      <c r="G417" t="s">
        <v>101</v>
      </c>
      <c r="H417" t="s">
        <v>108</v>
      </c>
      <c r="I417" t="s">
        <v>109</v>
      </c>
      <c r="J417">
        <v>18.53</v>
      </c>
      <c r="L417" t="s">
        <v>31</v>
      </c>
      <c r="O417" t="s">
        <v>32</v>
      </c>
    </row>
    <row r="418" spans="1:15" x14ac:dyDescent="0.25">
      <c r="A418" t="s">
        <v>84</v>
      </c>
      <c r="B418" t="s">
        <v>85</v>
      </c>
      <c r="C418" t="s">
        <v>27</v>
      </c>
      <c r="D418">
        <v>2019</v>
      </c>
      <c r="E418">
        <v>3</v>
      </c>
      <c r="F418" t="s">
        <v>96</v>
      </c>
      <c r="G418" t="s">
        <v>97</v>
      </c>
      <c r="H418" t="s">
        <v>110</v>
      </c>
      <c r="I418" t="s">
        <v>111</v>
      </c>
      <c r="J418">
        <v>-12437.25</v>
      </c>
      <c r="L418" t="s">
        <v>31</v>
      </c>
      <c r="O418" t="s">
        <v>32</v>
      </c>
    </row>
    <row r="419" spans="1:15" x14ac:dyDescent="0.25">
      <c r="A419" t="s">
        <v>84</v>
      </c>
      <c r="B419" t="s">
        <v>85</v>
      </c>
      <c r="C419" t="s">
        <v>27</v>
      </c>
      <c r="D419">
        <v>2019</v>
      </c>
      <c r="E419">
        <v>3</v>
      </c>
      <c r="F419" t="s">
        <v>100</v>
      </c>
      <c r="G419" t="s">
        <v>101</v>
      </c>
      <c r="H419" t="s">
        <v>110</v>
      </c>
      <c r="I419" t="s">
        <v>111</v>
      </c>
      <c r="J419">
        <v>16.22</v>
      </c>
      <c r="L419" t="s">
        <v>31</v>
      </c>
      <c r="O419" t="s">
        <v>32</v>
      </c>
    </row>
    <row r="420" spans="1:15" x14ac:dyDescent="0.25">
      <c r="A420" t="s">
        <v>112</v>
      </c>
      <c r="B420" t="s">
        <v>113</v>
      </c>
      <c r="C420" t="s">
        <v>27</v>
      </c>
      <c r="D420">
        <v>2019</v>
      </c>
      <c r="E420">
        <v>3</v>
      </c>
      <c r="F420" t="s">
        <v>67</v>
      </c>
      <c r="G420" t="s">
        <v>38</v>
      </c>
      <c r="H420" t="s">
        <v>30</v>
      </c>
      <c r="J420">
        <v>3277342.61</v>
      </c>
      <c r="L420" t="s">
        <v>39</v>
      </c>
      <c r="O420" t="s">
        <v>32</v>
      </c>
    </row>
    <row r="421" spans="1:15" x14ac:dyDescent="0.25">
      <c r="A421" t="s">
        <v>112</v>
      </c>
      <c r="B421" t="s">
        <v>113</v>
      </c>
      <c r="C421" t="s">
        <v>27</v>
      </c>
      <c r="D421">
        <v>2019</v>
      </c>
      <c r="E421">
        <v>3</v>
      </c>
      <c r="F421" t="s">
        <v>86</v>
      </c>
      <c r="G421" t="s">
        <v>87</v>
      </c>
      <c r="H421" t="s">
        <v>30</v>
      </c>
      <c r="J421">
        <v>64491.72</v>
      </c>
      <c r="L421" t="s">
        <v>39</v>
      </c>
      <c r="O421" t="s">
        <v>32</v>
      </c>
    </row>
    <row r="422" spans="1:15" x14ac:dyDescent="0.25">
      <c r="A422" t="s">
        <v>112</v>
      </c>
      <c r="B422" t="s">
        <v>113</v>
      </c>
      <c r="C422" t="s">
        <v>27</v>
      </c>
      <c r="D422">
        <v>2019</v>
      </c>
      <c r="E422">
        <v>3</v>
      </c>
      <c r="F422" t="s">
        <v>78</v>
      </c>
      <c r="G422" t="s">
        <v>79</v>
      </c>
      <c r="H422" t="s">
        <v>30</v>
      </c>
      <c r="J422">
        <v>7151.13</v>
      </c>
      <c r="L422" t="s">
        <v>39</v>
      </c>
      <c r="O422" t="s">
        <v>32</v>
      </c>
    </row>
    <row r="423" spans="1:15" x14ac:dyDescent="0.25">
      <c r="A423" t="s">
        <v>112</v>
      </c>
      <c r="B423" t="s">
        <v>113</v>
      </c>
      <c r="C423" t="s">
        <v>27</v>
      </c>
      <c r="D423">
        <v>2019</v>
      </c>
      <c r="E423">
        <v>3</v>
      </c>
      <c r="F423" t="s">
        <v>40</v>
      </c>
      <c r="G423" t="s">
        <v>41</v>
      </c>
      <c r="H423" t="s">
        <v>30</v>
      </c>
      <c r="J423">
        <v>220199.49</v>
      </c>
      <c r="L423" t="s">
        <v>39</v>
      </c>
      <c r="O423" t="s">
        <v>32</v>
      </c>
    </row>
    <row r="424" spans="1:15" x14ac:dyDescent="0.25">
      <c r="A424" t="s">
        <v>112</v>
      </c>
      <c r="B424" t="s">
        <v>113</v>
      </c>
      <c r="C424" t="s">
        <v>27</v>
      </c>
      <c r="D424">
        <v>2019</v>
      </c>
      <c r="E424">
        <v>3</v>
      </c>
      <c r="F424" t="s">
        <v>88</v>
      </c>
      <c r="G424" t="s">
        <v>89</v>
      </c>
      <c r="H424" t="s">
        <v>30</v>
      </c>
      <c r="J424">
        <v>5813.07</v>
      </c>
      <c r="L424" t="s">
        <v>39</v>
      </c>
      <c r="O424" t="s">
        <v>32</v>
      </c>
    </row>
    <row r="425" spans="1:15" x14ac:dyDescent="0.25">
      <c r="A425" t="s">
        <v>112</v>
      </c>
      <c r="B425" t="s">
        <v>113</v>
      </c>
      <c r="C425" t="s">
        <v>27</v>
      </c>
      <c r="D425">
        <v>2019</v>
      </c>
      <c r="E425">
        <v>3</v>
      </c>
      <c r="F425" t="s">
        <v>42</v>
      </c>
      <c r="G425" t="s">
        <v>43</v>
      </c>
      <c r="H425" t="s">
        <v>30</v>
      </c>
      <c r="J425">
        <v>-90000</v>
      </c>
      <c r="L425" t="s">
        <v>39</v>
      </c>
      <c r="O425" t="s">
        <v>32</v>
      </c>
    </row>
    <row r="426" spans="1:15" x14ac:dyDescent="0.25">
      <c r="A426" t="s">
        <v>112</v>
      </c>
      <c r="B426" t="s">
        <v>113</v>
      </c>
      <c r="C426" t="s">
        <v>27</v>
      </c>
      <c r="D426">
        <v>2019</v>
      </c>
      <c r="E426">
        <v>3</v>
      </c>
      <c r="F426" t="s">
        <v>44</v>
      </c>
      <c r="G426" t="s">
        <v>45</v>
      </c>
      <c r="H426" t="s">
        <v>30</v>
      </c>
      <c r="J426">
        <v>-1816594.25</v>
      </c>
      <c r="L426" t="s">
        <v>39</v>
      </c>
      <c r="O426" t="s">
        <v>32</v>
      </c>
    </row>
    <row r="427" spans="1:15" x14ac:dyDescent="0.25">
      <c r="A427" t="s">
        <v>112</v>
      </c>
      <c r="B427" t="s">
        <v>113</v>
      </c>
      <c r="C427" t="s">
        <v>27</v>
      </c>
      <c r="D427">
        <v>2019</v>
      </c>
      <c r="E427">
        <v>3</v>
      </c>
      <c r="F427" t="s">
        <v>90</v>
      </c>
      <c r="G427" t="s">
        <v>91</v>
      </c>
      <c r="H427" t="s">
        <v>30</v>
      </c>
      <c r="J427">
        <v>-11808.16</v>
      </c>
      <c r="L427" t="s">
        <v>39</v>
      </c>
      <c r="O427" t="s">
        <v>32</v>
      </c>
    </row>
    <row r="428" spans="1:15" x14ac:dyDescent="0.25">
      <c r="A428" t="s">
        <v>112</v>
      </c>
      <c r="B428" t="s">
        <v>113</v>
      </c>
      <c r="C428" t="s">
        <v>27</v>
      </c>
      <c r="D428">
        <v>2019</v>
      </c>
      <c r="E428">
        <v>3</v>
      </c>
      <c r="F428" t="s">
        <v>92</v>
      </c>
      <c r="G428" t="s">
        <v>93</v>
      </c>
      <c r="H428" t="s">
        <v>30</v>
      </c>
      <c r="J428">
        <v>5697.99</v>
      </c>
      <c r="L428" t="s">
        <v>39</v>
      </c>
      <c r="O428" t="s">
        <v>32</v>
      </c>
    </row>
    <row r="429" spans="1:15" x14ac:dyDescent="0.25">
      <c r="A429" t="s">
        <v>112</v>
      </c>
      <c r="B429" t="s">
        <v>113</v>
      </c>
      <c r="C429" t="s">
        <v>27</v>
      </c>
      <c r="D429">
        <v>2019</v>
      </c>
      <c r="E429">
        <v>3</v>
      </c>
      <c r="F429" t="s">
        <v>48</v>
      </c>
      <c r="G429" t="s">
        <v>49</v>
      </c>
      <c r="H429" t="s">
        <v>30</v>
      </c>
      <c r="J429">
        <v>24706.07</v>
      </c>
      <c r="L429" t="s">
        <v>39</v>
      </c>
      <c r="O429" t="s">
        <v>32</v>
      </c>
    </row>
    <row r="430" spans="1:15" x14ac:dyDescent="0.25">
      <c r="A430" t="s">
        <v>112</v>
      </c>
      <c r="B430" t="s">
        <v>113</v>
      </c>
      <c r="C430" t="s">
        <v>27</v>
      </c>
      <c r="D430">
        <v>2019</v>
      </c>
      <c r="E430">
        <v>3</v>
      </c>
      <c r="F430" t="s">
        <v>94</v>
      </c>
      <c r="G430" t="s">
        <v>95</v>
      </c>
      <c r="H430" t="s">
        <v>30</v>
      </c>
      <c r="J430">
        <v>-21413.7</v>
      </c>
      <c r="L430" t="s">
        <v>39</v>
      </c>
      <c r="O430" t="s">
        <v>32</v>
      </c>
    </row>
    <row r="431" spans="1:15" x14ac:dyDescent="0.25">
      <c r="A431" t="s">
        <v>112</v>
      </c>
      <c r="B431" t="s">
        <v>113</v>
      </c>
      <c r="C431" t="s">
        <v>27</v>
      </c>
      <c r="D431">
        <v>2019</v>
      </c>
      <c r="E431">
        <v>3</v>
      </c>
      <c r="F431" t="s">
        <v>82</v>
      </c>
      <c r="G431" t="s">
        <v>83</v>
      </c>
      <c r="H431" t="s">
        <v>30</v>
      </c>
      <c r="J431">
        <v>-25284.26</v>
      </c>
      <c r="L431" t="s">
        <v>39</v>
      </c>
      <c r="O431" t="s">
        <v>32</v>
      </c>
    </row>
    <row r="432" spans="1:15" x14ac:dyDescent="0.25">
      <c r="A432" t="s">
        <v>112</v>
      </c>
      <c r="B432" t="s">
        <v>113</v>
      </c>
      <c r="C432" t="s">
        <v>27</v>
      </c>
      <c r="D432">
        <v>2019</v>
      </c>
      <c r="E432">
        <v>3</v>
      </c>
      <c r="F432" t="s">
        <v>96</v>
      </c>
      <c r="G432" t="s">
        <v>97</v>
      </c>
      <c r="H432" t="s">
        <v>30</v>
      </c>
      <c r="J432">
        <v>-302752.69</v>
      </c>
      <c r="L432" t="s">
        <v>31</v>
      </c>
      <c r="O432" t="s">
        <v>32</v>
      </c>
    </row>
    <row r="433" spans="1:15" x14ac:dyDescent="0.25">
      <c r="A433" t="s">
        <v>112</v>
      </c>
      <c r="B433" t="s">
        <v>113</v>
      </c>
      <c r="C433" t="s">
        <v>27</v>
      </c>
      <c r="D433">
        <v>2019</v>
      </c>
      <c r="E433">
        <v>3</v>
      </c>
      <c r="F433" t="s">
        <v>100</v>
      </c>
      <c r="G433" t="s">
        <v>101</v>
      </c>
      <c r="H433" t="s">
        <v>30</v>
      </c>
      <c r="J433">
        <v>266135.21999999997</v>
      </c>
      <c r="L433" t="s">
        <v>31</v>
      </c>
      <c r="O433" t="s">
        <v>32</v>
      </c>
    </row>
    <row r="434" spans="1:15" x14ac:dyDescent="0.25">
      <c r="A434" t="s">
        <v>112</v>
      </c>
      <c r="B434" t="s">
        <v>113</v>
      </c>
      <c r="C434" t="s">
        <v>27</v>
      </c>
      <c r="D434">
        <v>2019</v>
      </c>
      <c r="E434">
        <v>3</v>
      </c>
      <c r="F434" t="s">
        <v>102</v>
      </c>
      <c r="G434" t="s">
        <v>103</v>
      </c>
      <c r="H434" t="s">
        <v>30</v>
      </c>
      <c r="J434">
        <v>31342.35</v>
      </c>
      <c r="L434" t="s">
        <v>31</v>
      </c>
      <c r="O434" t="s">
        <v>32</v>
      </c>
    </row>
    <row r="435" spans="1:15" x14ac:dyDescent="0.25">
      <c r="A435" t="s">
        <v>112</v>
      </c>
      <c r="B435" t="s">
        <v>113</v>
      </c>
      <c r="C435" t="s">
        <v>27</v>
      </c>
      <c r="D435">
        <v>2019</v>
      </c>
      <c r="E435">
        <v>3</v>
      </c>
      <c r="F435" t="s">
        <v>114</v>
      </c>
      <c r="G435" t="s">
        <v>115</v>
      </c>
      <c r="H435" t="s">
        <v>30</v>
      </c>
      <c r="J435">
        <v>73.47</v>
      </c>
      <c r="L435" t="s">
        <v>31</v>
      </c>
      <c r="O435" t="s">
        <v>32</v>
      </c>
    </row>
    <row r="436" spans="1:15" x14ac:dyDescent="0.25">
      <c r="A436" t="s">
        <v>112</v>
      </c>
      <c r="B436" t="s">
        <v>113</v>
      </c>
      <c r="C436" t="s">
        <v>27</v>
      </c>
      <c r="D436">
        <v>2019</v>
      </c>
      <c r="E436">
        <v>3</v>
      </c>
      <c r="F436" t="s">
        <v>65</v>
      </c>
      <c r="G436" t="s">
        <v>66</v>
      </c>
      <c r="H436" t="s">
        <v>30</v>
      </c>
      <c r="J436">
        <v>16576.080000000002</v>
      </c>
      <c r="L436" t="s">
        <v>31</v>
      </c>
      <c r="O436" t="s">
        <v>32</v>
      </c>
    </row>
    <row r="437" spans="1:15" x14ac:dyDescent="0.25">
      <c r="A437" t="s">
        <v>112</v>
      </c>
      <c r="B437" t="s">
        <v>113</v>
      </c>
      <c r="C437" t="s">
        <v>27</v>
      </c>
      <c r="D437">
        <v>2019</v>
      </c>
      <c r="E437">
        <v>3</v>
      </c>
      <c r="F437" t="s">
        <v>104</v>
      </c>
      <c r="G437" t="s">
        <v>105</v>
      </c>
      <c r="H437" t="s">
        <v>30</v>
      </c>
      <c r="J437">
        <v>-1626612.55</v>
      </c>
      <c r="L437" t="s">
        <v>39</v>
      </c>
      <c r="O437" t="s">
        <v>32</v>
      </c>
    </row>
    <row r="438" spans="1:15" x14ac:dyDescent="0.25">
      <c r="A438" t="s">
        <v>112</v>
      </c>
      <c r="B438" t="s">
        <v>113</v>
      </c>
      <c r="C438" t="s">
        <v>27</v>
      </c>
      <c r="D438">
        <v>2019</v>
      </c>
      <c r="E438">
        <v>3</v>
      </c>
      <c r="F438" t="s">
        <v>106</v>
      </c>
      <c r="G438" t="s">
        <v>107</v>
      </c>
      <c r="H438" t="s">
        <v>30</v>
      </c>
      <c r="J438">
        <v>-31342.35</v>
      </c>
      <c r="L438" t="s">
        <v>39</v>
      </c>
      <c r="O438" t="s">
        <v>32</v>
      </c>
    </row>
    <row r="439" spans="1:15" x14ac:dyDescent="0.25">
      <c r="A439" t="s">
        <v>112</v>
      </c>
      <c r="B439" t="s">
        <v>113</v>
      </c>
      <c r="C439" t="s">
        <v>27</v>
      </c>
      <c r="D439">
        <v>2019</v>
      </c>
      <c r="E439">
        <v>3</v>
      </c>
      <c r="F439" t="s">
        <v>80</v>
      </c>
      <c r="G439" t="s">
        <v>81</v>
      </c>
      <c r="H439" t="s">
        <v>30</v>
      </c>
      <c r="J439">
        <v>31000</v>
      </c>
      <c r="L439" t="s">
        <v>39</v>
      </c>
      <c r="O439" t="s">
        <v>32</v>
      </c>
    </row>
    <row r="440" spans="1:15" x14ac:dyDescent="0.25">
      <c r="A440" t="s">
        <v>112</v>
      </c>
      <c r="B440" t="s">
        <v>113</v>
      </c>
      <c r="C440" t="s">
        <v>27</v>
      </c>
      <c r="D440">
        <v>2019</v>
      </c>
      <c r="E440">
        <v>3</v>
      </c>
      <c r="F440" t="s">
        <v>96</v>
      </c>
      <c r="G440" t="s">
        <v>97</v>
      </c>
      <c r="H440" t="s">
        <v>108</v>
      </c>
      <c r="I440" t="s">
        <v>109</v>
      </c>
      <c r="J440">
        <v>-15738.85</v>
      </c>
      <c r="L440" t="s">
        <v>31</v>
      </c>
      <c r="O440" t="s">
        <v>32</v>
      </c>
    </row>
    <row r="441" spans="1:15" x14ac:dyDescent="0.25">
      <c r="A441" t="s">
        <v>112</v>
      </c>
      <c r="B441" t="s">
        <v>113</v>
      </c>
      <c r="C441" t="s">
        <v>27</v>
      </c>
      <c r="D441">
        <v>2019</v>
      </c>
      <c r="E441">
        <v>3</v>
      </c>
      <c r="F441" t="s">
        <v>100</v>
      </c>
      <c r="G441" t="s">
        <v>101</v>
      </c>
      <c r="H441" t="s">
        <v>108</v>
      </c>
      <c r="I441" t="s">
        <v>109</v>
      </c>
      <c r="J441">
        <v>399.62</v>
      </c>
      <c r="L441" t="s">
        <v>31</v>
      </c>
      <c r="O441" t="s">
        <v>32</v>
      </c>
    </row>
    <row r="442" spans="1:15" x14ac:dyDescent="0.25">
      <c r="A442" t="s">
        <v>112</v>
      </c>
      <c r="B442" t="s">
        <v>113</v>
      </c>
      <c r="C442" t="s">
        <v>27</v>
      </c>
      <c r="D442">
        <v>2019</v>
      </c>
      <c r="E442">
        <v>3</v>
      </c>
      <c r="F442" t="s">
        <v>96</v>
      </c>
      <c r="G442" t="s">
        <v>97</v>
      </c>
      <c r="H442" t="s">
        <v>110</v>
      </c>
      <c r="I442" t="s">
        <v>111</v>
      </c>
      <c r="J442">
        <v>-9733.5</v>
      </c>
      <c r="L442" t="s">
        <v>31</v>
      </c>
      <c r="O442" t="s">
        <v>32</v>
      </c>
    </row>
    <row r="443" spans="1:15" x14ac:dyDescent="0.25">
      <c r="A443" t="s">
        <v>112</v>
      </c>
      <c r="B443" t="s">
        <v>113</v>
      </c>
      <c r="C443" t="s">
        <v>27</v>
      </c>
      <c r="D443">
        <v>2019</v>
      </c>
      <c r="E443">
        <v>3</v>
      </c>
      <c r="F443" t="s">
        <v>100</v>
      </c>
      <c r="G443" t="s">
        <v>101</v>
      </c>
      <c r="H443" t="s">
        <v>110</v>
      </c>
      <c r="I443" t="s">
        <v>111</v>
      </c>
      <c r="J443">
        <v>351.49</v>
      </c>
      <c r="L443" t="s">
        <v>31</v>
      </c>
      <c r="O443" t="s">
        <v>32</v>
      </c>
    </row>
    <row r="444" spans="1:15" x14ac:dyDescent="0.25">
      <c r="A444" t="s">
        <v>116</v>
      </c>
      <c r="B444" t="s">
        <v>117</v>
      </c>
      <c r="C444" t="s">
        <v>27</v>
      </c>
      <c r="D444">
        <v>2019</v>
      </c>
      <c r="E444">
        <v>3</v>
      </c>
      <c r="F444" t="s">
        <v>53</v>
      </c>
      <c r="G444" t="s">
        <v>54</v>
      </c>
      <c r="H444" t="s">
        <v>30</v>
      </c>
      <c r="J444">
        <v>-237722.2</v>
      </c>
      <c r="L444" t="s">
        <v>31</v>
      </c>
      <c r="O444" t="s">
        <v>32</v>
      </c>
    </row>
    <row r="445" spans="1:15" x14ac:dyDescent="0.25">
      <c r="A445" t="s">
        <v>116</v>
      </c>
      <c r="B445" t="s">
        <v>117</v>
      </c>
      <c r="C445" t="s">
        <v>27</v>
      </c>
      <c r="D445">
        <v>2019</v>
      </c>
      <c r="E445">
        <v>3</v>
      </c>
      <c r="F445" t="s">
        <v>55</v>
      </c>
      <c r="G445" t="s">
        <v>56</v>
      </c>
      <c r="H445" t="s">
        <v>30</v>
      </c>
      <c r="J445">
        <v>75260.990000000005</v>
      </c>
      <c r="L445" t="s">
        <v>31</v>
      </c>
      <c r="O445" t="s">
        <v>32</v>
      </c>
    </row>
    <row r="446" spans="1:15" x14ac:dyDescent="0.25">
      <c r="A446" t="s">
        <v>116</v>
      </c>
      <c r="B446" t="s">
        <v>117</v>
      </c>
      <c r="C446" t="s">
        <v>27</v>
      </c>
      <c r="D446">
        <v>2019</v>
      </c>
      <c r="E446">
        <v>3</v>
      </c>
      <c r="F446" t="s">
        <v>61</v>
      </c>
      <c r="G446" t="s">
        <v>62</v>
      </c>
      <c r="H446" t="s">
        <v>30</v>
      </c>
      <c r="J446">
        <v>28507.58</v>
      </c>
      <c r="L446" t="s">
        <v>31</v>
      </c>
      <c r="O446" t="s">
        <v>32</v>
      </c>
    </row>
    <row r="447" spans="1:15" x14ac:dyDescent="0.25">
      <c r="A447" t="s">
        <v>116</v>
      </c>
      <c r="B447" t="s">
        <v>117</v>
      </c>
      <c r="C447" t="s">
        <v>27</v>
      </c>
      <c r="D447">
        <v>2019</v>
      </c>
      <c r="E447">
        <v>3</v>
      </c>
      <c r="F447" t="s">
        <v>118</v>
      </c>
      <c r="G447" t="s">
        <v>119</v>
      </c>
      <c r="H447" t="s">
        <v>30</v>
      </c>
      <c r="J447">
        <v>32445</v>
      </c>
      <c r="L447" t="s">
        <v>31</v>
      </c>
      <c r="O447" t="s">
        <v>32</v>
      </c>
    </row>
    <row r="448" spans="1:15" x14ac:dyDescent="0.25">
      <c r="A448" t="s">
        <v>116</v>
      </c>
      <c r="B448" t="s">
        <v>117</v>
      </c>
      <c r="C448" t="s">
        <v>27</v>
      </c>
      <c r="D448">
        <v>2019</v>
      </c>
      <c r="E448">
        <v>3</v>
      </c>
      <c r="F448" t="s">
        <v>35</v>
      </c>
      <c r="G448" t="s">
        <v>36</v>
      </c>
      <c r="H448" t="s">
        <v>30</v>
      </c>
      <c r="J448">
        <v>56778.75</v>
      </c>
      <c r="L448" t="s">
        <v>31</v>
      </c>
      <c r="O448" t="s">
        <v>32</v>
      </c>
    </row>
    <row r="449" spans="1:15" x14ac:dyDescent="0.25">
      <c r="A449" t="s">
        <v>116</v>
      </c>
      <c r="B449" t="s">
        <v>117</v>
      </c>
      <c r="C449" t="s">
        <v>27</v>
      </c>
      <c r="D449">
        <v>2019</v>
      </c>
      <c r="E449">
        <v>3</v>
      </c>
      <c r="F449" t="s">
        <v>120</v>
      </c>
      <c r="G449" t="s">
        <v>38</v>
      </c>
      <c r="H449" t="s">
        <v>30</v>
      </c>
      <c r="J449">
        <v>34812293.189999998</v>
      </c>
      <c r="L449" t="s">
        <v>39</v>
      </c>
      <c r="O449" t="s">
        <v>32</v>
      </c>
    </row>
    <row r="450" spans="1:15" x14ac:dyDescent="0.25">
      <c r="A450" t="s">
        <v>116</v>
      </c>
      <c r="B450" t="s">
        <v>117</v>
      </c>
      <c r="C450" t="s">
        <v>27</v>
      </c>
      <c r="D450">
        <v>2019</v>
      </c>
      <c r="E450">
        <v>3</v>
      </c>
      <c r="F450" t="s">
        <v>121</v>
      </c>
      <c r="G450" t="s">
        <v>107</v>
      </c>
      <c r="H450" t="s">
        <v>30</v>
      </c>
      <c r="J450">
        <v>-32445</v>
      </c>
      <c r="L450" t="s">
        <v>39</v>
      </c>
      <c r="O450" t="s">
        <v>32</v>
      </c>
    </row>
    <row r="451" spans="1:15" x14ac:dyDescent="0.25">
      <c r="A451" t="s">
        <v>116</v>
      </c>
      <c r="B451" t="s">
        <v>117</v>
      </c>
      <c r="C451" t="s">
        <v>27</v>
      </c>
      <c r="D451">
        <v>2019</v>
      </c>
      <c r="E451">
        <v>3</v>
      </c>
      <c r="F451" t="s">
        <v>122</v>
      </c>
      <c r="G451" t="s">
        <v>105</v>
      </c>
      <c r="H451" t="s">
        <v>30</v>
      </c>
      <c r="J451">
        <v>-4768223.1900000004</v>
      </c>
      <c r="L451" t="s">
        <v>39</v>
      </c>
      <c r="O451" t="s">
        <v>32</v>
      </c>
    </row>
    <row r="452" spans="1:15" x14ac:dyDescent="0.25">
      <c r="A452" t="s">
        <v>116</v>
      </c>
      <c r="B452" t="s">
        <v>117</v>
      </c>
      <c r="C452" t="s">
        <v>27</v>
      </c>
      <c r="D452">
        <v>2019</v>
      </c>
      <c r="E452">
        <v>3</v>
      </c>
      <c r="F452" t="s">
        <v>37</v>
      </c>
      <c r="G452" t="s">
        <v>38</v>
      </c>
      <c r="H452" t="s">
        <v>30</v>
      </c>
      <c r="J452">
        <v>20400062.699999999</v>
      </c>
      <c r="L452" t="s">
        <v>39</v>
      </c>
      <c r="O452" t="s">
        <v>32</v>
      </c>
    </row>
    <row r="453" spans="1:15" x14ac:dyDescent="0.25">
      <c r="A453" t="s">
        <v>116</v>
      </c>
      <c r="B453" t="s">
        <v>117</v>
      </c>
      <c r="C453" t="s">
        <v>27</v>
      </c>
      <c r="D453">
        <v>2019</v>
      </c>
      <c r="E453">
        <v>3</v>
      </c>
      <c r="F453" t="s">
        <v>86</v>
      </c>
      <c r="G453" t="s">
        <v>87</v>
      </c>
      <c r="H453" t="s">
        <v>30</v>
      </c>
      <c r="J453">
        <v>85412.32</v>
      </c>
      <c r="L453" t="s">
        <v>39</v>
      </c>
      <c r="O453" t="s">
        <v>32</v>
      </c>
    </row>
    <row r="454" spans="1:15" x14ac:dyDescent="0.25">
      <c r="A454" t="s">
        <v>116</v>
      </c>
      <c r="B454" t="s">
        <v>117</v>
      </c>
      <c r="C454" t="s">
        <v>27</v>
      </c>
      <c r="D454">
        <v>2019</v>
      </c>
      <c r="E454">
        <v>3</v>
      </c>
      <c r="F454" t="s">
        <v>78</v>
      </c>
      <c r="G454" t="s">
        <v>79</v>
      </c>
      <c r="H454" t="s">
        <v>30</v>
      </c>
      <c r="J454">
        <v>157049.76999999999</v>
      </c>
      <c r="L454" t="s">
        <v>39</v>
      </c>
      <c r="O454" t="s">
        <v>32</v>
      </c>
    </row>
    <row r="455" spans="1:15" x14ac:dyDescent="0.25">
      <c r="A455" t="s">
        <v>116</v>
      </c>
      <c r="B455" t="s">
        <v>117</v>
      </c>
      <c r="C455" t="s">
        <v>27</v>
      </c>
      <c r="D455">
        <v>2019</v>
      </c>
      <c r="E455">
        <v>3</v>
      </c>
      <c r="F455" t="s">
        <v>40</v>
      </c>
      <c r="G455" t="s">
        <v>41</v>
      </c>
      <c r="H455" t="s">
        <v>30</v>
      </c>
      <c r="J455">
        <v>36091.22</v>
      </c>
      <c r="L455" t="s">
        <v>39</v>
      </c>
      <c r="O455" t="s">
        <v>32</v>
      </c>
    </row>
    <row r="456" spans="1:15" x14ac:dyDescent="0.25">
      <c r="A456" t="s">
        <v>116</v>
      </c>
      <c r="B456" t="s">
        <v>117</v>
      </c>
      <c r="C456" t="s">
        <v>27</v>
      </c>
      <c r="D456">
        <v>2019</v>
      </c>
      <c r="E456">
        <v>3</v>
      </c>
      <c r="F456" t="s">
        <v>42</v>
      </c>
      <c r="G456" t="s">
        <v>43</v>
      </c>
      <c r="H456" t="s">
        <v>30</v>
      </c>
      <c r="J456">
        <v>-250000</v>
      </c>
      <c r="L456" t="s">
        <v>39</v>
      </c>
      <c r="O456" t="s">
        <v>32</v>
      </c>
    </row>
    <row r="457" spans="1:15" x14ac:dyDescent="0.25">
      <c r="A457" t="s">
        <v>116</v>
      </c>
      <c r="B457" t="s">
        <v>117</v>
      </c>
      <c r="C457" t="s">
        <v>27</v>
      </c>
      <c r="D457">
        <v>2019</v>
      </c>
      <c r="E457">
        <v>3</v>
      </c>
      <c r="F457" t="s">
        <v>44</v>
      </c>
      <c r="G457" t="s">
        <v>45</v>
      </c>
      <c r="H457" t="s">
        <v>30</v>
      </c>
      <c r="J457">
        <v>-24278136.850000001</v>
      </c>
      <c r="L457" t="s">
        <v>39</v>
      </c>
      <c r="O457" t="s">
        <v>32</v>
      </c>
    </row>
    <row r="458" spans="1:15" x14ac:dyDescent="0.25">
      <c r="A458" t="s">
        <v>116</v>
      </c>
      <c r="B458" t="s">
        <v>117</v>
      </c>
      <c r="C458" t="s">
        <v>27</v>
      </c>
      <c r="D458">
        <v>2019</v>
      </c>
      <c r="E458">
        <v>3</v>
      </c>
      <c r="F458" t="s">
        <v>68</v>
      </c>
      <c r="G458" t="s">
        <v>69</v>
      </c>
      <c r="H458" t="s">
        <v>30</v>
      </c>
      <c r="J458">
        <v>-19918874.98</v>
      </c>
      <c r="L458" t="s">
        <v>39</v>
      </c>
      <c r="O458" t="s">
        <v>32</v>
      </c>
    </row>
    <row r="459" spans="1:15" x14ac:dyDescent="0.25">
      <c r="A459" t="s">
        <v>116</v>
      </c>
      <c r="B459" t="s">
        <v>117</v>
      </c>
      <c r="C459" t="s">
        <v>27</v>
      </c>
      <c r="D459">
        <v>2019</v>
      </c>
      <c r="E459">
        <v>3</v>
      </c>
      <c r="F459" t="s">
        <v>70</v>
      </c>
      <c r="G459" t="s">
        <v>71</v>
      </c>
      <c r="H459" t="s">
        <v>30</v>
      </c>
      <c r="J459">
        <v>-1394778.11</v>
      </c>
      <c r="L459" t="s">
        <v>39</v>
      </c>
      <c r="O459" t="s">
        <v>32</v>
      </c>
    </row>
    <row r="460" spans="1:15" x14ac:dyDescent="0.25">
      <c r="A460" t="s">
        <v>116</v>
      </c>
      <c r="B460" t="s">
        <v>117</v>
      </c>
      <c r="C460" t="s">
        <v>27</v>
      </c>
      <c r="D460">
        <v>2019</v>
      </c>
      <c r="E460">
        <v>3</v>
      </c>
      <c r="F460" t="s">
        <v>72</v>
      </c>
      <c r="G460" t="s">
        <v>73</v>
      </c>
      <c r="H460" t="s">
        <v>30</v>
      </c>
      <c r="J460">
        <v>-4008931.07</v>
      </c>
      <c r="L460" t="s">
        <v>39</v>
      </c>
      <c r="O460" t="s">
        <v>32</v>
      </c>
    </row>
    <row r="461" spans="1:15" x14ac:dyDescent="0.25">
      <c r="A461" t="s">
        <v>116</v>
      </c>
      <c r="B461" t="s">
        <v>117</v>
      </c>
      <c r="C461" t="s">
        <v>27</v>
      </c>
      <c r="D461">
        <v>2019</v>
      </c>
      <c r="E461">
        <v>3</v>
      </c>
      <c r="F461" t="s">
        <v>48</v>
      </c>
      <c r="G461" t="s">
        <v>49</v>
      </c>
      <c r="H461" t="s">
        <v>30</v>
      </c>
      <c r="J461">
        <v>593318.62</v>
      </c>
      <c r="L461" t="s">
        <v>39</v>
      </c>
      <c r="O461" t="s">
        <v>32</v>
      </c>
    </row>
    <row r="462" spans="1:15" x14ac:dyDescent="0.25">
      <c r="A462" t="s">
        <v>116</v>
      </c>
      <c r="B462" t="s">
        <v>117</v>
      </c>
      <c r="C462" t="s">
        <v>27</v>
      </c>
      <c r="D462">
        <v>2019</v>
      </c>
      <c r="E462">
        <v>3</v>
      </c>
      <c r="F462" t="s">
        <v>50</v>
      </c>
      <c r="G462" t="s">
        <v>51</v>
      </c>
      <c r="H462" t="s">
        <v>30</v>
      </c>
      <c r="J462">
        <v>-283893.75</v>
      </c>
      <c r="L462" t="s">
        <v>39</v>
      </c>
      <c r="O462" t="s">
        <v>32</v>
      </c>
    </row>
    <row r="463" spans="1:15" x14ac:dyDescent="0.25">
      <c r="A463" t="s">
        <v>116</v>
      </c>
      <c r="B463" t="s">
        <v>117</v>
      </c>
      <c r="C463" t="s">
        <v>27</v>
      </c>
      <c r="D463">
        <v>2019</v>
      </c>
      <c r="E463">
        <v>3</v>
      </c>
      <c r="F463" t="s">
        <v>74</v>
      </c>
      <c r="G463" t="s">
        <v>75</v>
      </c>
      <c r="H463" t="s">
        <v>30</v>
      </c>
      <c r="J463">
        <v>-1104214.99</v>
      </c>
      <c r="L463" t="s">
        <v>39</v>
      </c>
      <c r="O463" t="s">
        <v>32</v>
      </c>
    </row>
    <row r="464" spans="1:15" x14ac:dyDescent="0.25">
      <c r="A464" t="s">
        <v>116</v>
      </c>
      <c r="B464" t="s">
        <v>117</v>
      </c>
      <c r="C464" t="s">
        <v>27</v>
      </c>
      <c r="D464">
        <v>2019</v>
      </c>
      <c r="E464">
        <v>3</v>
      </c>
      <c r="F464" t="s">
        <v>80</v>
      </c>
      <c r="G464" t="s">
        <v>81</v>
      </c>
      <c r="H464" t="s">
        <v>30</v>
      </c>
      <c r="J464">
        <v>30000</v>
      </c>
      <c r="L464" t="s">
        <v>39</v>
      </c>
      <c r="O464" t="s">
        <v>32</v>
      </c>
    </row>
    <row r="465" spans="1:15" x14ac:dyDescent="0.25">
      <c r="A465" t="s">
        <v>116</v>
      </c>
      <c r="B465" t="s">
        <v>117</v>
      </c>
      <c r="C465" t="s">
        <v>27</v>
      </c>
      <c r="D465">
        <v>2019</v>
      </c>
      <c r="E465">
        <v>3</v>
      </c>
      <c r="F465" t="s">
        <v>82</v>
      </c>
      <c r="G465" t="s">
        <v>83</v>
      </c>
      <c r="H465" t="s">
        <v>30</v>
      </c>
      <c r="J465">
        <v>-30000</v>
      </c>
      <c r="L465" t="s">
        <v>39</v>
      </c>
      <c r="O465" t="s">
        <v>32</v>
      </c>
    </row>
    <row r="466" spans="1:15" x14ac:dyDescent="0.25">
      <c r="A466" t="s">
        <v>123</v>
      </c>
      <c r="B466" t="s">
        <v>124</v>
      </c>
      <c r="C466" t="s">
        <v>27</v>
      </c>
      <c r="D466">
        <v>2019</v>
      </c>
      <c r="E466">
        <v>3</v>
      </c>
      <c r="F466" t="s">
        <v>120</v>
      </c>
      <c r="G466" t="s">
        <v>38</v>
      </c>
      <c r="H466" t="s">
        <v>30</v>
      </c>
      <c r="J466">
        <v>20332200</v>
      </c>
      <c r="L466" t="s">
        <v>39</v>
      </c>
      <c r="O466" t="s">
        <v>32</v>
      </c>
    </row>
    <row r="467" spans="1:15" x14ac:dyDescent="0.25">
      <c r="A467" t="s">
        <v>123</v>
      </c>
      <c r="B467" t="s">
        <v>124</v>
      </c>
      <c r="C467" t="s">
        <v>27</v>
      </c>
      <c r="D467">
        <v>2019</v>
      </c>
      <c r="E467">
        <v>3</v>
      </c>
      <c r="F467" t="s">
        <v>125</v>
      </c>
      <c r="G467" t="s">
        <v>126</v>
      </c>
      <c r="H467" t="s">
        <v>30</v>
      </c>
      <c r="J467">
        <v>-621862.5</v>
      </c>
      <c r="L467" t="s">
        <v>39</v>
      </c>
      <c r="O467" t="s">
        <v>32</v>
      </c>
    </row>
    <row r="468" spans="1:15" x14ac:dyDescent="0.25">
      <c r="A468" t="s">
        <v>123</v>
      </c>
      <c r="B468" t="s">
        <v>124</v>
      </c>
      <c r="C468" t="s">
        <v>27</v>
      </c>
      <c r="D468">
        <v>2019</v>
      </c>
      <c r="E468">
        <v>3</v>
      </c>
      <c r="F468" t="s">
        <v>86</v>
      </c>
      <c r="G468" t="s">
        <v>87</v>
      </c>
      <c r="H468" t="s">
        <v>30</v>
      </c>
      <c r="J468">
        <v>140112.15</v>
      </c>
      <c r="L468" t="s">
        <v>39</v>
      </c>
      <c r="O468" t="s">
        <v>32</v>
      </c>
    </row>
    <row r="469" spans="1:15" x14ac:dyDescent="0.25">
      <c r="A469" t="s">
        <v>123</v>
      </c>
      <c r="B469" t="s">
        <v>124</v>
      </c>
      <c r="C469" t="s">
        <v>27</v>
      </c>
      <c r="D469">
        <v>2019</v>
      </c>
      <c r="E469">
        <v>3</v>
      </c>
      <c r="F469" t="s">
        <v>42</v>
      </c>
      <c r="G469" t="s">
        <v>43</v>
      </c>
      <c r="H469" t="s">
        <v>30</v>
      </c>
      <c r="J469">
        <v>-80000</v>
      </c>
      <c r="L469" t="s">
        <v>39</v>
      </c>
      <c r="O469" t="s">
        <v>32</v>
      </c>
    </row>
    <row r="470" spans="1:15" x14ac:dyDescent="0.25">
      <c r="A470" t="s">
        <v>123</v>
      </c>
      <c r="B470" t="s">
        <v>124</v>
      </c>
      <c r="C470" t="s">
        <v>27</v>
      </c>
      <c r="D470">
        <v>2019</v>
      </c>
      <c r="E470">
        <v>3</v>
      </c>
      <c r="F470" t="s">
        <v>44</v>
      </c>
      <c r="G470" t="s">
        <v>45</v>
      </c>
      <c r="H470" t="s">
        <v>30</v>
      </c>
      <c r="J470">
        <v>-20796059.649999999</v>
      </c>
      <c r="L470" t="s">
        <v>39</v>
      </c>
      <c r="O470" t="s">
        <v>32</v>
      </c>
    </row>
    <row r="471" spans="1:15" x14ac:dyDescent="0.25">
      <c r="A471" t="s">
        <v>123</v>
      </c>
      <c r="B471" t="s">
        <v>124</v>
      </c>
      <c r="C471" t="s">
        <v>27</v>
      </c>
      <c r="D471">
        <v>2019</v>
      </c>
      <c r="E471">
        <v>3</v>
      </c>
      <c r="F471" t="s">
        <v>70</v>
      </c>
      <c r="G471" t="s">
        <v>71</v>
      </c>
      <c r="H471" t="s">
        <v>30</v>
      </c>
      <c r="J471">
        <v>-439089</v>
      </c>
      <c r="L471" t="s">
        <v>39</v>
      </c>
      <c r="O471" t="s">
        <v>32</v>
      </c>
    </row>
    <row r="472" spans="1:15" x14ac:dyDescent="0.25">
      <c r="A472" t="s">
        <v>123</v>
      </c>
      <c r="B472" t="s">
        <v>124</v>
      </c>
      <c r="C472" t="s">
        <v>27</v>
      </c>
      <c r="D472">
        <v>2019</v>
      </c>
      <c r="E472">
        <v>3</v>
      </c>
      <c r="F472" t="s">
        <v>40</v>
      </c>
      <c r="G472" t="s">
        <v>41</v>
      </c>
      <c r="H472" t="s">
        <v>30</v>
      </c>
      <c r="J472">
        <v>-370478.82</v>
      </c>
      <c r="L472" t="s">
        <v>39</v>
      </c>
      <c r="O472" t="s">
        <v>32</v>
      </c>
    </row>
    <row r="473" spans="1:15" x14ac:dyDescent="0.25">
      <c r="A473" t="s">
        <v>123</v>
      </c>
      <c r="B473" t="s">
        <v>124</v>
      </c>
      <c r="C473" t="s">
        <v>27</v>
      </c>
      <c r="D473">
        <v>2019</v>
      </c>
      <c r="E473">
        <v>3</v>
      </c>
      <c r="F473" t="s">
        <v>74</v>
      </c>
      <c r="G473" t="s">
        <v>75</v>
      </c>
      <c r="H473" t="s">
        <v>30</v>
      </c>
      <c r="J473">
        <v>-428003.63</v>
      </c>
      <c r="L473" t="s">
        <v>39</v>
      </c>
      <c r="O473" t="s">
        <v>32</v>
      </c>
    </row>
    <row r="474" spans="1:15" x14ac:dyDescent="0.25">
      <c r="A474" t="s">
        <v>123</v>
      </c>
      <c r="B474" t="s">
        <v>124</v>
      </c>
      <c r="C474" t="s">
        <v>27</v>
      </c>
      <c r="D474">
        <v>2019</v>
      </c>
      <c r="E474">
        <v>3</v>
      </c>
      <c r="F474" t="s">
        <v>48</v>
      </c>
      <c r="G474" t="s">
        <v>49</v>
      </c>
      <c r="H474" t="s">
        <v>30</v>
      </c>
      <c r="J474">
        <v>-57607.81</v>
      </c>
      <c r="L474" t="s">
        <v>39</v>
      </c>
      <c r="O474" t="s">
        <v>32</v>
      </c>
    </row>
    <row r="475" spans="1:15" x14ac:dyDescent="0.25">
      <c r="A475" t="s">
        <v>123</v>
      </c>
      <c r="B475" t="s">
        <v>124</v>
      </c>
      <c r="C475" t="s">
        <v>27</v>
      </c>
      <c r="D475">
        <v>2019</v>
      </c>
      <c r="E475">
        <v>3</v>
      </c>
      <c r="F475" t="s">
        <v>50</v>
      </c>
      <c r="G475" t="s">
        <v>51</v>
      </c>
      <c r="H475" t="s">
        <v>30</v>
      </c>
      <c r="J475">
        <v>-270375</v>
      </c>
      <c r="L475" t="s">
        <v>39</v>
      </c>
      <c r="O475" t="s">
        <v>32</v>
      </c>
    </row>
    <row r="476" spans="1:15" x14ac:dyDescent="0.25">
      <c r="A476" t="s">
        <v>123</v>
      </c>
      <c r="B476" t="s">
        <v>124</v>
      </c>
      <c r="C476" t="s">
        <v>27</v>
      </c>
      <c r="D476">
        <v>2019</v>
      </c>
      <c r="E476">
        <v>3</v>
      </c>
      <c r="F476" t="s">
        <v>80</v>
      </c>
      <c r="G476" t="s">
        <v>81</v>
      </c>
      <c r="H476" t="s">
        <v>30</v>
      </c>
      <c r="J476">
        <v>25000</v>
      </c>
      <c r="L476" t="s">
        <v>39</v>
      </c>
      <c r="O476" t="s">
        <v>32</v>
      </c>
    </row>
    <row r="477" spans="1:15" x14ac:dyDescent="0.25">
      <c r="A477" t="s">
        <v>123</v>
      </c>
      <c r="B477" t="s">
        <v>124</v>
      </c>
      <c r="C477" t="s">
        <v>27</v>
      </c>
      <c r="D477">
        <v>2019</v>
      </c>
      <c r="E477">
        <v>3</v>
      </c>
      <c r="F477" t="s">
        <v>82</v>
      </c>
      <c r="G477" t="s">
        <v>83</v>
      </c>
      <c r="H477" t="s">
        <v>30</v>
      </c>
      <c r="J477">
        <v>-25000</v>
      </c>
      <c r="L477" t="s">
        <v>39</v>
      </c>
      <c r="O477" t="s">
        <v>32</v>
      </c>
    </row>
    <row r="478" spans="1:15" x14ac:dyDescent="0.25">
      <c r="A478" t="s">
        <v>127</v>
      </c>
      <c r="B478" t="s">
        <v>128</v>
      </c>
      <c r="C478" t="s">
        <v>27</v>
      </c>
      <c r="D478">
        <v>2019</v>
      </c>
      <c r="E478">
        <v>3</v>
      </c>
      <c r="F478" t="s">
        <v>129</v>
      </c>
      <c r="G478" t="s">
        <v>130</v>
      </c>
      <c r="H478" t="s">
        <v>30</v>
      </c>
      <c r="J478">
        <v>-7173.02</v>
      </c>
      <c r="L478" t="s">
        <v>31</v>
      </c>
      <c r="O478" t="s">
        <v>32</v>
      </c>
    </row>
    <row r="479" spans="1:15" x14ac:dyDescent="0.25">
      <c r="A479" t="s">
        <v>127</v>
      </c>
      <c r="B479" t="s">
        <v>128</v>
      </c>
      <c r="C479" t="s">
        <v>27</v>
      </c>
      <c r="D479">
        <v>2019</v>
      </c>
      <c r="E479">
        <v>3</v>
      </c>
      <c r="F479" t="s">
        <v>78</v>
      </c>
      <c r="G479" t="s">
        <v>79</v>
      </c>
      <c r="H479" t="s">
        <v>30</v>
      </c>
      <c r="J479">
        <v>535756.99</v>
      </c>
      <c r="L479" t="s">
        <v>39</v>
      </c>
      <c r="O479" t="s">
        <v>32</v>
      </c>
    </row>
    <row r="480" spans="1:15" x14ac:dyDescent="0.25">
      <c r="A480" t="s">
        <v>127</v>
      </c>
      <c r="B480" t="s">
        <v>128</v>
      </c>
      <c r="C480" t="s">
        <v>27</v>
      </c>
      <c r="D480">
        <v>2019</v>
      </c>
      <c r="E480">
        <v>3</v>
      </c>
      <c r="F480" t="s">
        <v>40</v>
      </c>
      <c r="G480" t="s">
        <v>41</v>
      </c>
      <c r="H480" t="s">
        <v>30</v>
      </c>
      <c r="J480">
        <v>45268.32</v>
      </c>
      <c r="L480" t="s">
        <v>39</v>
      </c>
      <c r="O480" t="s">
        <v>32</v>
      </c>
    </row>
    <row r="481" spans="1:17" x14ac:dyDescent="0.25">
      <c r="A481" t="s">
        <v>127</v>
      </c>
      <c r="B481" t="s">
        <v>128</v>
      </c>
      <c r="C481" t="s">
        <v>27</v>
      </c>
      <c r="D481">
        <v>2019</v>
      </c>
      <c r="E481">
        <v>3</v>
      </c>
      <c r="F481" t="s">
        <v>42</v>
      </c>
      <c r="G481" t="s">
        <v>43</v>
      </c>
      <c r="H481" t="s">
        <v>30</v>
      </c>
      <c r="J481">
        <v>-500000</v>
      </c>
      <c r="L481" t="s">
        <v>39</v>
      </c>
      <c r="O481" t="s">
        <v>32</v>
      </c>
    </row>
    <row r="482" spans="1:17" x14ac:dyDescent="0.25">
      <c r="A482" t="s">
        <v>127</v>
      </c>
      <c r="B482" t="s">
        <v>128</v>
      </c>
      <c r="C482" t="s">
        <v>27</v>
      </c>
      <c r="D482">
        <v>2019</v>
      </c>
      <c r="E482">
        <v>3</v>
      </c>
      <c r="F482" t="s">
        <v>44</v>
      </c>
      <c r="G482" t="s">
        <v>45</v>
      </c>
      <c r="H482" t="s">
        <v>30</v>
      </c>
      <c r="J482">
        <v>-25314.79</v>
      </c>
      <c r="L482" t="s">
        <v>39</v>
      </c>
      <c r="O482" t="s">
        <v>32</v>
      </c>
    </row>
    <row r="483" spans="1:17" x14ac:dyDescent="0.25">
      <c r="A483" t="s">
        <v>127</v>
      </c>
      <c r="B483" t="s">
        <v>128</v>
      </c>
      <c r="C483" t="s">
        <v>27</v>
      </c>
      <c r="D483">
        <v>2019</v>
      </c>
      <c r="E483">
        <v>3</v>
      </c>
      <c r="F483" t="s">
        <v>50</v>
      </c>
      <c r="G483" t="s">
        <v>51</v>
      </c>
      <c r="H483" t="s">
        <v>30</v>
      </c>
      <c r="J483">
        <v>-4027.51</v>
      </c>
      <c r="L483" t="s">
        <v>39</v>
      </c>
      <c r="O483" t="s">
        <v>32</v>
      </c>
    </row>
    <row r="484" spans="1:17" x14ac:dyDescent="0.25">
      <c r="A484" t="s">
        <v>127</v>
      </c>
      <c r="B484" t="s">
        <v>128</v>
      </c>
      <c r="C484" t="s">
        <v>27</v>
      </c>
      <c r="D484">
        <v>2019</v>
      </c>
      <c r="E484">
        <v>3</v>
      </c>
      <c r="F484" t="s">
        <v>48</v>
      </c>
      <c r="G484" t="s">
        <v>49</v>
      </c>
      <c r="H484" t="s">
        <v>30</v>
      </c>
      <c r="J484">
        <v>-44509.99</v>
      </c>
      <c r="L484" t="s">
        <v>39</v>
      </c>
      <c r="O484" t="s">
        <v>32</v>
      </c>
    </row>
    <row r="485" spans="1:17" x14ac:dyDescent="0.25">
      <c r="A485" t="s">
        <v>25</v>
      </c>
      <c r="B485" t="s">
        <v>26</v>
      </c>
      <c r="C485" t="s">
        <v>27</v>
      </c>
      <c r="D485">
        <v>2019</v>
      </c>
      <c r="E485">
        <v>3</v>
      </c>
      <c r="F485" t="s">
        <v>33</v>
      </c>
      <c r="G485" t="s">
        <v>34</v>
      </c>
      <c r="H485" t="s">
        <v>30</v>
      </c>
      <c r="J485">
        <v>-216300</v>
      </c>
      <c r="L485" t="s">
        <v>31</v>
      </c>
      <c r="O485" t="s">
        <v>32</v>
      </c>
      <c r="P485" t="s">
        <v>142</v>
      </c>
      <c r="Q485" t="s">
        <v>143</v>
      </c>
    </row>
    <row r="486" spans="1:17" x14ac:dyDescent="0.25">
      <c r="A486" t="s">
        <v>25</v>
      </c>
      <c r="B486" t="s">
        <v>26</v>
      </c>
      <c r="C486" t="s">
        <v>27</v>
      </c>
      <c r="D486">
        <v>2019</v>
      </c>
      <c r="E486">
        <v>3</v>
      </c>
      <c r="F486" t="s">
        <v>40</v>
      </c>
      <c r="G486" t="s">
        <v>41</v>
      </c>
      <c r="H486" t="s">
        <v>30</v>
      </c>
      <c r="J486">
        <v>216300</v>
      </c>
      <c r="L486" t="s">
        <v>39</v>
      </c>
      <c r="O486" t="s">
        <v>32</v>
      </c>
      <c r="P486" t="s">
        <v>142</v>
      </c>
      <c r="Q486" t="s">
        <v>143</v>
      </c>
    </row>
    <row r="487" spans="1:17" x14ac:dyDescent="0.25">
      <c r="A487" t="s">
        <v>123</v>
      </c>
      <c r="B487" t="s">
        <v>124</v>
      </c>
      <c r="C487" t="s">
        <v>27</v>
      </c>
      <c r="D487">
        <v>2019</v>
      </c>
      <c r="E487">
        <v>3</v>
      </c>
      <c r="F487" t="s">
        <v>53</v>
      </c>
      <c r="G487" t="s">
        <v>54</v>
      </c>
      <c r="H487" t="s">
        <v>30</v>
      </c>
      <c r="J487">
        <v>-2163000</v>
      </c>
      <c r="L487" t="s">
        <v>31</v>
      </c>
      <c r="O487" t="s">
        <v>32</v>
      </c>
      <c r="P487" t="s">
        <v>144</v>
      </c>
      <c r="Q487" t="s">
        <v>145</v>
      </c>
    </row>
    <row r="488" spans="1:17" x14ac:dyDescent="0.25">
      <c r="A488" t="s">
        <v>123</v>
      </c>
      <c r="B488" t="s">
        <v>124</v>
      </c>
      <c r="C488" t="s">
        <v>27</v>
      </c>
      <c r="D488">
        <v>2019</v>
      </c>
      <c r="E488">
        <v>3</v>
      </c>
      <c r="F488" t="s">
        <v>40</v>
      </c>
      <c r="G488" t="s">
        <v>41</v>
      </c>
      <c r="H488" t="s">
        <v>30</v>
      </c>
      <c r="J488">
        <v>2163000</v>
      </c>
      <c r="L488" t="s">
        <v>39</v>
      </c>
      <c r="O488" t="s">
        <v>32</v>
      </c>
      <c r="P488" t="s">
        <v>144</v>
      </c>
      <c r="Q488" t="s">
        <v>145</v>
      </c>
    </row>
    <row r="489" spans="1:17" x14ac:dyDescent="0.25">
      <c r="A489" t="s">
        <v>131</v>
      </c>
      <c r="B489" t="s">
        <v>132</v>
      </c>
      <c r="C489" t="s">
        <v>27</v>
      </c>
      <c r="D489">
        <v>2019</v>
      </c>
      <c r="E489">
        <v>3</v>
      </c>
      <c r="F489" t="s">
        <v>96</v>
      </c>
      <c r="G489" t="s">
        <v>97</v>
      </c>
      <c r="H489" t="s">
        <v>30</v>
      </c>
      <c r="J489">
        <v>-4326000</v>
      </c>
      <c r="L489" t="s">
        <v>31</v>
      </c>
      <c r="O489" t="s">
        <v>32</v>
      </c>
      <c r="P489" t="s">
        <v>146</v>
      </c>
      <c r="Q489" t="s">
        <v>147</v>
      </c>
    </row>
    <row r="490" spans="1:17" x14ac:dyDescent="0.25">
      <c r="A490" t="s">
        <v>131</v>
      </c>
      <c r="B490" t="s">
        <v>132</v>
      </c>
      <c r="C490" t="s">
        <v>27</v>
      </c>
      <c r="D490">
        <v>2019</v>
      </c>
      <c r="E490">
        <v>3</v>
      </c>
      <c r="F490" t="s">
        <v>40</v>
      </c>
      <c r="G490" t="s">
        <v>41</v>
      </c>
      <c r="H490" t="s">
        <v>30</v>
      </c>
      <c r="J490">
        <v>4326000</v>
      </c>
      <c r="L490" t="s">
        <v>39</v>
      </c>
      <c r="O490" t="s">
        <v>32</v>
      </c>
      <c r="P490" t="s">
        <v>146</v>
      </c>
      <c r="Q490" t="s">
        <v>147</v>
      </c>
    </row>
    <row r="491" spans="1:17" x14ac:dyDescent="0.25">
      <c r="A491" t="s">
        <v>131</v>
      </c>
      <c r="B491" t="s">
        <v>132</v>
      </c>
      <c r="C491" t="s">
        <v>27</v>
      </c>
      <c r="D491">
        <v>2019</v>
      </c>
      <c r="E491">
        <v>3</v>
      </c>
      <c r="F491" t="s">
        <v>82</v>
      </c>
      <c r="G491" t="s">
        <v>83</v>
      </c>
      <c r="H491" t="s">
        <v>30</v>
      </c>
      <c r="J491">
        <v>7861800</v>
      </c>
      <c r="L491" t="s">
        <v>39</v>
      </c>
      <c r="O491" t="s">
        <v>32</v>
      </c>
    </row>
    <row r="492" spans="1:17" x14ac:dyDescent="0.25">
      <c r="A492" t="s">
        <v>131</v>
      </c>
      <c r="B492" t="s">
        <v>132</v>
      </c>
      <c r="C492" t="s">
        <v>27</v>
      </c>
      <c r="D492">
        <v>2019</v>
      </c>
      <c r="E492">
        <v>3</v>
      </c>
      <c r="F492" t="s">
        <v>48</v>
      </c>
      <c r="G492" t="s">
        <v>49</v>
      </c>
      <c r="H492" t="s">
        <v>30</v>
      </c>
      <c r="J492">
        <v>-7861800</v>
      </c>
      <c r="L492" t="s">
        <v>39</v>
      </c>
      <c r="O492" t="s">
        <v>32</v>
      </c>
    </row>
    <row r="493" spans="1:17" x14ac:dyDescent="0.25">
      <c r="A493" t="s">
        <v>131</v>
      </c>
      <c r="B493" t="s">
        <v>132</v>
      </c>
      <c r="C493" t="s">
        <v>27</v>
      </c>
      <c r="D493">
        <v>2019</v>
      </c>
      <c r="E493">
        <v>3</v>
      </c>
      <c r="F493" t="s">
        <v>80</v>
      </c>
      <c r="G493" t="s">
        <v>81</v>
      </c>
      <c r="H493" t="s">
        <v>30</v>
      </c>
      <c r="J493">
        <v>-90000</v>
      </c>
      <c r="L493" t="s">
        <v>39</v>
      </c>
      <c r="O493" t="s">
        <v>32</v>
      </c>
    </row>
    <row r="494" spans="1:17" x14ac:dyDescent="0.25">
      <c r="A494" t="s">
        <v>131</v>
      </c>
      <c r="B494" t="s">
        <v>132</v>
      </c>
      <c r="C494" t="s">
        <v>27</v>
      </c>
      <c r="D494">
        <v>2019</v>
      </c>
      <c r="E494">
        <v>3</v>
      </c>
      <c r="F494" t="s">
        <v>40</v>
      </c>
      <c r="G494" t="s">
        <v>41</v>
      </c>
      <c r="H494" t="s">
        <v>30</v>
      </c>
      <c r="J494">
        <v>90000</v>
      </c>
      <c r="L494" t="s">
        <v>39</v>
      </c>
      <c r="O494" t="s">
        <v>32</v>
      </c>
    </row>
    <row r="495" spans="1:17" x14ac:dyDescent="0.25">
      <c r="A495" t="s">
        <v>123</v>
      </c>
      <c r="B495" t="s">
        <v>124</v>
      </c>
      <c r="C495" t="s">
        <v>27</v>
      </c>
      <c r="D495">
        <v>2019</v>
      </c>
      <c r="E495">
        <v>3</v>
      </c>
      <c r="F495" t="s">
        <v>53</v>
      </c>
      <c r="G495" t="s">
        <v>54</v>
      </c>
      <c r="H495" t="s">
        <v>148</v>
      </c>
      <c r="I495" t="s">
        <v>149</v>
      </c>
      <c r="J495">
        <v>363918.17</v>
      </c>
      <c r="L495" t="s">
        <v>31</v>
      </c>
      <c r="O495" t="s">
        <v>32</v>
      </c>
    </row>
    <row r="496" spans="1:17" x14ac:dyDescent="0.25">
      <c r="A496" t="s">
        <v>123</v>
      </c>
      <c r="B496" t="s">
        <v>124</v>
      </c>
      <c r="C496" t="s">
        <v>27</v>
      </c>
      <c r="D496">
        <v>2019</v>
      </c>
      <c r="E496">
        <v>3</v>
      </c>
      <c r="F496" t="s">
        <v>55</v>
      </c>
      <c r="G496" t="s">
        <v>56</v>
      </c>
      <c r="H496" t="s">
        <v>148</v>
      </c>
      <c r="I496" t="s">
        <v>149</v>
      </c>
      <c r="J496">
        <v>10447.93</v>
      </c>
      <c r="L496" t="s">
        <v>31</v>
      </c>
      <c r="O496" t="s">
        <v>32</v>
      </c>
    </row>
    <row r="497" spans="1:15" x14ac:dyDescent="0.25">
      <c r="A497" t="s">
        <v>123</v>
      </c>
      <c r="B497" t="s">
        <v>124</v>
      </c>
      <c r="C497" t="s">
        <v>27</v>
      </c>
      <c r="D497">
        <v>2019</v>
      </c>
      <c r="E497">
        <v>3</v>
      </c>
      <c r="F497" t="s">
        <v>118</v>
      </c>
      <c r="G497" t="s">
        <v>119</v>
      </c>
      <c r="H497" t="s">
        <v>148</v>
      </c>
      <c r="I497" t="s">
        <v>149</v>
      </c>
      <c r="J497">
        <v>124372.5</v>
      </c>
      <c r="L497" t="s">
        <v>31</v>
      </c>
      <c r="O497" t="s">
        <v>32</v>
      </c>
    </row>
    <row r="498" spans="1:15" x14ac:dyDescent="0.25">
      <c r="A498" t="s">
        <v>123</v>
      </c>
      <c r="B498" t="s">
        <v>124</v>
      </c>
      <c r="C498" t="s">
        <v>27</v>
      </c>
      <c r="D498">
        <v>2019</v>
      </c>
      <c r="E498">
        <v>3</v>
      </c>
      <c r="F498" t="s">
        <v>61</v>
      </c>
      <c r="G498" t="s">
        <v>62</v>
      </c>
      <c r="H498" t="s">
        <v>148</v>
      </c>
      <c r="I498" t="s">
        <v>149</v>
      </c>
      <c r="J498">
        <v>8679.25</v>
      </c>
      <c r="L498" t="s">
        <v>31</v>
      </c>
      <c r="O498" t="s">
        <v>32</v>
      </c>
    </row>
    <row r="499" spans="1:15" x14ac:dyDescent="0.25">
      <c r="A499" t="s">
        <v>123</v>
      </c>
      <c r="B499" t="s">
        <v>124</v>
      </c>
      <c r="C499" t="s">
        <v>27</v>
      </c>
      <c r="D499">
        <v>2019</v>
      </c>
      <c r="E499">
        <v>3</v>
      </c>
      <c r="F499" t="s">
        <v>35</v>
      </c>
      <c r="G499" t="s">
        <v>36</v>
      </c>
      <c r="H499" t="s">
        <v>148</v>
      </c>
      <c r="I499" t="s">
        <v>149</v>
      </c>
      <c r="J499">
        <v>10815</v>
      </c>
      <c r="L499" t="s">
        <v>31</v>
      </c>
      <c r="O499" t="s">
        <v>32</v>
      </c>
    </row>
    <row r="500" spans="1:15" x14ac:dyDescent="0.25">
      <c r="A500" t="s">
        <v>123</v>
      </c>
      <c r="B500" t="s">
        <v>124</v>
      </c>
      <c r="C500" t="s">
        <v>27</v>
      </c>
      <c r="D500">
        <v>2019</v>
      </c>
      <c r="E500">
        <v>3</v>
      </c>
      <c r="F500" t="s">
        <v>53</v>
      </c>
      <c r="G500" t="s">
        <v>54</v>
      </c>
      <c r="H500" t="s">
        <v>108</v>
      </c>
      <c r="I500" t="s">
        <v>109</v>
      </c>
      <c r="J500">
        <v>363918.17</v>
      </c>
      <c r="L500" t="s">
        <v>31</v>
      </c>
      <c r="O500" t="s">
        <v>32</v>
      </c>
    </row>
    <row r="501" spans="1:15" x14ac:dyDescent="0.25">
      <c r="A501" t="s">
        <v>123</v>
      </c>
      <c r="B501" t="s">
        <v>124</v>
      </c>
      <c r="C501" t="s">
        <v>27</v>
      </c>
      <c r="D501">
        <v>2019</v>
      </c>
      <c r="E501">
        <v>3</v>
      </c>
      <c r="F501" t="s">
        <v>55</v>
      </c>
      <c r="G501" t="s">
        <v>56</v>
      </c>
      <c r="H501" t="s">
        <v>108</v>
      </c>
      <c r="I501" t="s">
        <v>109</v>
      </c>
      <c r="J501">
        <v>10447.93</v>
      </c>
      <c r="L501" t="s">
        <v>31</v>
      </c>
      <c r="O501" t="s">
        <v>32</v>
      </c>
    </row>
    <row r="502" spans="1:15" x14ac:dyDescent="0.25">
      <c r="A502" t="s">
        <v>123</v>
      </c>
      <c r="B502" t="s">
        <v>124</v>
      </c>
      <c r="C502" t="s">
        <v>27</v>
      </c>
      <c r="D502">
        <v>2019</v>
      </c>
      <c r="E502">
        <v>3</v>
      </c>
      <c r="F502" t="s">
        <v>118</v>
      </c>
      <c r="G502" t="s">
        <v>119</v>
      </c>
      <c r="H502" t="s">
        <v>108</v>
      </c>
      <c r="I502" t="s">
        <v>109</v>
      </c>
      <c r="J502">
        <v>124372.5</v>
      </c>
      <c r="L502" t="s">
        <v>31</v>
      </c>
      <c r="O502" t="s">
        <v>32</v>
      </c>
    </row>
    <row r="503" spans="1:15" x14ac:dyDescent="0.25">
      <c r="A503" t="s">
        <v>123</v>
      </c>
      <c r="B503" t="s">
        <v>124</v>
      </c>
      <c r="C503" t="s">
        <v>27</v>
      </c>
      <c r="D503">
        <v>2019</v>
      </c>
      <c r="E503">
        <v>3</v>
      </c>
      <c r="F503" t="s">
        <v>61</v>
      </c>
      <c r="G503" t="s">
        <v>62</v>
      </c>
      <c r="H503" t="s">
        <v>108</v>
      </c>
      <c r="I503" t="s">
        <v>109</v>
      </c>
      <c r="J503">
        <v>8679.25</v>
      </c>
      <c r="L503" t="s">
        <v>31</v>
      </c>
      <c r="O503" t="s">
        <v>32</v>
      </c>
    </row>
    <row r="504" spans="1:15" x14ac:dyDescent="0.25">
      <c r="A504" t="s">
        <v>123</v>
      </c>
      <c r="B504" t="s">
        <v>124</v>
      </c>
      <c r="C504" t="s">
        <v>27</v>
      </c>
      <c r="D504">
        <v>2019</v>
      </c>
      <c r="E504">
        <v>3</v>
      </c>
      <c r="F504" t="s">
        <v>35</v>
      </c>
      <c r="G504" t="s">
        <v>36</v>
      </c>
      <c r="H504" t="s">
        <v>108</v>
      </c>
      <c r="I504" t="s">
        <v>109</v>
      </c>
      <c r="J504">
        <v>10815</v>
      </c>
      <c r="L504" t="s">
        <v>31</v>
      </c>
      <c r="O504" t="s">
        <v>32</v>
      </c>
    </row>
    <row r="505" spans="1:15" x14ac:dyDescent="0.25">
      <c r="A505" t="s">
        <v>123</v>
      </c>
      <c r="B505" t="s">
        <v>124</v>
      </c>
      <c r="C505" t="s">
        <v>27</v>
      </c>
      <c r="D505">
        <v>2019</v>
      </c>
      <c r="E505">
        <v>3</v>
      </c>
      <c r="F505" t="s">
        <v>53</v>
      </c>
      <c r="G505" t="s">
        <v>54</v>
      </c>
      <c r="H505" t="s">
        <v>110</v>
      </c>
      <c r="I505" t="s">
        <v>111</v>
      </c>
      <c r="J505">
        <v>1091754.51</v>
      </c>
      <c r="L505" t="s">
        <v>31</v>
      </c>
      <c r="O505" t="s">
        <v>32</v>
      </c>
    </row>
    <row r="506" spans="1:15" x14ac:dyDescent="0.25">
      <c r="A506" t="s">
        <v>123</v>
      </c>
      <c r="B506" t="s">
        <v>124</v>
      </c>
      <c r="C506" t="s">
        <v>27</v>
      </c>
      <c r="D506">
        <v>2019</v>
      </c>
      <c r="E506">
        <v>3</v>
      </c>
      <c r="F506" t="s">
        <v>55</v>
      </c>
      <c r="G506" t="s">
        <v>56</v>
      </c>
      <c r="H506" t="s">
        <v>110</v>
      </c>
      <c r="I506" t="s">
        <v>111</v>
      </c>
      <c r="J506">
        <v>31343.8</v>
      </c>
      <c r="L506" t="s">
        <v>31</v>
      </c>
      <c r="O506" t="s">
        <v>32</v>
      </c>
    </row>
    <row r="507" spans="1:15" x14ac:dyDescent="0.25">
      <c r="A507" t="s">
        <v>123</v>
      </c>
      <c r="B507" t="s">
        <v>124</v>
      </c>
      <c r="C507" t="s">
        <v>27</v>
      </c>
      <c r="D507">
        <v>2019</v>
      </c>
      <c r="E507">
        <v>3</v>
      </c>
      <c r="F507" t="s">
        <v>118</v>
      </c>
      <c r="G507" t="s">
        <v>119</v>
      </c>
      <c r="H507" t="s">
        <v>110</v>
      </c>
      <c r="I507" t="s">
        <v>111</v>
      </c>
      <c r="J507">
        <v>373117.5</v>
      </c>
      <c r="L507" t="s">
        <v>31</v>
      </c>
      <c r="O507" t="s">
        <v>32</v>
      </c>
    </row>
    <row r="508" spans="1:15" x14ac:dyDescent="0.25">
      <c r="A508" t="s">
        <v>123</v>
      </c>
      <c r="B508" t="s">
        <v>124</v>
      </c>
      <c r="C508" t="s">
        <v>27</v>
      </c>
      <c r="D508">
        <v>2019</v>
      </c>
      <c r="E508">
        <v>3</v>
      </c>
      <c r="F508" t="s">
        <v>61</v>
      </c>
      <c r="G508" t="s">
        <v>62</v>
      </c>
      <c r="H508" t="s">
        <v>110</v>
      </c>
      <c r="I508" t="s">
        <v>111</v>
      </c>
      <c r="J508">
        <v>26037.75</v>
      </c>
      <c r="L508" t="s">
        <v>31</v>
      </c>
      <c r="O508" t="s">
        <v>32</v>
      </c>
    </row>
    <row r="509" spans="1:15" x14ac:dyDescent="0.25">
      <c r="A509" t="s">
        <v>123</v>
      </c>
      <c r="B509" t="s">
        <v>124</v>
      </c>
      <c r="C509" t="s">
        <v>27</v>
      </c>
      <c r="D509">
        <v>2019</v>
      </c>
      <c r="E509">
        <v>3</v>
      </c>
      <c r="F509" t="s">
        <v>35</v>
      </c>
      <c r="G509" t="s">
        <v>36</v>
      </c>
      <c r="H509" t="s">
        <v>110</v>
      </c>
      <c r="I509" t="s">
        <v>111</v>
      </c>
      <c r="J509">
        <v>32445</v>
      </c>
      <c r="L509" t="s">
        <v>31</v>
      </c>
      <c r="O509" t="s">
        <v>32</v>
      </c>
    </row>
    <row r="510" spans="1:15" x14ac:dyDescent="0.25">
      <c r="A510" t="s">
        <v>131</v>
      </c>
      <c r="B510" t="s">
        <v>132</v>
      </c>
      <c r="C510" t="s">
        <v>27</v>
      </c>
      <c r="D510">
        <v>2019</v>
      </c>
      <c r="E510">
        <v>3</v>
      </c>
      <c r="F510" t="s">
        <v>96</v>
      </c>
      <c r="G510" t="s">
        <v>97</v>
      </c>
      <c r="H510" t="s">
        <v>108</v>
      </c>
      <c r="I510" t="s">
        <v>109</v>
      </c>
      <c r="J510">
        <v>-637041.73</v>
      </c>
      <c r="L510" t="s">
        <v>31</v>
      </c>
      <c r="O510" t="s">
        <v>32</v>
      </c>
    </row>
    <row r="511" spans="1:15" x14ac:dyDescent="0.25">
      <c r="A511" t="s">
        <v>131</v>
      </c>
      <c r="B511" t="s">
        <v>132</v>
      </c>
      <c r="C511" t="s">
        <v>27</v>
      </c>
      <c r="D511">
        <v>2019</v>
      </c>
      <c r="E511">
        <v>3</v>
      </c>
      <c r="F511" t="s">
        <v>100</v>
      </c>
      <c r="G511" t="s">
        <v>101</v>
      </c>
      <c r="H511" t="s">
        <v>108</v>
      </c>
      <c r="I511" t="s">
        <v>109</v>
      </c>
      <c r="J511">
        <v>10815</v>
      </c>
      <c r="L511" t="s">
        <v>31</v>
      </c>
      <c r="O511" t="s">
        <v>32</v>
      </c>
    </row>
    <row r="512" spans="1:15" x14ac:dyDescent="0.25">
      <c r="A512" t="s">
        <v>131</v>
      </c>
      <c r="B512" t="s">
        <v>132</v>
      </c>
      <c r="C512" t="s">
        <v>27</v>
      </c>
      <c r="D512">
        <v>2019</v>
      </c>
      <c r="E512">
        <v>3</v>
      </c>
      <c r="F512" t="s">
        <v>150</v>
      </c>
      <c r="G512" t="s">
        <v>151</v>
      </c>
      <c r="H512" t="s">
        <v>108</v>
      </c>
      <c r="I512" t="s">
        <v>109</v>
      </c>
      <c r="J512">
        <v>1454997.77</v>
      </c>
      <c r="L512" t="s">
        <v>31</v>
      </c>
      <c r="O512" t="s">
        <v>32</v>
      </c>
    </row>
    <row r="513" spans="1:15" x14ac:dyDescent="0.25">
      <c r="A513" t="s">
        <v>131</v>
      </c>
      <c r="B513" t="s">
        <v>132</v>
      </c>
      <c r="C513" t="s">
        <v>27</v>
      </c>
      <c r="D513">
        <v>2019</v>
      </c>
      <c r="E513">
        <v>3</v>
      </c>
      <c r="F513" t="s">
        <v>152</v>
      </c>
      <c r="G513" t="s">
        <v>153</v>
      </c>
      <c r="H513" t="s">
        <v>108</v>
      </c>
      <c r="I513" t="s">
        <v>109</v>
      </c>
      <c r="J513">
        <v>184969.54</v>
      </c>
      <c r="L513" t="s">
        <v>31</v>
      </c>
      <c r="O513" t="s">
        <v>32</v>
      </c>
    </row>
    <row r="514" spans="1:15" x14ac:dyDescent="0.25">
      <c r="A514" t="s">
        <v>131</v>
      </c>
      <c r="B514" t="s">
        <v>132</v>
      </c>
      <c r="C514" t="s">
        <v>27</v>
      </c>
      <c r="D514">
        <v>2019</v>
      </c>
      <c r="E514">
        <v>3</v>
      </c>
      <c r="F514" t="s">
        <v>154</v>
      </c>
      <c r="G514" t="s">
        <v>155</v>
      </c>
      <c r="H514" t="s">
        <v>108</v>
      </c>
      <c r="I514" t="s">
        <v>109</v>
      </c>
      <c r="J514">
        <v>23516</v>
      </c>
      <c r="L514" t="s">
        <v>31</v>
      </c>
      <c r="O514" t="s">
        <v>32</v>
      </c>
    </row>
    <row r="515" spans="1:15" x14ac:dyDescent="0.25">
      <c r="A515" t="s">
        <v>131</v>
      </c>
      <c r="B515" t="s">
        <v>132</v>
      </c>
      <c r="C515" t="s">
        <v>27</v>
      </c>
      <c r="D515">
        <v>2019</v>
      </c>
      <c r="E515">
        <v>3</v>
      </c>
      <c r="F515" t="s">
        <v>156</v>
      </c>
      <c r="G515" t="s">
        <v>157</v>
      </c>
      <c r="H515" t="s">
        <v>108</v>
      </c>
      <c r="I515" t="s">
        <v>109</v>
      </c>
      <c r="J515">
        <v>62539.25</v>
      </c>
      <c r="L515" t="s">
        <v>31</v>
      </c>
      <c r="O515" t="s">
        <v>32</v>
      </c>
    </row>
    <row r="516" spans="1:15" x14ac:dyDescent="0.25">
      <c r="A516" t="s">
        <v>131</v>
      </c>
      <c r="B516" t="s">
        <v>132</v>
      </c>
      <c r="C516" t="s">
        <v>27</v>
      </c>
      <c r="D516">
        <v>2019</v>
      </c>
      <c r="E516">
        <v>3</v>
      </c>
      <c r="F516" t="s">
        <v>158</v>
      </c>
      <c r="G516" t="s">
        <v>159</v>
      </c>
      <c r="H516" t="s">
        <v>108</v>
      </c>
      <c r="I516" t="s">
        <v>109</v>
      </c>
      <c r="J516">
        <v>228109.67</v>
      </c>
      <c r="L516" t="s">
        <v>31</v>
      </c>
      <c r="O516" t="s">
        <v>32</v>
      </c>
    </row>
    <row r="517" spans="1:15" x14ac:dyDescent="0.25">
      <c r="A517" t="s">
        <v>131</v>
      </c>
      <c r="B517" t="s">
        <v>132</v>
      </c>
      <c r="C517" t="s">
        <v>27</v>
      </c>
      <c r="D517">
        <v>2019</v>
      </c>
      <c r="E517">
        <v>3</v>
      </c>
      <c r="F517" t="s">
        <v>160</v>
      </c>
      <c r="G517" t="s">
        <v>161</v>
      </c>
      <c r="H517" t="s">
        <v>108</v>
      </c>
      <c r="I517" t="s">
        <v>109</v>
      </c>
      <c r="J517">
        <v>27209.97</v>
      </c>
      <c r="L517" t="s">
        <v>31</v>
      </c>
      <c r="O517" t="s">
        <v>32</v>
      </c>
    </row>
    <row r="518" spans="1:15" x14ac:dyDescent="0.25">
      <c r="A518" t="s">
        <v>131</v>
      </c>
      <c r="B518" t="s">
        <v>132</v>
      </c>
      <c r="C518" t="s">
        <v>27</v>
      </c>
      <c r="D518">
        <v>2019</v>
      </c>
      <c r="E518">
        <v>3</v>
      </c>
      <c r="F518" t="s">
        <v>162</v>
      </c>
      <c r="G518" t="s">
        <v>163</v>
      </c>
      <c r="H518" t="s">
        <v>108</v>
      </c>
      <c r="I518" t="s">
        <v>109</v>
      </c>
      <c r="J518">
        <v>41428.239999999998</v>
      </c>
      <c r="L518" t="s">
        <v>31</v>
      </c>
      <c r="O518" t="s">
        <v>32</v>
      </c>
    </row>
    <row r="519" spans="1:15" x14ac:dyDescent="0.25">
      <c r="A519" t="s">
        <v>131</v>
      </c>
      <c r="B519" t="s">
        <v>132</v>
      </c>
      <c r="C519" t="s">
        <v>27</v>
      </c>
      <c r="D519">
        <v>2019</v>
      </c>
      <c r="E519">
        <v>3</v>
      </c>
      <c r="F519" t="s">
        <v>28</v>
      </c>
      <c r="G519" t="s">
        <v>29</v>
      </c>
      <c r="H519" t="s">
        <v>108</v>
      </c>
      <c r="I519" t="s">
        <v>109</v>
      </c>
      <c r="J519">
        <v>157052.04</v>
      </c>
      <c r="L519" t="s">
        <v>31</v>
      </c>
      <c r="O519" t="s">
        <v>32</v>
      </c>
    </row>
    <row r="520" spans="1:15" x14ac:dyDescent="0.25">
      <c r="A520" t="s">
        <v>131</v>
      </c>
      <c r="B520" t="s">
        <v>132</v>
      </c>
      <c r="C520" t="s">
        <v>27</v>
      </c>
      <c r="D520">
        <v>2019</v>
      </c>
      <c r="E520">
        <v>3</v>
      </c>
      <c r="F520" t="s">
        <v>164</v>
      </c>
      <c r="G520" t="s">
        <v>165</v>
      </c>
      <c r="H520" t="s">
        <v>108</v>
      </c>
      <c r="I520" t="s">
        <v>109</v>
      </c>
      <c r="J520">
        <v>31789.27</v>
      </c>
      <c r="L520" t="s">
        <v>31</v>
      </c>
      <c r="O520" t="s">
        <v>32</v>
      </c>
    </row>
    <row r="521" spans="1:15" x14ac:dyDescent="0.25">
      <c r="A521" t="s">
        <v>131</v>
      </c>
      <c r="B521" t="s">
        <v>132</v>
      </c>
      <c r="C521" t="s">
        <v>27</v>
      </c>
      <c r="D521">
        <v>2019</v>
      </c>
      <c r="E521">
        <v>3</v>
      </c>
      <c r="F521" t="s">
        <v>166</v>
      </c>
      <c r="G521" t="s">
        <v>167</v>
      </c>
      <c r="H521" t="s">
        <v>108</v>
      </c>
      <c r="I521" t="s">
        <v>109</v>
      </c>
      <c r="J521">
        <v>-2841.14</v>
      </c>
      <c r="L521" t="s">
        <v>31</v>
      </c>
      <c r="O521" t="s">
        <v>32</v>
      </c>
    </row>
    <row r="522" spans="1:15" x14ac:dyDescent="0.25">
      <c r="A522" t="s">
        <v>131</v>
      </c>
      <c r="B522" t="s">
        <v>132</v>
      </c>
      <c r="C522" t="s">
        <v>27</v>
      </c>
      <c r="D522">
        <v>2019</v>
      </c>
      <c r="E522">
        <v>3</v>
      </c>
      <c r="F522" t="s">
        <v>61</v>
      </c>
      <c r="G522" t="s">
        <v>62</v>
      </c>
      <c r="H522" t="s">
        <v>108</v>
      </c>
      <c r="I522" t="s">
        <v>109</v>
      </c>
      <c r="J522">
        <v>8449.26</v>
      </c>
      <c r="L522" t="s">
        <v>31</v>
      </c>
      <c r="O522" t="s">
        <v>32</v>
      </c>
    </row>
    <row r="523" spans="1:15" x14ac:dyDescent="0.25">
      <c r="A523" t="s">
        <v>131</v>
      </c>
      <c r="B523" t="s">
        <v>132</v>
      </c>
      <c r="C523" t="s">
        <v>27</v>
      </c>
      <c r="D523">
        <v>2019</v>
      </c>
      <c r="E523">
        <v>3</v>
      </c>
      <c r="F523" t="s">
        <v>133</v>
      </c>
      <c r="G523" t="s">
        <v>79</v>
      </c>
      <c r="H523" t="s">
        <v>108</v>
      </c>
      <c r="I523" t="s">
        <v>109</v>
      </c>
      <c r="J523">
        <v>37232.639999999999</v>
      </c>
      <c r="L523" t="s">
        <v>39</v>
      </c>
      <c r="O523" t="s">
        <v>32</v>
      </c>
    </row>
    <row r="524" spans="1:15" x14ac:dyDescent="0.25">
      <c r="A524" t="s">
        <v>131</v>
      </c>
      <c r="B524" t="s">
        <v>132</v>
      </c>
      <c r="C524" t="s">
        <v>27</v>
      </c>
      <c r="D524">
        <v>2019</v>
      </c>
      <c r="E524">
        <v>3</v>
      </c>
      <c r="F524" t="s">
        <v>134</v>
      </c>
      <c r="G524" t="s">
        <v>38</v>
      </c>
      <c r="H524" t="s">
        <v>108</v>
      </c>
      <c r="I524" t="s">
        <v>109</v>
      </c>
      <c r="J524">
        <v>1114676.06</v>
      </c>
      <c r="L524" t="s">
        <v>39</v>
      </c>
      <c r="O524" t="s">
        <v>32</v>
      </c>
    </row>
    <row r="525" spans="1:15" x14ac:dyDescent="0.25">
      <c r="A525" t="s">
        <v>131</v>
      </c>
      <c r="B525" t="s">
        <v>132</v>
      </c>
      <c r="C525" t="s">
        <v>27</v>
      </c>
      <c r="D525">
        <v>2019</v>
      </c>
      <c r="E525">
        <v>3</v>
      </c>
      <c r="F525" t="s">
        <v>135</v>
      </c>
      <c r="G525" t="s">
        <v>105</v>
      </c>
      <c r="H525" t="s">
        <v>108</v>
      </c>
      <c r="I525" t="s">
        <v>109</v>
      </c>
      <c r="J525">
        <v>-778349.06</v>
      </c>
      <c r="L525" t="s">
        <v>39</v>
      </c>
      <c r="O525" t="s">
        <v>32</v>
      </c>
    </row>
    <row r="526" spans="1:15" x14ac:dyDescent="0.25">
      <c r="A526" t="s">
        <v>131</v>
      </c>
      <c r="B526" t="s">
        <v>132</v>
      </c>
      <c r="C526" t="s">
        <v>27</v>
      </c>
      <c r="D526">
        <v>2019</v>
      </c>
      <c r="E526">
        <v>3</v>
      </c>
      <c r="F526" t="s">
        <v>136</v>
      </c>
      <c r="G526" t="s">
        <v>137</v>
      </c>
      <c r="H526" t="s">
        <v>108</v>
      </c>
      <c r="I526" t="s">
        <v>109</v>
      </c>
      <c r="J526">
        <v>-31789.27</v>
      </c>
      <c r="L526" t="s">
        <v>39</v>
      </c>
      <c r="O526" t="s">
        <v>32</v>
      </c>
    </row>
    <row r="527" spans="1:15" x14ac:dyDescent="0.25">
      <c r="A527" t="s">
        <v>131</v>
      </c>
      <c r="B527" t="s">
        <v>132</v>
      </c>
      <c r="C527" t="s">
        <v>27</v>
      </c>
      <c r="D527">
        <v>2019</v>
      </c>
      <c r="E527">
        <v>3</v>
      </c>
      <c r="F527" t="s">
        <v>80</v>
      </c>
      <c r="G527" t="s">
        <v>81</v>
      </c>
      <c r="H527" t="s">
        <v>108</v>
      </c>
      <c r="I527" t="s">
        <v>109</v>
      </c>
      <c r="J527">
        <v>40667.86</v>
      </c>
      <c r="L527" t="s">
        <v>39</v>
      </c>
      <c r="O527" t="s">
        <v>32</v>
      </c>
    </row>
    <row r="528" spans="1:15" x14ac:dyDescent="0.25">
      <c r="A528" t="s">
        <v>131</v>
      </c>
      <c r="B528" t="s">
        <v>132</v>
      </c>
      <c r="C528" t="s">
        <v>27</v>
      </c>
      <c r="D528">
        <v>2019</v>
      </c>
      <c r="E528">
        <v>3</v>
      </c>
      <c r="F528" t="s">
        <v>138</v>
      </c>
      <c r="G528" t="s">
        <v>139</v>
      </c>
      <c r="H528" t="s">
        <v>108</v>
      </c>
      <c r="I528" t="s">
        <v>109</v>
      </c>
      <c r="J528">
        <v>238657.63</v>
      </c>
      <c r="L528" t="s">
        <v>39</v>
      </c>
      <c r="O528" t="s">
        <v>32</v>
      </c>
    </row>
    <row r="529" spans="1:15" x14ac:dyDescent="0.25">
      <c r="A529" t="s">
        <v>131</v>
      </c>
      <c r="B529" t="s">
        <v>132</v>
      </c>
      <c r="C529" t="s">
        <v>27</v>
      </c>
      <c r="D529">
        <v>2019</v>
      </c>
      <c r="E529">
        <v>3</v>
      </c>
      <c r="F529" t="s">
        <v>86</v>
      </c>
      <c r="G529" t="s">
        <v>87</v>
      </c>
      <c r="H529" t="s">
        <v>108</v>
      </c>
      <c r="I529" t="s">
        <v>109</v>
      </c>
      <c r="J529">
        <v>1014504.76</v>
      </c>
      <c r="L529" t="s">
        <v>39</v>
      </c>
      <c r="O529" t="s">
        <v>32</v>
      </c>
    </row>
    <row r="530" spans="1:15" x14ac:dyDescent="0.25">
      <c r="A530" t="s">
        <v>131</v>
      </c>
      <c r="B530" t="s">
        <v>132</v>
      </c>
      <c r="C530" t="s">
        <v>27</v>
      </c>
      <c r="D530">
        <v>2019</v>
      </c>
      <c r="E530">
        <v>3</v>
      </c>
      <c r="F530" t="s">
        <v>40</v>
      </c>
      <c r="G530" t="s">
        <v>41</v>
      </c>
      <c r="H530" t="s">
        <v>108</v>
      </c>
      <c r="I530" t="s">
        <v>109</v>
      </c>
      <c r="J530">
        <v>526142.92000000004</v>
      </c>
      <c r="L530" t="s">
        <v>39</v>
      </c>
      <c r="O530" t="s">
        <v>32</v>
      </c>
    </row>
    <row r="531" spans="1:15" x14ac:dyDescent="0.25">
      <c r="A531" t="s">
        <v>131</v>
      </c>
      <c r="B531" t="s">
        <v>132</v>
      </c>
      <c r="C531" t="s">
        <v>27</v>
      </c>
      <c r="D531">
        <v>2019</v>
      </c>
      <c r="E531">
        <v>3</v>
      </c>
      <c r="F531" t="s">
        <v>42</v>
      </c>
      <c r="G531" t="s">
        <v>43</v>
      </c>
      <c r="H531" t="s">
        <v>108</v>
      </c>
      <c r="I531" t="s">
        <v>109</v>
      </c>
      <c r="J531">
        <v>-1600000</v>
      </c>
      <c r="L531" t="s">
        <v>39</v>
      </c>
      <c r="O531" t="s">
        <v>32</v>
      </c>
    </row>
    <row r="532" spans="1:15" x14ac:dyDescent="0.25">
      <c r="A532" t="s">
        <v>131</v>
      </c>
      <c r="B532" t="s">
        <v>132</v>
      </c>
      <c r="C532" t="s">
        <v>27</v>
      </c>
      <c r="D532">
        <v>2019</v>
      </c>
      <c r="E532">
        <v>3</v>
      </c>
      <c r="F532" t="s">
        <v>44</v>
      </c>
      <c r="G532" t="s">
        <v>45</v>
      </c>
      <c r="H532" t="s">
        <v>108</v>
      </c>
      <c r="I532" t="s">
        <v>109</v>
      </c>
      <c r="J532">
        <v>943214.11</v>
      </c>
      <c r="L532" t="s">
        <v>39</v>
      </c>
      <c r="O532" t="s">
        <v>32</v>
      </c>
    </row>
    <row r="533" spans="1:15" x14ac:dyDescent="0.25">
      <c r="A533" t="s">
        <v>131</v>
      </c>
      <c r="B533" t="s">
        <v>132</v>
      </c>
      <c r="C533" t="s">
        <v>27</v>
      </c>
      <c r="D533">
        <v>2019</v>
      </c>
      <c r="E533">
        <v>3</v>
      </c>
      <c r="F533" t="s">
        <v>70</v>
      </c>
      <c r="G533" t="s">
        <v>71</v>
      </c>
      <c r="H533" t="s">
        <v>108</v>
      </c>
      <c r="I533" t="s">
        <v>109</v>
      </c>
      <c r="J533">
        <v>83463.25</v>
      </c>
      <c r="L533" t="s">
        <v>39</v>
      </c>
      <c r="O533" t="s">
        <v>32</v>
      </c>
    </row>
    <row r="534" spans="1:15" x14ac:dyDescent="0.25">
      <c r="A534" t="s">
        <v>131</v>
      </c>
      <c r="B534" t="s">
        <v>132</v>
      </c>
      <c r="C534" t="s">
        <v>27</v>
      </c>
      <c r="D534">
        <v>2019</v>
      </c>
      <c r="E534">
        <v>3</v>
      </c>
      <c r="F534" t="s">
        <v>82</v>
      </c>
      <c r="G534" t="s">
        <v>83</v>
      </c>
      <c r="H534" t="s">
        <v>108</v>
      </c>
      <c r="I534" t="s">
        <v>109</v>
      </c>
      <c r="J534">
        <v>-3150788.53</v>
      </c>
      <c r="L534" t="s">
        <v>39</v>
      </c>
      <c r="O534" t="s">
        <v>32</v>
      </c>
    </row>
    <row r="535" spans="1:15" x14ac:dyDescent="0.25">
      <c r="A535" t="s">
        <v>131</v>
      </c>
      <c r="B535" t="s">
        <v>132</v>
      </c>
      <c r="C535" t="s">
        <v>27</v>
      </c>
      <c r="D535">
        <v>2019</v>
      </c>
      <c r="E535">
        <v>3</v>
      </c>
      <c r="F535" t="s">
        <v>48</v>
      </c>
      <c r="G535" t="s">
        <v>49</v>
      </c>
      <c r="H535" t="s">
        <v>108</v>
      </c>
      <c r="I535" t="s">
        <v>109</v>
      </c>
      <c r="J535">
        <v>-93515.47</v>
      </c>
      <c r="L535" t="s">
        <v>39</v>
      </c>
      <c r="O535" t="s">
        <v>32</v>
      </c>
    </row>
    <row r="536" spans="1:15" x14ac:dyDescent="0.25">
      <c r="A536" t="s">
        <v>131</v>
      </c>
      <c r="B536" t="s">
        <v>132</v>
      </c>
      <c r="C536" t="s">
        <v>27</v>
      </c>
      <c r="D536">
        <v>2019</v>
      </c>
      <c r="E536">
        <v>3</v>
      </c>
      <c r="F536" t="s">
        <v>140</v>
      </c>
      <c r="G536" t="s">
        <v>141</v>
      </c>
      <c r="H536" t="s">
        <v>108</v>
      </c>
      <c r="I536" t="s">
        <v>109</v>
      </c>
      <c r="J536">
        <v>64890</v>
      </c>
      <c r="L536" t="s">
        <v>39</v>
      </c>
      <c r="O536" t="s">
        <v>32</v>
      </c>
    </row>
    <row r="537" spans="1:15" x14ac:dyDescent="0.25">
      <c r="A537" t="s">
        <v>131</v>
      </c>
      <c r="B537" t="s">
        <v>132</v>
      </c>
      <c r="C537" t="s">
        <v>27</v>
      </c>
      <c r="D537">
        <v>2019</v>
      </c>
      <c r="E537">
        <v>3</v>
      </c>
      <c r="F537" t="s">
        <v>96</v>
      </c>
      <c r="G537" t="s">
        <v>97</v>
      </c>
      <c r="H537" t="s">
        <v>110</v>
      </c>
      <c r="I537" t="s">
        <v>111</v>
      </c>
      <c r="J537">
        <v>-955562.6</v>
      </c>
      <c r="L537" t="s">
        <v>31</v>
      </c>
      <c r="O537" t="s">
        <v>32</v>
      </c>
    </row>
    <row r="538" spans="1:15" x14ac:dyDescent="0.25">
      <c r="A538" t="s">
        <v>131</v>
      </c>
      <c r="B538" t="s">
        <v>132</v>
      </c>
      <c r="C538" t="s">
        <v>27</v>
      </c>
      <c r="D538">
        <v>2019</v>
      </c>
      <c r="E538">
        <v>3</v>
      </c>
      <c r="F538" t="s">
        <v>100</v>
      </c>
      <c r="G538" t="s">
        <v>101</v>
      </c>
      <c r="H538" t="s">
        <v>110</v>
      </c>
      <c r="I538" t="s">
        <v>111</v>
      </c>
      <c r="J538">
        <v>16222.5</v>
      </c>
      <c r="L538" t="s">
        <v>31</v>
      </c>
      <c r="O538" t="s">
        <v>32</v>
      </c>
    </row>
    <row r="539" spans="1:15" x14ac:dyDescent="0.25">
      <c r="A539" t="s">
        <v>131</v>
      </c>
      <c r="B539" t="s">
        <v>132</v>
      </c>
      <c r="C539" t="s">
        <v>27</v>
      </c>
      <c r="D539">
        <v>2019</v>
      </c>
      <c r="E539">
        <v>3</v>
      </c>
      <c r="F539" t="s">
        <v>150</v>
      </c>
      <c r="G539" t="s">
        <v>151</v>
      </c>
      <c r="H539" t="s">
        <v>110</v>
      </c>
      <c r="I539" t="s">
        <v>111</v>
      </c>
      <c r="J539">
        <v>2182496.62</v>
      </c>
      <c r="L539" t="s">
        <v>31</v>
      </c>
      <c r="O539" t="s">
        <v>32</v>
      </c>
    </row>
    <row r="540" spans="1:15" x14ac:dyDescent="0.25">
      <c r="A540" t="s">
        <v>131</v>
      </c>
      <c r="B540" t="s">
        <v>132</v>
      </c>
      <c r="C540" t="s">
        <v>27</v>
      </c>
      <c r="D540">
        <v>2019</v>
      </c>
      <c r="E540">
        <v>3</v>
      </c>
      <c r="F540" t="s">
        <v>152</v>
      </c>
      <c r="G540" t="s">
        <v>153</v>
      </c>
      <c r="H540" t="s">
        <v>110</v>
      </c>
      <c r="I540" t="s">
        <v>111</v>
      </c>
      <c r="J540">
        <v>277454.3</v>
      </c>
      <c r="L540" t="s">
        <v>31</v>
      </c>
      <c r="O540" t="s">
        <v>32</v>
      </c>
    </row>
    <row r="541" spans="1:15" x14ac:dyDescent="0.25">
      <c r="A541" t="s">
        <v>131</v>
      </c>
      <c r="B541" t="s">
        <v>132</v>
      </c>
      <c r="C541" t="s">
        <v>27</v>
      </c>
      <c r="D541">
        <v>2019</v>
      </c>
      <c r="E541">
        <v>3</v>
      </c>
      <c r="F541" t="s">
        <v>154</v>
      </c>
      <c r="G541" t="s">
        <v>155</v>
      </c>
      <c r="H541" t="s">
        <v>110</v>
      </c>
      <c r="I541" t="s">
        <v>111</v>
      </c>
      <c r="J541">
        <v>35273.99</v>
      </c>
      <c r="L541" t="s">
        <v>31</v>
      </c>
      <c r="O541" t="s">
        <v>32</v>
      </c>
    </row>
    <row r="542" spans="1:15" x14ac:dyDescent="0.25">
      <c r="A542" t="s">
        <v>131</v>
      </c>
      <c r="B542" t="s">
        <v>132</v>
      </c>
      <c r="C542" t="s">
        <v>27</v>
      </c>
      <c r="D542">
        <v>2019</v>
      </c>
      <c r="E542">
        <v>3</v>
      </c>
      <c r="F542" t="s">
        <v>156</v>
      </c>
      <c r="G542" t="s">
        <v>157</v>
      </c>
      <c r="H542" t="s">
        <v>110</v>
      </c>
      <c r="I542" t="s">
        <v>111</v>
      </c>
      <c r="J542">
        <v>93808.93</v>
      </c>
      <c r="L542" t="s">
        <v>31</v>
      </c>
      <c r="O542" t="s">
        <v>32</v>
      </c>
    </row>
    <row r="543" spans="1:15" x14ac:dyDescent="0.25">
      <c r="A543" t="s">
        <v>131</v>
      </c>
      <c r="B543" t="s">
        <v>132</v>
      </c>
      <c r="C543" t="s">
        <v>27</v>
      </c>
      <c r="D543">
        <v>2019</v>
      </c>
      <c r="E543">
        <v>3</v>
      </c>
      <c r="F543" t="s">
        <v>158</v>
      </c>
      <c r="G543" t="s">
        <v>159</v>
      </c>
      <c r="H543" t="s">
        <v>110</v>
      </c>
      <c r="I543" t="s">
        <v>111</v>
      </c>
      <c r="J543">
        <v>342164.47999999998</v>
      </c>
      <c r="L543" t="s">
        <v>31</v>
      </c>
      <c r="O543" t="s">
        <v>32</v>
      </c>
    </row>
    <row r="544" spans="1:15" x14ac:dyDescent="0.25">
      <c r="A544" t="s">
        <v>131</v>
      </c>
      <c r="B544" t="s">
        <v>132</v>
      </c>
      <c r="C544" t="s">
        <v>27</v>
      </c>
      <c r="D544">
        <v>2019</v>
      </c>
      <c r="E544">
        <v>3</v>
      </c>
      <c r="F544" t="s">
        <v>160</v>
      </c>
      <c r="G544" t="s">
        <v>161</v>
      </c>
      <c r="H544" t="s">
        <v>110</v>
      </c>
      <c r="I544" t="s">
        <v>111</v>
      </c>
      <c r="J544">
        <v>40814.959999999999</v>
      </c>
      <c r="L544" t="s">
        <v>31</v>
      </c>
      <c r="O544" t="s">
        <v>32</v>
      </c>
    </row>
    <row r="545" spans="1:15" x14ac:dyDescent="0.25">
      <c r="A545" t="s">
        <v>131</v>
      </c>
      <c r="B545" t="s">
        <v>132</v>
      </c>
      <c r="C545" t="s">
        <v>27</v>
      </c>
      <c r="D545">
        <v>2019</v>
      </c>
      <c r="E545">
        <v>3</v>
      </c>
      <c r="F545" t="s">
        <v>162</v>
      </c>
      <c r="G545" t="s">
        <v>163</v>
      </c>
      <c r="H545" t="s">
        <v>110</v>
      </c>
      <c r="I545" t="s">
        <v>111</v>
      </c>
      <c r="J545">
        <v>62142.35</v>
      </c>
      <c r="L545" t="s">
        <v>31</v>
      </c>
      <c r="O545" t="s">
        <v>32</v>
      </c>
    </row>
    <row r="546" spans="1:15" x14ac:dyDescent="0.25">
      <c r="A546" t="s">
        <v>131</v>
      </c>
      <c r="B546" t="s">
        <v>132</v>
      </c>
      <c r="C546" t="s">
        <v>27</v>
      </c>
      <c r="D546">
        <v>2019</v>
      </c>
      <c r="E546">
        <v>3</v>
      </c>
      <c r="F546" t="s">
        <v>28</v>
      </c>
      <c r="G546" t="s">
        <v>29</v>
      </c>
      <c r="H546" t="s">
        <v>110</v>
      </c>
      <c r="I546" t="s">
        <v>111</v>
      </c>
      <c r="J546">
        <v>235578.02</v>
      </c>
      <c r="L546" t="s">
        <v>31</v>
      </c>
      <c r="O546" t="s">
        <v>32</v>
      </c>
    </row>
    <row r="547" spans="1:15" x14ac:dyDescent="0.25">
      <c r="A547" t="s">
        <v>131</v>
      </c>
      <c r="B547" t="s">
        <v>132</v>
      </c>
      <c r="C547" t="s">
        <v>27</v>
      </c>
      <c r="D547">
        <v>2019</v>
      </c>
      <c r="E547">
        <v>3</v>
      </c>
      <c r="F547" t="s">
        <v>164</v>
      </c>
      <c r="G547" t="s">
        <v>165</v>
      </c>
      <c r="H547" t="s">
        <v>110</v>
      </c>
      <c r="I547" t="s">
        <v>111</v>
      </c>
      <c r="J547">
        <v>47683.9</v>
      </c>
      <c r="L547" t="s">
        <v>31</v>
      </c>
      <c r="O547" t="s">
        <v>32</v>
      </c>
    </row>
    <row r="548" spans="1:15" x14ac:dyDescent="0.25">
      <c r="A548" t="s">
        <v>131</v>
      </c>
      <c r="B548" t="s">
        <v>132</v>
      </c>
      <c r="C548" t="s">
        <v>27</v>
      </c>
      <c r="D548">
        <v>2019</v>
      </c>
      <c r="E548">
        <v>3</v>
      </c>
      <c r="F548" t="s">
        <v>166</v>
      </c>
      <c r="G548" t="s">
        <v>167</v>
      </c>
      <c r="H548" t="s">
        <v>110</v>
      </c>
      <c r="I548" t="s">
        <v>111</v>
      </c>
      <c r="J548">
        <v>-4261.72</v>
      </c>
      <c r="L548" t="s">
        <v>31</v>
      </c>
      <c r="O548" t="s">
        <v>32</v>
      </c>
    </row>
    <row r="549" spans="1:15" x14ac:dyDescent="0.25">
      <c r="A549" t="s">
        <v>131</v>
      </c>
      <c r="B549" t="s">
        <v>132</v>
      </c>
      <c r="C549" t="s">
        <v>27</v>
      </c>
      <c r="D549">
        <v>2019</v>
      </c>
      <c r="E549">
        <v>3</v>
      </c>
      <c r="F549" t="s">
        <v>61</v>
      </c>
      <c r="G549" t="s">
        <v>62</v>
      </c>
      <c r="H549" t="s">
        <v>110</v>
      </c>
      <c r="I549" t="s">
        <v>111</v>
      </c>
      <c r="J549">
        <v>12673.9</v>
      </c>
      <c r="L549" t="s">
        <v>31</v>
      </c>
      <c r="O549" t="s">
        <v>32</v>
      </c>
    </row>
    <row r="550" spans="1:15" x14ac:dyDescent="0.25">
      <c r="A550" t="s">
        <v>131</v>
      </c>
      <c r="B550" t="s">
        <v>132</v>
      </c>
      <c r="C550" t="s">
        <v>27</v>
      </c>
      <c r="D550">
        <v>2019</v>
      </c>
      <c r="E550">
        <v>3</v>
      </c>
      <c r="F550" t="s">
        <v>133</v>
      </c>
      <c r="G550" t="s">
        <v>79</v>
      </c>
      <c r="H550" t="s">
        <v>110</v>
      </c>
      <c r="I550" t="s">
        <v>111</v>
      </c>
      <c r="J550">
        <v>55848.95</v>
      </c>
      <c r="L550" t="s">
        <v>39</v>
      </c>
      <c r="O550" t="s">
        <v>32</v>
      </c>
    </row>
    <row r="551" spans="1:15" x14ac:dyDescent="0.25">
      <c r="A551" t="s">
        <v>131</v>
      </c>
      <c r="B551" t="s">
        <v>132</v>
      </c>
      <c r="C551" t="s">
        <v>27</v>
      </c>
      <c r="D551">
        <v>2019</v>
      </c>
      <c r="E551">
        <v>3</v>
      </c>
      <c r="F551" t="s">
        <v>134</v>
      </c>
      <c r="G551" t="s">
        <v>38</v>
      </c>
      <c r="H551" t="s">
        <v>110</v>
      </c>
      <c r="I551" t="s">
        <v>111</v>
      </c>
      <c r="J551">
        <v>1672014.08</v>
      </c>
      <c r="L551" t="s">
        <v>39</v>
      </c>
      <c r="O551" t="s">
        <v>32</v>
      </c>
    </row>
    <row r="552" spans="1:15" x14ac:dyDescent="0.25">
      <c r="A552" t="s">
        <v>131</v>
      </c>
      <c r="B552" t="s">
        <v>132</v>
      </c>
      <c r="C552" t="s">
        <v>27</v>
      </c>
      <c r="D552">
        <v>2019</v>
      </c>
      <c r="E552">
        <v>3</v>
      </c>
      <c r="F552" t="s">
        <v>135</v>
      </c>
      <c r="G552" t="s">
        <v>105</v>
      </c>
      <c r="H552" t="s">
        <v>110</v>
      </c>
      <c r="I552" t="s">
        <v>111</v>
      </c>
      <c r="J552">
        <v>-1167523.5900000001</v>
      </c>
      <c r="L552" t="s">
        <v>39</v>
      </c>
      <c r="O552" t="s">
        <v>32</v>
      </c>
    </row>
    <row r="553" spans="1:15" x14ac:dyDescent="0.25">
      <c r="A553" t="s">
        <v>131</v>
      </c>
      <c r="B553" t="s">
        <v>132</v>
      </c>
      <c r="C553" t="s">
        <v>27</v>
      </c>
      <c r="D553">
        <v>2019</v>
      </c>
      <c r="E553">
        <v>3</v>
      </c>
      <c r="F553" t="s">
        <v>136</v>
      </c>
      <c r="G553" t="s">
        <v>137</v>
      </c>
      <c r="H553" t="s">
        <v>110</v>
      </c>
      <c r="I553" t="s">
        <v>111</v>
      </c>
      <c r="J553">
        <v>-47683.9</v>
      </c>
      <c r="L553" t="s">
        <v>39</v>
      </c>
      <c r="O553" t="s">
        <v>32</v>
      </c>
    </row>
    <row r="554" spans="1:15" x14ac:dyDescent="0.25">
      <c r="A554" t="s">
        <v>131</v>
      </c>
      <c r="B554" t="s">
        <v>132</v>
      </c>
      <c r="C554" t="s">
        <v>27</v>
      </c>
      <c r="D554">
        <v>2019</v>
      </c>
      <c r="E554">
        <v>3</v>
      </c>
      <c r="F554" t="s">
        <v>80</v>
      </c>
      <c r="G554" t="s">
        <v>81</v>
      </c>
      <c r="H554" t="s">
        <v>110</v>
      </c>
      <c r="I554" t="s">
        <v>111</v>
      </c>
      <c r="J554">
        <v>61001.79</v>
      </c>
      <c r="L554" t="s">
        <v>39</v>
      </c>
      <c r="O554" t="s">
        <v>32</v>
      </c>
    </row>
    <row r="555" spans="1:15" x14ac:dyDescent="0.25">
      <c r="A555" t="s">
        <v>131</v>
      </c>
      <c r="B555" t="s">
        <v>132</v>
      </c>
      <c r="C555" t="s">
        <v>27</v>
      </c>
      <c r="D555">
        <v>2019</v>
      </c>
      <c r="E555">
        <v>3</v>
      </c>
      <c r="F555" t="s">
        <v>138</v>
      </c>
      <c r="G555" t="s">
        <v>139</v>
      </c>
      <c r="H555" t="s">
        <v>110</v>
      </c>
      <c r="I555" t="s">
        <v>111</v>
      </c>
      <c r="J555">
        <v>357986.45</v>
      </c>
      <c r="L555" t="s">
        <v>39</v>
      </c>
      <c r="O555" t="s">
        <v>32</v>
      </c>
    </row>
    <row r="556" spans="1:15" x14ac:dyDescent="0.25">
      <c r="A556" t="s">
        <v>131</v>
      </c>
      <c r="B556" t="s">
        <v>132</v>
      </c>
      <c r="C556" t="s">
        <v>27</v>
      </c>
      <c r="D556">
        <v>2019</v>
      </c>
      <c r="E556">
        <v>3</v>
      </c>
      <c r="F556" t="s">
        <v>86</v>
      </c>
      <c r="G556" t="s">
        <v>87</v>
      </c>
      <c r="H556" t="s">
        <v>110</v>
      </c>
      <c r="I556" t="s">
        <v>111</v>
      </c>
      <c r="J556">
        <v>1521757.15</v>
      </c>
      <c r="L556" t="s">
        <v>39</v>
      </c>
      <c r="O556" t="s">
        <v>32</v>
      </c>
    </row>
    <row r="557" spans="1:15" x14ac:dyDescent="0.25">
      <c r="A557" t="s">
        <v>131</v>
      </c>
      <c r="B557" t="s">
        <v>132</v>
      </c>
      <c r="C557" t="s">
        <v>27</v>
      </c>
      <c r="D557">
        <v>2019</v>
      </c>
      <c r="E557">
        <v>3</v>
      </c>
      <c r="F557" t="s">
        <v>40</v>
      </c>
      <c r="G557" t="s">
        <v>41</v>
      </c>
      <c r="H557" t="s">
        <v>110</v>
      </c>
      <c r="I557" t="s">
        <v>111</v>
      </c>
      <c r="J557">
        <v>789214.38</v>
      </c>
      <c r="L557" t="s">
        <v>39</v>
      </c>
      <c r="O557" t="s">
        <v>32</v>
      </c>
    </row>
    <row r="558" spans="1:15" x14ac:dyDescent="0.25">
      <c r="A558" t="s">
        <v>131</v>
      </c>
      <c r="B558" t="s">
        <v>132</v>
      </c>
      <c r="C558" t="s">
        <v>27</v>
      </c>
      <c r="D558">
        <v>2019</v>
      </c>
      <c r="E558">
        <v>3</v>
      </c>
      <c r="F558" t="s">
        <v>42</v>
      </c>
      <c r="G558" t="s">
        <v>43</v>
      </c>
      <c r="H558" t="s">
        <v>110</v>
      </c>
      <c r="I558" t="s">
        <v>111</v>
      </c>
      <c r="J558">
        <v>-2400000</v>
      </c>
      <c r="L558" t="s">
        <v>39</v>
      </c>
      <c r="O558" t="s">
        <v>32</v>
      </c>
    </row>
    <row r="559" spans="1:15" x14ac:dyDescent="0.25">
      <c r="A559" t="s">
        <v>131</v>
      </c>
      <c r="B559" t="s">
        <v>132</v>
      </c>
      <c r="C559" t="s">
        <v>27</v>
      </c>
      <c r="D559">
        <v>2019</v>
      </c>
      <c r="E559">
        <v>3</v>
      </c>
      <c r="F559" t="s">
        <v>44</v>
      </c>
      <c r="G559" t="s">
        <v>45</v>
      </c>
      <c r="H559" t="s">
        <v>110</v>
      </c>
      <c r="I559" t="s">
        <v>111</v>
      </c>
      <c r="J559">
        <v>1414821.16</v>
      </c>
      <c r="L559" t="s">
        <v>39</v>
      </c>
      <c r="O559" t="s">
        <v>32</v>
      </c>
    </row>
    <row r="560" spans="1:15" x14ac:dyDescent="0.25">
      <c r="A560" t="s">
        <v>131</v>
      </c>
      <c r="B560" t="s">
        <v>132</v>
      </c>
      <c r="C560" t="s">
        <v>27</v>
      </c>
      <c r="D560">
        <v>2019</v>
      </c>
      <c r="E560">
        <v>3</v>
      </c>
      <c r="F560" t="s">
        <v>70</v>
      </c>
      <c r="G560" t="s">
        <v>71</v>
      </c>
      <c r="H560" t="s">
        <v>110</v>
      </c>
      <c r="I560" t="s">
        <v>111</v>
      </c>
      <c r="J560">
        <v>125194.87</v>
      </c>
      <c r="L560" t="s">
        <v>39</v>
      </c>
      <c r="O560" t="s">
        <v>32</v>
      </c>
    </row>
    <row r="561" spans="1:15" x14ac:dyDescent="0.25">
      <c r="A561" t="s">
        <v>131</v>
      </c>
      <c r="B561" t="s">
        <v>132</v>
      </c>
      <c r="C561" t="s">
        <v>27</v>
      </c>
      <c r="D561">
        <v>2019</v>
      </c>
      <c r="E561">
        <v>3</v>
      </c>
      <c r="F561" t="s">
        <v>82</v>
      </c>
      <c r="G561" t="s">
        <v>83</v>
      </c>
      <c r="H561" t="s">
        <v>110</v>
      </c>
      <c r="I561" t="s">
        <v>111</v>
      </c>
      <c r="J561">
        <v>-4726182.8</v>
      </c>
      <c r="L561" t="s">
        <v>39</v>
      </c>
      <c r="O561" t="s">
        <v>32</v>
      </c>
    </row>
    <row r="562" spans="1:15" x14ac:dyDescent="0.25">
      <c r="A562" t="s">
        <v>131</v>
      </c>
      <c r="B562" t="s">
        <v>132</v>
      </c>
      <c r="C562" t="s">
        <v>27</v>
      </c>
      <c r="D562">
        <v>2019</v>
      </c>
      <c r="E562">
        <v>3</v>
      </c>
      <c r="F562" t="s">
        <v>48</v>
      </c>
      <c r="G562" t="s">
        <v>49</v>
      </c>
      <c r="H562" t="s">
        <v>110</v>
      </c>
      <c r="I562" t="s">
        <v>111</v>
      </c>
      <c r="J562">
        <v>-140273.21</v>
      </c>
      <c r="L562" t="s">
        <v>39</v>
      </c>
      <c r="O562" t="s">
        <v>32</v>
      </c>
    </row>
    <row r="563" spans="1:15" x14ac:dyDescent="0.25">
      <c r="A563" t="s">
        <v>131</v>
      </c>
      <c r="B563" t="s">
        <v>132</v>
      </c>
      <c r="C563" t="s">
        <v>27</v>
      </c>
      <c r="D563">
        <v>2019</v>
      </c>
      <c r="E563">
        <v>3</v>
      </c>
      <c r="F563" t="s">
        <v>140</v>
      </c>
      <c r="G563" t="s">
        <v>141</v>
      </c>
      <c r="H563" t="s">
        <v>110</v>
      </c>
      <c r="I563" t="s">
        <v>111</v>
      </c>
      <c r="J563">
        <v>97335</v>
      </c>
      <c r="L563" t="s">
        <v>39</v>
      </c>
      <c r="O563" t="s">
        <v>32</v>
      </c>
    </row>
    <row r="564" spans="1:15" x14ac:dyDescent="0.25">
      <c r="A564" t="s">
        <v>168</v>
      </c>
      <c r="B564" t="s">
        <v>169</v>
      </c>
      <c r="C564" t="s">
        <v>27</v>
      </c>
      <c r="D564">
        <v>2019</v>
      </c>
      <c r="E564">
        <v>3</v>
      </c>
      <c r="F564" t="s">
        <v>37</v>
      </c>
      <c r="G564" t="s">
        <v>38</v>
      </c>
      <c r="H564" t="s">
        <v>30</v>
      </c>
      <c r="J564">
        <v>34494409.079999998</v>
      </c>
      <c r="L564" t="s">
        <v>39</v>
      </c>
      <c r="O564" t="s">
        <v>32</v>
      </c>
    </row>
    <row r="565" spans="1:15" x14ac:dyDescent="0.25">
      <c r="A565" t="s">
        <v>168</v>
      </c>
      <c r="B565" t="s">
        <v>169</v>
      </c>
      <c r="C565" t="s">
        <v>27</v>
      </c>
      <c r="D565">
        <v>2019</v>
      </c>
      <c r="E565">
        <v>3</v>
      </c>
      <c r="F565" t="s">
        <v>42</v>
      </c>
      <c r="G565" t="s">
        <v>43</v>
      </c>
      <c r="H565" t="s">
        <v>30</v>
      </c>
      <c r="J565">
        <v>-10000000</v>
      </c>
      <c r="L565" t="s">
        <v>39</v>
      </c>
      <c r="O565" t="s">
        <v>32</v>
      </c>
    </row>
    <row r="566" spans="1:15" x14ac:dyDescent="0.25">
      <c r="A566" t="s">
        <v>168</v>
      </c>
      <c r="B566" t="s">
        <v>169</v>
      </c>
      <c r="C566" t="s">
        <v>27</v>
      </c>
      <c r="D566">
        <v>2019</v>
      </c>
      <c r="E566">
        <v>3</v>
      </c>
      <c r="F566" t="s">
        <v>44</v>
      </c>
      <c r="G566" t="s">
        <v>45</v>
      </c>
      <c r="H566" t="s">
        <v>30</v>
      </c>
      <c r="J566">
        <v>-24494409.079999998</v>
      </c>
      <c r="L566" t="s">
        <v>39</v>
      </c>
      <c r="O566" t="s">
        <v>32</v>
      </c>
    </row>
    <row r="567" spans="1:15" x14ac:dyDescent="0.25">
      <c r="A567" t="s">
        <v>25</v>
      </c>
      <c r="B567" t="s">
        <v>26</v>
      </c>
      <c r="C567" t="s">
        <v>27</v>
      </c>
      <c r="D567">
        <v>2019</v>
      </c>
      <c r="E567">
        <v>4</v>
      </c>
      <c r="F567" t="s">
        <v>28</v>
      </c>
      <c r="G567" t="s">
        <v>29</v>
      </c>
      <c r="H567" t="s">
        <v>30</v>
      </c>
      <c r="J567">
        <v>5886.07</v>
      </c>
      <c r="L567" t="s">
        <v>31</v>
      </c>
      <c r="O567" t="s">
        <v>32</v>
      </c>
    </row>
    <row r="568" spans="1:15" x14ac:dyDescent="0.25">
      <c r="A568" t="s">
        <v>25</v>
      </c>
      <c r="B568" t="s">
        <v>26</v>
      </c>
      <c r="C568" t="s">
        <v>27</v>
      </c>
      <c r="D568">
        <v>2019</v>
      </c>
      <c r="E568">
        <v>4</v>
      </c>
      <c r="F568" t="s">
        <v>33</v>
      </c>
      <c r="G568" t="s">
        <v>34</v>
      </c>
      <c r="H568" t="s">
        <v>30</v>
      </c>
      <c r="J568">
        <v>-68421.429999999993</v>
      </c>
      <c r="L568" t="s">
        <v>31</v>
      </c>
      <c r="O568" t="s">
        <v>32</v>
      </c>
    </row>
    <row r="569" spans="1:15" x14ac:dyDescent="0.25">
      <c r="A569" t="s">
        <v>25</v>
      </c>
      <c r="B569" t="s">
        <v>26</v>
      </c>
      <c r="C569" t="s">
        <v>27</v>
      </c>
      <c r="D569">
        <v>2019</v>
      </c>
      <c r="E569">
        <v>4</v>
      </c>
      <c r="F569" t="s">
        <v>37</v>
      </c>
      <c r="G569" t="s">
        <v>38</v>
      </c>
      <c r="H569" t="s">
        <v>30</v>
      </c>
      <c r="J569">
        <v>223089080.94</v>
      </c>
      <c r="L569" t="s">
        <v>39</v>
      </c>
      <c r="O569" t="s">
        <v>32</v>
      </c>
    </row>
    <row r="570" spans="1:15" x14ac:dyDescent="0.25">
      <c r="A570" t="s">
        <v>25</v>
      </c>
      <c r="B570" t="s">
        <v>26</v>
      </c>
      <c r="C570" t="s">
        <v>27</v>
      </c>
      <c r="D570">
        <v>2019</v>
      </c>
      <c r="E570">
        <v>4</v>
      </c>
      <c r="F570" t="s">
        <v>40</v>
      </c>
      <c r="G570" t="s">
        <v>41</v>
      </c>
      <c r="H570" t="s">
        <v>30</v>
      </c>
      <c r="J570">
        <v>16510401.92</v>
      </c>
      <c r="L570" t="s">
        <v>39</v>
      </c>
      <c r="O570" t="s">
        <v>32</v>
      </c>
    </row>
    <row r="571" spans="1:15" x14ac:dyDescent="0.25">
      <c r="A571" t="s">
        <v>25</v>
      </c>
      <c r="B571" t="s">
        <v>26</v>
      </c>
      <c r="C571" t="s">
        <v>27</v>
      </c>
      <c r="D571">
        <v>2019</v>
      </c>
      <c r="E571">
        <v>4</v>
      </c>
      <c r="F571" t="s">
        <v>42</v>
      </c>
      <c r="G571" t="s">
        <v>43</v>
      </c>
      <c r="H571" t="s">
        <v>30</v>
      </c>
      <c r="J571">
        <v>-5000000</v>
      </c>
      <c r="L571" t="s">
        <v>39</v>
      </c>
      <c r="O571" t="s">
        <v>32</v>
      </c>
    </row>
    <row r="572" spans="1:15" x14ac:dyDescent="0.25">
      <c r="A572" t="s">
        <v>25</v>
      </c>
      <c r="B572" t="s">
        <v>26</v>
      </c>
      <c r="C572" t="s">
        <v>27</v>
      </c>
      <c r="D572">
        <v>2019</v>
      </c>
      <c r="E572">
        <v>4</v>
      </c>
      <c r="F572" t="s">
        <v>44</v>
      </c>
      <c r="G572" t="s">
        <v>45</v>
      </c>
      <c r="H572" t="s">
        <v>30</v>
      </c>
      <c r="J572">
        <v>-259378878.49000001</v>
      </c>
      <c r="L572" t="s">
        <v>39</v>
      </c>
      <c r="O572" t="s">
        <v>32</v>
      </c>
    </row>
    <row r="573" spans="1:15" x14ac:dyDescent="0.25">
      <c r="A573" t="s">
        <v>25</v>
      </c>
      <c r="B573" t="s">
        <v>26</v>
      </c>
      <c r="C573" t="s">
        <v>27</v>
      </c>
      <c r="D573">
        <v>2019</v>
      </c>
      <c r="E573">
        <v>4</v>
      </c>
      <c r="F573" t="s">
        <v>46</v>
      </c>
      <c r="G573" t="s">
        <v>47</v>
      </c>
      <c r="H573" t="s">
        <v>30</v>
      </c>
      <c r="J573">
        <v>3083896.83</v>
      </c>
      <c r="L573" t="s">
        <v>39</v>
      </c>
      <c r="O573" t="s">
        <v>32</v>
      </c>
    </row>
    <row r="574" spans="1:15" x14ac:dyDescent="0.25">
      <c r="A574" t="s">
        <v>25</v>
      </c>
      <c r="B574" t="s">
        <v>26</v>
      </c>
      <c r="C574" t="s">
        <v>27</v>
      </c>
      <c r="D574">
        <v>2019</v>
      </c>
      <c r="E574">
        <v>4</v>
      </c>
      <c r="F574" t="s">
        <v>48</v>
      </c>
      <c r="G574" t="s">
        <v>49</v>
      </c>
      <c r="H574" t="s">
        <v>30</v>
      </c>
      <c r="J574">
        <v>21801423.940000001</v>
      </c>
      <c r="L574" t="s">
        <v>39</v>
      </c>
      <c r="O574" t="s">
        <v>32</v>
      </c>
    </row>
    <row r="575" spans="1:15" x14ac:dyDescent="0.25">
      <c r="A575" t="s">
        <v>25</v>
      </c>
      <c r="B575" t="s">
        <v>26</v>
      </c>
      <c r="C575" t="s">
        <v>27</v>
      </c>
      <c r="D575">
        <v>2019</v>
      </c>
      <c r="E575">
        <v>4</v>
      </c>
      <c r="F575" t="s">
        <v>50</v>
      </c>
      <c r="G575" t="s">
        <v>51</v>
      </c>
      <c r="H575" t="s">
        <v>30</v>
      </c>
      <c r="J575">
        <v>-43389.78</v>
      </c>
      <c r="L575" t="s">
        <v>39</v>
      </c>
      <c r="O575" t="s">
        <v>32</v>
      </c>
    </row>
    <row r="576" spans="1:15" x14ac:dyDescent="0.25">
      <c r="A576" t="s">
        <v>52</v>
      </c>
      <c r="B576" t="s">
        <v>1666</v>
      </c>
      <c r="C576" t="s">
        <v>27</v>
      </c>
      <c r="D576">
        <v>2019</v>
      </c>
      <c r="E576">
        <v>4</v>
      </c>
      <c r="F576" t="s">
        <v>53</v>
      </c>
      <c r="G576" t="s">
        <v>54</v>
      </c>
      <c r="H576" t="s">
        <v>30</v>
      </c>
      <c r="J576">
        <v>-88537</v>
      </c>
      <c r="L576" t="s">
        <v>31</v>
      </c>
      <c r="O576" t="s">
        <v>32</v>
      </c>
    </row>
    <row r="577" spans="1:15" x14ac:dyDescent="0.25">
      <c r="A577" t="s">
        <v>52</v>
      </c>
      <c r="B577" t="s">
        <v>1666</v>
      </c>
      <c r="C577" t="s">
        <v>27</v>
      </c>
      <c r="D577">
        <v>2019</v>
      </c>
      <c r="E577">
        <v>4</v>
      </c>
      <c r="F577" t="s">
        <v>55</v>
      </c>
      <c r="G577" t="s">
        <v>56</v>
      </c>
      <c r="H577" t="s">
        <v>30</v>
      </c>
      <c r="J577">
        <v>14279.44</v>
      </c>
      <c r="L577" t="s">
        <v>31</v>
      </c>
      <c r="O577" t="s">
        <v>32</v>
      </c>
    </row>
    <row r="578" spans="1:15" x14ac:dyDescent="0.25">
      <c r="A578" t="s">
        <v>52</v>
      </c>
      <c r="B578" t="s">
        <v>1666</v>
      </c>
      <c r="C578" t="s">
        <v>27</v>
      </c>
      <c r="D578">
        <v>2019</v>
      </c>
      <c r="E578">
        <v>4</v>
      </c>
      <c r="F578" t="s">
        <v>28</v>
      </c>
      <c r="G578" t="s">
        <v>29</v>
      </c>
      <c r="H578" t="s">
        <v>30</v>
      </c>
      <c r="J578">
        <v>11448.5</v>
      </c>
      <c r="L578" t="s">
        <v>31</v>
      </c>
      <c r="O578" t="s">
        <v>32</v>
      </c>
    </row>
    <row r="579" spans="1:15" x14ac:dyDescent="0.25">
      <c r="A579" t="s">
        <v>52</v>
      </c>
      <c r="B579" t="s">
        <v>1666</v>
      </c>
      <c r="C579" t="s">
        <v>27</v>
      </c>
      <c r="D579">
        <v>2019</v>
      </c>
      <c r="E579">
        <v>4</v>
      </c>
      <c r="F579" t="s">
        <v>57</v>
      </c>
      <c r="G579" t="s">
        <v>58</v>
      </c>
      <c r="H579" t="s">
        <v>30</v>
      </c>
      <c r="J579">
        <v>-125873.29</v>
      </c>
      <c r="L579" t="s">
        <v>31</v>
      </c>
      <c r="O579" t="s">
        <v>32</v>
      </c>
    </row>
    <row r="580" spans="1:15" x14ac:dyDescent="0.25">
      <c r="A580" t="s">
        <v>52</v>
      </c>
      <c r="B580" t="s">
        <v>1666</v>
      </c>
      <c r="C580" t="s">
        <v>27</v>
      </c>
      <c r="D580">
        <v>2019</v>
      </c>
      <c r="E580">
        <v>4</v>
      </c>
      <c r="F580" t="s">
        <v>59</v>
      </c>
      <c r="G580" t="s">
        <v>60</v>
      </c>
      <c r="H580" t="s">
        <v>30</v>
      </c>
      <c r="J580">
        <v>151109.46</v>
      </c>
      <c r="L580" t="s">
        <v>31</v>
      </c>
      <c r="O580" t="s">
        <v>32</v>
      </c>
    </row>
    <row r="581" spans="1:15" x14ac:dyDescent="0.25">
      <c r="A581" t="s">
        <v>52</v>
      </c>
      <c r="B581" t="s">
        <v>1666</v>
      </c>
      <c r="C581" t="s">
        <v>27</v>
      </c>
      <c r="D581">
        <v>2019</v>
      </c>
      <c r="E581">
        <v>4</v>
      </c>
      <c r="F581" t="s">
        <v>61</v>
      </c>
      <c r="G581" t="s">
        <v>62</v>
      </c>
      <c r="H581" t="s">
        <v>30</v>
      </c>
      <c r="J581">
        <v>10846.26</v>
      </c>
      <c r="L581" t="s">
        <v>31</v>
      </c>
      <c r="O581" t="s">
        <v>32</v>
      </c>
    </row>
    <row r="582" spans="1:15" x14ac:dyDescent="0.25">
      <c r="A582" t="s">
        <v>52</v>
      </c>
      <c r="B582" t="s">
        <v>1666</v>
      </c>
      <c r="C582" t="s">
        <v>27</v>
      </c>
      <c r="D582">
        <v>2019</v>
      </c>
      <c r="E582">
        <v>4</v>
      </c>
      <c r="F582" t="s">
        <v>63</v>
      </c>
      <c r="G582" t="s">
        <v>64</v>
      </c>
      <c r="H582" t="s">
        <v>30</v>
      </c>
      <c r="J582">
        <v>68421.429999999993</v>
      </c>
      <c r="L582" t="s">
        <v>31</v>
      </c>
      <c r="O582" t="s">
        <v>32</v>
      </c>
    </row>
    <row r="583" spans="1:15" x14ac:dyDescent="0.25">
      <c r="A583" t="s">
        <v>52</v>
      </c>
      <c r="B583" t="s">
        <v>1666</v>
      </c>
      <c r="C583" t="s">
        <v>27</v>
      </c>
      <c r="D583">
        <v>2019</v>
      </c>
      <c r="E583">
        <v>4</v>
      </c>
      <c r="F583" t="s">
        <v>65</v>
      </c>
      <c r="G583" t="s">
        <v>66</v>
      </c>
      <c r="H583" t="s">
        <v>30</v>
      </c>
      <c r="J583">
        <v>-0.99</v>
      </c>
      <c r="L583" t="s">
        <v>31</v>
      </c>
      <c r="O583" t="s">
        <v>32</v>
      </c>
    </row>
    <row r="584" spans="1:15" x14ac:dyDescent="0.25">
      <c r="A584" t="s">
        <v>52</v>
      </c>
      <c r="B584" t="s">
        <v>1666</v>
      </c>
      <c r="C584" t="s">
        <v>27</v>
      </c>
      <c r="D584">
        <v>2019</v>
      </c>
      <c r="E584">
        <v>4</v>
      </c>
      <c r="F584" t="s">
        <v>67</v>
      </c>
      <c r="G584" t="s">
        <v>38</v>
      </c>
      <c r="H584" t="s">
        <v>30</v>
      </c>
      <c r="J584">
        <v>1514100</v>
      </c>
      <c r="L584" t="s">
        <v>39</v>
      </c>
      <c r="O584" t="s">
        <v>32</v>
      </c>
    </row>
    <row r="585" spans="1:15" x14ac:dyDescent="0.25">
      <c r="A585" t="s">
        <v>52</v>
      </c>
      <c r="B585" t="s">
        <v>1666</v>
      </c>
      <c r="C585" t="s">
        <v>27</v>
      </c>
      <c r="D585">
        <v>2019</v>
      </c>
      <c r="E585">
        <v>4</v>
      </c>
      <c r="F585" t="s">
        <v>37</v>
      </c>
      <c r="G585" t="s">
        <v>38</v>
      </c>
      <c r="H585" t="s">
        <v>30</v>
      </c>
      <c r="J585">
        <v>14703881.789999999</v>
      </c>
      <c r="L585" t="s">
        <v>39</v>
      </c>
      <c r="O585" t="s">
        <v>32</v>
      </c>
    </row>
    <row r="586" spans="1:15" x14ac:dyDescent="0.25">
      <c r="A586" t="s">
        <v>52</v>
      </c>
      <c r="B586" t="s">
        <v>1666</v>
      </c>
      <c r="C586" t="s">
        <v>27</v>
      </c>
      <c r="D586">
        <v>2019</v>
      </c>
      <c r="E586">
        <v>4</v>
      </c>
      <c r="F586" t="s">
        <v>40</v>
      </c>
      <c r="G586" t="s">
        <v>41</v>
      </c>
      <c r="H586" t="s">
        <v>30</v>
      </c>
      <c r="J586">
        <v>2475563.87</v>
      </c>
      <c r="L586" t="s">
        <v>39</v>
      </c>
      <c r="O586" t="s">
        <v>32</v>
      </c>
    </row>
    <row r="587" spans="1:15" x14ac:dyDescent="0.25">
      <c r="A587" t="s">
        <v>52</v>
      </c>
      <c r="B587" t="s">
        <v>1666</v>
      </c>
      <c r="C587" t="s">
        <v>27</v>
      </c>
      <c r="D587">
        <v>2019</v>
      </c>
      <c r="E587">
        <v>4</v>
      </c>
      <c r="F587" t="s">
        <v>42</v>
      </c>
      <c r="G587" t="s">
        <v>43</v>
      </c>
      <c r="H587" t="s">
        <v>30</v>
      </c>
      <c r="J587">
        <v>-500000</v>
      </c>
      <c r="L587" t="s">
        <v>39</v>
      </c>
      <c r="O587" t="s">
        <v>32</v>
      </c>
    </row>
    <row r="588" spans="1:15" x14ac:dyDescent="0.25">
      <c r="A588" t="s">
        <v>52</v>
      </c>
      <c r="B588" t="s">
        <v>1666</v>
      </c>
      <c r="C588" t="s">
        <v>27</v>
      </c>
      <c r="D588">
        <v>2019</v>
      </c>
      <c r="E588">
        <v>4</v>
      </c>
      <c r="F588" t="s">
        <v>68</v>
      </c>
      <c r="G588" t="s">
        <v>69</v>
      </c>
      <c r="H588" t="s">
        <v>30</v>
      </c>
      <c r="J588">
        <v>-648440.36</v>
      </c>
      <c r="L588" t="s">
        <v>39</v>
      </c>
      <c r="O588" t="s">
        <v>32</v>
      </c>
    </row>
    <row r="589" spans="1:15" x14ac:dyDescent="0.25">
      <c r="A589" t="s">
        <v>52</v>
      </c>
      <c r="B589" t="s">
        <v>1666</v>
      </c>
      <c r="C589" t="s">
        <v>27</v>
      </c>
      <c r="D589">
        <v>2019</v>
      </c>
      <c r="E589">
        <v>4</v>
      </c>
      <c r="F589" t="s">
        <v>44</v>
      </c>
      <c r="G589" t="s">
        <v>45</v>
      </c>
      <c r="H589" t="s">
        <v>30</v>
      </c>
      <c r="J589">
        <v>3361546.11</v>
      </c>
      <c r="L589" t="s">
        <v>39</v>
      </c>
      <c r="O589" t="s">
        <v>32</v>
      </c>
    </row>
    <row r="590" spans="1:15" x14ac:dyDescent="0.25">
      <c r="A590" t="s">
        <v>52</v>
      </c>
      <c r="B590" t="s">
        <v>1666</v>
      </c>
      <c r="C590" t="s">
        <v>27</v>
      </c>
      <c r="D590">
        <v>2019</v>
      </c>
      <c r="E590">
        <v>4</v>
      </c>
      <c r="F590" t="s">
        <v>70</v>
      </c>
      <c r="G590" t="s">
        <v>71</v>
      </c>
      <c r="H590" t="s">
        <v>30</v>
      </c>
      <c r="J590">
        <v>-68968.34</v>
      </c>
      <c r="L590" t="s">
        <v>39</v>
      </c>
      <c r="O590" t="s">
        <v>32</v>
      </c>
    </row>
    <row r="591" spans="1:15" x14ac:dyDescent="0.25">
      <c r="A591" t="s">
        <v>52</v>
      </c>
      <c r="B591" t="s">
        <v>1666</v>
      </c>
      <c r="C591" t="s">
        <v>27</v>
      </c>
      <c r="D591">
        <v>2019</v>
      </c>
      <c r="E591">
        <v>4</v>
      </c>
      <c r="F591" t="s">
        <v>72</v>
      </c>
      <c r="G591" t="s">
        <v>73</v>
      </c>
      <c r="H591" t="s">
        <v>30</v>
      </c>
      <c r="J591">
        <v>-360155.72</v>
      </c>
      <c r="L591" t="s">
        <v>39</v>
      </c>
      <c r="O591" t="s">
        <v>32</v>
      </c>
    </row>
    <row r="592" spans="1:15" x14ac:dyDescent="0.25">
      <c r="A592" t="s">
        <v>52</v>
      </c>
      <c r="B592" t="s">
        <v>1666</v>
      </c>
      <c r="C592" t="s">
        <v>27</v>
      </c>
      <c r="D592">
        <v>2019</v>
      </c>
      <c r="E592">
        <v>4</v>
      </c>
      <c r="F592" t="s">
        <v>48</v>
      </c>
      <c r="G592" t="s">
        <v>49</v>
      </c>
      <c r="H592" t="s">
        <v>30</v>
      </c>
      <c r="J592">
        <v>-17488443.68</v>
      </c>
      <c r="L592" t="s">
        <v>39</v>
      </c>
      <c r="O592" t="s">
        <v>32</v>
      </c>
    </row>
    <row r="593" spans="1:15" x14ac:dyDescent="0.25">
      <c r="A593" t="s">
        <v>52</v>
      </c>
      <c r="B593" t="s">
        <v>1666</v>
      </c>
      <c r="C593" t="s">
        <v>27</v>
      </c>
      <c r="D593">
        <v>2019</v>
      </c>
      <c r="E593">
        <v>4</v>
      </c>
      <c r="F593" t="s">
        <v>76</v>
      </c>
      <c r="G593" t="s">
        <v>77</v>
      </c>
      <c r="H593" t="s">
        <v>30</v>
      </c>
      <c r="J593">
        <v>-2957315.91</v>
      </c>
      <c r="L593" t="s">
        <v>39</v>
      </c>
      <c r="O593" t="s">
        <v>32</v>
      </c>
    </row>
    <row r="594" spans="1:15" x14ac:dyDescent="0.25">
      <c r="A594" t="s">
        <v>52</v>
      </c>
      <c r="B594" t="s">
        <v>1666</v>
      </c>
      <c r="C594" t="s">
        <v>27</v>
      </c>
      <c r="D594">
        <v>2019</v>
      </c>
      <c r="E594">
        <v>4</v>
      </c>
      <c r="F594" t="s">
        <v>74</v>
      </c>
      <c r="G594" t="s">
        <v>75</v>
      </c>
      <c r="H594" t="s">
        <v>30</v>
      </c>
      <c r="J594">
        <v>-98461.57</v>
      </c>
      <c r="L594" t="s">
        <v>39</v>
      </c>
      <c r="O594" t="s">
        <v>32</v>
      </c>
    </row>
    <row r="595" spans="1:15" x14ac:dyDescent="0.25">
      <c r="A595" t="s">
        <v>52</v>
      </c>
      <c r="B595" t="s">
        <v>1666</v>
      </c>
      <c r="C595" t="s">
        <v>27</v>
      </c>
      <c r="D595">
        <v>2019</v>
      </c>
      <c r="E595">
        <v>4</v>
      </c>
      <c r="F595" t="s">
        <v>78</v>
      </c>
      <c r="G595" t="s">
        <v>79</v>
      </c>
      <c r="H595" t="s">
        <v>30</v>
      </c>
      <c r="J595">
        <v>25000</v>
      </c>
      <c r="L595" t="s">
        <v>39</v>
      </c>
      <c r="O595" t="s">
        <v>32</v>
      </c>
    </row>
    <row r="596" spans="1:15" x14ac:dyDescent="0.25">
      <c r="A596" t="s">
        <v>52</v>
      </c>
      <c r="B596" t="s">
        <v>1666</v>
      </c>
      <c r="C596" t="s">
        <v>27</v>
      </c>
      <c r="D596">
        <v>2019</v>
      </c>
      <c r="E596">
        <v>4</v>
      </c>
      <c r="F596" t="s">
        <v>80</v>
      </c>
      <c r="G596" t="s">
        <v>81</v>
      </c>
      <c r="H596" t="s">
        <v>30</v>
      </c>
      <c r="J596">
        <v>4000</v>
      </c>
      <c r="L596" t="s">
        <v>39</v>
      </c>
      <c r="O596" t="s">
        <v>32</v>
      </c>
    </row>
    <row r="597" spans="1:15" x14ac:dyDescent="0.25">
      <c r="A597" t="s">
        <v>52</v>
      </c>
      <c r="B597" t="s">
        <v>1666</v>
      </c>
      <c r="C597" t="s">
        <v>27</v>
      </c>
      <c r="D597">
        <v>2019</v>
      </c>
      <c r="E597">
        <v>4</v>
      </c>
      <c r="F597" t="s">
        <v>82</v>
      </c>
      <c r="G597" t="s">
        <v>83</v>
      </c>
      <c r="H597" t="s">
        <v>30</v>
      </c>
      <c r="J597">
        <v>-4000</v>
      </c>
      <c r="L597" t="s">
        <v>39</v>
      </c>
      <c r="O597" t="s">
        <v>32</v>
      </c>
    </row>
    <row r="598" spans="1:15" x14ac:dyDescent="0.25">
      <c r="A598" t="s">
        <v>84</v>
      </c>
      <c r="B598" t="s">
        <v>85</v>
      </c>
      <c r="C598" t="s">
        <v>27</v>
      </c>
      <c r="D598">
        <v>2019</v>
      </c>
      <c r="E598">
        <v>4</v>
      </c>
      <c r="F598" t="s">
        <v>67</v>
      </c>
      <c r="G598" t="s">
        <v>38</v>
      </c>
      <c r="H598" t="s">
        <v>30</v>
      </c>
      <c r="J598">
        <v>2184895.08</v>
      </c>
      <c r="L598" t="s">
        <v>39</v>
      </c>
      <c r="O598" t="s">
        <v>32</v>
      </c>
    </row>
    <row r="599" spans="1:15" x14ac:dyDescent="0.25">
      <c r="A599" t="s">
        <v>84</v>
      </c>
      <c r="B599" t="s">
        <v>85</v>
      </c>
      <c r="C599" t="s">
        <v>27</v>
      </c>
      <c r="D599">
        <v>2019</v>
      </c>
      <c r="E599">
        <v>4</v>
      </c>
      <c r="F599" t="s">
        <v>86</v>
      </c>
      <c r="G599" t="s">
        <v>87</v>
      </c>
      <c r="H599" t="s">
        <v>30</v>
      </c>
      <c r="J599">
        <v>49263.38</v>
      </c>
      <c r="L599" t="s">
        <v>39</v>
      </c>
      <c r="O599" t="s">
        <v>32</v>
      </c>
    </row>
    <row r="600" spans="1:15" x14ac:dyDescent="0.25">
      <c r="A600" t="s">
        <v>84</v>
      </c>
      <c r="B600" t="s">
        <v>85</v>
      </c>
      <c r="C600" t="s">
        <v>27</v>
      </c>
      <c r="D600">
        <v>2019</v>
      </c>
      <c r="E600">
        <v>4</v>
      </c>
      <c r="F600" t="s">
        <v>78</v>
      </c>
      <c r="G600" t="s">
        <v>79</v>
      </c>
      <c r="H600" t="s">
        <v>30</v>
      </c>
      <c r="J600">
        <v>4767.41</v>
      </c>
      <c r="L600" t="s">
        <v>39</v>
      </c>
      <c r="O600" t="s">
        <v>32</v>
      </c>
    </row>
    <row r="601" spans="1:15" x14ac:dyDescent="0.25">
      <c r="A601" t="s">
        <v>84</v>
      </c>
      <c r="B601" t="s">
        <v>85</v>
      </c>
      <c r="C601" t="s">
        <v>27</v>
      </c>
      <c r="D601">
        <v>2019</v>
      </c>
      <c r="E601">
        <v>4</v>
      </c>
      <c r="F601" t="s">
        <v>40</v>
      </c>
      <c r="G601" t="s">
        <v>41</v>
      </c>
      <c r="H601" t="s">
        <v>30</v>
      </c>
      <c r="J601">
        <v>561401.79</v>
      </c>
      <c r="L601" t="s">
        <v>39</v>
      </c>
      <c r="O601" t="s">
        <v>32</v>
      </c>
    </row>
    <row r="602" spans="1:15" x14ac:dyDescent="0.25">
      <c r="A602" t="s">
        <v>84</v>
      </c>
      <c r="B602" t="s">
        <v>85</v>
      </c>
      <c r="C602" t="s">
        <v>27</v>
      </c>
      <c r="D602">
        <v>2019</v>
      </c>
      <c r="E602">
        <v>4</v>
      </c>
      <c r="F602" t="s">
        <v>88</v>
      </c>
      <c r="G602" t="s">
        <v>89</v>
      </c>
      <c r="H602" t="s">
        <v>30</v>
      </c>
      <c r="J602">
        <v>3875.39</v>
      </c>
      <c r="L602" t="s">
        <v>39</v>
      </c>
      <c r="O602" t="s">
        <v>32</v>
      </c>
    </row>
    <row r="603" spans="1:15" x14ac:dyDescent="0.25">
      <c r="A603" t="s">
        <v>84</v>
      </c>
      <c r="B603" t="s">
        <v>85</v>
      </c>
      <c r="C603" t="s">
        <v>27</v>
      </c>
      <c r="D603">
        <v>2019</v>
      </c>
      <c r="E603">
        <v>4</v>
      </c>
      <c r="F603" t="s">
        <v>42</v>
      </c>
      <c r="G603" t="s">
        <v>43</v>
      </c>
      <c r="H603" t="s">
        <v>30</v>
      </c>
      <c r="J603">
        <v>-60000</v>
      </c>
      <c r="L603" t="s">
        <v>39</v>
      </c>
      <c r="O603" t="s">
        <v>32</v>
      </c>
    </row>
    <row r="604" spans="1:15" x14ac:dyDescent="0.25">
      <c r="A604" t="s">
        <v>84</v>
      </c>
      <c r="B604" t="s">
        <v>85</v>
      </c>
      <c r="C604" t="s">
        <v>27</v>
      </c>
      <c r="D604">
        <v>2019</v>
      </c>
      <c r="E604">
        <v>4</v>
      </c>
      <c r="F604" t="s">
        <v>44</v>
      </c>
      <c r="G604" t="s">
        <v>45</v>
      </c>
      <c r="H604" t="s">
        <v>30</v>
      </c>
      <c r="J604">
        <v>-107327.38</v>
      </c>
      <c r="L604" t="s">
        <v>39</v>
      </c>
      <c r="O604" t="s">
        <v>32</v>
      </c>
    </row>
    <row r="605" spans="1:15" x14ac:dyDescent="0.25">
      <c r="A605" t="s">
        <v>84</v>
      </c>
      <c r="B605" t="s">
        <v>85</v>
      </c>
      <c r="C605" t="s">
        <v>27</v>
      </c>
      <c r="D605">
        <v>2019</v>
      </c>
      <c r="E605">
        <v>4</v>
      </c>
      <c r="F605" t="s">
        <v>90</v>
      </c>
      <c r="G605" t="s">
        <v>91</v>
      </c>
      <c r="H605" t="s">
        <v>30</v>
      </c>
      <c r="J605">
        <v>-7872.09</v>
      </c>
      <c r="L605" t="s">
        <v>39</v>
      </c>
      <c r="O605" t="s">
        <v>32</v>
      </c>
    </row>
    <row r="606" spans="1:15" x14ac:dyDescent="0.25">
      <c r="A606" t="s">
        <v>84</v>
      </c>
      <c r="B606" t="s">
        <v>85</v>
      </c>
      <c r="C606" t="s">
        <v>27</v>
      </c>
      <c r="D606">
        <v>2019</v>
      </c>
      <c r="E606">
        <v>4</v>
      </c>
      <c r="F606" t="s">
        <v>92</v>
      </c>
      <c r="G606" t="s">
        <v>93</v>
      </c>
      <c r="H606" t="s">
        <v>30</v>
      </c>
      <c r="J606">
        <v>3798.66</v>
      </c>
      <c r="L606" t="s">
        <v>39</v>
      </c>
      <c r="O606" t="s">
        <v>32</v>
      </c>
    </row>
    <row r="607" spans="1:15" x14ac:dyDescent="0.25">
      <c r="A607" t="s">
        <v>84</v>
      </c>
      <c r="B607" t="s">
        <v>85</v>
      </c>
      <c r="C607" t="s">
        <v>27</v>
      </c>
      <c r="D607">
        <v>2019</v>
      </c>
      <c r="E607">
        <v>4</v>
      </c>
      <c r="F607" t="s">
        <v>48</v>
      </c>
      <c r="G607" t="s">
        <v>49</v>
      </c>
      <c r="H607" t="s">
        <v>30</v>
      </c>
      <c r="J607">
        <v>-1440950.57</v>
      </c>
      <c r="L607" t="s">
        <v>39</v>
      </c>
      <c r="O607" t="s">
        <v>32</v>
      </c>
    </row>
    <row r="608" spans="1:15" x14ac:dyDescent="0.25">
      <c r="A608" t="s">
        <v>84</v>
      </c>
      <c r="B608" t="s">
        <v>85</v>
      </c>
      <c r="C608" t="s">
        <v>27</v>
      </c>
      <c r="D608">
        <v>2019</v>
      </c>
      <c r="E608">
        <v>4</v>
      </c>
      <c r="F608" t="s">
        <v>94</v>
      </c>
      <c r="G608" t="s">
        <v>95</v>
      </c>
      <c r="H608" t="s">
        <v>30</v>
      </c>
      <c r="J608">
        <v>-14275.8</v>
      </c>
      <c r="L608" t="s">
        <v>39</v>
      </c>
      <c r="O608" t="s">
        <v>32</v>
      </c>
    </row>
    <row r="609" spans="1:15" x14ac:dyDescent="0.25">
      <c r="A609" t="s">
        <v>84</v>
      </c>
      <c r="B609" t="s">
        <v>85</v>
      </c>
      <c r="C609" t="s">
        <v>27</v>
      </c>
      <c r="D609">
        <v>2019</v>
      </c>
      <c r="E609">
        <v>4</v>
      </c>
      <c r="F609" t="s">
        <v>82</v>
      </c>
      <c r="G609" t="s">
        <v>83</v>
      </c>
      <c r="H609" t="s">
        <v>30</v>
      </c>
      <c r="J609">
        <v>-7298.51</v>
      </c>
      <c r="L609" t="s">
        <v>39</v>
      </c>
      <c r="O609" t="s">
        <v>32</v>
      </c>
    </row>
    <row r="610" spans="1:15" x14ac:dyDescent="0.25">
      <c r="A610" t="s">
        <v>84</v>
      </c>
      <c r="B610" t="s">
        <v>85</v>
      </c>
      <c r="C610" t="s">
        <v>27</v>
      </c>
      <c r="D610">
        <v>2019</v>
      </c>
      <c r="E610">
        <v>4</v>
      </c>
      <c r="F610" t="s">
        <v>96</v>
      </c>
      <c r="G610" t="s">
        <v>97</v>
      </c>
      <c r="H610" t="s">
        <v>30</v>
      </c>
      <c r="J610">
        <v>-48846.34</v>
      </c>
      <c r="L610" t="s">
        <v>31</v>
      </c>
      <c r="O610" t="s">
        <v>32</v>
      </c>
    </row>
    <row r="611" spans="1:15" x14ac:dyDescent="0.25">
      <c r="A611" t="s">
        <v>84</v>
      </c>
      <c r="B611" t="s">
        <v>85</v>
      </c>
      <c r="C611" t="s">
        <v>27</v>
      </c>
      <c r="D611">
        <v>2019</v>
      </c>
      <c r="E611">
        <v>4</v>
      </c>
      <c r="F611" t="s">
        <v>98</v>
      </c>
      <c r="G611" t="s">
        <v>99</v>
      </c>
      <c r="H611" t="s">
        <v>30</v>
      </c>
      <c r="J611">
        <v>-33547.910000000003</v>
      </c>
      <c r="L611" t="s">
        <v>31</v>
      </c>
      <c r="O611" t="s">
        <v>32</v>
      </c>
    </row>
    <row r="612" spans="1:15" x14ac:dyDescent="0.25">
      <c r="A612" t="s">
        <v>84</v>
      </c>
      <c r="B612" t="s">
        <v>85</v>
      </c>
      <c r="C612" t="s">
        <v>27</v>
      </c>
      <c r="D612">
        <v>2019</v>
      </c>
      <c r="E612">
        <v>4</v>
      </c>
      <c r="F612" t="s">
        <v>100</v>
      </c>
      <c r="G612" t="s">
        <v>101</v>
      </c>
      <c r="H612" t="s">
        <v>30</v>
      </c>
      <c r="J612">
        <v>13462.63</v>
      </c>
      <c r="L612" t="s">
        <v>31</v>
      </c>
      <c r="O612" t="s">
        <v>32</v>
      </c>
    </row>
    <row r="613" spans="1:15" x14ac:dyDescent="0.25">
      <c r="A613" t="s">
        <v>84</v>
      </c>
      <c r="B613" t="s">
        <v>85</v>
      </c>
      <c r="C613" t="s">
        <v>27</v>
      </c>
      <c r="D613">
        <v>2019</v>
      </c>
      <c r="E613">
        <v>4</v>
      </c>
      <c r="F613" t="s">
        <v>102</v>
      </c>
      <c r="G613" t="s">
        <v>103</v>
      </c>
      <c r="H613" t="s">
        <v>30</v>
      </c>
      <c r="J613">
        <v>27859.87</v>
      </c>
      <c r="L613" t="s">
        <v>31</v>
      </c>
      <c r="O613" t="s">
        <v>32</v>
      </c>
    </row>
    <row r="614" spans="1:15" x14ac:dyDescent="0.25">
      <c r="A614" t="s">
        <v>84</v>
      </c>
      <c r="B614" t="s">
        <v>85</v>
      </c>
      <c r="C614" t="s">
        <v>27</v>
      </c>
      <c r="D614">
        <v>2019</v>
      </c>
      <c r="E614">
        <v>4</v>
      </c>
      <c r="F614" t="s">
        <v>104</v>
      </c>
      <c r="G614" t="s">
        <v>105</v>
      </c>
      <c r="H614" t="s">
        <v>30</v>
      </c>
      <c r="J614">
        <v>-1084408.3700000001</v>
      </c>
      <c r="L614" t="s">
        <v>39</v>
      </c>
      <c r="O614" t="s">
        <v>32</v>
      </c>
    </row>
    <row r="615" spans="1:15" x14ac:dyDescent="0.25">
      <c r="A615" t="s">
        <v>84</v>
      </c>
      <c r="B615" t="s">
        <v>85</v>
      </c>
      <c r="C615" t="s">
        <v>27</v>
      </c>
      <c r="D615">
        <v>2019</v>
      </c>
      <c r="E615">
        <v>4</v>
      </c>
      <c r="F615" t="s">
        <v>106</v>
      </c>
      <c r="G615" t="s">
        <v>107</v>
      </c>
      <c r="H615" t="s">
        <v>30</v>
      </c>
      <c r="J615">
        <v>-27859.87</v>
      </c>
      <c r="L615" t="s">
        <v>39</v>
      </c>
      <c r="O615" t="s">
        <v>32</v>
      </c>
    </row>
    <row r="616" spans="1:15" x14ac:dyDescent="0.25">
      <c r="A616" t="s">
        <v>84</v>
      </c>
      <c r="B616" t="s">
        <v>85</v>
      </c>
      <c r="C616" t="s">
        <v>27</v>
      </c>
      <c r="D616">
        <v>2019</v>
      </c>
      <c r="E616">
        <v>4</v>
      </c>
      <c r="F616" t="s">
        <v>80</v>
      </c>
      <c r="G616" t="s">
        <v>81</v>
      </c>
      <c r="H616" t="s">
        <v>30</v>
      </c>
      <c r="J616">
        <v>12000</v>
      </c>
      <c r="L616" t="s">
        <v>39</v>
      </c>
      <c r="O616" t="s">
        <v>32</v>
      </c>
    </row>
    <row r="617" spans="1:15" x14ac:dyDescent="0.25">
      <c r="A617" t="s">
        <v>84</v>
      </c>
      <c r="B617" t="s">
        <v>85</v>
      </c>
      <c r="C617" t="s">
        <v>27</v>
      </c>
      <c r="D617">
        <v>2019</v>
      </c>
      <c r="E617">
        <v>4</v>
      </c>
      <c r="F617" t="s">
        <v>96</v>
      </c>
      <c r="G617" t="s">
        <v>97</v>
      </c>
      <c r="H617" t="s">
        <v>108</v>
      </c>
      <c r="I617" t="s">
        <v>109</v>
      </c>
      <c r="J617">
        <v>-14378.82</v>
      </c>
      <c r="L617" t="s">
        <v>31</v>
      </c>
      <c r="O617" t="s">
        <v>32</v>
      </c>
    </row>
    <row r="618" spans="1:15" x14ac:dyDescent="0.25">
      <c r="A618" t="s">
        <v>84</v>
      </c>
      <c r="B618" t="s">
        <v>85</v>
      </c>
      <c r="C618" t="s">
        <v>27</v>
      </c>
      <c r="D618">
        <v>2019</v>
      </c>
      <c r="E618">
        <v>4</v>
      </c>
      <c r="F618" t="s">
        <v>100</v>
      </c>
      <c r="G618" t="s">
        <v>101</v>
      </c>
      <c r="H618" t="s">
        <v>108</v>
      </c>
      <c r="I618" t="s">
        <v>109</v>
      </c>
      <c r="J618">
        <v>9.25</v>
      </c>
      <c r="L618" t="s">
        <v>31</v>
      </c>
      <c r="O618" t="s">
        <v>32</v>
      </c>
    </row>
    <row r="619" spans="1:15" x14ac:dyDescent="0.25">
      <c r="A619" t="s">
        <v>84</v>
      </c>
      <c r="B619" t="s">
        <v>85</v>
      </c>
      <c r="C619" t="s">
        <v>27</v>
      </c>
      <c r="D619">
        <v>2019</v>
      </c>
      <c r="E619">
        <v>4</v>
      </c>
      <c r="F619" t="s">
        <v>96</v>
      </c>
      <c r="G619" t="s">
        <v>97</v>
      </c>
      <c r="H619" t="s">
        <v>110</v>
      </c>
      <c r="I619" t="s">
        <v>111</v>
      </c>
      <c r="J619">
        <v>-14600.25</v>
      </c>
      <c r="L619" t="s">
        <v>31</v>
      </c>
      <c r="O619" t="s">
        <v>32</v>
      </c>
    </row>
    <row r="620" spans="1:15" x14ac:dyDescent="0.25">
      <c r="A620" t="s">
        <v>84</v>
      </c>
      <c r="B620" t="s">
        <v>85</v>
      </c>
      <c r="C620" t="s">
        <v>27</v>
      </c>
      <c r="D620">
        <v>2019</v>
      </c>
      <c r="E620">
        <v>4</v>
      </c>
      <c r="F620" t="s">
        <v>100</v>
      </c>
      <c r="G620" t="s">
        <v>101</v>
      </c>
      <c r="H620" t="s">
        <v>110</v>
      </c>
      <c r="I620" t="s">
        <v>111</v>
      </c>
      <c r="J620">
        <v>32.450000000000003</v>
      </c>
      <c r="L620" t="s">
        <v>31</v>
      </c>
      <c r="O620" t="s">
        <v>32</v>
      </c>
    </row>
    <row r="621" spans="1:15" x14ac:dyDescent="0.25">
      <c r="A621" t="s">
        <v>112</v>
      </c>
      <c r="B621" t="s">
        <v>113</v>
      </c>
      <c r="C621" t="s">
        <v>27</v>
      </c>
      <c r="D621">
        <v>2019</v>
      </c>
      <c r="E621">
        <v>4</v>
      </c>
      <c r="F621" t="s">
        <v>67</v>
      </c>
      <c r="G621" t="s">
        <v>38</v>
      </c>
      <c r="H621" t="s">
        <v>30</v>
      </c>
      <c r="J621">
        <v>3277342.61</v>
      </c>
      <c r="L621" t="s">
        <v>39</v>
      </c>
      <c r="O621" t="s">
        <v>32</v>
      </c>
    </row>
    <row r="622" spans="1:15" x14ac:dyDescent="0.25">
      <c r="A622" t="s">
        <v>112</v>
      </c>
      <c r="B622" t="s">
        <v>113</v>
      </c>
      <c r="C622" t="s">
        <v>27</v>
      </c>
      <c r="D622">
        <v>2019</v>
      </c>
      <c r="E622">
        <v>4</v>
      </c>
      <c r="F622" t="s">
        <v>86</v>
      </c>
      <c r="G622" t="s">
        <v>87</v>
      </c>
      <c r="H622" t="s">
        <v>30</v>
      </c>
      <c r="J622">
        <v>64491.72</v>
      </c>
      <c r="L622" t="s">
        <v>39</v>
      </c>
      <c r="O622" t="s">
        <v>32</v>
      </c>
    </row>
    <row r="623" spans="1:15" x14ac:dyDescent="0.25">
      <c r="A623" t="s">
        <v>112</v>
      </c>
      <c r="B623" t="s">
        <v>113</v>
      </c>
      <c r="C623" t="s">
        <v>27</v>
      </c>
      <c r="D623">
        <v>2019</v>
      </c>
      <c r="E623">
        <v>4</v>
      </c>
      <c r="F623" t="s">
        <v>78</v>
      </c>
      <c r="G623" t="s">
        <v>79</v>
      </c>
      <c r="H623" t="s">
        <v>30</v>
      </c>
      <c r="J623">
        <v>7151.13</v>
      </c>
      <c r="L623" t="s">
        <v>39</v>
      </c>
      <c r="O623" t="s">
        <v>32</v>
      </c>
    </row>
    <row r="624" spans="1:15" x14ac:dyDescent="0.25">
      <c r="A624" t="s">
        <v>112</v>
      </c>
      <c r="B624" t="s">
        <v>113</v>
      </c>
      <c r="C624" t="s">
        <v>27</v>
      </c>
      <c r="D624">
        <v>2019</v>
      </c>
      <c r="E624">
        <v>4</v>
      </c>
      <c r="F624" t="s">
        <v>40</v>
      </c>
      <c r="G624" t="s">
        <v>41</v>
      </c>
      <c r="H624" t="s">
        <v>30</v>
      </c>
      <c r="J624">
        <v>218928.97</v>
      </c>
      <c r="L624" t="s">
        <v>39</v>
      </c>
      <c r="O624" t="s">
        <v>32</v>
      </c>
    </row>
    <row r="625" spans="1:15" x14ac:dyDescent="0.25">
      <c r="A625" t="s">
        <v>112</v>
      </c>
      <c r="B625" t="s">
        <v>113</v>
      </c>
      <c r="C625" t="s">
        <v>27</v>
      </c>
      <c r="D625">
        <v>2019</v>
      </c>
      <c r="E625">
        <v>4</v>
      </c>
      <c r="F625" t="s">
        <v>88</v>
      </c>
      <c r="G625" t="s">
        <v>89</v>
      </c>
      <c r="H625" t="s">
        <v>30</v>
      </c>
      <c r="J625">
        <v>5813.07</v>
      </c>
      <c r="L625" t="s">
        <v>39</v>
      </c>
      <c r="O625" t="s">
        <v>32</v>
      </c>
    </row>
    <row r="626" spans="1:15" x14ac:dyDescent="0.25">
      <c r="A626" t="s">
        <v>112</v>
      </c>
      <c r="B626" t="s">
        <v>113</v>
      </c>
      <c r="C626" t="s">
        <v>27</v>
      </c>
      <c r="D626">
        <v>2019</v>
      </c>
      <c r="E626">
        <v>4</v>
      </c>
      <c r="F626" t="s">
        <v>42</v>
      </c>
      <c r="G626" t="s">
        <v>43</v>
      </c>
      <c r="H626" t="s">
        <v>30</v>
      </c>
      <c r="J626">
        <v>-90000</v>
      </c>
      <c r="L626" t="s">
        <v>39</v>
      </c>
      <c r="O626" t="s">
        <v>32</v>
      </c>
    </row>
    <row r="627" spans="1:15" x14ac:dyDescent="0.25">
      <c r="A627" t="s">
        <v>112</v>
      </c>
      <c r="B627" t="s">
        <v>113</v>
      </c>
      <c r="C627" t="s">
        <v>27</v>
      </c>
      <c r="D627">
        <v>2019</v>
      </c>
      <c r="E627">
        <v>4</v>
      </c>
      <c r="F627" t="s">
        <v>44</v>
      </c>
      <c r="G627" t="s">
        <v>45</v>
      </c>
      <c r="H627" t="s">
        <v>30</v>
      </c>
      <c r="J627">
        <v>-1816594.25</v>
      </c>
      <c r="L627" t="s">
        <v>39</v>
      </c>
      <c r="O627" t="s">
        <v>32</v>
      </c>
    </row>
    <row r="628" spans="1:15" x14ac:dyDescent="0.25">
      <c r="A628" t="s">
        <v>112</v>
      </c>
      <c r="B628" t="s">
        <v>113</v>
      </c>
      <c r="C628" t="s">
        <v>27</v>
      </c>
      <c r="D628">
        <v>2019</v>
      </c>
      <c r="E628">
        <v>4</v>
      </c>
      <c r="F628" t="s">
        <v>90</v>
      </c>
      <c r="G628" t="s">
        <v>91</v>
      </c>
      <c r="H628" t="s">
        <v>30</v>
      </c>
      <c r="J628">
        <v>-11808.16</v>
      </c>
      <c r="L628" t="s">
        <v>39</v>
      </c>
      <c r="O628" t="s">
        <v>32</v>
      </c>
    </row>
    <row r="629" spans="1:15" x14ac:dyDescent="0.25">
      <c r="A629" t="s">
        <v>112</v>
      </c>
      <c r="B629" t="s">
        <v>113</v>
      </c>
      <c r="C629" t="s">
        <v>27</v>
      </c>
      <c r="D629">
        <v>2019</v>
      </c>
      <c r="E629">
        <v>4</v>
      </c>
      <c r="F629" t="s">
        <v>92</v>
      </c>
      <c r="G629" t="s">
        <v>93</v>
      </c>
      <c r="H629" t="s">
        <v>30</v>
      </c>
      <c r="J629">
        <v>5697.99</v>
      </c>
      <c r="L629" t="s">
        <v>39</v>
      </c>
      <c r="O629" t="s">
        <v>32</v>
      </c>
    </row>
    <row r="630" spans="1:15" x14ac:dyDescent="0.25">
      <c r="A630" t="s">
        <v>112</v>
      </c>
      <c r="B630" t="s">
        <v>113</v>
      </c>
      <c r="C630" t="s">
        <v>27</v>
      </c>
      <c r="D630">
        <v>2019</v>
      </c>
      <c r="E630">
        <v>4</v>
      </c>
      <c r="F630" t="s">
        <v>48</v>
      </c>
      <c r="G630" t="s">
        <v>49</v>
      </c>
      <c r="H630" t="s">
        <v>30</v>
      </c>
      <c r="J630">
        <v>47206.07</v>
      </c>
      <c r="L630" t="s">
        <v>39</v>
      </c>
      <c r="O630" t="s">
        <v>32</v>
      </c>
    </row>
    <row r="631" spans="1:15" x14ac:dyDescent="0.25">
      <c r="A631" t="s">
        <v>112</v>
      </c>
      <c r="B631" t="s">
        <v>113</v>
      </c>
      <c r="C631" t="s">
        <v>27</v>
      </c>
      <c r="D631">
        <v>2019</v>
      </c>
      <c r="E631">
        <v>4</v>
      </c>
      <c r="F631" t="s">
        <v>94</v>
      </c>
      <c r="G631" t="s">
        <v>95</v>
      </c>
      <c r="H631" t="s">
        <v>30</v>
      </c>
      <c r="J631">
        <v>-21413.7</v>
      </c>
      <c r="L631" t="s">
        <v>39</v>
      </c>
      <c r="O631" t="s">
        <v>32</v>
      </c>
    </row>
    <row r="632" spans="1:15" x14ac:dyDescent="0.25">
      <c r="A632" t="s">
        <v>112</v>
      </c>
      <c r="B632" t="s">
        <v>113</v>
      </c>
      <c r="C632" t="s">
        <v>27</v>
      </c>
      <c r="D632">
        <v>2019</v>
      </c>
      <c r="E632">
        <v>4</v>
      </c>
      <c r="F632" t="s">
        <v>82</v>
      </c>
      <c r="G632" t="s">
        <v>83</v>
      </c>
      <c r="H632" t="s">
        <v>30</v>
      </c>
      <c r="J632">
        <v>-34872.03</v>
      </c>
      <c r="L632" t="s">
        <v>39</v>
      </c>
      <c r="O632" t="s">
        <v>32</v>
      </c>
    </row>
    <row r="633" spans="1:15" x14ac:dyDescent="0.25">
      <c r="A633" t="s">
        <v>112</v>
      </c>
      <c r="B633" t="s">
        <v>113</v>
      </c>
      <c r="C633" t="s">
        <v>27</v>
      </c>
      <c r="D633">
        <v>2019</v>
      </c>
      <c r="E633">
        <v>4</v>
      </c>
      <c r="F633" t="s">
        <v>96</v>
      </c>
      <c r="G633" t="s">
        <v>97</v>
      </c>
      <c r="H633" t="s">
        <v>30</v>
      </c>
      <c r="J633">
        <v>-302752.69</v>
      </c>
      <c r="L633" t="s">
        <v>31</v>
      </c>
      <c r="O633" t="s">
        <v>32</v>
      </c>
    </row>
    <row r="634" spans="1:15" x14ac:dyDescent="0.25">
      <c r="A634" t="s">
        <v>112</v>
      </c>
      <c r="B634" t="s">
        <v>113</v>
      </c>
      <c r="C634" t="s">
        <v>27</v>
      </c>
      <c r="D634">
        <v>2019</v>
      </c>
      <c r="E634">
        <v>4</v>
      </c>
      <c r="F634" t="s">
        <v>100</v>
      </c>
      <c r="G634" t="s">
        <v>101</v>
      </c>
      <c r="H634" t="s">
        <v>30</v>
      </c>
      <c r="J634">
        <v>266135.21999999997</v>
      </c>
      <c r="L634" t="s">
        <v>31</v>
      </c>
      <c r="O634" t="s">
        <v>32</v>
      </c>
    </row>
    <row r="635" spans="1:15" x14ac:dyDescent="0.25">
      <c r="A635" t="s">
        <v>112</v>
      </c>
      <c r="B635" t="s">
        <v>113</v>
      </c>
      <c r="C635" t="s">
        <v>27</v>
      </c>
      <c r="D635">
        <v>2019</v>
      </c>
      <c r="E635">
        <v>4</v>
      </c>
      <c r="F635" t="s">
        <v>102</v>
      </c>
      <c r="G635" t="s">
        <v>103</v>
      </c>
      <c r="H635" t="s">
        <v>30</v>
      </c>
      <c r="J635">
        <v>41789.81</v>
      </c>
      <c r="L635" t="s">
        <v>31</v>
      </c>
      <c r="O635" t="s">
        <v>32</v>
      </c>
    </row>
    <row r="636" spans="1:15" x14ac:dyDescent="0.25">
      <c r="A636" t="s">
        <v>112</v>
      </c>
      <c r="B636" t="s">
        <v>113</v>
      </c>
      <c r="C636" t="s">
        <v>27</v>
      </c>
      <c r="D636">
        <v>2019</v>
      </c>
      <c r="E636">
        <v>4</v>
      </c>
      <c r="F636" t="s">
        <v>114</v>
      </c>
      <c r="G636" t="s">
        <v>115</v>
      </c>
      <c r="H636" t="s">
        <v>30</v>
      </c>
      <c r="J636">
        <v>73.47</v>
      </c>
      <c r="L636" t="s">
        <v>31</v>
      </c>
      <c r="O636" t="s">
        <v>32</v>
      </c>
    </row>
    <row r="637" spans="1:15" x14ac:dyDescent="0.25">
      <c r="A637" t="s">
        <v>112</v>
      </c>
      <c r="B637" t="s">
        <v>113</v>
      </c>
      <c r="C637" t="s">
        <v>27</v>
      </c>
      <c r="D637">
        <v>2019</v>
      </c>
      <c r="E637">
        <v>4</v>
      </c>
      <c r="F637" t="s">
        <v>65</v>
      </c>
      <c r="G637" t="s">
        <v>66</v>
      </c>
      <c r="H637" t="s">
        <v>30</v>
      </c>
      <c r="J637">
        <v>16576.080000000002</v>
      </c>
      <c r="L637" t="s">
        <v>31</v>
      </c>
      <c r="O637" t="s">
        <v>32</v>
      </c>
    </row>
    <row r="638" spans="1:15" x14ac:dyDescent="0.25">
      <c r="A638" t="s">
        <v>112</v>
      </c>
      <c r="B638" t="s">
        <v>113</v>
      </c>
      <c r="C638" t="s">
        <v>27</v>
      </c>
      <c r="D638">
        <v>2019</v>
      </c>
      <c r="E638">
        <v>4</v>
      </c>
      <c r="F638" t="s">
        <v>104</v>
      </c>
      <c r="G638" t="s">
        <v>105</v>
      </c>
      <c r="H638" t="s">
        <v>30</v>
      </c>
      <c r="J638">
        <v>-1626612.55</v>
      </c>
      <c r="L638" t="s">
        <v>39</v>
      </c>
      <c r="O638" t="s">
        <v>32</v>
      </c>
    </row>
    <row r="639" spans="1:15" x14ac:dyDescent="0.25">
      <c r="A639" t="s">
        <v>112</v>
      </c>
      <c r="B639" t="s">
        <v>113</v>
      </c>
      <c r="C639" t="s">
        <v>27</v>
      </c>
      <c r="D639">
        <v>2019</v>
      </c>
      <c r="E639">
        <v>4</v>
      </c>
      <c r="F639" t="s">
        <v>106</v>
      </c>
      <c r="G639" t="s">
        <v>107</v>
      </c>
      <c r="H639" t="s">
        <v>30</v>
      </c>
      <c r="J639">
        <v>-41789.81</v>
      </c>
      <c r="L639" t="s">
        <v>39</v>
      </c>
      <c r="O639" t="s">
        <v>32</v>
      </c>
    </row>
    <row r="640" spans="1:15" x14ac:dyDescent="0.25">
      <c r="A640" t="s">
        <v>112</v>
      </c>
      <c r="B640" t="s">
        <v>113</v>
      </c>
      <c r="C640" t="s">
        <v>27</v>
      </c>
      <c r="D640">
        <v>2019</v>
      </c>
      <c r="E640">
        <v>4</v>
      </c>
      <c r="F640" t="s">
        <v>80</v>
      </c>
      <c r="G640" t="s">
        <v>81</v>
      </c>
      <c r="H640" t="s">
        <v>30</v>
      </c>
      <c r="J640">
        <v>27000</v>
      </c>
      <c r="L640" t="s">
        <v>39</v>
      </c>
      <c r="O640" t="s">
        <v>32</v>
      </c>
    </row>
    <row r="641" spans="1:15" x14ac:dyDescent="0.25">
      <c r="A641" t="s">
        <v>112</v>
      </c>
      <c r="B641" t="s">
        <v>113</v>
      </c>
      <c r="C641" t="s">
        <v>27</v>
      </c>
      <c r="D641">
        <v>2019</v>
      </c>
      <c r="E641">
        <v>4</v>
      </c>
      <c r="F641" t="s">
        <v>96</v>
      </c>
      <c r="G641" t="s">
        <v>97</v>
      </c>
      <c r="H641" t="s">
        <v>108</v>
      </c>
      <c r="I641" t="s">
        <v>109</v>
      </c>
      <c r="J641">
        <v>-16891.560000000001</v>
      </c>
      <c r="L641" t="s">
        <v>31</v>
      </c>
      <c r="O641" t="s">
        <v>32</v>
      </c>
    </row>
    <row r="642" spans="1:15" x14ac:dyDescent="0.25">
      <c r="A642" t="s">
        <v>112</v>
      </c>
      <c r="B642" t="s">
        <v>113</v>
      </c>
      <c r="C642" t="s">
        <v>27</v>
      </c>
      <c r="D642">
        <v>2019</v>
      </c>
      <c r="E642">
        <v>4</v>
      </c>
      <c r="F642" t="s">
        <v>100</v>
      </c>
      <c r="G642" t="s">
        <v>101</v>
      </c>
      <c r="H642" t="s">
        <v>108</v>
      </c>
      <c r="I642" t="s">
        <v>109</v>
      </c>
      <c r="J642">
        <v>399.62</v>
      </c>
      <c r="L642" t="s">
        <v>31</v>
      </c>
      <c r="O642" t="s">
        <v>32</v>
      </c>
    </row>
    <row r="643" spans="1:15" x14ac:dyDescent="0.25">
      <c r="A643" t="s">
        <v>112</v>
      </c>
      <c r="B643" t="s">
        <v>113</v>
      </c>
      <c r="C643" t="s">
        <v>27</v>
      </c>
      <c r="D643">
        <v>2019</v>
      </c>
      <c r="E643">
        <v>4</v>
      </c>
      <c r="F643" t="s">
        <v>96</v>
      </c>
      <c r="G643" t="s">
        <v>97</v>
      </c>
      <c r="H643" t="s">
        <v>110</v>
      </c>
      <c r="I643" t="s">
        <v>111</v>
      </c>
      <c r="J643">
        <v>-16222.5</v>
      </c>
      <c r="L643" t="s">
        <v>31</v>
      </c>
      <c r="O643" t="s">
        <v>32</v>
      </c>
    </row>
    <row r="644" spans="1:15" x14ac:dyDescent="0.25">
      <c r="A644" t="s">
        <v>112</v>
      </c>
      <c r="B644" t="s">
        <v>113</v>
      </c>
      <c r="C644" t="s">
        <v>27</v>
      </c>
      <c r="D644">
        <v>2019</v>
      </c>
      <c r="E644">
        <v>4</v>
      </c>
      <c r="F644" t="s">
        <v>100</v>
      </c>
      <c r="G644" t="s">
        <v>101</v>
      </c>
      <c r="H644" t="s">
        <v>110</v>
      </c>
      <c r="I644" t="s">
        <v>111</v>
      </c>
      <c r="J644">
        <v>351.49</v>
      </c>
      <c r="L644" t="s">
        <v>31</v>
      </c>
      <c r="O644" t="s">
        <v>32</v>
      </c>
    </row>
    <row r="645" spans="1:15" x14ac:dyDescent="0.25">
      <c r="A645" t="s">
        <v>116</v>
      </c>
      <c r="B645" t="s">
        <v>117</v>
      </c>
      <c r="C645" t="s">
        <v>27</v>
      </c>
      <c r="D645">
        <v>2019</v>
      </c>
      <c r="E645">
        <v>4</v>
      </c>
      <c r="F645" t="s">
        <v>53</v>
      </c>
      <c r="G645" t="s">
        <v>54</v>
      </c>
      <c r="H645" t="s">
        <v>30</v>
      </c>
      <c r="J645">
        <v>-463547.86</v>
      </c>
      <c r="L645" t="s">
        <v>31</v>
      </c>
      <c r="O645" t="s">
        <v>32</v>
      </c>
    </row>
    <row r="646" spans="1:15" x14ac:dyDescent="0.25">
      <c r="A646" t="s">
        <v>116</v>
      </c>
      <c r="B646" t="s">
        <v>117</v>
      </c>
      <c r="C646" t="s">
        <v>27</v>
      </c>
      <c r="D646">
        <v>2019</v>
      </c>
      <c r="E646">
        <v>4</v>
      </c>
      <c r="F646" t="s">
        <v>55</v>
      </c>
      <c r="G646" t="s">
        <v>56</v>
      </c>
      <c r="H646" t="s">
        <v>30</v>
      </c>
      <c r="J646">
        <v>100264.67</v>
      </c>
      <c r="L646" t="s">
        <v>31</v>
      </c>
      <c r="O646" t="s">
        <v>32</v>
      </c>
    </row>
    <row r="647" spans="1:15" x14ac:dyDescent="0.25">
      <c r="A647" t="s">
        <v>116</v>
      </c>
      <c r="B647" t="s">
        <v>117</v>
      </c>
      <c r="C647" t="s">
        <v>27</v>
      </c>
      <c r="D647">
        <v>2019</v>
      </c>
      <c r="E647">
        <v>4</v>
      </c>
      <c r="F647" t="s">
        <v>61</v>
      </c>
      <c r="G647" t="s">
        <v>62</v>
      </c>
      <c r="H647" t="s">
        <v>30</v>
      </c>
      <c r="J647">
        <v>38010.1</v>
      </c>
      <c r="L647" t="s">
        <v>31</v>
      </c>
      <c r="O647" t="s">
        <v>32</v>
      </c>
    </row>
    <row r="648" spans="1:15" x14ac:dyDescent="0.25">
      <c r="A648" t="s">
        <v>116</v>
      </c>
      <c r="B648" t="s">
        <v>117</v>
      </c>
      <c r="C648" t="s">
        <v>27</v>
      </c>
      <c r="D648">
        <v>2019</v>
      </c>
      <c r="E648">
        <v>4</v>
      </c>
      <c r="F648" t="s">
        <v>118</v>
      </c>
      <c r="G648" t="s">
        <v>119</v>
      </c>
      <c r="H648" t="s">
        <v>30</v>
      </c>
      <c r="J648">
        <v>43260</v>
      </c>
      <c r="L648" t="s">
        <v>31</v>
      </c>
      <c r="O648" t="s">
        <v>32</v>
      </c>
    </row>
    <row r="649" spans="1:15" x14ac:dyDescent="0.25">
      <c r="A649" t="s">
        <v>116</v>
      </c>
      <c r="B649" t="s">
        <v>117</v>
      </c>
      <c r="C649" t="s">
        <v>27</v>
      </c>
      <c r="D649">
        <v>2019</v>
      </c>
      <c r="E649">
        <v>4</v>
      </c>
      <c r="F649" t="s">
        <v>35</v>
      </c>
      <c r="G649" t="s">
        <v>36</v>
      </c>
      <c r="H649" t="s">
        <v>30</v>
      </c>
      <c r="J649">
        <v>75705</v>
      </c>
      <c r="L649" t="s">
        <v>31</v>
      </c>
      <c r="O649" t="s">
        <v>32</v>
      </c>
    </row>
    <row r="650" spans="1:15" x14ac:dyDescent="0.25">
      <c r="A650" t="s">
        <v>116</v>
      </c>
      <c r="B650" t="s">
        <v>117</v>
      </c>
      <c r="C650" t="s">
        <v>27</v>
      </c>
      <c r="D650">
        <v>2019</v>
      </c>
      <c r="E650">
        <v>4</v>
      </c>
      <c r="F650" t="s">
        <v>120</v>
      </c>
      <c r="G650" t="s">
        <v>38</v>
      </c>
      <c r="H650" t="s">
        <v>30</v>
      </c>
      <c r="J650">
        <v>34812293.189999998</v>
      </c>
      <c r="L650" t="s">
        <v>39</v>
      </c>
      <c r="O650" t="s">
        <v>32</v>
      </c>
    </row>
    <row r="651" spans="1:15" x14ac:dyDescent="0.25">
      <c r="A651" t="s">
        <v>116</v>
      </c>
      <c r="B651" t="s">
        <v>117</v>
      </c>
      <c r="C651" t="s">
        <v>27</v>
      </c>
      <c r="D651">
        <v>2019</v>
      </c>
      <c r="E651">
        <v>4</v>
      </c>
      <c r="F651" t="s">
        <v>121</v>
      </c>
      <c r="G651" t="s">
        <v>107</v>
      </c>
      <c r="H651" t="s">
        <v>30</v>
      </c>
      <c r="J651">
        <v>-43260</v>
      </c>
      <c r="L651" t="s">
        <v>39</v>
      </c>
      <c r="O651" t="s">
        <v>32</v>
      </c>
    </row>
    <row r="652" spans="1:15" x14ac:dyDescent="0.25">
      <c r="A652" t="s">
        <v>116</v>
      </c>
      <c r="B652" t="s">
        <v>117</v>
      </c>
      <c r="C652" t="s">
        <v>27</v>
      </c>
      <c r="D652">
        <v>2019</v>
      </c>
      <c r="E652">
        <v>4</v>
      </c>
      <c r="F652" t="s">
        <v>122</v>
      </c>
      <c r="G652" t="s">
        <v>105</v>
      </c>
      <c r="H652" t="s">
        <v>30</v>
      </c>
      <c r="J652">
        <v>-4768223.1900000004</v>
      </c>
      <c r="L652" t="s">
        <v>39</v>
      </c>
      <c r="O652" t="s">
        <v>32</v>
      </c>
    </row>
    <row r="653" spans="1:15" x14ac:dyDescent="0.25">
      <c r="A653" t="s">
        <v>116</v>
      </c>
      <c r="B653" t="s">
        <v>117</v>
      </c>
      <c r="C653" t="s">
        <v>27</v>
      </c>
      <c r="D653">
        <v>2019</v>
      </c>
      <c r="E653">
        <v>4</v>
      </c>
      <c r="F653" t="s">
        <v>37</v>
      </c>
      <c r="G653" t="s">
        <v>38</v>
      </c>
      <c r="H653" t="s">
        <v>30</v>
      </c>
      <c r="J653">
        <v>20400062.699999999</v>
      </c>
      <c r="L653" t="s">
        <v>39</v>
      </c>
      <c r="O653" t="s">
        <v>32</v>
      </c>
    </row>
    <row r="654" spans="1:15" x14ac:dyDescent="0.25">
      <c r="A654" t="s">
        <v>116</v>
      </c>
      <c r="B654" t="s">
        <v>117</v>
      </c>
      <c r="C654" t="s">
        <v>27</v>
      </c>
      <c r="D654">
        <v>2019</v>
      </c>
      <c r="E654">
        <v>4</v>
      </c>
      <c r="F654" t="s">
        <v>86</v>
      </c>
      <c r="G654" t="s">
        <v>87</v>
      </c>
      <c r="H654" t="s">
        <v>30</v>
      </c>
      <c r="J654">
        <v>85412.32</v>
      </c>
      <c r="L654" t="s">
        <v>39</v>
      </c>
      <c r="O654" t="s">
        <v>32</v>
      </c>
    </row>
    <row r="655" spans="1:15" x14ac:dyDescent="0.25">
      <c r="A655" t="s">
        <v>116</v>
      </c>
      <c r="B655" t="s">
        <v>117</v>
      </c>
      <c r="C655" t="s">
        <v>27</v>
      </c>
      <c r="D655">
        <v>2019</v>
      </c>
      <c r="E655">
        <v>4</v>
      </c>
      <c r="F655" t="s">
        <v>78</v>
      </c>
      <c r="G655" t="s">
        <v>79</v>
      </c>
      <c r="H655" t="s">
        <v>30</v>
      </c>
      <c r="J655">
        <v>157049.76999999999</v>
      </c>
      <c r="L655" t="s">
        <v>39</v>
      </c>
      <c r="O655" t="s">
        <v>32</v>
      </c>
    </row>
    <row r="656" spans="1:15" x14ac:dyDescent="0.25">
      <c r="A656" t="s">
        <v>116</v>
      </c>
      <c r="B656" t="s">
        <v>117</v>
      </c>
      <c r="C656" t="s">
        <v>27</v>
      </c>
      <c r="D656">
        <v>2019</v>
      </c>
      <c r="E656">
        <v>4</v>
      </c>
      <c r="F656" t="s">
        <v>40</v>
      </c>
      <c r="G656" t="s">
        <v>41</v>
      </c>
      <c r="H656" t="s">
        <v>30</v>
      </c>
      <c r="J656">
        <v>232960.41</v>
      </c>
      <c r="L656" t="s">
        <v>39</v>
      </c>
      <c r="O656" t="s">
        <v>32</v>
      </c>
    </row>
    <row r="657" spans="1:15" x14ac:dyDescent="0.25">
      <c r="A657" t="s">
        <v>116</v>
      </c>
      <c r="B657" t="s">
        <v>117</v>
      </c>
      <c r="C657" t="s">
        <v>27</v>
      </c>
      <c r="D657">
        <v>2019</v>
      </c>
      <c r="E657">
        <v>4</v>
      </c>
      <c r="F657" t="s">
        <v>42</v>
      </c>
      <c r="G657" t="s">
        <v>43</v>
      </c>
      <c r="H657" t="s">
        <v>30</v>
      </c>
      <c r="J657">
        <v>-250000</v>
      </c>
      <c r="L657" t="s">
        <v>39</v>
      </c>
      <c r="O657" t="s">
        <v>32</v>
      </c>
    </row>
    <row r="658" spans="1:15" x14ac:dyDescent="0.25">
      <c r="A658" t="s">
        <v>116</v>
      </c>
      <c r="B658" t="s">
        <v>117</v>
      </c>
      <c r="C658" t="s">
        <v>27</v>
      </c>
      <c r="D658">
        <v>2019</v>
      </c>
      <c r="E658">
        <v>4</v>
      </c>
      <c r="F658" t="s">
        <v>44</v>
      </c>
      <c r="G658" t="s">
        <v>45</v>
      </c>
      <c r="H658" t="s">
        <v>30</v>
      </c>
      <c r="J658">
        <v>-24278136.850000001</v>
      </c>
      <c r="L658" t="s">
        <v>39</v>
      </c>
      <c r="O658" t="s">
        <v>32</v>
      </c>
    </row>
    <row r="659" spans="1:15" x14ac:dyDescent="0.25">
      <c r="A659" t="s">
        <v>116</v>
      </c>
      <c r="B659" t="s">
        <v>117</v>
      </c>
      <c r="C659" t="s">
        <v>27</v>
      </c>
      <c r="D659">
        <v>2019</v>
      </c>
      <c r="E659">
        <v>4</v>
      </c>
      <c r="F659" t="s">
        <v>68</v>
      </c>
      <c r="G659" t="s">
        <v>69</v>
      </c>
      <c r="H659" t="s">
        <v>30</v>
      </c>
      <c r="J659">
        <v>-19918874.98</v>
      </c>
      <c r="L659" t="s">
        <v>39</v>
      </c>
      <c r="O659" t="s">
        <v>32</v>
      </c>
    </row>
    <row r="660" spans="1:15" x14ac:dyDescent="0.25">
      <c r="A660" t="s">
        <v>116</v>
      </c>
      <c r="B660" t="s">
        <v>117</v>
      </c>
      <c r="C660" t="s">
        <v>27</v>
      </c>
      <c r="D660">
        <v>2019</v>
      </c>
      <c r="E660">
        <v>4</v>
      </c>
      <c r="F660" t="s">
        <v>70</v>
      </c>
      <c r="G660" t="s">
        <v>71</v>
      </c>
      <c r="H660" t="s">
        <v>30</v>
      </c>
      <c r="J660">
        <v>-1394778.11</v>
      </c>
      <c r="L660" t="s">
        <v>39</v>
      </c>
      <c r="O660" t="s">
        <v>32</v>
      </c>
    </row>
    <row r="661" spans="1:15" x14ac:dyDescent="0.25">
      <c r="A661" t="s">
        <v>116</v>
      </c>
      <c r="B661" t="s">
        <v>117</v>
      </c>
      <c r="C661" t="s">
        <v>27</v>
      </c>
      <c r="D661">
        <v>2019</v>
      </c>
      <c r="E661">
        <v>4</v>
      </c>
      <c r="F661" t="s">
        <v>72</v>
      </c>
      <c r="G661" t="s">
        <v>73</v>
      </c>
      <c r="H661" t="s">
        <v>30</v>
      </c>
      <c r="J661">
        <v>-4008931.07</v>
      </c>
      <c r="L661" t="s">
        <v>39</v>
      </c>
      <c r="O661" t="s">
        <v>32</v>
      </c>
    </row>
    <row r="662" spans="1:15" x14ac:dyDescent="0.25">
      <c r="A662" t="s">
        <v>116</v>
      </c>
      <c r="B662" t="s">
        <v>117</v>
      </c>
      <c r="C662" t="s">
        <v>27</v>
      </c>
      <c r="D662">
        <v>2019</v>
      </c>
      <c r="E662">
        <v>4</v>
      </c>
      <c r="F662" t="s">
        <v>48</v>
      </c>
      <c r="G662" t="s">
        <v>49</v>
      </c>
      <c r="H662" t="s">
        <v>30</v>
      </c>
      <c r="J662">
        <v>593318.6</v>
      </c>
      <c r="L662" t="s">
        <v>39</v>
      </c>
      <c r="O662" t="s">
        <v>32</v>
      </c>
    </row>
    <row r="663" spans="1:15" x14ac:dyDescent="0.25">
      <c r="A663" t="s">
        <v>116</v>
      </c>
      <c r="B663" t="s">
        <v>117</v>
      </c>
      <c r="C663" t="s">
        <v>27</v>
      </c>
      <c r="D663">
        <v>2019</v>
      </c>
      <c r="E663">
        <v>4</v>
      </c>
      <c r="F663" t="s">
        <v>50</v>
      </c>
      <c r="G663" t="s">
        <v>51</v>
      </c>
      <c r="H663" t="s">
        <v>30</v>
      </c>
      <c r="J663">
        <v>-302820</v>
      </c>
      <c r="L663" t="s">
        <v>39</v>
      </c>
      <c r="O663" t="s">
        <v>32</v>
      </c>
    </row>
    <row r="664" spans="1:15" x14ac:dyDescent="0.25">
      <c r="A664" t="s">
        <v>116</v>
      </c>
      <c r="B664" t="s">
        <v>117</v>
      </c>
      <c r="C664" t="s">
        <v>27</v>
      </c>
      <c r="D664">
        <v>2019</v>
      </c>
      <c r="E664">
        <v>4</v>
      </c>
      <c r="F664" t="s">
        <v>74</v>
      </c>
      <c r="G664" t="s">
        <v>75</v>
      </c>
      <c r="H664" t="s">
        <v>30</v>
      </c>
      <c r="J664">
        <v>-1109764.7</v>
      </c>
      <c r="L664" t="s">
        <v>39</v>
      </c>
      <c r="O664" t="s">
        <v>32</v>
      </c>
    </row>
    <row r="665" spans="1:15" x14ac:dyDescent="0.25">
      <c r="A665" t="s">
        <v>116</v>
      </c>
      <c r="B665" t="s">
        <v>117</v>
      </c>
      <c r="C665" t="s">
        <v>27</v>
      </c>
      <c r="D665">
        <v>2019</v>
      </c>
      <c r="E665">
        <v>4</v>
      </c>
      <c r="F665" t="s">
        <v>80</v>
      </c>
      <c r="G665" t="s">
        <v>81</v>
      </c>
      <c r="H665" t="s">
        <v>30</v>
      </c>
      <c r="J665">
        <v>30000</v>
      </c>
      <c r="L665" t="s">
        <v>39</v>
      </c>
      <c r="O665" t="s">
        <v>32</v>
      </c>
    </row>
    <row r="666" spans="1:15" x14ac:dyDescent="0.25">
      <c r="A666" t="s">
        <v>116</v>
      </c>
      <c r="B666" t="s">
        <v>117</v>
      </c>
      <c r="C666" t="s">
        <v>27</v>
      </c>
      <c r="D666">
        <v>2019</v>
      </c>
      <c r="E666">
        <v>4</v>
      </c>
      <c r="F666" t="s">
        <v>82</v>
      </c>
      <c r="G666" t="s">
        <v>83</v>
      </c>
      <c r="H666" t="s">
        <v>30</v>
      </c>
      <c r="J666">
        <v>-30000</v>
      </c>
      <c r="L666" t="s">
        <v>39</v>
      </c>
      <c r="O666" t="s">
        <v>32</v>
      </c>
    </row>
    <row r="667" spans="1:15" x14ac:dyDescent="0.25">
      <c r="A667" t="s">
        <v>123</v>
      </c>
      <c r="B667" t="s">
        <v>124</v>
      </c>
      <c r="C667" t="s">
        <v>27</v>
      </c>
      <c r="D667">
        <v>2019</v>
      </c>
      <c r="E667">
        <v>4</v>
      </c>
      <c r="F667" t="s">
        <v>120</v>
      </c>
      <c r="G667" t="s">
        <v>38</v>
      </c>
      <c r="H667" t="s">
        <v>30</v>
      </c>
      <c r="J667">
        <v>20332200</v>
      </c>
      <c r="L667" t="s">
        <v>39</v>
      </c>
      <c r="O667" t="s">
        <v>32</v>
      </c>
    </row>
    <row r="668" spans="1:15" x14ac:dyDescent="0.25">
      <c r="A668" t="s">
        <v>123</v>
      </c>
      <c r="B668" t="s">
        <v>124</v>
      </c>
      <c r="C668" t="s">
        <v>27</v>
      </c>
      <c r="D668">
        <v>2019</v>
      </c>
      <c r="E668">
        <v>4</v>
      </c>
      <c r="F668" t="s">
        <v>125</v>
      </c>
      <c r="G668" t="s">
        <v>126</v>
      </c>
      <c r="H668" t="s">
        <v>30</v>
      </c>
      <c r="J668">
        <v>-829150</v>
      </c>
      <c r="L668" t="s">
        <v>39</v>
      </c>
      <c r="O668" t="s">
        <v>32</v>
      </c>
    </row>
    <row r="669" spans="1:15" x14ac:dyDescent="0.25">
      <c r="A669" t="s">
        <v>123</v>
      </c>
      <c r="B669" t="s">
        <v>124</v>
      </c>
      <c r="C669" t="s">
        <v>27</v>
      </c>
      <c r="D669">
        <v>2019</v>
      </c>
      <c r="E669">
        <v>4</v>
      </c>
      <c r="F669" t="s">
        <v>86</v>
      </c>
      <c r="G669" t="s">
        <v>87</v>
      </c>
      <c r="H669" t="s">
        <v>30</v>
      </c>
      <c r="J669">
        <v>140112.15</v>
      </c>
      <c r="L669" t="s">
        <v>39</v>
      </c>
      <c r="O669" t="s">
        <v>32</v>
      </c>
    </row>
    <row r="670" spans="1:15" x14ac:dyDescent="0.25">
      <c r="A670" t="s">
        <v>123</v>
      </c>
      <c r="B670" t="s">
        <v>124</v>
      </c>
      <c r="C670" t="s">
        <v>27</v>
      </c>
      <c r="D670">
        <v>2019</v>
      </c>
      <c r="E670">
        <v>4</v>
      </c>
      <c r="F670" t="s">
        <v>42</v>
      </c>
      <c r="G670" t="s">
        <v>43</v>
      </c>
      <c r="H670" t="s">
        <v>30</v>
      </c>
      <c r="J670">
        <v>-80000</v>
      </c>
      <c r="L670" t="s">
        <v>39</v>
      </c>
      <c r="O670" t="s">
        <v>32</v>
      </c>
    </row>
    <row r="671" spans="1:15" x14ac:dyDescent="0.25">
      <c r="A671" t="s">
        <v>123</v>
      </c>
      <c r="B671" t="s">
        <v>124</v>
      </c>
      <c r="C671" t="s">
        <v>27</v>
      </c>
      <c r="D671">
        <v>2019</v>
      </c>
      <c r="E671">
        <v>4</v>
      </c>
      <c r="F671" t="s">
        <v>44</v>
      </c>
      <c r="G671" t="s">
        <v>45</v>
      </c>
      <c r="H671" t="s">
        <v>30</v>
      </c>
      <c r="J671">
        <v>-20796059.649999999</v>
      </c>
      <c r="L671" t="s">
        <v>39</v>
      </c>
      <c r="O671" t="s">
        <v>32</v>
      </c>
    </row>
    <row r="672" spans="1:15" x14ac:dyDescent="0.25">
      <c r="A672" t="s">
        <v>123</v>
      </c>
      <c r="B672" t="s">
        <v>124</v>
      </c>
      <c r="C672" t="s">
        <v>27</v>
      </c>
      <c r="D672">
        <v>2019</v>
      </c>
      <c r="E672">
        <v>4</v>
      </c>
      <c r="F672" t="s">
        <v>70</v>
      </c>
      <c r="G672" t="s">
        <v>71</v>
      </c>
      <c r="H672" t="s">
        <v>30</v>
      </c>
      <c r="J672">
        <v>-439089</v>
      </c>
      <c r="L672" t="s">
        <v>39</v>
      </c>
      <c r="O672" t="s">
        <v>32</v>
      </c>
    </row>
    <row r="673" spans="1:15" x14ac:dyDescent="0.25">
      <c r="A673" t="s">
        <v>123</v>
      </c>
      <c r="B673" t="s">
        <v>124</v>
      </c>
      <c r="C673" t="s">
        <v>27</v>
      </c>
      <c r="D673">
        <v>2019</v>
      </c>
      <c r="E673">
        <v>4</v>
      </c>
      <c r="F673" t="s">
        <v>40</v>
      </c>
      <c r="G673" t="s">
        <v>41</v>
      </c>
      <c r="H673" t="s">
        <v>30</v>
      </c>
      <c r="J673">
        <v>1932596.17</v>
      </c>
      <c r="L673" t="s">
        <v>39</v>
      </c>
      <c r="O673" t="s">
        <v>32</v>
      </c>
    </row>
    <row r="674" spans="1:15" x14ac:dyDescent="0.25">
      <c r="A674" t="s">
        <v>123</v>
      </c>
      <c r="B674" t="s">
        <v>124</v>
      </c>
      <c r="C674" t="s">
        <v>27</v>
      </c>
      <c r="D674">
        <v>2019</v>
      </c>
      <c r="E674">
        <v>4</v>
      </c>
      <c r="F674" t="s">
        <v>74</v>
      </c>
      <c r="G674" t="s">
        <v>75</v>
      </c>
      <c r="H674" t="s">
        <v>30</v>
      </c>
      <c r="J674">
        <v>-428003.63</v>
      </c>
      <c r="L674" t="s">
        <v>39</v>
      </c>
      <c r="O674" t="s">
        <v>32</v>
      </c>
    </row>
    <row r="675" spans="1:15" x14ac:dyDescent="0.25">
      <c r="A675" t="s">
        <v>123</v>
      </c>
      <c r="B675" t="s">
        <v>124</v>
      </c>
      <c r="C675" t="s">
        <v>27</v>
      </c>
      <c r="D675">
        <v>2019</v>
      </c>
      <c r="E675">
        <v>4</v>
      </c>
      <c r="F675" t="s">
        <v>48</v>
      </c>
      <c r="G675" t="s">
        <v>49</v>
      </c>
      <c r="H675" t="s">
        <v>30</v>
      </c>
      <c r="J675">
        <v>-62607.81</v>
      </c>
      <c r="L675" t="s">
        <v>39</v>
      </c>
      <c r="O675" t="s">
        <v>32</v>
      </c>
    </row>
    <row r="676" spans="1:15" x14ac:dyDescent="0.25">
      <c r="A676" t="s">
        <v>123</v>
      </c>
      <c r="B676" t="s">
        <v>124</v>
      </c>
      <c r="C676" t="s">
        <v>27</v>
      </c>
      <c r="D676">
        <v>2019</v>
      </c>
      <c r="E676">
        <v>4</v>
      </c>
      <c r="F676" t="s">
        <v>50</v>
      </c>
      <c r="G676" t="s">
        <v>51</v>
      </c>
      <c r="H676" t="s">
        <v>30</v>
      </c>
      <c r="J676">
        <v>-270375</v>
      </c>
      <c r="L676" t="s">
        <v>39</v>
      </c>
      <c r="O676" t="s">
        <v>32</v>
      </c>
    </row>
    <row r="677" spans="1:15" x14ac:dyDescent="0.25">
      <c r="A677" t="s">
        <v>123</v>
      </c>
      <c r="B677" t="s">
        <v>124</v>
      </c>
      <c r="C677" t="s">
        <v>27</v>
      </c>
      <c r="D677">
        <v>2019</v>
      </c>
      <c r="E677">
        <v>4</v>
      </c>
      <c r="F677" t="s">
        <v>80</v>
      </c>
      <c r="G677" t="s">
        <v>81</v>
      </c>
      <c r="H677" t="s">
        <v>30</v>
      </c>
      <c r="J677">
        <v>20000</v>
      </c>
      <c r="L677" t="s">
        <v>39</v>
      </c>
      <c r="O677" t="s">
        <v>32</v>
      </c>
    </row>
    <row r="678" spans="1:15" x14ac:dyDescent="0.25">
      <c r="A678" t="s">
        <v>123</v>
      </c>
      <c r="B678" t="s">
        <v>124</v>
      </c>
      <c r="C678" t="s">
        <v>27</v>
      </c>
      <c r="D678">
        <v>2019</v>
      </c>
      <c r="E678">
        <v>4</v>
      </c>
      <c r="F678" t="s">
        <v>82</v>
      </c>
      <c r="G678" t="s">
        <v>83</v>
      </c>
      <c r="H678" t="s">
        <v>30</v>
      </c>
      <c r="J678">
        <v>-20000</v>
      </c>
      <c r="L678" t="s">
        <v>39</v>
      </c>
      <c r="O678" t="s">
        <v>32</v>
      </c>
    </row>
    <row r="679" spans="1:15" x14ac:dyDescent="0.25">
      <c r="A679" t="s">
        <v>127</v>
      </c>
      <c r="B679" t="s">
        <v>128</v>
      </c>
      <c r="C679" t="s">
        <v>27</v>
      </c>
      <c r="D679">
        <v>2019</v>
      </c>
      <c r="E679">
        <v>4</v>
      </c>
      <c r="F679" t="s">
        <v>129</v>
      </c>
      <c r="G679" t="s">
        <v>130</v>
      </c>
      <c r="H679" t="s">
        <v>30</v>
      </c>
      <c r="J679">
        <v>-9524.83</v>
      </c>
      <c r="L679" t="s">
        <v>31</v>
      </c>
      <c r="O679" t="s">
        <v>32</v>
      </c>
    </row>
    <row r="680" spans="1:15" x14ac:dyDescent="0.25">
      <c r="A680" t="s">
        <v>127</v>
      </c>
      <c r="B680" t="s">
        <v>128</v>
      </c>
      <c r="C680" t="s">
        <v>27</v>
      </c>
      <c r="D680">
        <v>2019</v>
      </c>
      <c r="E680">
        <v>4</v>
      </c>
      <c r="F680" t="s">
        <v>78</v>
      </c>
      <c r="G680" t="s">
        <v>79</v>
      </c>
      <c r="H680" t="s">
        <v>30</v>
      </c>
      <c r="J680">
        <v>519684.29</v>
      </c>
      <c r="L680" t="s">
        <v>39</v>
      </c>
      <c r="O680" t="s">
        <v>32</v>
      </c>
    </row>
    <row r="681" spans="1:15" x14ac:dyDescent="0.25">
      <c r="A681" t="s">
        <v>127</v>
      </c>
      <c r="B681" t="s">
        <v>128</v>
      </c>
      <c r="C681" t="s">
        <v>27</v>
      </c>
      <c r="D681">
        <v>2019</v>
      </c>
      <c r="E681">
        <v>4</v>
      </c>
      <c r="F681" t="s">
        <v>40</v>
      </c>
      <c r="G681" t="s">
        <v>41</v>
      </c>
      <c r="H681" t="s">
        <v>30</v>
      </c>
      <c r="J681">
        <v>61341.02</v>
      </c>
      <c r="L681" t="s">
        <v>39</v>
      </c>
      <c r="O681" t="s">
        <v>32</v>
      </c>
    </row>
    <row r="682" spans="1:15" x14ac:dyDescent="0.25">
      <c r="A682" t="s">
        <v>127</v>
      </c>
      <c r="B682" t="s">
        <v>128</v>
      </c>
      <c r="C682" t="s">
        <v>27</v>
      </c>
      <c r="D682">
        <v>2019</v>
      </c>
      <c r="E682">
        <v>4</v>
      </c>
      <c r="F682" t="s">
        <v>42</v>
      </c>
      <c r="G682" t="s">
        <v>43</v>
      </c>
      <c r="H682" t="s">
        <v>30</v>
      </c>
      <c r="J682">
        <v>-500000</v>
      </c>
      <c r="L682" t="s">
        <v>39</v>
      </c>
      <c r="O682" t="s">
        <v>32</v>
      </c>
    </row>
    <row r="683" spans="1:15" x14ac:dyDescent="0.25">
      <c r="A683" t="s">
        <v>127</v>
      </c>
      <c r="B683" t="s">
        <v>128</v>
      </c>
      <c r="C683" t="s">
        <v>27</v>
      </c>
      <c r="D683">
        <v>2019</v>
      </c>
      <c r="E683">
        <v>4</v>
      </c>
      <c r="F683" t="s">
        <v>44</v>
      </c>
      <c r="G683" t="s">
        <v>45</v>
      </c>
      <c r="H683" t="s">
        <v>30</v>
      </c>
      <c r="J683">
        <v>-25314.79</v>
      </c>
      <c r="L683" t="s">
        <v>39</v>
      </c>
      <c r="O683" t="s">
        <v>32</v>
      </c>
    </row>
    <row r="684" spans="1:15" x14ac:dyDescent="0.25">
      <c r="A684" t="s">
        <v>127</v>
      </c>
      <c r="B684" t="s">
        <v>128</v>
      </c>
      <c r="C684" t="s">
        <v>27</v>
      </c>
      <c r="D684">
        <v>2019</v>
      </c>
      <c r="E684">
        <v>4</v>
      </c>
      <c r="F684" t="s">
        <v>50</v>
      </c>
      <c r="G684" t="s">
        <v>51</v>
      </c>
      <c r="H684" t="s">
        <v>30</v>
      </c>
      <c r="J684">
        <v>-4027.51</v>
      </c>
      <c r="L684" t="s">
        <v>39</v>
      </c>
      <c r="O684" t="s">
        <v>32</v>
      </c>
    </row>
    <row r="685" spans="1:15" x14ac:dyDescent="0.25">
      <c r="A685" t="s">
        <v>127</v>
      </c>
      <c r="B685" t="s">
        <v>128</v>
      </c>
      <c r="C685" t="s">
        <v>27</v>
      </c>
      <c r="D685">
        <v>2019</v>
      </c>
      <c r="E685">
        <v>4</v>
      </c>
      <c r="F685" t="s">
        <v>48</v>
      </c>
      <c r="G685" t="s">
        <v>49</v>
      </c>
      <c r="H685" t="s">
        <v>30</v>
      </c>
      <c r="J685">
        <v>-42158.19</v>
      </c>
      <c r="L685" t="s">
        <v>39</v>
      </c>
      <c r="O685" t="s">
        <v>32</v>
      </c>
    </row>
    <row r="686" spans="1:15" x14ac:dyDescent="0.25">
      <c r="A686" t="s">
        <v>127</v>
      </c>
      <c r="B686" t="s">
        <v>128</v>
      </c>
      <c r="C686" t="s">
        <v>27</v>
      </c>
      <c r="D686">
        <v>2019</v>
      </c>
      <c r="E686">
        <v>4</v>
      </c>
      <c r="F686" t="s">
        <v>53</v>
      </c>
      <c r="G686" t="s">
        <v>54</v>
      </c>
      <c r="H686" t="s">
        <v>30</v>
      </c>
      <c r="J686">
        <v>0.01</v>
      </c>
      <c r="L686" t="s">
        <v>31</v>
      </c>
      <c r="O686" t="s">
        <v>32</v>
      </c>
    </row>
    <row r="687" spans="1:15" x14ac:dyDescent="0.25">
      <c r="A687" t="s">
        <v>131</v>
      </c>
      <c r="B687" t="s">
        <v>132</v>
      </c>
      <c r="C687" t="s">
        <v>27</v>
      </c>
      <c r="D687">
        <v>2019</v>
      </c>
      <c r="E687">
        <v>4</v>
      </c>
      <c r="F687" t="s">
        <v>96</v>
      </c>
      <c r="G687" t="s">
        <v>97</v>
      </c>
      <c r="H687" t="s">
        <v>30</v>
      </c>
      <c r="J687">
        <v>-0.01</v>
      </c>
      <c r="L687" t="s">
        <v>31</v>
      </c>
      <c r="O687" t="s">
        <v>32</v>
      </c>
    </row>
    <row r="688" spans="1:15" x14ac:dyDescent="0.25">
      <c r="A688" t="s">
        <v>131</v>
      </c>
      <c r="B688" t="s">
        <v>132</v>
      </c>
      <c r="C688" t="s">
        <v>27</v>
      </c>
      <c r="D688">
        <v>2019</v>
      </c>
      <c r="E688">
        <v>4</v>
      </c>
      <c r="F688" t="s">
        <v>133</v>
      </c>
      <c r="G688" t="s">
        <v>79</v>
      </c>
      <c r="H688" t="s">
        <v>30</v>
      </c>
      <c r="J688">
        <v>93081.59</v>
      </c>
      <c r="L688" t="s">
        <v>39</v>
      </c>
      <c r="O688" t="s">
        <v>32</v>
      </c>
    </row>
    <row r="689" spans="1:15" x14ac:dyDescent="0.25">
      <c r="A689" t="s">
        <v>131</v>
      </c>
      <c r="B689" t="s">
        <v>132</v>
      </c>
      <c r="C689" t="s">
        <v>27</v>
      </c>
      <c r="D689">
        <v>2019</v>
      </c>
      <c r="E689">
        <v>4</v>
      </c>
      <c r="F689" t="s">
        <v>134</v>
      </c>
      <c r="G689" t="s">
        <v>38</v>
      </c>
      <c r="H689" t="s">
        <v>30</v>
      </c>
      <c r="J689">
        <v>2786690.14</v>
      </c>
      <c r="L689" t="s">
        <v>39</v>
      </c>
      <c r="O689" t="s">
        <v>32</v>
      </c>
    </row>
    <row r="690" spans="1:15" x14ac:dyDescent="0.25">
      <c r="A690" t="s">
        <v>131</v>
      </c>
      <c r="B690" t="s">
        <v>132</v>
      </c>
      <c r="C690" t="s">
        <v>27</v>
      </c>
      <c r="D690">
        <v>2019</v>
      </c>
      <c r="E690">
        <v>4</v>
      </c>
      <c r="F690" t="s">
        <v>135</v>
      </c>
      <c r="G690" t="s">
        <v>105</v>
      </c>
      <c r="H690" t="s">
        <v>30</v>
      </c>
      <c r="J690">
        <v>-1945872.65</v>
      </c>
      <c r="L690" t="s">
        <v>39</v>
      </c>
      <c r="O690" t="s">
        <v>32</v>
      </c>
    </row>
    <row r="691" spans="1:15" x14ac:dyDescent="0.25">
      <c r="A691" t="s">
        <v>131</v>
      </c>
      <c r="B691" t="s">
        <v>132</v>
      </c>
      <c r="C691" t="s">
        <v>27</v>
      </c>
      <c r="D691">
        <v>2019</v>
      </c>
      <c r="E691">
        <v>4</v>
      </c>
      <c r="F691" t="s">
        <v>136</v>
      </c>
      <c r="G691" t="s">
        <v>137</v>
      </c>
      <c r="H691" t="s">
        <v>30</v>
      </c>
      <c r="J691">
        <v>-105109.68</v>
      </c>
      <c r="L691" t="s">
        <v>39</v>
      </c>
      <c r="O691" t="s">
        <v>32</v>
      </c>
    </row>
    <row r="692" spans="1:15" x14ac:dyDescent="0.25">
      <c r="A692" t="s">
        <v>131</v>
      </c>
      <c r="B692" t="s">
        <v>132</v>
      </c>
      <c r="C692" t="s">
        <v>27</v>
      </c>
      <c r="D692">
        <v>2019</v>
      </c>
      <c r="E692">
        <v>4</v>
      </c>
      <c r="F692" t="s">
        <v>80</v>
      </c>
      <c r="G692" t="s">
        <v>81</v>
      </c>
      <c r="H692" t="s">
        <v>30</v>
      </c>
      <c r="J692">
        <v>12186.34</v>
      </c>
      <c r="L692" t="s">
        <v>39</v>
      </c>
      <c r="O692" t="s">
        <v>32</v>
      </c>
    </row>
    <row r="693" spans="1:15" x14ac:dyDescent="0.25">
      <c r="A693" t="s">
        <v>131</v>
      </c>
      <c r="B693" t="s">
        <v>132</v>
      </c>
      <c r="C693" t="s">
        <v>27</v>
      </c>
      <c r="D693">
        <v>2019</v>
      </c>
      <c r="E693">
        <v>4</v>
      </c>
      <c r="F693" t="s">
        <v>138</v>
      </c>
      <c r="G693" t="s">
        <v>139</v>
      </c>
      <c r="H693" t="s">
        <v>30</v>
      </c>
      <c r="J693">
        <v>596644.07999999996</v>
      </c>
      <c r="L693" t="s">
        <v>39</v>
      </c>
      <c r="O693" t="s">
        <v>32</v>
      </c>
    </row>
    <row r="694" spans="1:15" x14ac:dyDescent="0.25">
      <c r="A694" t="s">
        <v>131</v>
      </c>
      <c r="B694" t="s">
        <v>132</v>
      </c>
      <c r="C694" t="s">
        <v>27</v>
      </c>
      <c r="D694">
        <v>2019</v>
      </c>
      <c r="E694">
        <v>4</v>
      </c>
      <c r="F694" t="s">
        <v>86</v>
      </c>
      <c r="G694" t="s">
        <v>87</v>
      </c>
      <c r="H694" t="s">
        <v>30</v>
      </c>
      <c r="J694">
        <v>2536261.91</v>
      </c>
      <c r="L694" t="s">
        <v>39</v>
      </c>
      <c r="O694" t="s">
        <v>32</v>
      </c>
    </row>
    <row r="695" spans="1:15" x14ac:dyDescent="0.25">
      <c r="A695" t="s">
        <v>131</v>
      </c>
      <c r="B695" t="s">
        <v>132</v>
      </c>
      <c r="C695" t="s">
        <v>27</v>
      </c>
      <c r="D695">
        <v>2019</v>
      </c>
      <c r="E695">
        <v>4</v>
      </c>
      <c r="F695" t="s">
        <v>40</v>
      </c>
      <c r="G695" t="s">
        <v>41</v>
      </c>
      <c r="H695" t="s">
        <v>30</v>
      </c>
      <c r="J695">
        <v>6589120.2300000004</v>
      </c>
      <c r="L695" t="s">
        <v>39</v>
      </c>
      <c r="O695" t="s">
        <v>32</v>
      </c>
    </row>
    <row r="696" spans="1:15" x14ac:dyDescent="0.25">
      <c r="A696" t="s">
        <v>131</v>
      </c>
      <c r="B696" t="s">
        <v>132</v>
      </c>
      <c r="C696" t="s">
        <v>27</v>
      </c>
      <c r="D696">
        <v>2019</v>
      </c>
      <c r="E696">
        <v>4</v>
      </c>
      <c r="F696" t="s">
        <v>42</v>
      </c>
      <c r="G696" t="s">
        <v>43</v>
      </c>
      <c r="H696" t="s">
        <v>30</v>
      </c>
      <c r="J696">
        <v>-4000000</v>
      </c>
      <c r="L696" t="s">
        <v>39</v>
      </c>
      <c r="O696" t="s">
        <v>32</v>
      </c>
    </row>
    <row r="697" spans="1:15" x14ac:dyDescent="0.25">
      <c r="A697" t="s">
        <v>131</v>
      </c>
      <c r="B697" t="s">
        <v>132</v>
      </c>
      <c r="C697" t="s">
        <v>27</v>
      </c>
      <c r="D697">
        <v>2019</v>
      </c>
      <c r="E697">
        <v>4</v>
      </c>
      <c r="F697" t="s">
        <v>44</v>
      </c>
      <c r="G697" t="s">
        <v>45</v>
      </c>
      <c r="H697" t="s">
        <v>30</v>
      </c>
      <c r="J697">
        <v>2358035.27</v>
      </c>
      <c r="L697" t="s">
        <v>39</v>
      </c>
      <c r="O697" t="s">
        <v>32</v>
      </c>
    </row>
    <row r="698" spans="1:15" x14ac:dyDescent="0.25">
      <c r="A698" t="s">
        <v>131</v>
      </c>
      <c r="B698" t="s">
        <v>132</v>
      </c>
      <c r="C698" t="s">
        <v>27</v>
      </c>
      <c r="D698">
        <v>2019</v>
      </c>
      <c r="E698">
        <v>4</v>
      </c>
      <c r="F698" t="s">
        <v>70</v>
      </c>
      <c r="G698" t="s">
        <v>71</v>
      </c>
      <c r="H698" t="s">
        <v>30</v>
      </c>
      <c r="J698">
        <v>208658.12</v>
      </c>
      <c r="L698" t="s">
        <v>39</v>
      </c>
      <c r="O698" t="s">
        <v>32</v>
      </c>
    </row>
    <row r="699" spans="1:15" x14ac:dyDescent="0.25">
      <c r="A699" t="s">
        <v>131</v>
      </c>
      <c r="B699" t="s">
        <v>132</v>
      </c>
      <c r="C699" t="s">
        <v>27</v>
      </c>
      <c r="D699">
        <v>2019</v>
      </c>
      <c r="E699">
        <v>4</v>
      </c>
      <c r="F699" t="s">
        <v>82</v>
      </c>
      <c r="G699" t="s">
        <v>83</v>
      </c>
      <c r="H699" t="s">
        <v>30</v>
      </c>
      <c r="J699">
        <v>-9868.4500000000007</v>
      </c>
      <c r="L699" t="s">
        <v>39</v>
      </c>
      <c r="O699" t="s">
        <v>32</v>
      </c>
    </row>
    <row r="700" spans="1:15" x14ac:dyDescent="0.25">
      <c r="A700" t="s">
        <v>131</v>
      </c>
      <c r="B700" t="s">
        <v>132</v>
      </c>
      <c r="C700" t="s">
        <v>27</v>
      </c>
      <c r="D700">
        <v>2019</v>
      </c>
      <c r="E700">
        <v>4</v>
      </c>
      <c r="F700" t="s">
        <v>48</v>
      </c>
      <c r="G700" t="s">
        <v>49</v>
      </c>
      <c r="H700" t="s">
        <v>30</v>
      </c>
      <c r="J700">
        <v>-8765141.1500000004</v>
      </c>
      <c r="L700" t="s">
        <v>39</v>
      </c>
      <c r="O700" t="s">
        <v>32</v>
      </c>
    </row>
    <row r="701" spans="1:15" x14ac:dyDescent="0.25">
      <c r="A701" t="s">
        <v>131</v>
      </c>
      <c r="B701" t="s">
        <v>132</v>
      </c>
      <c r="C701" t="s">
        <v>27</v>
      </c>
      <c r="D701">
        <v>2019</v>
      </c>
      <c r="E701">
        <v>4</v>
      </c>
      <c r="F701" t="s">
        <v>140</v>
      </c>
      <c r="G701" t="s">
        <v>141</v>
      </c>
      <c r="H701" t="s">
        <v>30</v>
      </c>
      <c r="J701">
        <v>162225</v>
      </c>
      <c r="L701" t="s">
        <v>39</v>
      </c>
      <c r="O701" t="s">
        <v>32</v>
      </c>
    </row>
    <row r="702" spans="1:15" x14ac:dyDescent="0.25">
      <c r="A702" t="s">
        <v>123</v>
      </c>
      <c r="B702" t="s">
        <v>124</v>
      </c>
      <c r="C702" t="s">
        <v>27</v>
      </c>
      <c r="D702">
        <v>2019</v>
      </c>
      <c r="E702">
        <v>4</v>
      </c>
      <c r="F702" t="s">
        <v>53</v>
      </c>
      <c r="G702" t="s">
        <v>54</v>
      </c>
      <c r="H702" t="s">
        <v>108</v>
      </c>
      <c r="I702" t="s">
        <v>109</v>
      </c>
      <c r="J702">
        <v>-91200.46</v>
      </c>
      <c r="L702" t="s">
        <v>31</v>
      </c>
      <c r="O702" t="s">
        <v>32</v>
      </c>
    </row>
    <row r="703" spans="1:15" x14ac:dyDescent="0.25">
      <c r="A703" t="s">
        <v>123</v>
      </c>
      <c r="B703" t="s">
        <v>124</v>
      </c>
      <c r="C703" t="s">
        <v>27</v>
      </c>
      <c r="D703">
        <v>2019</v>
      </c>
      <c r="E703">
        <v>4</v>
      </c>
      <c r="F703" t="s">
        <v>55</v>
      </c>
      <c r="G703" t="s">
        <v>56</v>
      </c>
      <c r="H703" t="s">
        <v>108</v>
      </c>
      <c r="I703" t="s">
        <v>109</v>
      </c>
      <c r="J703">
        <v>13873.48</v>
      </c>
      <c r="L703" t="s">
        <v>31</v>
      </c>
      <c r="O703" t="s">
        <v>32</v>
      </c>
    </row>
    <row r="704" spans="1:15" x14ac:dyDescent="0.25">
      <c r="A704" t="s">
        <v>123</v>
      </c>
      <c r="B704" t="s">
        <v>124</v>
      </c>
      <c r="C704" t="s">
        <v>27</v>
      </c>
      <c r="D704">
        <v>2019</v>
      </c>
      <c r="E704">
        <v>4</v>
      </c>
      <c r="F704" t="s">
        <v>118</v>
      </c>
      <c r="G704" t="s">
        <v>119</v>
      </c>
      <c r="H704" t="s">
        <v>108</v>
      </c>
      <c r="I704" t="s">
        <v>109</v>
      </c>
      <c r="J704">
        <v>165830</v>
      </c>
      <c r="L704" t="s">
        <v>31</v>
      </c>
      <c r="O704" t="s">
        <v>32</v>
      </c>
    </row>
    <row r="705" spans="1:15" x14ac:dyDescent="0.25">
      <c r="A705" t="s">
        <v>123</v>
      </c>
      <c r="B705" t="s">
        <v>124</v>
      </c>
      <c r="C705" t="s">
        <v>27</v>
      </c>
      <c r="D705">
        <v>2019</v>
      </c>
      <c r="E705">
        <v>4</v>
      </c>
      <c r="F705" t="s">
        <v>61</v>
      </c>
      <c r="G705" t="s">
        <v>62</v>
      </c>
      <c r="H705" t="s">
        <v>108</v>
      </c>
      <c r="I705" t="s">
        <v>109</v>
      </c>
      <c r="J705">
        <v>11572.33</v>
      </c>
      <c r="L705" t="s">
        <v>31</v>
      </c>
      <c r="O705" t="s">
        <v>32</v>
      </c>
    </row>
    <row r="706" spans="1:15" x14ac:dyDescent="0.25">
      <c r="A706" t="s">
        <v>123</v>
      </c>
      <c r="B706" t="s">
        <v>124</v>
      </c>
      <c r="C706" t="s">
        <v>27</v>
      </c>
      <c r="D706">
        <v>2019</v>
      </c>
      <c r="E706">
        <v>4</v>
      </c>
      <c r="F706" t="s">
        <v>53</v>
      </c>
      <c r="G706" t="s">
        <v>54</v>
      </c>
      <c r="H706" t="s">
        <v>148</v>
      </c>
      <c r="I706" t="s">
        <v>149</v>
      </c>
      <c r="J706">
        <v>-91200.46</v>
      </c>
      <c r="L706" t="s">
        <v>31</v>
      </c>
      <c r="O706" t="s">
        <v>32</v>
      </c>
    </row>
    <row r="707" spans="1:15" x14ac:dyDescent="0.25">
      <c r="A707" t="s">
        <v>123</v>
      </c>
      <c r="B707" t="s">
        <v>124</v>
      </c>
      <c r="C707" t="s">
        <v>27</v>
      </c>
      <c r="D707">
        <v>2019</v>
      </c>
      <c r="E707">
        <v>4</v>
      </c>
      <c r="F707" t="s">
        <v>55</v>
      </c>
      <c r="G707" t="s">
        <v>56</v>
      </c>
      <c r="H707" t="s">
        <v>148</v>
      </c>
      <c r="I707" t="s">
        <v>149</v>
      </c>
      <c r="J707">
        <v>13873.48</v>
      </c>
      <c r="L707" t="s">
        <v>31</v>
      </c>
      <c r="O707" t="s">
        <v>32</v>
      </c>
    </row>
    <row r="708" spans="1:15" x14ac:dyDescent="0.25">
      <c r="A708" t="s">
        <v>123</v>
      </c>
      <c r="B708" t="s">
        <v>124</v>
      </c>
      <c r="C708" t="s">
        <v>27</v>
      </c>
      <c r="D708">
        <v>2019</v>
      </c>
      <c r="E708">
        <v>4</v>
      </c>
      <c r="F708" t="s">
        <v>118</v>
      </c>
      <c r="G708" t="s">
        <v>119</v>
      </c>
      <c r="H708" t="s">
        <v>148</v>
      </c>
      <c r="I708" t="s">
        <v>149</v>
      </c>
      <c r="J708">
        <v>165830</v>
      </c>
      <c r="L708" t="s">
        <v>31</v>
      </c>
      <c r="O708" t="s">
        <v>32</v>
      </c>
    </row>
    <row r="709" spans="1:15" x14ac:dyDescent="0.25">
      <c r="A709" t="s">
        <v>123</v>
      </c>
      <c r="B709" t="s">
        <v>124</v>
      </c>
      <c r="C709" t="s">
        <v>27</v>
      </c>
      <c r="D709">
        <v>2019</v>
      </c>
      <c r="E709">
        <v>4</v>
      </c>
      <c r="F709" t="s">
        <v>61</v>
      </c>
      <c r="G709" t="s">
        <v>62</v>
      </c>
      <c r="H709" t="s">
        <v>148</v>
      </c>
      <c r="I709" t="s">
        <v>149</v>
      </c>
      <c r="J709">
        <v>11572.33</v>
      </c>
      <c r="L709" t="s">
        <v>31</v>
      </c>
      <c r="O709" t="s">
        <v>32</v>
      </c>
    </row>
    <row r="710" spans="1:15" x14ac:dyDescent="0.25">
      <c r="A710" t="s">
        <v>123</v>
      </c>
      <c r="B710" t="s">
        <v>124</v>
      </c>
      <c r="C710" t="s">
        <v>27</v>
      </c>
      <c r="D710">
        <v>2019</v>
      </c>
      <c r="E710">
        <v>4</v>
      </c>
      <c r="F710" t="s">
        <v>53</v>
      </c>
      <c r="G710" t="s">
        <v>54</v>
      </c>
      <c r="H710" t="s">
        <v>110</v>
      </c>
      <c r="I710" t="s">
        <v>111</v>
      </c>
      <c r="J710">
        <v>-273601.38</v>
      </c>
      <c r="L710" t="s">
        <v>31</v>
      </c>
      <c r="O710" t="s">
        <v>32</v>
      </c>
    </row>
    <row r="711" spans="1:15" x14ac:dyDescent="0.25">
      <c r="A711" t="s">
        <v>123</v>
      </c>
      <c r="B711" t="s">
        <v>124</v>
      </c>
      <c r="C711" t="s">
        <v>27</v>
      </c>
      <c r="D711">
        <v>2019</v>
      </c>
      <c r="E711">
        <v>4</v>
      </c>
      <c r="F711" t="s">
        <v>55</v>
      </c>
      <c r="G711" t="s">
        <v>56</v>
      </c>
      <c r="H711" t="s">
        <v>110</v>
      </c>
      <c r="I711" t="s">
        <v>111</v>
      </c>
      <c r="J711">
        <v>41620.449999999997</v>
      </c>
      <c r="L711" t="s">
        <v>31</v>
      </c>
      <c r="O711" t="s">
        <v>32</v>
      </c>
    </row>
    <row r="712" spans="1:15" x14ac:dyDescent="0.25">
      <c r="A712" t="s">
        <v>123</v>
      </c>
      <c r="B712" t="s">
        <v>124</v>
      </c>
      <c r="C712" t="s">
        <v>27</v>
      </c>
      <c r="D712">
        <v>2019</v>
      </c>
      <c r="E712">
        <v>4</v>
      </c>
      <c r="F712" t="s">
        <v>118</v>
      </c>
      <c r="G712" t="s">
        <v>119</v>
      </c>
      <c r="H712" t="s">
        <v>110</v>
      </c>
      <c r="I712" t="s">
        <v>111</v>
      </c>
      <c r="J712">
        <v>497490</v>
      </c>
      <c r="L712" t="s">
        <v>31</v>
      </c>
      <c r="O712" t="s">
        <v>32</v>
      </c>
    </row>
    <row r="713" spans="1:15" x14ac:dyDescent="0.25">
      <c r="A713" t="s">
        <v>123</v>
      </c>
      <c r="B713" t="s">
        <v>124</v>
      </c>
      <c r="C713" t="s">
        <v>27</v>
      </c>
      <c r="D713">
        <v>2019</v>
      </c>
      <c r="E713">
        <v>4</v>
      </c>
      <c r="F713" t="s">
        <v>61</v>
      </c>
      <c r="G713" t="s">
        <v>62</v>
      </c>
      <c r="H713" t="s">
        <v>110</v>
      </c>
      <c r="I713" t="s">
        <v>111</v>
      </c>
      <c r="J713">
        <v>34717</v>
      </c>
      <c r="L713" t="s">
        <v>31</v>
      </c>
      <c r="O713" t="s">
        <v>32</v>
      </c>
    </row>
    <row r="714" spans="1:15" x14ac:dyDescent="0.25">
      <c r="A714" t="s">
        <v>131</v>
      </c>
      <c r="B714" t="s">
        <v>132</v>
      </c>
      <c r="C714" t="s">
        <v>27</v>
      </c>
      <c r="D714">
        <v>2019</v>
      </c>
      <c r="E714">
        <v>4</v>
      </c>
      <c r="F714" t="s">
        <v>96</v>
      </c>
      <c r="G714" t="s">
        <v>97</v>
      </c>
      <c r="H714" t="s">
        <v>108</v>
      </c>
      <c r="I714" t="s">
        <v>109</v>
      </c>
      <c r="J714">
        <v>-3153636.37</v>
      </c>
      <c r="L714" t="s">
        <v>31</v>
      </c>
      <c r="O714" t="s">
        <v>32</v>
      </c>
    </row>
    <row r="715" spans="1:15" x14ac:dyDescent="0.25">
      <c r="A715" t="s">
        <v>131</v>
      </c>
      <c r="B715" t="s">
        <v>132</v>
      </c>
      <c r="C715" t="s">
        <v>27</v>
      </c>
      <c r="D715">
        <v>2019</v>
      </c>
      <c r="E715">
        <v>4</v>
      </c>
      <c r="F715" t="s">
        <v>100</v>
      </c>
      <c r="G715" t="s">
        <v>101</v>
      </c>
      <c r="H715" t="s">
        <v>108</v>
      </c>
      <c r="I715" t="s">
        <v>109</v>
      </c>
      <c r="J715">
        <v>14420</v>
      </c>
      <c r="L715" t="s">
        <v>31</v>
      </c>
      <c r="O715" t="s">
        <v>32</v>
      </c>
    </row>
    <row r="716" spans="1:15" x14ac:dyDescent="0.25">
      <c r="A716" t="s">
        <v>131</v>
      </c>
      <c r="B716" t="s">
        <v>132</v>
      </c>
      <c r="C716" t="s">
        <v>27</v>
      </c>
      <c r="D716">
        <v>2019</v>
      </c>
      <c r="E716">
        <v>4</v>
      </c>
      <c r="F716" t="s">
        <v>158</v>
      </c>
      <c r="G716" t="s">
        <v>159</v>
      </c>
      <c r="H716" t="s">
        <v>108</v>
      </c>
      <c r="I716" t="s">
        <v>109</v>
      </c>
      <c r="J716">
        <v>301693.40000000002</v>
      </c>
      <c r="L716" t="s">
        <v>31</v>
      </c>
      <c r="O716" t="s">
        <v>32</v>
      </c>
    </row>
    <row r="717" spans="1:15" x14ac:dyDescent="0.25">
      <c r="A717" t="s">
        <v>131</v>
      </c>
      <c r="B717" t="s">
        <v>132</v>
      </c>
      <c r="C717" t="s">
        <v>27</v>
      </c>
      <c r="D717">
        <v>2019</v>
      </c>
      <c r="E717">
        <v>4</v>
      </c>
      <c r="F717" t="s">
        <v>160</v>
      </c>
      <c r="G717" t="s">
        <v>161</v>
      </c>
      <c r="H717" t="s">
        <v>108</v>
      </c>
      <c r="I717" t="s">
        <v>109</v>
      </c>
      <c r="J717">
        <v>35987.39</v>
      </c>
      <c r="L717" t="s">
        <v>31</v>
      </c>
      <c r="O717" t="s">
        <v>32</v>
      </c>
    </row>
    <row r="718" spans="1:15" x14ac:dyDescent="0.25">
      <c r="A718" t="s">
        <v>131</v>
      </c>
      <c r="B718" t="s">
        <v>132</v>
      </c>
      <c r="C718" t="s">
        <v>27</v>
      </c>
      <c r="D718">
        <v>2019</v>
      </c>
      <c r="E718">
        <v>4</v>
      </c>
      <c r="F718" t="s">
        <v>162</v>
      </c>
      <c r="G718" t="s">
        <v>163</v>
      </c>
      <c r="H718" t="s">
        <v>108</v>
      </c>
      <c r="I718" t="s">
        <v>109</v>
      </c>
      <c r="J718">
        <v>54792.160000000003</v>
      </c>
      <c r="L718" t="s">
        <v>31</v>
      </c>
      <c r="O718" t="s">
        <v>32</v>
      </c>
    </row>
    <row r="719" spans="1:15" x14ac:dyDescent="0.25">
      <c r="A719" t="s">
        <v>131</v>
      </c>
      <c r="B719" t="s">
        <v>132</v>
      </c>
      <c r="C719" t="s">
        <v>27</v>
      </c>
      <c r="D719">
        <v>2019</v>
      </c>
      <c r="E719">
        <v>4</v>
      </c>
      <c r="F719" t="s">
        <v>28</v>
      </c>
      <c r="G719" t="s">
        <v>29</v>
      </c>
      <c r="H719" t="s">
        <v>108</v>
      </c>
      <c r="I719" t="s">
        <v>109</v>
      </c>
      <c r="J719">
        <v>207713.99</v>
      </c>
      <c r="L719" t="s">
        <v>31</v>
      </c>
      <c r="O719" t="s">
        <v>32</v>
      </c>
    </row>
    <row r="720" spans="1:15" x14ac:dyDescent="0.25">
      <c r="A720" t="s">
        <v>131</v>
      </c>
      <c r="B720" t="s">
        <v>132</v>
      </c>
      <c r="C720" t="s">
        <v>27</v>
      </c>
      <c r="D720">
        <v>2019</v>
      </c>
      <c r="E720">
        <v>4</v>
      </c>
      <c r="F720" t="s">
        <v>150</v>
      </c>
      <c r="G720" t="s">
        <v>151</v>
      </c>
      <c r="H720" t="s">
        <v>108</v>
      </c>
      <c r="I720" t="s">
        <v>109</v>
      </c>
      <c r="J720">
        <v>1924351.85</v>
      </c>
      <c r="L720" t="s">
        <v>31</v>
      </c>
      <c r="O720" t="s">
        <v>32</v>
      </c>
    </row>
    <row r="721" spans="1:15" x14ac:dyDescent="0.25">
      <c r="A721" t="s">
        <v>131</v>
      </c>
      <c r="B721" t="s">
        <v>132</v>
      </c>
      <c r="C721" t="s">
        <v>27</v>
      </c>
      <c r="D721">
        <v>2019</v>
      </c>
      <c r="E721">
        <v>4</v>
      </c>
      <c r="F721" t="s">
        <v>152</v>
      </c>
      <c r="G721" t="s">
        <v>153</v>
      </c>
      <c r="H721" t="s">
        <v>108</v>
      </c>
      <c r="I721" t="s">
        <v>109</v>
      </c>
      <c r="J721">
        <v>244637.15</v>
      </c>
      <c r="L721" t="s">
        <v>31</v>
      </c>
      <c r="O721" t="s">
        <v>32</v>
      </c>
    </row>
    <row r="722" spans="1:15" x14ac:dyDescent="0.25">
      <c r="A722" t="s">
        <v>131</v>
      </c>
      <c r="B722" t="s">
        <v>132</v>
      </c>
      <c r="C722" t="s">
        <v>27</v>
      </c>
      <c r="D722">
        <v>2019</v>
      </c>
      <c r="E722">
        <v>4</v>
      </c>
      <c r="F722" t="s">
        <v>154</v>
      </c>
      <c r="G722" t="s">
        <v>155</v>
      </c>
      <c r="H722" t="s">
        <v>108</v>
      </c>
      <c r="I722" t="s">
        <v>109</v>
      </c>
      <c r="J722">
        <v>31101.79</v>
      </c>
      <c r="L722" t="s">
        <v>31</v>
      </c>
      <c r="O722" t="s">
        <v>32</v>
      </c>
    </row>
    <row r="723" spans="1:15" x14ac:dyDescent="0.25">
      <c r="A723" t="s">
        <v>131</v>
      </c>
      <c r="B723" t="s">
        <v>132</v>
      </c>
      <c r="C723" t="s">
        <v>27</v>
      </c>
      <c r="D723">
        <v>2019</v>
      </c>
      <c r="E723">
        <v>4</v>
      </c>
      <c r="F723" t="s">
        <v>156</v>
      </c>
      <c r="G723" t="s">
        <v>157</v>
      </c>
      <c r="H723" t="s">
        <v>108</v>
      </c>
      <c r="I723" t="s">
        <v>109</v>
      </c>
      <c r="J723">
        <v>82713.25</v>
      </c>
      <c r="L723" t="s">
        <v>31</v>
      </c>
      <c r="O723" t="s">
        <v>32</v>
      </c>
    </row>
    <row r="724" spans="1:15" x14ac:dyDescent="0.25">
      <c r="A724" t="s">
        <v>131</v>
      </c>
      <c r="B724" t="s">
        <v>132</v>
      </c>
      <c r="C724" t="s">
        <v>27</v>
      </c>
      <c r="D724">
        <v>2019</v>
      </c>
      <c r="E724">
        <v>4</v>
      </c>
      <c r="F724" t="s">
        <v>164</v>
      </c>
      <c r="G724" t="s">
        <v>165</v>
      </c>
      <c r="H724" t="s">
        <v>108</v>
      </c>
      <c r="I724" t="s">
        <v>109</v>
      </c>
      <c r="J724">
        <v>42043.87</v>
      </c>
      <c r="L724" t="s">
        <v>31</v>
      </c>
      <c r="O724" t="s">
        <v>32</v>
      </c>
    </row>
    <row r="725" spans="1:15" x14ac:dyDescent="0.25">
      <c r="A725" t="s">
        <v>131</v>
      </c>
      <c r="B725" t="s">
        <v>132</v>
      </c>
      <c r="C725" t="s">
        <v>27</v>
      </c>
      <c r="D725">
        <v>2019</v>
      </c>
      <c r="E725">
        <v>4</v>
      </c>
      <c r="F725" t="s">
        <v>166</v>
      </c>
      <c r="G725" t="s">
        <v>167</v>
      </c>
      <c r="H725" t="s">
        <v>108</v>
      </c>
      <c r="I725" t="s">
        <v>109</v>
      </c>
      <c r="J725">
        <v>-3757.64</v>
      </c>
      <c r="L725" t="s">
        <v>31</v>
      </c>
      <c r="O725" t="s">
        <v>32</v>
      </c>
    </row>
    <row r="726" spans="1:15" x14ac:dyDescent="0.25">
      <c r="A726" t="s">
        <v>131</v>
      </c>
      <c r="B726" t="s">
        <v>132</v>
      </c>
      <c r="C726" t="s">
        <v>27</v>
      </c>
      <c r="D726">
        <v>2019</v>
      </c>
      <c r="E726">
        <v>4</v>
      </c>
      <c r="F726" t="s">
        <v>61</v>
      </c>
      <c r="G726" t="s">
        <v>62</v>
      </c>
      <c r="H726" t="s">
        <v>108</v>
      </c>
      <c r="I726" t="s">
        <v>109</v>
      </c>
      <c r="J726">
        <v>11174.83</v>
      </c>
      <c r="L726" t="s">
        <v>31</v>
      </c>
      <c r="O726" t="s">
        <v>32</v>
      </c>
    </row>
    <row r="727" spans="1:15" x14ac:dyDescent="0.25">
      <c r="A727" t="s">
        <v>131</v>
      </c>
      <c r="B727" t="s">
        <v>132</v>
      </c>
      <c r="C727" t="s">
        <v>27</v>
      </c>
      <c r="D727">
        <v>2019</v>
      </c>
      <c r="E727">
        <v>4</v>
      </c>
      <c r="F727" t="s">
        <v>96</v>
      </c>
      <c r="G727" t="s">
        <v>97</v>
      </c>
      <c r="H727" t="s">
        <v>110</v>
      </c>
      <c r="I727" t="s">
        <v>111</v>
      </c>
      <c r="J727">
        <v>-4730454.55</v>
      </c>
      <c r="L727" t="s">
        <v>31</v>
      </c>
      <c r="O727" t="s">
        <v>32</v>
      </c>
    </row>
    <row r="728" spans="1:15" x14ac:dyDescent="0.25">
      <c r="A728" t="s">
        <v>131</v>
      </c>
      <c r="B728" t="s">
        <v>132</v>
      </c>
      <c r="C728" t="s">
        <v>27</v>
      </c>
      <c r="D728">
        <v>2019</v>
      </c>
      <c r="E728">
        <v>4</v>
      </c>
      <c r="F728" t="s">
        <v>100</v>
      </c>
      <c r="G728" t="s">
        <v>101</v>
      </c>
      <c r="H728" t="s">
        <v>110</v>
      </c>
      <c r="I728" t="s">
        <v>111</v>
      </c>
      <c r="J728">
        <v>21630</v>
      </c>
      <c r="L728" t="s">
        <v>31</v>
      </c>
      <c r="O728" t="s">
        <v>32</v>
      </c>
    </row>
    <row r="729" spans="1:15" x14ac:dyDescent="0.25">
      <c r="A729" t="s">
        <v>131</v>
      </c>
      <c r="B729" t="s">
        <v>132</v>
      </c>
      <c r="C729" t="s">
        <v>27</v>
      </c>
      <c r="D729">
        <v>2019</v>
      </c>
      <c r="E729">
        <v>4</v>
      </c>
      <c r="F729" t="s">
        <v>158</v>
      </c>
      <c r="G729" t="s">
        <v>159</v>
      </c>
      <c r="H729" t="s">
        <v>110</v>
      </c>
      <c r="I729" t="s">
        <v>111</v>
      </c>
      <c r="J729">
        <v>452540.12</v>
      </c>
      <c r="L729" t="s">
        <v>31</v>
      </c>
      <c r="O729" t="s">
        <v>32</v>
      </c>
    </row>
    <row r="730" spans="1:15" x14ac:dyDescent="0.25">
      <c r="A730" t="s">
        <v>131</v>
      </c>
      <c r="B730" t="s">
        <v>132</v>
      </c>
      <c r="C730" t="s">
        <v>27</v>
      </c>
      <c r="D730">
        <v>2019</v>
      </c>
      <c r="E730">
        <v>4</v>
      </c>
      <c r="F730" t="s">
        <v>160</v>
      </c>
      <c r="G730" t="s">
        <v>161</v>
      </c>
      <c r="H730" t="s">
        <v>110</v>
      </c>
      <c r="I730" t="s">
        <v>111</v>
      </c>
      <c r="J730">
        <v>53981.08</v>
      </c>
      <c r="L730" t="s">
        <v>31</v>
      </c>
      <c r="O730" t="s">
        <v>32</v>
      </c>
    </row>
    <row r="731" spans="1:15" x14ac:dyDescent="0.25">
      <c r="A731" t="s">
        <v>131</v>
      </c>
      <c r="B731" t="s">
        <v>132</v>
      </c>
      <c r="C731" t="s">
        <v>27</v>
      </c>
      <c r="D731">
        <v>2019</v>
      </c>
      <c r="E731">
        <v>4</v>
      </c>
      <c r="F731" t="s">
        <v>162</v>
      </c>
      <c r="G731" t="s">
        <v>163</v>
      </c>
      <c r="H731" t="s">
        <v>110</v>
      </c>
      <c r="I731" t="s">
        <v>111</v>
      </c>
      <c r="J731">
        <v>82188.289999999994</v>
      </c>
      <c r="L731" t="s">
        <v>31</v>
      </c>
      <c r="O731" t="s">
        <v>32</v>
      </c>
    </row>
    <row r="732" spans="1:15" x14ac:dyDescent="0.25">
      <c r="A732" t="s">
        <v>131</v>
      </c>
      <c r="B732" t="s">
        <v>132</v>
      </c>
      <c r="C732" t="s">
        <v>27</v>
      </c>
      <c r="D732">
        <v>2019</v>
      </c>
      <c r="E732">
        <v>4</v>
      </c>
      <c r="F732" t="s">
        <v>28</v>
      </c>
      <c r="G732" t="s">
        <v>29</v>
      </c>
      <c r="H732" t="s">
        <v>110</v>
      </c>
      <c r="I732" t="s">
        <v>111</v>
      </c>
      <c r="J732">
        <v>311571</v>
      </c>
      <c r="L732" t="s">
        <v>31</v>
      </c>
      <c r="O732" t="s">
        <v>32</v>
      </c>
    </row>
    <row r="733" spans="1:15" x14ac:dyDescent="0.25">
      <c r="A733" t="s">
        <v>131</v>
      </c>
      <c r="B733" t="s">
        <v>132</v>
      </c>
      <c r="C733" t="s">
        <v>27</v>
      </c>
      <c r="D733">
        <v>2019</v>
      </c>
      <c r="E733">
        <v>4</v>
      </c>
      <c r="F733" t="s">
        <v>150</v>
      </c>
      <c r="G733" t="s">
        <v>151</v>
      </c>
      <c r="H733" t="s">
        <v>110</v>
      </c>
      <c r="I733" t="s">
        <v>111</v>
      </c>
      <c r="J733">
        <v>2886527.8</v>
      </c>
      <c r="L733" t="s">
        <v>31</v>
      </c>
      <c r="O733" t="s">
        <v>32</v>
      </c>
    </row>
    <row r="734" spans="1:15" x14ac:dyDescent="0.25">
      <c r="A734" t="s">
        <v>131</v>
      </c>
      <c r="B734" t="s">
        <v>132</v>
      </c>
      <c r="C734" t="s">
        <v>27</v>
      </c>
      <c r="D734">
        <v>2019</v>
      </c>
      <c r="E734">
        <v>4</v>
      </c>
      <c r="F734" t="s">
        <v>152</v>
      </c>
      <c r="G734" t="s">
        <v>153</v>
      </c>
      <c r="H734" t="s">
        <v>110</v>
      </c>
      <c r="I734" t="s">
        <v>111</v>
      </c>
      <c r="J734">
        <v>366955.69</v>
      </c>
      <c r="L734" t="s">
        <v>31</v>
      </c>
      <c r="O734" t="s">
        <v>32</v>
      </c>
    </row>
    <row r="735" spans="1:15" x14ac:dyDescent="0.25">
      <c r="A735" t="s">
        <v>131</v>
      </c>
      <c r="B735" t="s">
        <v>132</v>
      </c>
      <c r="C735" t="s">
        <v>27</v>
      </c>
      <c r="D735">
        <v>2019</v>
      </c>
      <c r="E735">
        <v>4</v>
      </c>
      <c r="F735" t="s">
        <v>154</v>
      </c>
      <c r="G735" t="s">
        <v>155</v>
      </c>
      <c r="H735" t="s">
        <v>110</v>
      </c>
      <c r="I735" t="s">
        <v>111</v>
      </c>
      <c r="J735">
        <v>46652.69</v>
      </c>
      <c r="L735" t="s">
        <v>31</v>
      </c>
      <c r="O735" t="s">
        <v>32</v>
      </c>
    </row>
    <row r="736" spans="1:15" x14ac:dyDescent="0.25">
      <c r="A736" t="s">
        <v>131</v>
      </c>
      <c r="B736" t="s">
        <v>132</v>
      </c>
      <c r="C736" t="s">
        <v>27</v>
      </c>
      <c r="D736">
        <v>2019</v>
      </c>
      <c r="E736">
        <v>4</v>
      </c>
      <c r="F736" t="s">
        <v>156</v>
      </c>
      <c r="G736" t="s">
        <v>157</v>
      </c>
      <c r="H736" t="s">
        <v>110</v>
      </c>
      <c r="I736" t="s">
        <v>111</v>
      </c>
      <c r="J736">
        <v>124069.87</v>
      </c>
      <c r="L736" t="s">
        <v>31</v>
      </c>
      <c r="O736" t="s">
        <v>32</v>
      </c>
    </row>
    <row r="737" spans="1:15" x14ac:dyDescent="0.25">
      <c r="A737" t="s">
        <v>131</v>
      </c>
      <c r="B737" t="s">
        <v>132</v>
      </c>
      <c r="C737" t="s">
        <v>27</v>
      </c>
      <c r="D737">
        <v>2019</v>
      </c>
      <c r="E737">
        <v>4</v>
      </c>
      <c r="F737" t="s">
        <v>164</v>
      </c>
      <c r="G737" t="s">
        <v>165</v>
      </c>
      <c r="H737" t="s">
        <v>110</v>
      </c>
      <c r="I737" t="s">
        <v>111</v>
      </c>
      <c r="J737">
        <v>63065.81</v>
      </c>
      <c r="L737" t="s">
        <v>31</v>
      </c>
      <c r="O737" t="s">
        <v>32</v>
      </c>
    </row>
    <row r="738" spans="1:15" x14ac:dyDescent="0.25">
      <c r="A738" t="s">
        <v>131</v>
      </c>
      <c r="B738" t="s">
        <v>132</v>
      </c>
      <c r="C738" t="s">
        <v>27</v>
      </c>
      <c r="D738">
        <v>2019</v>
      </c>
      <c r="E738">
        <v>4</v>
      </c>
      <c r="F738" t="s">
        <v>166</v>
      </c>
      <c r="G738" t="s">
        <v>167</v>
      </c>
      <c r="H738" t="s">
        <v>110</v>
      </c>
      <c r="I738" t="s">
        <v>111</v>
      </c>
      <c r="J738">
        <v>-5636.46</v>
      </c>
      <c r="L738" t="s">
        <v>31</v>
      </c>
      <c r="O738" t="s">
        <v>32</v>
      </c>
    </row>
    <row r="739" spans="1:15" x14ac:dyDescent="0.25">
      <c r="A739" t="s">
        <v>131</v>
      </c>
      <c r="B739" t="s">
        <v>132</v>
      </c>
      <c r="C739" t="s">
        <v>27</v>
      </c>
      <c r="D739">
        <v>2019</v>
      </c>
      <c r="E739">
        <v>4</v>
      </c>
      <c r="F739" t="s">
        <v>61</v>
      </c>
      <c r="G739" t="s">
        <v>62</v>
      </c>
      <c r="H739" t="s">
        <v>110</v>
      </c>
      <c r="I739" t="s">
        <v>111</v>
      </c>
      <c r="J739">
        <v>16762.25</v>
      </c>
      <c r="L739" t="s">
        <v>31</v>
      </c>
      <c r="O739" t="s">
        <v>32</v>
      </c>
    </row>
    <row r="740" spans="1:15" x14ac:dyDescent="0.25">
      <c r="A740" t="s">
        <v>168</v>
      </c>
      <c r="B740" t="s">
        <v>169</v>
      </c>
      <c r="C740" t="s">
        <v>27</v>
      </c>
      <c r="D740">
        <v>2019</v>
      </c>
      <c r="E740">
        <v>4</v>
      </c>
      <c r="F740" t="s">
        <v>37</v>
      </c>
      <c r="G740" t="s">
        <v>38</v>
      </c>
      <c r="H740" t="s">
        <v>30</v>
      </c>
      <c r="J740">
        <v>34494409.079999998</v>
      </c>
      <c r="L740" t="s">
        <v>39</v>
      </c>
      <c r="O740" t="s">
        <v>32</v>
      </c>
    </row>
    <row r="741" spans="1:15" x14ac:dyDescent="0.25">
      <c r="A741" t="s">
        <v>168</v>
      </c>
      <c r="B741" t="s">
        <v>169</v>
      </c>
      <c r="C741" t="s">
        <v>27</v>
      </c>
      <c r="D741">
        <v>2019</v>
      </c>
      <c r="E741">
        <v>4</v>
      </c>
      <c r="F741" t="s">
        <v>42</v>
      </c>
      <c r="G741" t="s">
        <v>43</v>
      </c>
      <c r="H741" t="s">
        <v>30</v>
      </c>
      <c r="J741">
        <v>-10000000</v>
      </c>
      <c r="L741" t="s">
        <v>39</v>
      </c>
      <c r="O741" t="s">
        <v>32</v>
      </c>
    </row>
    <row r="742" spans="1:15" x14ac:dyDescent="0.25">
      <c r="A742" t="s">
        <v>168</v>
      </c>
      <c r="B742" t="s">
        <v>169</v>
      </c>
      <c r="C742" t="s">
        <v>27</v>
      </c>
      <c r="D742">
        <v>2019</v>
      </c>
      <c r="E742">
        <v>4</v>
      </c>
      <c r="F742" t="s">
        <v>44</v>
      </c>
      <c r="G742" t="s">
        <v>45</v>
      </c>
      <c r="H742" t="s">
        <v>30</v>
      </c>
      <c r="J742">
        <v>-24494409.079999998</v>
      </c>
      <c r="L742" t="s">
        <v>39</v>
      </c>
      <c r="O742" t="s">
        <v>32</v>
      </c>
    </row>
    <row r="743" spans="1:15" x14ac:dyDescent="0.25">
      <c r="A743" t="s">
        <v>25</v>
      </c>
      <c r="B743" t="s">
        <v>26</v>
      </c>
      <c r="C743" t="s">
        <v>27</v>
      </c>
      <c r="D743">
        <v>2019</v>
      </c>
      <c r="E743">
        <v>5</v>
      </c>
      <c r="F743" t="s">
        <v>28</v>
      </c>
      <c r="G743" t="s">
        <v>29</v>
      </c>
      <c r="H743" t="s">
        <v>30</v>
      </c>
      <c r="J743">
        <v>7357.57</v>
      </c>
      <c r="L743" t="s">
        <v>31</v>
      </c>
      <c r="O743" t="s">
        <v>32</v>
      </c>
    </row>
    <row r="744" spans="1:15" x14ac:dyDescent="0.25">
      <c r="A744" t="s">
        <v>25</v>
      </c>
      <c r="B744" t="s">
        <v>26</v>
      </c>
      <c r="C744" t="s">
        <v>27</v>
      </c>
      <c r="D744">
        <v>2019</v>
      </c>
      <c r="E744">
        <v>5</v>
      </c>
      <c r="F744" t="s">
        <v>33</v>
      </c>
      <c r="G744" t="s">
        <v>34</v>
      </c>
      <c r="H744" t="s">
        <v>30</v>
      </c>
      <c r="J744">
        <v>-85526.78</v>
      </c>
      <c r="L744" t="s">
        <v>31</v>
      </c>
      <c r="O744" t="s">
        <v>32</v>
      </c>
    </row>
    <row r="745" spans="1:15" x14ac:dyDescent="0.25">
      <c r="A745" t="s">
        <v>25</v>
      </c>
      <c r="B745" t="s">
        <v>26</v>
      </c>
      <c r="C745" t="s">
        <v>27</v>
      </c>
      <c r="D745">
        <v>2019</v>
      </c>
      <c r="E745">
        <v>5</v>
      </c>
      <c r="F745" t="s">
        <v>37</v>
      </c>
      <c r="G745" t="s">
        <v>38</v>
      </c>
      <c r="H745" t="s">
        <v>30</v>
      </c>
      <c r="J745">
        <v>223089080.94</v>
      </c>
      <c r="L745" t="s">
        <v>39</v>
      </c>
      <c r="O745" t="s">
        <v>32</v>
      </c>
    </row>
    <row r="746" spans="1:15" x14ac:dyDescent="0.25">
      <c r="A746" t="s">
        <v>25</v>
      </c>
      <c r="B746" t="s">
        <v>26</v>
      </c>
      <c r="C746" t="s">
        <v>27</v>
      </c>
      <c r="D746">
        <v>2019</v>
      </c>
      <c r="E746">
        <v>5</v>
      </c>
      <c r="F746" t="s">
        <v>40</v>
      </c>
      <c r="G746" t="s">
        <v>41</v>
      </c>
      <c r="H746" t="s">
        <v>30</v>
      </c>
      <c r="J746">
        <v>16519421.869999999</v>
      </c>
      <c r="L746" t="s">
        <v>39</v>
      </c>
      <c r="O746" t="s">
        <v>32</v>
      </c>
    </row>
    <row r="747" spans="1:15" x14ac:dyDescent="0.25">
      <c r="A747" t="s">
        <v>25</v>
      </c>
      <c r="B747" t="s">
        <v>26</v>
      </c>
      <c r="C747" t="s">
        <v>27</v>
      </c>
      <c r="D747">
        <v>2019</v>
      </c>
      <c r="E747">
        <v>5</v>
      </c>
      <c r="F747" t="s">
        <v>42</v>
      </c>
      <c r="G747" t="s">
        <v>43</v>
      </c>
      <c r="H747" t="s">
        <v>30</v>
      </c>
      <c r="J747">
        <v>-5000000</v>
      </c>
      <c r="L747" t="s">
        <v>39</v>
      </c>
      <c r="O747" t="s">
        <v>32</v>
      </c>
    </row>
    <row r="748" spans="1:15" x14ac:dyDescent="0.25">
      <c r="A748" t="s">
        <v>25</v>
      </c>
      <c r="B748" t="s">
        <v>26</v>
      </c>
      <c r="C748" t="s">
        <v>27</v>
      </c>
      <c r="D748">
        <v>2019</v>
      </c>
      <c r="E748">
        <v>5</v>
      </c>
      <c r="F748" t="s">
        <v>44</v>
      </c>
      <c r="G748" t="s">
        <v>45</v>
      </c>
      <c r="H748" t="s">
        <v>30</v>
      </c>
      <c r="J748">
        <v>-259378878.49000001</v>
      </c>
      <c r="L748" t="s">
        <v>39</v>
      </c>
      <c r="O748" t="s">
        <v>32</v>
      </c>
    </row>
    <row r="749" spans="1:15" x14ac:dyDescent="0.25">
      <c r="A749" t="s">
        <v>25</v>
      </c>
      <c r="B749" t="s">
        <v>26</v>
      </c>
      <c r="C749" t="s">
        <v>27</v>
      </c>
      <c r="D749">
        <v>2019</v>
      </c>
      <c r="E749">
        <v>5</v>
      </c>
      <c r="F749" t="s">
        <v>46</v>
      </c>
      <c r="G749" t="s">
        <v>47</v>
      </c>
      <c r="H749" t="s">
        <v>30</v>
      </c>
      <c r="J749">
        <v>3101002.18</v>
      </c>
      <c r="L749" t="s">
        <v>39</v>
      </c>
      <c r="O749" t="s">
        <v>32</v>
      </c>
    </row>
    <row r="750" spans="1:15" x14ac:dyDescent="0.25">
      <c r="A750" t="s">
        <v>25</v>
      </c>
      <c r="B750" t="s">
        <v>26</v>
      </c>
      <c r="C750" t="s">
        <v>27</v>
      </c>
      <c r="D750">
        <v>2019</v>
      </c>
      <c r="E750">
        <v>5</v>
      </c>
      <c r="F750" t="s">
        <v>48</v>
      </c>
      <c r="G750" t="s">
        <v>49</v>
      </c>
      <c r="H750" t="s">
        <v>30</v>
      </c>
      <c r="J750">
        <v>21790932.489999998</v>
      </c>
      <c r="L750" t="s">
        <v>39</v>
      </c>
      <c r="O750" t="s">
        <v>32</v>
      </c>
    </row>
    <row r="751" spans="1:15" x14ac:dyDescent="0.25">
      <c r="A751" t="s">
        <v>25</v>
      </c>
      <c r="B751" t="s">
        <v>26</v>
      </c>
      <c r="C751" t="s">
        <v>27</v>
      </c>
      <c r="D751">
        <v>2019</v>
      </c>
      <c r="E751">
        <v>5</v>
      </c>
      <c r="F751" t="s">
        <v>50</v>
      </c>
      <c r="G751" t="s">
        <v>51</v>
      </c>
      <c r="H751" t="s">
        <v>30</v>
      </c>
      <c r="J751">
        <v>-43389.78</v>
      </c>
      <c r="L751" t="s">
        <v>39</v>
      </c>
      <c r="O751" t="s">
        <v>32</v>
      </c>
    </row>
    <row r="752" spans="1:15" x14ac:dyDescent="0.25">
      <c r="A752" t="s">
        <v>52</v>
      </c>
      <c r="B752" t="s">
        <v>1666</v>
      </c>
      <c r="C752" t="s">
        <v>27</v>
      </c>
      <c r="D752">
        <v>2019</v>
      </c>
      <c r="E752">
        <v>5</v>
      </c>
      <c r="F752" t="s">
        <v>53</v>
      </c>
      <c r="G752" t="s">
        <v>54</v>
      </c>
      <c r="H752" t="s">
        <v>30</v>
      </c>
      <c r="J752">
        <v>-110671.27</v>
      </c>
      <c r="L752" t="s">
        <v>31</v>
      </c>
      <c r="O752" t="s">
        <v>32</v>
      </c>
    </row>
    <row r="753" spans="1:15" x14ac:dyDescent="0.25">
      <c r="A753" t="s">
        <v>52</v>
      </c>
      <c r="B753" t="s">
        <v>1666</v>
      </c>
      <c r="C753" t="s">
        <v>27</v>
      </c>
      <c r="D753">
        <v>2019</v>
      </c>
      <c r="E753">
        <v>5</v>
      </c>
      <c r="F753" t="s">
        <v>55</v>
      </c>
      <c r="G753" t="s">
        <v>56</v>
      </c>
      <c r="H753" t="s">
        <v>30</v>
      </c>
      <c r="J753">
        <v>17849.29</v>
      </c>
      <c r="L753" t="s">
        <v>31</v>
      </c>
      <c r="O753" t="s">
        <v>32</v>
      </c>
    </row>
    <row r="754" spans="1:15" x14ac:dyDescent="0.25">
      <c r="A754" t="s">
        <v>52</v>
      </c>
      <c r="B754" t="s">
        <v>1666</v>
      </c>
      <c r="C754" t="s">
        <v>27</v>
      </c>
      <c r="D754">
        <v>2019</v>
      </c>
      <c r="E754">
        <v>5</v>
      </c>
      <c r="F754" t="s">
        <v>28</v>
      </c>
      <c r="G754" t="s">
        <v>29</v>
      </c>
      <c r="H754" t="s">
        <v>30</v>
      </c>
      <c r="J754">
        <v>14310.62</v>
      </c>
      <c r="L754" t="s">
        <v>31</v>
      </c>
      <c r="O754" t="s">
        <v>32</v>
      </c>
    </row>
    <row r="755" spans="1:15" x14ac:dyDescent="0.25">
      <c r="A755" t="s">
        <v>52</v>
      </c>
      <c r="B755" t="s">
        <v>1666</v>
      </c>
      <c r="C755" t="s">
        <v>27</v>
      </c>
      <c r="D755">
        <v>2019</v>
      </c>
      <c r="E755">
        <v>5</v>
      </c>
      <c r="F755" t="s">
        <v>57</v>
      </c>
      <c r="G755" t="s">
        <v>58</v>
      </c>
      <c r="H755" t="s">
        <v>30</v>
      </c>
      <c r="J755">
        <v>-157341.62</v>
      </c>
      <c r="L755" t="s">
        <v>31</v>
      </c>
      <c r="O755" t="s">
        <v>32</v>
      </c>
    </row>
    <row r="756" spans="1:15" x14ac:dyDescent="0.25">
      <c r="A756" t="s">
        <v>52</v>
      </c>
      <c r="B756" t="s">
        <v>1666</v>
      </c>
      <c r="C756" t="s">
        <v>27</v>
      </c>
      <c r="D756">
        <v>2019</v>
      </c>
      <c r="E756">
        <v>5</v>
      </c>
      <c r="F756" t="s">
        <v>59</v>
      </c>
      <c r="G756" t="s">
        <v>60</v>
      </c>
      <c r="H756" t="s">
        <v>30</v>
      </c>
      <c r="J756">
        <v>188886.82</v>
      </c>
      <c r="L756" t="s">
        <v>31</v>
      </c>
      <c r="O756" t="s">
        <v>32</v>
      </c>
    </row>
    <row r="757" spans="1:15" x14ac:dyDescent="0.25">
      <c r="A757" t="s">
        <v>52</v>
      </c>
      <c r="B757" t="s">
        <v>1666</v>
      </c>
      <c r="C757" t="s">
        <v>27</v>
      </c>
      <c r="D757">
        <v>2019</v>
      </c>
      <c r="E757">
        <v>5</v>
      </c>
      <c r="F757" t="s">
        <v>61</v>
      </c>
      <c r="G757" t="s">
        <v>62</v>
      </c>
      <c r="H757" t="s">
        <v>30</v>
      </c>
      <c r="J757">
        <v>13557.83</v>
      </c>
      <c r="L757" t="s">
        <v>31</v>
      </c>
      <c r="O757" t="s">
        <v>32</v>
      </c>
    </row>
    <row r="758" spans="1:15" x14ac:dyDescent="0.25">
      <c r="A758" t="s">
        <v>52</v>
      </c>
      <c r="B758" t="s">
        <v>1666</v>
      </c>
      <c r="C758" t="s">
        <v>27</v>
      </c>
      <c r="D758">
        <v>2019</v>
      </c>
      <c r="E758">
        <v>5</v>
      </c>
      <c r="F758" t="s">
        <v>63</v>
      </c>
      <c r="G758" t="s">
        <v>64</v>
      </c>
      <c r="H758" t="s">
        <v>30</v>
      </c>
      <c r="J758">
        <v>85526.78</v>
      </c>
      <c r="L758" t="s">
        <v>31</v>
      </c>
      <c r="O758" t="s">
        <v>32</v>
      </c>
    </row>
    <row r="759" spans="1:15" x14ac:dyDescent="0.25">
      <c r="A759" t="s">
        <v>52</v>
      </c>
      <c r="B759" t="s">
        <v>1666</v>
      </c>
      <c r="C759" t="s">
        <v>27</v>
      </c>
      <c r="D759">
        <v>2019</v>
      </c>
      <c r="E759">
        <v>5</v>
      </c>
      <c r="F759" t="s">
        <v>65</v>
      </c>
      <c r="G759" t="s">
        <v>66</v>
      </c>
      <c r="H759" t="s">
        <v>30</v>
      </c>
      <c r="J759">
        <v>-1.24</v>
      </c>
      <c r="L759" t="s">
        <v>31</v>
      </c>
      <c r="O759" t="s">
        <v>32</v>
      </c>
    </row>
    <row r="760" spans="1:15" x14ac:dyDescent="0.25">
      <c r="A760" t="s">
        <v>52</v>
      </c>
      <c r="B760" t="s">
        <v>1666</v>
      </c>
      <c r="C760" t="s">
        <v>27</v>
      </c>
      <c r="D760">
        <v>2019</v>
      </c>
      <c r="E760">
        <v>5</v>
      </c>
      <c r="F760" t="s">
        <v>67</v>
      </c>
      <c r="G760" t="s">
        <v>38</v>
      </c>
      <c r="H760" t="s">
        <v>30</v>
      </c>
      <c r="J760">
        <v>1514100</v>
      </c>
      <c r="L760" t="s">
        <v>39</v>
      </c>
      <c r="O760" t="s">
        <v>32</v>
      </c>
    </row>
    <row r="761" spans="1:15" x14ac:dyDescent="0.25">
      <c r="A761" t="s">
        <v>52</v>
      </c>
      <c r="B761" t="s">
        <v>1666</v>
      </c>
      <c r="C761" t="s">
        <v>27</v>
      </c>
      <c r="D761">
        <v>2019</v>
      </c>
      <c r="E761">
        <v>5</v>
      </c>
      <c r="F761" t="s">
        <v>37</v>
      </c>
      <c r="G761" t="s">
        <v>38</v>
      </c>
      <c r="H761" t="s">
        <v>30</v>
      </c>
      <c r="J761">
        <v>14703881.779999999</v>
      </c>
      <c r="L761" t="s">
        <v>39</v>
      </c>
      <c r="O761" t="s">
        <v>32</v>
      </c>
    </row>
    <row r="762" spans="1:15" x14ac:dyDescent="0.25">
      <c r="A762" t="s">
        <v>52</v>
      </c>
      <c r="B762" t="s">
        <v>1666</v>
      </c>
      <c r="C762" t="s">
        <v>27</v>
      </c>
      <c r="D762">
        <v>2019</v>
      </c>
      <c r="E762">
        <v>5</v>
      </c>
      <c r="F762" t="s">
        <v>40</v>
      </c>
      <c r="G762" t="s">
        <v>41</v>
      </c>
      <c r="H762" t="s">
        <v>30</v>
      </c>
      <c r="J762">
        <v>2477245.7799999998</v>
      </c>
      <c r="L762" t="s">
        <v>39</v>
      </c>
      <c r="O762" t="s">
        <v>32</v>
      </c>
    </row>
    <row r="763" spans="1:15" x14ac:dyDescent="0.25">
      <c r="A763" t="s">
        <v>52</v>
      </c>
      <c r="B763" t="s">
        <v>1666</v>
      </c>
      <c r="C763" t="s">
        <v>27</v>
      </c>
      <c r="D763">
        <v>2019</v>
      </c>
      <c r="E763">
        <v>5</v>
      </c>
      <c r="F763" t="s">
        <v>42</v>
      </c>
      <c r="G763" t="s">
        <v>43</v>
      </c>
      <c r="H763" t="s">
        <v>30</v>
      </c>
      <c r="J763">
        <v>-500000</v>
      </c>
      <c r="L763" t="s">
        <v>39</v>
      </c>
      <c r="O763" t="s">
        <v>32</v>
      </c>
    </row>
    <row r="764" spans="1:15" x14ac:dyDescent="0.25">
      <c r="A764" t="s">
        <v>52</v>
      </c>
      <c r="B764" t="s">
        <v>1666</v>
      </c>
      <c r="C764" t="s">
        <v>27</v>
      </c>
      <c r="D764">
        <v>2019</v>
      </c>
      <c r="E764">
        <v>5</v>
      </c>
      <c r="F764" t="s">
        <v>68</v>
      </c>
      <c r="G764" t="s">
        <v>69</v>
      </c>
      <c r="H764" t="s">
        <v>30</v>
      </c>
      <c r="J764">
        <v>-648440.36</v>
      </c>
      <c r="L764" t="s">
        <v>39</v>
      </c>
      <c r="O764" t="s">
        <v>32</v>
      </c>
    </row>
    <row r="765" spans="1:15" x14ac:dyDescent="0.25">
      <c r="A765" t="s">
        <v>52</v>
      </c>
      <c r="B765" t="s">
        <v>1666</v>
      </c>
      <c r="C765" t="s">
        <v>27</v>
      </c>
      <c r="D765">
        <v>2019</v>
      </c>
      <c r="E765">
        <v>5</v>
      </c>
      <c r="F765" t="s">
        <v>44</v>
      </c>
      <c r="G765" t="s">
        <v>45</v>
      </c>
      <c r="H765" t="s">
        <v>30</v>
      </c>
      <c r="J765">
        <v>3361546.11</v>
      </c>
      <c r="L765" t="s">
        <v>39</v>
      </c>
      <c r="O765" t="s">
        <v>32</v>
      </c>
    </row>
    <row r="766" spans="1:15" x14ac:dyDescent="0.25">
      <c r="A766" t="s">
        <v>52</v>
      </c>
      <c r="B766" t="s">
        <v>1666</v>
      </c>
      <c r="C766" t="s">
        <v>27</v>
      </c>
      <c r="D766">
        <v>2019</v>
      </c>
      <c r="E766">
        <v>5</v>
      </c>
      <c r="F766" t="s">
        <v>70</v>
      </c>
      <c r="G766" t="s">
        <v>71</v>
      </c>
      <c r="H766" t="s">
        <v>30</v>
      </c>
      <c r="J766">
        <v>-68968.34</v>
      </c>
      <c r="L766" t="s">
        <v>39</v>
      </c>
      <c r="O766" t="s">
        <v>32</v>
      </c>
    </row>
    <row r="767" spans="1:15" x14ac:dyDescent="0.25">
      <c r="A767" t="s">
        <v>52</v>
      </c>
      <c r="B767" t="s">
        <v>1666</v>
      </c>
      <c r="C767" t="s">
        <v>27</v>
      </c>
      <c r="D767">
        <v>2019</v>
      </c>
      <c r="E767">
        <v>5</v>
      </c>
      <c r="F767" t="s">
        <v>72</v>
      </c>
      <c r="G767" t="s">
        <v>73</v>
      </c>
      <c r="H767" t="s">
        <v>30</v>
      </c>
      <c r="J767">
        <v>-360155.72</v>
      </c>
      <c r="L767" t="s">
        <v>39</v>
      </c>
      <c r="O767" t="s">
        <v>32</v>
      </c>
    </row>
    <row r="768" spans="1:15" x14ac:dyDescent="0.25">
      <c r="A768" t="s">
        <v>52</v>
      </c>
      <c r="B768" t="s">
        <v>1666</v>
      </c>
      <c r="C768" t="s">
        <v>27</v>
      </c>
      <c r="D768">
        <v>2019</v>
      </c>
      <c r="E768">
        <v>5</v>
      </c>
      <c r="F768" t="s">
        <v>48</v>
      </c>
      <c r="G768" t="s">
        <v>49</v>
      </c>
      <c r="H768" t="s">
        <v>30</v>
      </c>
      <c r="J768">
        <v>-17488443.629999999</v>
      </c>
      <c r="L768" t="s">
        <v>39</v>
      </c>
      <c r="O768" t="s">
        <v>32</v>
      </c>
    </row>
    <row r="769" spans="1:15" x14ac:dyDescent="0.25">
      <c r="A769" t="s">
        <v>52</v>
      </c>
      <c r="B769" t="s">
        <v>1666</v>
      </c>
      <c r="C769" t="s">
        <v>27</v>
      </c>
      <c r="D769">
        <v>2019</v>
      </c>
      <c r="E769">
        <v>5</v>
      </c>
      <c r="F769" t="s">
        <v>76</v>
      </c>
      <c r="G769" t="s">
        <v>77</v>
      </c>
      <c r="H769" t="s">
        <v>30</v>
      </c>
      <c r="J769">
        <v>-2974421.26</v>
      </c>
      <c r="L769" t="s">
        <v>39</v>
      </c>
      <c r="O769" t="s">
        <v>32</v>
      </c>
    </row>
    <row r="770" spans="1:15" x14ac:dyDescent="0.25">
      <c r="A770" t="s">
        <v>52</v>
      </c>
      <c r="B770" t="s">
        <v>1666</v>
      </c>
      <c r="C770" t="s">
        <v>27</v>
      </c>
      <c r="D770">
        <v>2019</v>
      </c>
      <c r="E770">
        <v>5</v>
      </c>
      <c r="F770" t="s">
        <v>74</v>
      </c>
      <c r="G770" t="s">
        <v>75</v>
      </c>
      <c r="H770" t="s">
        <v>30</v>
      </c>
      <c r="J770">
        <v>-98461.57</v>
      </c>
      <c r="L770" t="s">
        <v>39</v>
      </c>
      <c r="O770" t="s">
        <v>32</v>
      </c>
    </row>
    <row r="771" spans="1:15" x14ac:dyDescent="0.25">
      <c r="A771" t="s">
        <v>52</v>
      </c>
      <c r="B771" t="s">
        <v>1666</v>
      </c>
      <c r="C771" t="s">
        <v>27</v>
      </c>
      <c r="D771">
        <v>2019</v>
      </c>
      <c r="E771">
        <v>5</v>
      </c>
      <c r="F771" t="s">
        <v>78</v>
      </c>
      <c r="G771" t="s">
        <v>79</v>
      </c>
      <c r="H771" t="s">
        <v>30</v>
      </c>
      <c r="J771">
        <v>30000</v>
      </c>
      <c r="L771" t="s">
        <v>39</v>
      </c>
      <c r="O771" t="s">
        <v>32</v>
      </c>
    </row>
    <row r="772" spans="1:15" x14ac:dyDescent="0.25">
      <c r="A772" t="s">
        <v>52</v>
      </c>
      <c r="B772" t="s">
        <v>1666</v>
      </c>
      <c r="C772" t="s">
        <v>27</v>
      </c>
      <c r="D772">
        <v>2019</v>
      </c>
      <c r="E772">
        <v>5</v>
      </c>
      <c r="F772" t="s">
        <v>80</v>
      </c>
      <c r="G772" t="s">
        <v>81</v>
      </c>
      <c r="H772" t="s">
        <v>30</v>
      </c>
      <c r="J772">
        <v>4000</v>
      </c>
      <c r="L772" t="s">
        <v>39</v>
      </c>
      <c r="O772" t="s">
        <v>32</v>
      </c>
    </row>
    <row r="773" spans="1:15" x14ac:dyDescent="0.25">
      <c r="A773" t="s">
        <v>52</v>
      </c>
      <c r="B773" t="s">
        <v>1666</v>
      </c>
      <c r="C773" t="s">
        <v>27</v>
      </c>
      <c r="D773">
        <v>2019</v>
      </c>
      <c r="E773">
        <v>5</v>
      </c>
      <c r="F773" t="s">
        <v>82</v>
      </c>
      <c r="G773" t="s">
        <v>83</v>
      </c>
      <c r="H773" t="s">
        <v>30</v>
      </c>
      <c r="J773">
        <v>-4000</v>
      </c>
      <c r="L773" t="s">
        <v>39</v>
      </c>
      <c r="O773" t="s">
        <v>32</v>
      </c>
    </row>
    <row r="774" spans="1:15" x14ac:dyDescent="0.25">
      <c r="A774" t="s">
        <v>84</v>
      </c>
      <c r="B774" t="s">
        <v>85</v>
      </c>
      <c r="C774" t="s">
        <v>27</v>
      </c>
      <c r="D774">
        <v>2019</v>
      </c>
      <c r="E774">
        <v>5</v>
      </c>
      <c r="F774" t="s">
        <v>67</v>
      </c>
      <c r="G774" t="s">
        <v>38</v>
      </c>
      <c r="H774" t="s">
        <v>30</v>
      </c>
      <c r="J774">
        <v>2184895.08</v>
      </c>
      <c r="L774" t="s">
        <v>39</v>
      </c>
      <c r="O774" t="s">
        <v>32</v>
      </c>
    </row>
    <row r="775" spans="1:15" x14ac:dyDescent="0.25">
      <c r="A775" t="s">
        <v>84</v>
      </c>
      <c r="B775" t="s">
        <v>85</v>
      </c>
      <c r="C775" t="s">
        <v>27</v>
      </c>
      <c r="D775">
        <v>2019</v>
      </c>
      <c r="E775">
        <v>5</v>
      </c>
      <c r="F775" t="s">
        <v>86</v>
      </c>
      <c r="G775" t="s">
        <v>87</v>
      </c>
      <c r="H775" t="s">
        <v>30</v>
      </c>
      <c r="J775">
        <v>40678.26</v>
      </c>
      <c r="L775" t="s">
        <v>39</v>
      </c>
      <c r="O775" t="s">
        <v>32</v>
      </c>
    </row>
    <row r="776" spans="1:15" x14ac:dyDescent="0.25">
      <c r="A776" t="s">
        <v>84</v>
      </c>
      <c r="B776" t="s">
        <v>85</v>
      </c>
      <c r="C776" t="s">
        <v>27</v>
      </c>
      <c r="D776">
        <v>2019</v>
      </c>
      <c r="E776">
        <v>5</v>
      </c>
      <c r="F776" t="s">
        <v>78</v>
      </c>
      <c r="G776" t="s">
        <v>79</v>
      </c>
      <c r="H776" t="s">
        <v>30</v>
      </c>
      <c r="J776">
        <v>4767.41</v>
      </c>
      <c r="L776" t="s">
        <v>39</v>
      </c>
      <c r="O776" t="s">
        <v>32</v>
      </c>
    </row>
    <row r="777" spans="1:15" x14ac:dyDescent="0.25">
      <c r="A777" t="s">
        <v>84</v>
      </c>
      <c r="B777" t="s">
        <v>85</v>
      </c>
      <c r="C777" t="s">
        <v>27</v>
      </c>
      <c r="D777">
        <v>2019</v>
      </c>
      <c r="E777">
        <v>5</v>
      </c>
      <c r="F777" t="s">
        <v>40</v>
      </c>
      <c r="G777" t="s">
        <v>41</v>
      </c>
      <c r="H777" t="s">
        <v>30</v>
      </c>
      <c r="J777">
        <v>584366.76</v>
      </c>
      <c r="L777" t="s">
        <v>39</v>
      </c>
      <c r="O777" t="s">
        <v>32</v>
      </c>
    </row>
    <row r="778" spans="1:15" x14ac:dyDescent="0.25">
      <c r="A778" t="s">
        <v>84</v>
      </c>
      <c r="B778" t="s">
        <v>85</v>
      </c>
      <c r="C778" t="s">
        <v>27</v>
      </c>
      <c r="D778">
        <v>2019</v>
      </c>
      <c r="E778">
        <v>5</v>
      </c>
      <c r="F778" t="s">
        <v>88</v>
      </c>
      <c r="G778" t="s">
        <v>89</v>
      </c>
      <c r="H778" t="s">
        <v>30</v>
      </c>
      <c r="J778">
        <v>3875.39</v>
      </c>
      <c r="L778" t="s">
        <v>39</v>
      </c>
      <c r="O778" t="s">
        <v>32</v>
      </c>
    </row>
    <row r="779" spans="1:15" x14ac:dyDescent="0.25">
      <c r="A779" t="s">
        <v>84</v>
      </c>
      <c r="B779" t="s">
        <v>85</v>
      </c>
      <c r="C779" t="s">
        <v>27</v>
      </c>
      <c r="D779">
        <v>2019</v>
      </c>
      <c r="E779">
        <v>5</v>
      </c>
      <c r="F779" t="s">
        <v>42</v>
      </c>
      <c r="G779" t="s">
        <v>43</v>
      </c>
      <c r="H779" t="s">
        <v>30</v>
      </c>
      <c r="J779">
        <v>-60000</v>
      </c>
      <c r="L779" t="s">
        <v>39</v>
      </c>
      <c r="O779" t="s">
        <v>32</v>
      </c>
    </row>
    <row r="780" spans="1:15" x14ac:dyDescent="0.25">
      <c r="A780" t="s">
        <v>84</v>
      </c>
      <c r="B780" t="s">
        <v>85</v>
      </c>
      <c r="C780" t="s">
        <v>27</v>
      </c>
      <c r="D780">
        <v>2019</v>
      </c>
      <c r="E780">
        <v>5</v>
      </c>
      <c r="F780" t="s">
        <v>44</v>
      </c>
      <c r="G780" t="s">
        <v>45</v>
      </c>
      <c r="H780" t="s">
        <v>30</v>
      </c>
      <c r="J780">
        <v>-107327.38</v>
      </c>
      <c r="L780" t="s">
        <v>39</v>
      </c>
      <c r="O780" t="s">
        <v>32</v>
      </c>
    </row>
    <row r="781" spans="1:15" x14ac:dyDescent="0.25">
      <c r="A781" t="s">
        <v>84</v>
      </c>
      <c r="B781" t="s">
        <v>85</v>
      </c>
      <c r="C781" t="s">
        <v>27</v>
      </c>
      <c r="D781">
        <v>2019</v>
      </c>
      <c r="E781">
        <v>5</v>
      </c>
      <c r="F781" t="s">
        <v>90</v>
      </c>
      <c r="G781" t="s">
        <v>91</v>
      </c>
      <c r="H781" t="s">
        <v>30</v>
      </c>
      <c r="J781">
        <v>-7872.09</v>
      </c>
      <c r="L781" t="s">
        <v>39</v>
      </c>
      <c r="O781" t="s">
        <v>32</v>
      </c>
    </row>
    <row r="782" spans="1:15" x14ac:dyDescent="0.25">
      <c r="A782" t="s">
        <v>84</v>
      </c>
      <c r="B782" t="s">
        <v>85</v>
      </c>
      <c r="C782" t="s">
        <v>27</v>
      </c>
      <c r="D782">
        <v>2019</v>
      </c>
      <c r="E782">
        <v>5</v>
      </c>
      <c r="F782" t="s">
        <v>92</v>
      </c>
      <c r="G782" t="s">
        <v>93</v>
      </c>
      <c r="H782" t="s">
        <v>30</v>
      </c>
      <c r="J782">
        <v>3798.66</v>
      </c>
      <c r="L782" t="s">
        <v>39</v>
      </c>
      <c r="O782" t="s">
        <v>32</v>
      </c>
    </row>
    <row r="783" spans="1:15" x14ac:dyDescent="0.25">
      <c r="A783" t="s">
        <v>84</v>
      </c>
      <c r="B783" t="s">
        <v>85</v>
      </c>
      <c r="C783" t="s">
        <v>27</v>
      </c>
      <c r="D783">
        <v>2019</v>
      </c>
      <c r="E783">
        <v>5</v>
      </c>
      <c r="F783" t="s">
        <v>48</v>
      </c>
      <c r="G783" t="s">
        <v>49</v>
      </c>
      <c r="H783" t="s">
        <v>30</v>
      </c>
      <c r="J783">
        <v>-1440950.57</v>
      </c>
      <c r="L783" t="s">
        <v>39</v>
      </c>
      <c r="O783" t="s">
        <v>32</v>
      </c>
    </row>
    <row r="784" spans="1:15" x14ac:dyDescent="0.25">
      <c r="A784" t="s">
        <v>84</v>
      </c>
      <c r="B784" t="s">
        <v>85</v>
      </c>
      <c r="C784" t="s">
        <v>27</v>
      </c>
      <c r="D784">
        <v>2019</v>
      </c>
      <c r="E784">
        <v>5</v>
      </c>
      <c r="F784" t="s">
        <v>94</v>
      </c>
      <c r="G784" t="s">
        <v>95</v>
      </c>
      <c r="H784" t="s">
        <v>30</v>
      </c>
      <c r="J784">
        <v>-14275.8</v>
      </c>
      <c r="L784" t="s">
        <v>39</v>
      </c>
      <c r="O784" t="s">
        <v>32</v>
      </c>
    </row>
    <row r="785" spans="1:15" x14ac:dyDescent="0.25">
      <c r="A785" t="s">
        <v>84</v>
      </c>
      <c r="B785" t="s">
        <v>85</v>
      </c>
      <c r="C785" t="s">
        <v>27</v>
      </c>
      <c r="D785">
        <v>2019</v>
      </c>
      <c r="E785">
        <v>5</v>
      </c>
      <c r="F785" t="s">
        <v>82</v>
      </c>
      <c r="G785" t="s">
        <v>83</v>
      </c>
      <c r="H785" t="s">
        <v>30</v>
      </c>
      <c r="J785">
        <v>-7298.51</v>
      </c>
      <c r="L785" t="s">
        <v>39</v>
      </c>
      <c r="O785" t="s">
        <v>32</v>
      </c>
    </row>
    <row r="786" spans="1:15" x14ac:dyDescent="0.25">
      <c r="A786" t="s">
        <v>84</v>
      </c>
      <c r="B786" t="s">
        <v>85</v>
      </c>
      <c r="C786" t="s">
        <v>27</v>
      </c>
      <c r="D786">
        <v>2019</v>
      </c>
      <c r="E786">
        <v>5</v>
      </c>
      <c r="F786" t="s">
        <v>96</v>
      </c>
      <c r="G786" t="s">
        <v>97</v>
      </c>
      <c r="H786" t="s">
        <v>30</v>
      </c>
      <c r="J786">
        <v>-48846.34</v>
      </c>
      <c r="L786" t="s">
        <v>31</v>
      </c>
      <c r="O786" t="s">
        <v>32</v>
      </c>
    </row>
    <row r="787" spans="1:15" x14ac:dyDescent="0.25">
      <c r="A787" t="s">
        <v>84</v>
      </c>
      <c r="B787" t="s">
        <v>85</v>
      </c>
      <c r="C787" t="s">
        <v>27</v>
      </c>
      <c r="D787">
        <v>2019</v>
      </c>
      <c r="E787">
        <v>5</v>
      </c>
      <c r="F787" t="s">
        <v>98</v>
      </c>
      <c r="G787" t="s">
        <v>99</v>
      </c>
      <c r="H787" t="s">
        <v>30</v>
      </c>
      <c r="J787">
        <v>-41934.89</v>
      </c>
      <c r="L787" t="s">
        <v>31</v>
      </c>
      <c r="O787" t="s">
        <v>32</v>
      </c>
    </row>
    <row r="788" spans="1:15" x14ac:dyDescent="0.25">
      <c r="A788" t="s">
        <v>84</v>
      </c>
      <c r="B788" t="s">
        <v>85</v>
      </c>
      <c r="C788" t="s">
        <v>27</v>
      </c>
      <c r="D788">
        <v>2019</v>
      </c>
      <c r="E788">
        <v>5</v>
      </c>
      <c r="F788" t="s">
        <v>100</v>
      </c>
      <c r="G788" t="s">
        <v>101</v>
      </c>
      <c r="H788" t="s">
        <v>30</v>
      </c>
      <c r="J788">
        <v>16155.15</v>
      </c>
      <c r="L788" t="s">
        <v>31</v>
      </c>
      <c r="O788" t="s">
        <v>32</v>
      </c>
    </row>
    <row r="789" spans="1:15" x14ac:dyDescent="0.25">
      <c r="A789" t="s">
        <v>84</v>
      </c>
      <c r="B789" t="s">
        <v>85</v>
      </c>
      <c r="C789" t="s">
        <v>27</v>
      </c>
      <c r="D789">
        <v>2019</v>
      </c>
      <c r="E789">
        <v>5</v>
      </c>
      <c r="F789" t="s">
        <v>102</v>
      </c>
      <c r="G789" t="s">
        <v>103</v>
      </c>
      <c r="H789" t="s">
        <v>30</v>
      </c>
      <c r="J789">
        <v>34824.85</v>
      </c>
      <c r="L789" t="s">
        <v>31</v>
      </c>
      <c r="O789" t="s">
        <v>32</v>
      </c>
    </row>
    <row r="790" spans="1:15" x14ac:dyDescent="0.25">
      <c r="A790" t="s">
        <v>84</v>
      </c>
      <c r="B790" t="s">
        <v>85</v>
      </c>
      <c r="C790" t="s">
        <v>27</v>
      </c>
      <c r="D790">
        <v>2019</v>
      </c>
      <c r="E790">
        <v>5</v>
      </c>
      <c r="F790" t="s">
        <v>104</v>
      </c>
      <c r="G790" t="s">
        <v>105</v>
      </c>
      <c r="H790" t="s">
        <v>30</v>
      </c>
      <c r="J790">
        <v>-1084408.3700000001</v>
      </c>
      <c r="L790" t="s">
        <v>39</v>
      </c>
      <c r="O790" t="s">
        <v>32</v>
      </c>
    </row>
    <row r="791" spans="1:15" x14ac:dyDescent="0.25">
      <c r="A791" t="s">
        <v>84</v>
      </c>
      <c r="B791" t="s">
        <v>85</v>
      </c>
      <c r="C791" t="s">
        <v>27</v>
      </c>
      <c r="D791">
        <v>2019</v>
      </c>
      <c r="E791">
        <v>5</v>
      </c>
      <c r="F791" t="s">
        <v>106</v>
      </c>
      <c r="G791" t="s">
        <v>107</v>
      </c>
      <c r="H791" t="s">
        <v>30</v>
      </c>
      <c r="J791">
        <v>-34824.85</v>
      </c>
      <c r="L791" t="s">
        <v>39</v>
      </c>
      <c r="O791" t="s">
        <v>32</v>
      </c>
    </row>
    <row r="792" spans="1:15" x14ac:dyDescent="0.25">
      <c r="A792" t="s">
        <v>84</v>
      </c>
      <c r="B792" t="s">
        <v>85</v>
      </c>
      <c r="C792" t="s">
        <v>27</v>
      </c>
      <c r="D792">
        <v>2019</v>
      </c>
      <c r="E792">
        <v>5</v>
      </c>
      <c r="F792" t="s">
        <v>80</v>
      </c>
      <c r="G792" t="s">
        <v>81</v>
      </c>
      <c r="H792" t="s">
        <v>30</v>
      </c>
      <c r="J792">
        <v>12000</v>
      </c>
      <c r="L792" t="s">
        <v>39</v>
      </c>
      <c r="O792" t="s">
        <v>32</v>
      </c>
    </row>
    <row r="793" spans="1:15" x14ac:dyDescent="0.25">
      <c r="A793" t="s">
        <v>84</v>
      </c>
      <c r="B793" t="s">
        <v>85</v>
      </c>
      <c r="C793" t="s">
        <v>27</v>
      </c>
      <c r="D793">
        <v>2019</v>
      </c>
      <c r="E793">
        <v>5</v>
      </c>
      <c r="F793" t="s">
        <v>96</v>
      </c>
      <c r="G793" t="s">
        <v>97</v>
      </c>
      <c r="H793" t="s">
        <v>108</v>
      </c>
      <c r="I793" t="s">
        <v>109</v>
      </c>
      <c r="J793">
        <v>-10635.3</v>
      </c>
      <c r="L793" t="s">
        <v>31</v>
      </c>
      <c r="O793" t="s">
        <v>32</v>
      </c>
    </row>
    <row r="794" spans="1:15" x14ac:dyDescent="0.25">
      <c r="A794" t="s">
        <v>84</v>
      </c>
      <c r="B794" t="s">
        <v>85</v>
      </c>
      <c r="C794" t="s">
        <v>27</v>
      </c>
      <c r="D794">
        <v>2019</v>
      </c>
      <c r="E794">
        <v>5</v>
      </c>
      <c r="F794" t="s">
        <v>100</v>
      </c>
      <c r="G794" t="s">
        <v>101</v>
      </c>
      <c r="H794" t="s">
        <v>108</v>
      </c>
      <c r="I794" t="s">
        <v>109</v>
      </c>
      <c r="J794">
        <v>28.41</v>
      </c>
      <c r="L794" t="s">
        <v>31</v>
      </c>
      <c r="O794" t="s">
        <v>32</v>
      </c>
    </row>
    <row r="795" spans="1:15" x14ac:dyDescent="0.25">
      <c r="A795" t="s">
        <v>84</v>
      </c>
      <c r="B795" t="s">
        <v>85</v>
      </c>
      <c r="C795" t="s">
        <v>27</v>
      </c>
      <c r="D795">
        <v>2019</v>
      </c>
      <c r="E795">
        <v>5</v>
      </c>
      <c r="F795" t="s">
        <v>96</v>
      </c>
      <c r="G795" t="s">
        <v>97</v>
      </c>
      <c r="H795" t="s">
        <v>110</v>
      </c>
      <c r="I795" t="s">
        <v>111</v>
      </c>
      <c r="J795">
        <v>-27037.5</v>
      </c>
      <c r="L795" t="s">
        <v>31</v>
      </c>
      <c r="O795" t="s">
        <v>32</v>
      </c>
    </row>
    <row r="796" spans="1:15" x14ac:dyDescent="0.25">
      <c r="A796" t="s">
        <v>84</v>
      </c>
      <c r="B796" t="s">
        <v>85</v>
      </c>
      <c r="C796" t="s">
        <v>27</v>
      </c>
      <c r="D796">
        <v>2019</v>
      </c>
      <c r="E796">
        <v>5</v>
      </c>
      <c r="F796" t="s">
        <v>100</v>
      </c>
      <c r="G796" t="s">
        <v>101</v>
      </c>
      <c r="H796" t="s">
        <v>110</v>
      </c>
      <c r="I796" t="s">
        <v>111</v>
      </c>
      <c r="J796">
        <v>21.63</v>
      </c>
      <c r="L796" t="s">
        <v>31</v>
      </c>
      <c r="O796" t="s">
        <v>32</v>
      </c>
    </row>
    <row r="797" spans="1:15" x14ac:dyDescent="0.25">
      <c r="A797" t="s">
        <v>112</v>
      </c>
      <c r="B797" t="s">
        <v>113</v>
      </c>
      <c r="C797" t="s">
        <v>27</v>
      </c>
      <c r="D797">
        <v>2019</v>
      </c>
      <c r="E797">
        <v>5</v>
      </c>
      <c r="F797" t="s">
        <v>67</v>
      </c>
      <c r="G797" t="s">
        <v>38</v>
      </c>
      <c r="H797" t="s">
        <v>30</v>
      </c>
      <c r="J797">
        <v>3277342.61</v>
      </c>
      <c r="L797" t="s">
        <v>39</v>
      </c>
      <c r="O797" t="s">
        <v>32</v>
      </c>
    </row>
    <row r="798" spans="1:15" x14ac:dyDescent="0.25">
      <c r="A798" t="s">
        <v>112</v>
      </c>
      <c r="B798" t="s">
        <v>113</v>
      </c>
      <c r="C798" t="s">
        <v>27</v>
      </c>
      <c r="D798">
        <v>2019</v>
      </c>
      <c r="E798">
        <v>5</v>
      </c>
      <c r="F798" t="s">
        <v>86</v>
      </c>
      <c r="G798" t="s">
        <v>87</v>
      </c>
      <c r="H798" t="s">
        <v>30</v>
      </c>
      <c r="J798">
        <v>64491.72</v>
      </c>
      <c r="L798" t="s">
        <v>39</v>
      </c>
      <c r="O798" t="s">
        <v>32</v>
      </c>
    </row>
    <row r="799" spans="1:15" x14ac:dyDescent="0.25">
      <c r="A799" t="s">
        <v>112</v>
      </c>
      <c r="B799" t="s">
        <v>113</v>
      </c>
      <c r="C799" t="s">
        <v>27</v>
      </c>
      <c r="D799">
        <v>2019</v>
      </c>
      <c r="E799">
        <v>5</v>
      </c>
      <c r="F799" t="s">
        <v>78</v>
      </c>
      <c r="G799" t="s">
        <v>79</v>
      </c>
      <c r="H799" t="s">
        <v>30</v>
      </c>
      <c r="J799">
        <v>7151.13</v>
      </c>
      <c r="L799" t="s">
        <v>39</v>
      </c>
      <c r="O799" t="s">
        <v>32</v>
      </c>
    </row>
    <row r="800" spans="1:15" x14ac:dyDescent="0.25">
      <c r="A800" t="s">
        <v>112</v>
      </c>
      <c r="B800" t="s">
        <v>113</v>
      </c>
      <c r="C800" t="s">
        <v>27</v>
      </c>
      <c r="D800">
        <v>2019</v>
      </c>
      <c r="E800">
        <v>5</v>
      </c>
      <c r="F800" t="s">
        <v>40</v>
      </c>
      <c r="G800" t="s">
        <v>41</v>
      </c>
      <c r="H800" t="s">
        <v>30</v>
      </c>
      <c r="J800">
        <v>213915.04</v>
      </c>
      <c r="L800" t="s">
        <v>39</v>
      </c>
      <c r="O800" t="s">
        <v>32</v>
      </c>
    </row>
    <row r="801" spans="1:15" x14ac:dyDescent="0.25">
      <c r="A801" t="s">
        <v>112</v>
      </c>
      <c r="B801" t="s">
        <v>113</v>
      </c>
      <c r="C801" t="s">
        <v>27</v>
      </c>
      <c r="D801">
        <v>2019</v>
      </c>
      <c r="E801">
        <v>5</v>
      </c>
      <c r="F801" t="s">
        <v>88</v>
      </c>
      <c r="G801" t="s">
        <v>89</v>
      </c>
      <c r="H801" t="s">
        <v>30</v>
      </c>
      <c r="J801">
        <v>5813.07</v>
      </c>
      <c r="L801" t="s">
        <v>39</v>
      </c>
      <c r="O801" t="s">
        <v>32</v>
      </c>
    </row>
    <row r="802" spans="1:15" x14ac:dyDescent="0.25">
      <c r="A802" t="s">
        <v>112</v>
      </c>
      <c r="B802" t="s">
        <v>113</v>
      </c>
      <c r="C802" t="s">
        <v>27</v>
      </c>
      <c r="D802">
        <v>2019</v>
      </c>
      <c r="E802">
        <v>5</v>
      </c>
      <c r="F802" t="s">
        <v>42</v>
      </c>
      <c r="G802" t="s">
        <v>43</v>
      </c>
      <c r="H802" t="s">
        <v>30</v>
      </c>
      <c r="J802">
        <v>-90000</v>
      </c>
      <c r="L802" t="s">
        <v>39</v>
      </c>
      <c r="O802" t="s">
        <v>32</v>
      </c>
    </row>
    <row r="803" spans="1:15" x14ac:dyDescent="0.25">
      <c r="A803" t="s">
        <v>112</v>
      </c>
      <c r="B803" t="s">
        <v>113</v>
      </c>
      <c r="C803" t="s">
        <v>27</v>
      </c>
      <c r="D803">
        <v>2019</v>
      </c>
      <c r="E803">
        <v>5</v>
      </c>
      <c r="F803" t="s">
        <v>44</v>
      </c>
      <c r="G803" t="s">
        <v>45</v>
      </c>
      <c r="H803" t="s">
        <v>30</v>
      </c>
      <c r="J803">
        <v>-1816594.25</v>
      </c>
      <c r="L803" t="s">
        <v>39</v>
      </c>
      <c r="O803" t="s">
        <v>32</v>
      </c>
    </row>
    <row r="804" spans="1:15" x14ac:dyDescent="0.25">
      <c r="A804" t="s">
        <v>112</v>
      </c>
      <c r="B804" t="s">
        <v>113</v>
      </c>
      <c r="C804" t="s">
        <v>27</v>
      </c>
      <c r="D804">
        <v>2019</v>
      </c>
      <c r="E804">
        <v>5</v>
      </c>
      <c r="F804" t="s">
        <v>90</v>
      </c>
      <c r="G804" t="s">
        <v>91</v>
      </c>
      <c r="H804" t="s">
        <v>30</v>
      </c>
      <c r="J804">
        <v>-11808.16</v>
      </c>
      <c r="L804" t="s">
        <v>39</v>
      </c>
      <c r="O804" t="s">
        <v>32</v>
      </c>
    </row>
    <row r="805" spans="1:15" x14ac:dyDescent="0.25">
      <c r="A805" t="s">
        <v>112</v>
      </c>
      <c r="B805" t="s">
        <v>113</v>
      </c>
      <c r="C805" t="s">
        <v>27</v>
      </c>
      <c r="D805">
        <v>2019</v>
      </c>
      <c r="E805">
        <v>5</v>
      </c>
      <c r="F805" t="s">
        <v>92</v>
      </c>
      <c r="G805" t="s">
        <v>93</v>
      </c>
      <c r="H805" t="s">
        <v>30</v>
      </c>
      <c r="J805">
        <v>5697.99</v>
      </c>
      <c r="L805" t="s">
        <v>39</v>
      </c>
      <c r="O805" t="s">
        <v>32</v>
      </c>
    </row>
    <row r="806" spans="1:15" x14ac:dyDescent="0.25">
      <c r="A806" t="s">
        <v>112</v>
      </c>
      <c r="B806" t="s">
        <v>113</v>
      </c>
      <c r="C806" t="s">
        <v>27</v>
      </c>
      <c r="D806">
        <v>2019</v>
      </c>
      <c r="E806">
        <v>5</v>
      </c>
      <c r="F806" t="s">
        <v>48</v>
      </c>
      <c r="G806" t="s">
        <v>49</v>
      </c>
      <c r="H806" t="s">
        <v>30</v>
      </c>
      <c r="J806">
        <v>68206.080000000002</v>
      </c>
      <c r="L806" t="s">
        <v>39</v>
      </c>
      <c r="O806" t="s">
        <v>32</v>
      </c>
    </row>
    <row r="807" spans="1:15" x14ac:dyDescent="0.25">
      <c r="A807" t="s">
        <v>112</v>
      </c>
      <c r="B807" t="s">
        <v>113</v>
      </c>
      <c r="C807" t="s">
        <v>27</v>
      </c>
      <c r="D807">
        <v>2019</v>
      </c>
      <c r="E807">
        <v>5</v>
      </c>
      <c r="F807" t="s">
        <v>94</v>
      </c>
      <c r="G807" t="s">
        <v>95</v>
      </c>
      <c r="H807" t="s">
        <v>30</v>
      </c>
      <c r="J807">
        <v>-21413.7</v>
      </c>
      <c r="L807" t="s">
        <v>39</v>
      </c>
      <c r="O807" t="s">
        <v>32</v>
      </c>
    </row>
    <row r="808" spans="1:15" x14ac:dyDescent="0.25">
      <c r="A808" t="s">
        <v>112</v>
      </c>
      <c r="B808" t="s">
        <v>113</v>
      </c>
      <c r="C808" t="s">
        <v>27</v>
      </c>
      <c r="D808">
        <v>2019</v>
      </c>
      <c r="E808">
        <v>5</v>
      </c>
      <c r="F808" t="s">
        <v>82</v>
      </c>
      <c r="G808" t="s">
        <v>83</v>
      </c>
      <c r="H808" t="s">
        <v>30</v>
      </c>
      <c r="J808">
        <v>-40923.9</v>
      </c>
      <c r="L808" t="s">
        <v>39</v>
      </c>
      <c r="O808" t="s">
        <v>32</v>
      </c>
    </row>
    <row r="809" spans="1:15" x14ac:dyDescent="0.25">
      <c r="A809" t="s">
        <v>112</v>
      </c>
      <c r="B809" t="s">
        <v>113</v>
      </c>
      <c r="C809" t="s">
        <v>27</v>
      </c>
      <c r="D809">
        <v>2019</v>
      </c>
      <c r="E809">
        <v>5</v>
      </c>
      <c r="F809" t="s">
        <v>96</v>
      </c>
      <c r="G809" t="s">
        <v>97</v>
      </c>
      <c r="H809" t="s">
        <v>30</v>
      </c>
      <c r="J809">
        <v>-302752.69</v>
      </c>
      <c r="L809" t="s">
        <v>31</v>
      </c>
      <c r="O809" t="s">
        <v>32</v>
      </c>
    </row>
    <row r="810" spans="1:15" x14ac:dyDescent="0.25">
      <c r="A810" t="s">
        <v>112</v>
      </c>
      <c r="B810" t="s">
        <v>113</v>
      </c>
      <c r="C810" t="s">
        <v>27</v>
      </c>
      <c r="D810">
        <v>2019</v>
      </c>
      <c r="E810">
        <v>5</v>
      </c>
      <c r="F810" t="s">
        <v>100</v>
      </c>
      <c r="G810" t="s">
        <v>101</v>
      </c>
      <c r="H810" t="s">
        <v>30</v>
      </c>
      <c r="J810">
        <v>266135.21999999997</v>
      </c>
      <c r="L810" t="s">
        <v>31</v>
      </c>
      <c r="O810" t="s">
        <v>32</v>
      </c>
    </row>
    <row r="811" spans="1:15" x14ac:dyDescent="0.25">
      <c r="A811" t="s">
        <v>112</v>
      </c>
      <c r="B811" t="s">
        <v>113</v>
      </c>
      <c r="C811" t="s">
        <v>27</v>
      </c>
      <c r="D811">
        <v>2019</v>
      </c>
      <c r="E811">
        <v>5</v>
      </c>
      <c r="F811" t="s">
        <v>102</v>
      </c>
      <c r="G811" t="s">
        <v>103</v>
      </c>
      <c r="H811" t="s">
        <v>30</v>
      </c>
      <c r="J811">
        <v>52237.26</v>
      </c>
      <c r="L811" t="s">
        <v>31</v>
      </c>
      <c r="O811" t="s">
        <v>32</v>
      </c>
    </row>
    <row r="812" spans="1:15" x14ac:dyDescent="0.25">
      <c r="A812" t="s">
        <v>112</v>
      </c>
      <c r="B812" t="s">
        <v>113</v>
      </c>
      <c r="C812" t="s">
        <v>27</v>
      </c>
      <c r="D812">
        <v>2019</v>
      </c>
      <c r="E812">
        <v>5</v>
      </c>
      <c r="F812" t="s">
        <v>114</v>
      </c>
      <c r="G812" t="s">
        <v>115</v>
      </c>
      <c r="H812" t="s">
        <v>30</v>
      </c>
      <c r="J812">
        <v>73.47</v>
      </c>
      <c r="L812" t="s">
        <v>31</v>
      </c>
      <c r="O812" t="s">
        <v>32</v>
      </c>
    </row>
    <row r="813" spans="1:15" x14ac:dyDescent="0.25">
      <c r="A813" t="s">
        <v>112</v>
      </c>
      <c r="B813" t="s">
        <v>113</v>
      </c>
      <c r="C813" t="s">
        <v>27</v>
      </c>
      <c r="D813">
        <v>2019</v>
      </c>
      <c r="E813">
        <v>5</v>
      </c>
      <c r="F813" t="s">
        <v>65</v>
      </c>
      <c r="G813" t="s">
        <v>66</v>
      </c>
      <c r="H813" t="s">
        <v>30</v>
      </c>
      <c r="J813">
        <v>16576.080000000002</v>
      </c>
      <c r="L813" t="s">
        <v>31</v>
      </c>
      <c r="O813" t="s">
        <v>32</v>
      </c>
    </row>
    <row r="814" spans="1:15" x14ac:dyDescent="0.25">
      <c r="A814" t="s">
        <v>112</v>
      </c>
      <c r="B814" t="s">
        <v>113</v>
      </c>
      <c r="C814" t="s">
        <v>27</v>
      </c>
      <c r="D814">
        <v>2019</v>
      </c>
      <c r="E814">
        <v>5</v>
      </c>
      <c r="F814" t="s">
        <v>104</v>
      </c>
      <c r="G814" t="s">
        <v>105</v>
      </c>
      <c r="H814" t="s">
        <v>30</v>
      </c>
      <c r="J814">
        <v>-1626612.55</v>
      </c>
      <c r="L814" t="s">
        <v>39</v>
      </c>
      <c r="O814" t="s">
        <v>32</v>
      </c>
    </row>
    <row r="815" spans="1:15" x14ac:dyDescent="0.25">
      <c r="A815" t="s">
        <v>112</v>
      </c>
      <c r="B815" t="s">
        <v>113</v>
      </c>
      <c r="C815" t="s">
        <v>27</v>
      </c>
      <c r="D815">
        <v>2019</v>
      </c>
      <c r="E815">
        <v>5</v>
      </c>
      <c r="F815" t="s">
        <v>106</v>
      </c>
      <c r="G815" t="s">
        <v>107</v>
      </c>
      <c r="H815" t="s">
        <v>30</v>
      </c>
      <c r="J815">
        <v>-52237.26</v>
      </c>
      <c r="L815" t="s">
        <v>39</v>
      </c>
      <c r="O815" t="s">
        <v>32</v>
      </c>
    </row>
    <row r="816" spans="1:15" x14ac:dyDescent="0.25">
      <c r="A816" t="s">
        <v>112</v>
      </c>
      <c r="B816" t="s">
        <v>113</v>
      </c>
      <c r="C816" t="s">
        <v>27</v>
      </c>
      <c r="D816">
        <v>2019</v>
      </c>
      <c r="E816">
        <v>5</v>
      </c>
      <c r="F816" t="s">
        <v>80</v>
      </c>
      <c r="G816" t="s">
        <v>81</v>
      </c>
      <c r="H816" t="s">
        <v>30</v>
      </c>
      <c r="J816">
        <v>27000</v>
      </c>
      <c r="L816" t="s">
        <v>39</v>
      </c>
      <c r="O816" t="s">
        <v>32</v>
      </c>
    </row>
    <row r="817" spans="1:15" x14ac:dyDescent="0.25">
      <c r="A817" t="s">
        <v>112</v>
      </c>
      <c r="B817" t="s">
        <v>113</v>
      </c>
      <c r="C817" t="s">
        <v>27</v>
      </c>
      <c r="D817">
        <v>2019</v>
      </c>
      <c r="E817">
        <v>5</v>
      </c>
      <c r="F817" t="s">
        <v>96</v>
      </c>
      <c r="G817" t="s">
        <v>97</v>
      </c>
      <c r="H817" t="s">
        <v>108</v>
      </c>
      <c r="I817" t="s">
        <v>109</v>
      </c>
      <c r="J817">
        <v>-16010.77</v>
      </c>
      <c r="L817" t="s">
        <v>31</v>
      </c>
      <c r="O817" t="s">
        <v>32</v>
      </c>
    </row>
    <row r="818" spans="1:15" x14ac:dyDescent="0.25">
      <c r="A818" t="s">
        <v>112</v>
      </c>
      <c r="B818" t="s">
        <v>113</v>
      </c>
      <c r="C818" t="s">
        <v>27</v>
      </c>
      <c r="D818">
        <v>2019</v>
      </c>
      <c r="E818">
        <v>5</v>
      </c>
      <c r="F818" t="s">
        <v>100</v>
      </c>
      <c r="G818" t="s">
        <v>101</v>
      </c>
      <c r="H818" t="s">
        <v>108</v>
      </c>
      <c r="I818" t="s">
        <v>109</v>
      </c>
      <c r="J818">
        <v>399.62</v>
      </c>
      <c r="L818" t="s">
        <v>31</v>
      </c>
      <c r="O818" t="s">
        <v>32</v>
      </c>
    </row>
    <row r="819" spans="1:15" x14ac:dyDescent="0.25">
      <c r="A819" t="s">
        <v>112</v>
      </c>
      <c r="B819" t="s">
        <v>113</v>
      </c>
      <c r="C819" t="s">
        <v>27</v>
      </c>
      <c r="D819">
        <v>2019</v>
      </c>
      <c r="E819">
        <v>5</v>
      </c>
      <c r="F819" t="s">
        <v>96</v>
      </c>
      <c r="G819" t="s">
        <v>97</v>
      </c>
      <c r="H819" t="s">
        <v>110</v>
      </c>
      <c r="I819" t="s">
        <v>111</v>
      </c>
      <c r="J819">
        <v>-27037.5</v>
      </c>
      <c r="L819" t="s">
        <v>31</v>
      </c>
      <c r="O819" t="s">
        <v>32</v>
      </c>
    </row>
    <row r="820" spans="1:15" x14ac:dyDescent="0.25">
      <c r="A820" t="s">
        <v>112</v>
      </c>
      <c r="B820" t="s">
        <v>113</v>
      </c>
      <c r="C820" t="s">
        <v>27</v>
      </c>
      <c r="D820">
        <v>2019</v>
      </c>
      <c r="E820">
        <v>5</v>
      </c>
      <c r="F820" t="s">
        <v>100</v>
      </c>
      <c r="G820" t="s">
        <v>101</v>
      </c>
      <c r="H820" t="s">
        <v>110</v>
      </c>
      <c r="I820" t="s">
        <v>111</v>
      </c>
      <c r="J820">
        <v>351.49</v>
      </c>
      <c r="L820" t="s">
        <v>31</v>
      </c>
      <c r="O820" t="s">
        <v>32</v>
      </c>
    </row>
    <row r="821" spans="1:15" x14ac:dyDescent="0.25">
      <c r="A821" t="s">
        <v>116</v>
      </c>
      <c r="B821" t="s">
        <v>117</v>
      </c>
      <c r="C821" t="s">
        <v>27</v>
      </c>
      <c r="D821">
        <v>2019</v>
      </c>
      <c r="E821">
        <v>5</v>
      </c>
      <c r="F821" t="s">
        <v>53</v>
      </c>
      <c r="G821" t="s">
        <v>54</v>
      </c>
      <c r="H821" t="s">
        <v>30</v>
      </c>
      <c r="J821">
        <v>-469496.11</v>
      </c>
      <c r="L821" t="s">
        <v>31</v>
      </c>
      <c r="O821" t="s">
        <v>32</v>
      </c>
    </row>
    <row r="822" spans="1:15" x14ac:dyDescent="0.25">
      <c r="A822" t="s">
        <v>116</v>
      </c>
      <c r="B822" t="s">
        <v>117</v>
      </c>
      <c r="C822" t="s">
        <v>27</v>
      </c>
      <c r="D822">
        <v>2019</v>
      </c>
      <c r="E822">
        <v>5</v>
      </c>
      <c r="F822" t="s">
        <v>55</v>
      </c>
      <c r="G822" t="s">
        <v>56</v>
      </c>
      <c r="H822" t="s">
        <v>30</v>
      </c>
      <c r="J822">
        <v>125268.33</v>
      </c>
      <c r="L822" t="s">
        <v>31</v>
      </c>
      <c r="O822" t="s">
        <v>32</v>
      </c>
    </row>
    <row r="823" spans="1:15" x14ac:dyDescent="0.25">
      <c r="A823" t="s">
        <v>116</v>
      </c>
      <c r="B823" t="s">
        <v>117</v>
      </c>
      <c r="C823" t="s">
        <v>27</v>
      </c>
      <c r="D823">
        <v>2019</v>
      </c>
      <c r="E823">
        <v>5</v>
      </c>
      <c r="F823" t="s">
        <v>61</v>
      </c>
      <c r="G823" t="s">
        <v>62</v>
      </c>
      <c r="H823" t="s">
        <v>30</v>
      </c>
      <c r="J823">
        <v>47512.639999999999</v>
      </c>
      <c r="L823" t="s">
        <v>31</v>
      </c>
      <c r="O823" t="s">
        <v>32</v>
      </c>
    </row>
    <row r="824" spans="1:15" x14ac:dyDescent="0.25">
      <c r="A824" t="s">
        <v>116</v>
      </c>
      <c r="B824" t="s">
        <v>117</v>
      </c>
      <c r="C824" t="s">
        <v>27</v>
      </c>
      <c r="D824">
        <v>2019</v>
      </c>
      <c r="E824">
        <v>5</v>
      </c>
      <c r="F824" t="s">
        <v>118</v>
      </c>
      <c r="G824" t="s">
        <v>119</v>
      </c>
      <c r="H824" t="s">
        <v>30</v>
      </c>
      <c r="J824">
        <v>54075</v>
      </c>
      <c r="L824" t="s">
        <v>31</v>
      </c>
      <c r="O824" t="s">
        <v>32</v>
      </c>
    </row>
    <row r="825" spans="1:15" x14ac:dyDescent="0.25">
      <c r="A825" t="s">
        <v>116</v>
      </c>
      <c r="B825" t="s">
        <v>117</v>
      </c>
      <c r="C825" t="s">
        <v>27</v>
      </c>
      <c r="D825">
        <v>2019</v>
      </c>
      <c r="E825">
        <v>5</v>
      </c>
      <c r="F825" t="s">
        <v>35</v>
      </c>
      <c r="G825" t="s">
        <v>36</v>
      </c>
      <c r="H825" t="s">
        <v>30</v>
      </c>
      <c r="J825">
        <v>94631.25</v>
      </c>
      <c r="L825" t="s">
        <v>31</v>
      </c>
      <c r="O825" t="s">
        <v>32</v>
      </c>
    </row>
    <row r="826" spans="1:15" x14ac:dyDescent="0.25">
      <c r="A826" t="s">
        <v>116</v>
      </c>
      <c r="B826" t="s">
        <v>117</v>
      </c>
      <c r="C826" t="s">
        <v>27</v>
      </c>
      <c r="D826">
        <v>2019</v>
      </c>
      <c r="E826">
        <v>5</v>
      </c>
      <c r="F826" t="s">
        <v>120</v>
      </c>
      <c r="G826" t="s">
        <v>38</v>
      </c>
      <c r="H826" t="s">
        <v>30</v>
      </c>
      <c r="J826">
        <v>34812293.189999998</v>
      </c>
      <c r="L826" t="s">
        <v>39</v>
      </c>
      <c r="O826" t="s">
        <v>32</v>
      </c>
    </row>
    <row r="827" spans="1:15" x14ac:dyDescent="0.25">
      <c r="A827" t="s">
        <v>116</v>
      </c>
      <c r="B827" t="s">
        <v>117</v>
      </c>
      <c r="C827" t="s">
        <v>27</v>
      </c>
      <c r="D827">
        <v>2019</v>
      </c>
      <c r="E827">
        <v>5</v>
      </c>
      <c r="F827" t="s">
        <v>121</v>
      </c>
      <c r="G827" t="s">
        <v>107</v>
      </c>
      <c r="H827" t="s">
        <v>30</v>
      </c>
      <c r="J827">
        <v>-54075</v>
      </c>
      <c r="L827" t="s">
        <v>39</v>
      </c>
      <c r="O827" t="s">
        <v>32</v>
      </c>
    </row>
    <row r="828" spans="1:15" x14ac:dyDescent="0.25">
      <c r="A828" t="s">
        <v>116</v>
      </c>
      <c r="B828" t="s">
        <v>117</v>
      </c>
      <c r="C828" t="s">
        <v>27</v>
      </c>
      <c r="D828">
        <v>2019</v>
      </c>
      <c r="E828">
        <v>5</v>
      </c>
      <c r="F828" t="s">
        <v>122</v>
      </c>
      <c r="G828" t="s">
        <v>105</v>
      </c>
      <c r="H828" t="s">
        <v>30</v>
      </c>
      <c r="J828">
        <v>-4768223.1900000004</v>
      </c>
      <c r="L828" t="s">
        <v>39</v>
      </c>
      <c r="O828" t="s">
        <v>32</v>
      </c>
    </row>
    <row r="829" spans="1:15" x14ac:dyDescent="0.25">
      <c r="A829" t="s">
        <v>116</v>
      </c>
      <c r="B829" t="s">
        <v>117</v>
      </c>
      <c r="C829" t="s">
        <v>27</v>
      </c>
      <c r="D829">
        <v>2019</v>
      </c>
      <c r="E829">
        <v>5</v>
      </c>
      <c r="F829" t="s">
        <v>37</v>
      </c>
      <c r="G829" t="s">
        <v>38</v>
      </c>
      <c r="H829" t="s">
        <v>30</v>
      </c>
      <c r="J829">
        <v>20400062.699999999</v>
      </c>
      <c r="L829" t="s">
        <v>39</v>
      </c>
      <c r="O829" t="s">
        <v>32</v>
      </c>
    </row>
    <row r="830" spans="1:15" x14ac:dyDescent="0.25">
      <c r="A830" t="s">
        <v>116</v>
      </c>
      <c r="B830" t="s">
        <v>117</v>
      </c>
      <c r="C830" t="s">
        <v>27</v>
      </c>
      <c r="D830">
        <v>2019</v>
      </c>
      <c r="E830">
        <v>5</v>
      </c>
      <c r="F830" t="s">
        <v>86</v>
      </c>
      <c r="G830" t="s">
        <v>87</v>
      </c>
      <c r="H830" t="s">
        <v>30</v>
      </c>
      <c r="J830">
        <v>85412.32</v>
      </c>
      <c r="L830" t="s">
        <v>39</v>
      </c>
      <c r="O830" t="s">
        <v>32</v>
      </c>
    </row>
    <row r="831" spans="1:15" x14ac:dyDescent="0.25">
      <c r="A831" t="s">
        <v>116</v>
      </c>
      <c r="B831" t="s">
        <v>117</v>
      </c>
      <c r="C831" t="s">
        <v>27</v>
      </c>
      <c r="D831">
        <v>2019</v>
      </c>
      <c r="E831">
        <v>5</v>
      </c>
      <c r="F831" t="s">
        <v>78</v>
      </c>
      <c r="G831" t="s">
        <v>79</v>
      </c>
      <c r="H831" t="s">
        <v>30</v>
      </c>
      <c r="J831">
        <v>157049.76999999999</v>
      </c>
      <c r="L831" t="s">
        <v>39</v>
      </c>
      <c r="O831" t="s">
        <v>32</v>
      </c>
    </row>
    <row r="832" spans="1:15" x14ac:dyDescent="0.25">
      <c r="A832" t="s">
        <v>116</v>
      </c>
      <c r="B832" t="s">
        <v>117</v>
      </c>
      <c r="C832" t="s">
        <v>27</v>
      </c>
      <c r="D832">
        <v>2019</v>
      </c>
      <c r="E832">
        <v>5</v>
      </c>
      <c r="F832" t="s">
        <v>40</v>
      </c>
      <c r="G832" t="s">
        <v>41</v>
      </c>
      <c r="H832" t="s">
        <v>30</v>
      </c>
      <c r="J832">
        <v>209979.93</v>
      </c>
      <c r="L832" t="s">
        <v>39</v>
      </c>
      <c r="O832" t="s">
        <v>32</v>
      </c>
    </row>
    <row r="833" spans="1:15" x14ac:dyDescent="0.25">
      <c r="A833" t="s">
        <v>116</v>
      </c>
      <c r="B833" t="s">
        <v>117</v>
      </c>
      <c r="C833" t="s">
        <v>27</v>
      </c>
      <c r="D833">
        <v>2019</v>
      </c>
      <c r="E833">
        <v>5</v>
      </c>
      <c r="F833" t="s">
        <v>42</v>
      </c>
      <c r="G833" t="s">
        <v>43</v>
      </c>
      <c r="H833" t="s">
        <v>30</v>
      </c>
      <c r="J833">
        <v>-250000</v>
      </c>
      <c r="L833" t="s">
        <v>39</v>
      </c>
      <c r="O833" t="s">
        <v>32</v>
      </c>
    </row>
    <row r="834" spans="1:15" x14ac:dyDescent="0.25">
      <c r="A834" t="s">
        <v>116</v>
      </c>
      <c r="B834" t="s">
        <v>117</v>
      </c>
      <c r="C834" t="s">
        <v>27</v>
      </c>
      <c r="D834">
        <v>2019</v>
      </c>
      <c r="E834">
        <v>5</v>
      </c>
      <c r="F834" t="s">
        <v>44</v>
      </c>
      <c r="G834" t="s">
        <v>45</v>
      </c>
      <c r="H834" t="s">
        <v>30</v>
      </c>
      <c r="J834">
        <v>-24278136.850000001</v>
      </c>
      <c r="L834" t="s">
        <v>39</v>
      </c>
      <c r="O834" t="s">
        <v>32</v>
      </c>
    </row>
    <row r="835" spans="1:15" x14ac:dyDescent="0.25">
      <c r="A835" t="s">
        <v>116</v>
      </c>
      <c r="B835" t="s">
        <v>117</v>
      </c>
      <c r="C835" t="s">
        <v>27</v>
      </c>
      <c r="D835">
        <v>2019</v>
      </c>
      <c r="E835">
        <v>5</v>
      </c>
      <c r="F835" t="s">
        <v>68</v>
      </c>
      <c r="G835" t="s">
        <v>69</v>
      </c>
      <c r="H835" t="s">
        <v>30</v>
      </c>
      <c r="J835">
        <v>-19918874.98</v>
      </c>
      <c r="L835" t="s">
        <v>39</v>
      </c>
      <c r="O835" t="s">
        <v>32</v>
      </c>
    </row>
    <row r="836" spans="1:15" x14ac:dyDescent="0.25">
      <c r="A836" t="s">
        <v>116</v>
      </c>
      <c r="B836" t="s">
        <v>117</v>
      </c>
      <c r="C836" t="s">
        <v>27</v>
      </c>
      <c r="D836">
        <v>2019</v>
      </c>
      <c r="E836">
        <v>5</v>
      </c>
      <c r="F836" t="s">
        <v>70</v>
      </c>
      <c r="G836" t="s">
        <v>71</v>
      </c>
      <c r="H836" t="s">
        <v>30</v>
      </c>
      <c r="J836">
        <v>-1394778.11</v>
      </c>
      <c r="L836" t="s">
        <v>39</v>
      </c>
      <c r="O836" t="s">
        <v>32</v>
      </c>
    </row>
    <row r="837" spans="1:15" x14ac:dyDescent="0.25">
      <c r="A837" t="s">
        <v>116</v>
      </c>
      <c r="B837" t="s">
        <v>117</v>
      </c>
      <c r="C837" t="s">
        <v>27</v>
      </c>
      <c r="D837">
        <v>2019</v>
      </c>
      <c r="E837">
        <v>5</v>
      </c>
      <c r="F837" t="s">
        <v>72</v>
      </c>
      <c r="G837" t="s">
        <v>73</v>
      </c>
      <c r="H837" t="s">
        <v>30</v>
      </c>
      <c r="J837">
        <v>-4008931.07</v>
      </c>
      <c r="L837" t="s">
        <v>39</v>
      </c>
      <c r="O837" t="s">
        <v>32</v>
      </c>
    </row>
    <row r="838" spans="1:15" x14ac:dyDescent="0.25">
      <c r="A838" t="s">
        <v>116</v>
      </c>
      <c r="B838" t="s">
        <v>117</v>
      </c>
      <c r="C838" t="s">
        <v>27</v>
      </c>
      <c r="D838">
        <v>2019</v>
      </c>
      <c r="E838">
        <v>5</v>
      </c>
      <c r="F838" t="s">
        <v>48</v>
      </c>
      <c r="G838" t="s">
        <v>49</v>
      </c>
      <c r="H838" t="s">
        <v>30</v>
      </c>
      <c r="J838">
        <v>593318.56999999995</v>
      </c>
      <c r="L838" t="s">
        <v>39</v>
      </c>
      <c r="O838" t="s">
        <v>32</v>
      </c>
    </row>
    <row r="839" spans="1:15" x14ac:dyDescent="0.25">
      <c r="A839" t="s">
        <v>116</v>
      </c>
      <c r="B839" t="s">
        <v>117</v>
      </c>
      <c r="C839" t="s">
        <v>27</v>
      </c>
      <c r="D839">
        <v>2019</v>
      </c>
      <c r="E839">
        <v>5</v>
      </c>
      <c r="F839" t="s">
        <v>50</v>
      </c>
      <c r="G839" t="s">
        <v>51</v>
      </c>
      <c r="H839" t="s">
        <v>30</v>
      </c>
      <c r="J839">
        <v>-321746.25</v>
      </c>
      <c r="L839" t="s">
        <v>39</v>
      </c>
      <c r="O839" t="s">
        <v>32</v>
      </c>
    </row>
    <row r="840" spans="1:15" x14ac:dyDescent="0.25">
      <c r="A840" t="s">
        <v>116</v>
      </c>
      <c r="B840" t="s">
        <v>117</v>
      </c>
      <c r="C840" t="s">
        <v>27</v>
      </c>
      <c r="D840">
        <v>2019</v>
      </c>
      <c r="E840">
        <v>5</v>
      </c>
      <c r="F840" t="s">
        <v>74</v>
      </c>
      <c r="G840" t="s">
        <v>75</v>
      </c>
      <c r="H840" t="s">
        <v>30</v>
      </c>
      <c r="J840">
        <v>-1115342.1399999999</v>
      </c>
      <c r="L840" t="s">
        <v>39</v>
      </c>
      <c r="O840" t="s">
        <v>32</v>
      </c>
    </row>
    <row r="841" spans="1:15" x14ac:dyDescent="0.25">
      <c r="A841" t="s">
        <v>116</v>
      </c>
      <c r="B841" t="s">
        <v>117</v>
      </c>
      <c r="C841" t="s">
        <v>27</v>
      </c>
      <c r="D841">
        <v>2019</v>
      </c>
      <c r="E841">
        <v>5</v>
      </c>
      <c r="F841" t="s">
        <v>80</v>
      </c>
      <c r="G841" t="s">
        <v>81</v>
      </c>
      <c r="H841" t="s">
        <v>30</v>
      </c>
      <c r="J841">
        <v>30000</v>
      </c>
      <c r="L841" t="s">
        <v>39</v>
      </c>
      <c r="O841" t="s">
        <v>32</v>
      </c>
    </row>
    <row r="842" spans="1:15" x14ac:dyDescent="0.25">
      <c r="A842" t="s">
        <v>116</v>
      </c>
      <c r="B842" t="s">
        <v>117</v>
      </c>
      <c r="C842" t="s">
        <v>27</v>
      </c>
      <c r="D842">
        <v>2019</v>
      </c>
      <c r="E842">
        <v>5</v>
      </c>
      <c r="F842" t="s">
        <v>82</v>
      </c>
      <c r="G842" t="s">
        <v>83</v>
      </c>
      <c r="H842" t="s">
        <v>30</v>
      </c>
      <c r="J842">
        <v>-30000</v>
      </c>
      <c r="L842" t="s">
        <v>39</v>
      </c>
      <c r="O842" t="s">
        <v>32</v>
      </c>
    </row>
    <row r="843" spans="1:15" x14ac:dyDescent="0.25">
      <c r="A843" t="s">
        <v>123</v>
      </c>
      <c r="B843" t="s">
        <v>124</v>
      </c>
      <c r="C843" t="s">
        <v>27</v>
      </c>
      <c r="D843">
        <v>2019</v>
      </c>
      <c r="E843">
        <v>5</v>
      </c>
      <c r="F843" t="s">
        <v>120</v>
      </c>
      <c r="G843" t="s">
        <v>38</v>
      </c>
      <c r="H843" t="s">
        <v>30</v>
      </c>
      <c r="J843">
        <v>20332200</v>
      </c>
      <c r="L843" t="s">
        <v>39</v>
      </c>
      <c r="O843" t="s">
        <v>32</v>
      </c>
    </row>
    <row r="844" spans="1:15" x14ac:dyDescent="0.25">
      <c r="A844" t="s">
        <v>123</v>
      </c>
      <c r="B844" t="s">
        <v>124</v>
      </c>
      <c r="C844" t="s">
        <v>27</v>
      </c>
      <c r="D844">
        <v>2019</v>
      </c>
      <c r="E844">
        <v>5</v>
      </c>
      <c r="F844" t="s">
        <v>125</v>
      </c>
      <c r="G844" t="s">
        <v>126</v>
      </c>
      <c r="H844" t="s">
        <v>30</v>
      </c>
      <c r="J844">
        <v>-1036437.5</v>
      </c>
      <c r="L844" t="s">
        <v>39</v>
      </c>
      <c r="O844" t="s">
        <v>32</v>
      </c>
    </row>
    <row r="845" spans="1:15" x14ac:dyDescent="0.25">
      <c r="A845" t="s">
        <v>123</v>
      </c>
      <c r="B845" t="s">
        <v>124</v>
      </c>
      <c r="C845" t="s">
        <v>27</v>
      </c>
      <c r="D845">
        <v>2019</v>
      </c>
      <c r="E845">
        <v>5</v>
      </c>
      <c r="F845" t="s">
        <v>86</v>
      </c>
      <c r="G845" t="s">
        <v>87</v>
      </c>
      <c r="H845" t="s">
        <v>30</v>
      </c>
      <c r="J845">
        <v>140112.15</v>
      </c>
      <c r="L845" t="s">
        <v>39</v>
      </c>
      <c r="O845" t="s">
        <v>32</v>
      </c>
    </row>
    <row r="846" spans="1:15" x14ac:dyDescent="0.25">
      <c r="A846" t="s">
        <v>123</v>
      </c>
      <c r="B846" t="s">
        <v>124</v>
      </c>
      <c r="C846" t="s">
        <v>27</v>
      </c>
      <c r="D846">
        <v>2019</v>
      </c>
      <c r="E846">
        <v>5</v>
      </c>
      <c r="F846" t="s">
        <v>42</v>
      </c>
      <c r="G846" t="s">
        <v>43</v>
      </c>
      <c r="H846" t="s">
        <v>30</v>
      </c>
      <c r="J846">
        <v>-80000</v>
      </c>
      <c r="L846" t="s">
        <v>39</v>
      </c>
      <c r="O846" t="s">
        <v>32</v>
      </c>
    </row>
    <row r="847" spans="1:15" x14ac:dyDescent="0.25">
      <c r="A847" t="s">
        <v>123</v>
      </c>
      <c r="B847" t="s">
        <v>124</v>
      </c>
      <c r="C847" t="s">
        <v>27</v>
      </c>
      <c r="D847">
        <v>2019</v>
      </c>
      <c r="E847">
        <v>5</v>
      </c>
      <c r="F847" t="s">
        <v>44</v>
      </c>
      <c r="G847" t="s">
        <v>45</v>
      </c>
      <c r="H847" t="s">
        <v>30</v>
      </c>
      <c r="J847">
        <v>-20796059.649999999</v>
      </c>
      <c r="L847" t="s">
        <v>39</v>
      </c>
      <c r="O847" t="s">
        <v>32</v>
      </c>
    </row>
    <row r="848" spans="1:15" x14ac:dyDescent="0.25">
      <c r="A848" t="s">
        <v>123</v>
      </c>
      <c r="B848" t="s">
        <v>124</v>
      </c>
      <c r="C848" t="s">
        <v>27</v>
      </c>
      <c r="D848">
        <v>2019</v>
      </c>
      <c r="E848">
        <v>5</v>
      </c>
      <c r="F848" t="s">
        <v>70</v>
      </c>
      <c r="G848" t="s">
        <v>71</v>
      </c>
      <c r="H848" t="s">
        <v>30</v>
      </c>
      <c r="J848">
        <v>-439089</v>
      </c>
      <c r="L848" t="s">
        <v>39</v>
      </c>
      <c r="O848" t="s">
        <v>32</v>
      </c>
    </row>
    <row r="849" spans="1:15" x14ac:dyDescent="0.25">
      <c r="A849" t="s">
        <v>123</v>
      </c>
      <c r="B849" t="s">
        <v>124</v>
      </c>
      <c r="C849" t="s">
        <v>27</v>
      </c>
      <c r="D849">
        <v>2019</v>
      </c>
      <c r="E849">
        <v>5</v>
      </c>
      <c r="F849" t="s">
        <v>40</v>
      </c>
      <c r="G849" t="s">
        <v>41</v>
      </c>
      <c r="H849" t="s">
        <v>30</v>
      </c>
      <c r="J849">
        <v>2013596.17</v>
      </c>
      <c r="L849" t="s">
        <v>39</v>
      </c>
      <c r="O849" t="s">
        <v>32</v>
      </c>
    </row>
    <row r="850" spans="1:15" x14ac:dyDescent="0.25">
      <c r="A850" t="s">
        <v>123</v>
      </c>
      <c r="B850" t="s">
        <v>124</v>
      </c>
      <c r="C850" t="s">
        <v>27</v>
      </c>
      <c r="D850">
        <v>2019</v>
      </c>
      <c r="E850">
        <v>5</v>
      </c>
      <c r="F850" t="s">
        <v>74</v>
      </c>
      <c r="G850" t="s">
        <v>75</v>
      </c>
      <c r="H850" t="s">
        <v>30</v>
      </c>
      <c r="J850">
        <v>-428003.63</v>
      </c>
      <c r="L850" t="s">
        <v>39</v>
      </c>
      <c r="O850" t="s">
        <v>32</v>
      </c>
    </row>
    <row r="851" spans="1:15" x14ac:dyDescent="0.25">
      <c r="A851" t="s">
        <v>123</v>
      </c>
      <c r="B851" t="s">
        <v>124</v>
      </c>
      <c r="C851" t="s">
        <v>27</v>
      </c>
      <c r="D851">
        <v>2019</v>
      </c>
      <c r="E851">
        <v>5</v>
      </c>
      <c r="F851" t="s">
        <v>48</v>
      </c>
      <c r="G851" t="s">
        <v>49</v>
      </c>
      <c r="H851" t="s">
        <v>30</v>
      </c>
      <c r="J851">
        <v>-62607.8</v>
      </c>
      <c r="L851" t="s">
        <v>39</v>
      </c>
      <c r="O851" t="s">
        <v>32</v>
      </c>
    </row>
    <row r="852" spans="1:15" x14ac:dyDescent="0.25">
      <c r="A852" t="s">
        <v>123</v>
      </c>
      <c r="B852" t="s">
        <v>124</v>
      </c>
      <c r="C852" t="s">
        <v>27</v>
      </c>
      <c r="D852">
        <v>2019</v>
      </c>
      <c r="E852">
        <v>5</v>
      </c>
      <c r="F852" t="s">
        <v>50</v>
      </c>
      <c r="G852" t="s">
        <v>51</v>
      </c>
      <c r="H852" t="s">
        <v>30</v>
      </c>
      <c r="J852">
        <v>-270375</v>
      </c>
      <c r="L852" t="s">
        <v>39</v>
      </c>
      <c r="O852" t="s">
        <v>32</v>
      </c>
    </row>
    <row r="853" spans="1:15" x14ac:dyDescent="0.25">
      <c r="A853" t="s">
        <v>123</v>
      </c>
      <c r="B853" t="s">
        <v>124</v>
      </c>
      <c r="C853" t="s">
        <v>27</v>
      </c>
      <c r="D853">
        <v>2019</v>
      </c>
      <c r="E853">
        <v>5</v>
      </c>
      <c r="F853" t="s">
        <v>80</v>
      </c>
      <c r="G853" t="s">
        <v>81</v>
      </c>
      <c r="H853" t="s">
        <v>30</v>
      </c>
      <c r="J853">
        <v>20000</v>
      </c>
      <c r="L853" t="s">
        <v>39</v>
      </c>
      <c r="O853" t="s">
        <v>32</v>
      </c>
    </row>
    <row r="854" spans="1:15" x14ac:dyDescent="0.25">
      <c r="A854" t="s">
        <v>123</v>
      </c>
      <c r="B854" t="s">
        <v>124</v>
      </c>
      <c r="C854" t="s">
        <v>27</v>
      </c>
      <c r="D854">
        <v>2019</v>
      </c>
      <c r="E854">
        <v>5</v>
      </c>
      <c r="F854" t="s">
        <v>82</v>
      </c>
      <c r="G854" t="s">
        <v>83</v>
      </c>
      <c r="H854" t="s">
        <v>30</v>
      </c>
      <c r="J854">
        <v>-20000</v>
      </c>
      <c r="L854" t="s">
        <v>39</v>
      </c>
      <c r="O854" t="s">
        <v>32</v>
      </c>
    </row>
    <row r="855" spans="1:15" x14ac:dyDescent="0.25">
      <c r="A855" t="s">
        <v>127</v>
      </c>
      <c r="B855" t="s">
        <v>128</v>
      </c>
      <c r="C855" t="s">
        <v>27</v>
      </c>
      <c r="D855">
        <v>2019</v>
      </c>
      <c r="E855">
        <v>5</v>
      </c>
      <c r="F855" t="s">
        <v>129</v>
      </c>
      <c r="G855" t="s">
        <v>130</v>
      </c>
      <c r="H855" t="s">
        <v>30</v>
      </c>
      <c r="J855">
        <v>-11876.65</v>
      </c>
      <c r="L855" t="s">
        <v>31</v>
      </c>
      <c r="O855" t="s">
        <v>32</v>
      </c>
    </row>
    <row r="856" spans="1:15" x14ac:dyDescent="0.25">
      <c r="A856" t="s">
        <v>127</v>
      </c>
      <c r="B856" t="s">
        <v>128</v>
      </c>
      <c r="C856" t="s">
        <v>27</v>
      </c>
      <c r="D856">
        <v>2019</v>
      </c>
      <c r="E856">
        <v>5</v>
      </c>
      <c r="F856" t="s">
        <v>78</v>
      </c>
      <c r="G856" t="s">
        <v>79</v>
      </c>
      <c r="H856" t="s">
        <v>30</v>
      </c>
      <c r="J856">
        <v>504093.76</v>
      </c>
      <c r="L856" t="s">
        <v>39</v>
      </c>
      <c r="O856" t="s">
        <v>32</v>
      </c>
    </row>
    <row r="857" spans="1:15" x14ac:dyDescent="0.25">
      <c r="A857" t="s">
        <v>127</v>
      </c>
      <c r="B857" t="s">
        <v>128</v>
      </c>
      <c r="C857" t="s">
        <v>27</v>
      </c>
      <c r="D857">
        <v>2019</v>
      </c>
      <c r="E857">
        <v>5</v>
      </c>
      <c r="F857" t="s">
        <v>40</v>
      </c>
      <c r="G857" t="s">
        <v>41</v>
      </c>
      <c r="H857" t="s">
        <v>30</v>
      </c>
      <c r="J857">
        <v>77875.179999999993</v>
      </c>
      <c r="L857" t="s">
        <v>39</v>
      </c>
      <c r="O857" t="s">
        <v>32</v>
      </c>
    </row>
    <row r="858" spans="1:15" x14ac:dyDescent="0.25">
      <c r="A858" t="s">
        <v>127</v>
      </c>
      <c r="B858" t="s">
        <v>128</v>
      </c>
      <c r="C858" t="s">
        <v>27</v>
      </c>
      <c r="D858">
        <v>2019</v>
      </c>
      <c r="E858">
        <v>5</v>
      </c>
      <c r="F858" t="s">
        <v>42</v>
      </c>
      <c r="G858" t="s">
        <v>43</v>
      </c>
      <c r="H858" t="s">
        <v>30</v>
      </c>
      <c r="J858">
        <v>-500000</v>
      </c>
      <c r="L858" t="s">
        <v>39</v>
      </c>
      <c r="O858" t="s">
        <v>32</v>
      </c>
    </row>
    <row r="859" spans="1:15" x14ac:dyDescent="0.25">
      <c r="A859" t="s">
        <v>127</v>
      </c>
      <c r="B859" t="s">
        <v>128</v>
      </c>
      <c r="C859" t="s">
        <v>27</v>
      </c>
      <c r="D859">
        <v>2019</v>
      </c>
      <c r="E859">
        <v>5</v>
      </c>
      <c r="F859" t="s">
        <v>44</v>
      </c>
      <c r="G859" t="s">
        <v>45</v>
      </c>
      <c r="H859" t="s">
        <v>30</v>
      </c>
      <c r="J859">
        <v>-25314.79</v>
      </c>
      <c r="L859" t="s">
        <v>39</v>
      </c>
      <c r="O859" t="s">
        <v>32</v>
      </c>
    </row>
    <row r="860" spans="1:15" x14ac:dyDescent="0.25">
      <c r="A860" t="s">
        <v>127</v>
      </c>
      <c r="B860" t="s">
        <v>128</v>
      </c>
      <c r="C860" t="s">
        <v>27</v>
      </c>
      <c r="D860">
        <v>2019</v>
      </c>
      <c r="E860">
        <v>5</v>
      </c>
      <c r="F860" t="s">
        <v>50</v>
      </c>
      <c r="G860" t="s">
        <v>51</v>
      </c>
      <c r="H860" t="s">
        <v>30</v>
      </c>
      <c r="J860">
        <v>-4027.51</v>
      </c>
      <c r="L860" t="s">
        <v>39</v>
      </c>
      <c r="O860" t="s">
        <v>32</v>
      </c>
    </row>
    <row r="861" spans="1:15" x14ac:dyDescent="0.25">
      <c r="A861" t="s">
        <v>127</v>
      </c>
      <c r="B861" t="s">
        <v>128</v>
      </c>
      <c r="C861" t="s">
        <v>27</v>
      </c>
      <c r="D861">
        <v>2019</v>
      </c>
      <c r="E861">
        <v>5</v>
      </c>
      <c r="F861" t="s">
        <v>48</v>
      </c>
      <c r="G861" t="s">
        <v>49</v>
      </c>
      <c r="H861" t="s">
        <v>30</v>
      </c>
      <c r="J861">
        <v>-40750</v>
      </c>
      <c r="L861" t="s">
        <v>39</v>
      </c>
      <c r="O861" t="s">
        <v>32</v>
      </c>
    </row>
    <row r="862" spans="1:15" x14ac:dyDescent="0.25">
      <c r="A862" t="s">
        <v>127</v>
      </c>
      <c r="B862" t="s">
        <v>128</v>
      </c>
      <c r="C862" t="s">
        <v>27</v>
      </c>
      <c r="D862">
        <v>2019</v>
      </c>
      <c r="E862">
        <v>5</v>
      </c>
      <c r="F862" t="s">
        <v>53</v>
      </c>
      <c r="G862" t="s">
        <v>54</v>
      </c>
      <c r="H862" t="s">
        <v>30</v>
      </c>
      <c r="J862">
        <v>0.01</v>
      </c>
      <c r="L862" t="s">
        <v>31</v>
      </c>
      <c r="O862" t="s">
        <v>32</v>
      </c>
    </row>
    <row r="863" spans="1:15" x14ac:dyDescent="0.25">
      <c r="A863" t="s">
        <v>131</v>
      </c>
      <c r="B863" t="s">
        <v>132</v>
      </c>
      <c r="C863" t="s">
        <v>27</v>
      </c>
      <c r="D863">
        <v>2019</v>
      </c>
      <c r="E863">
        <v>5</v>
      </c>
      <c r="F863" t="s">
        <v>133</v>
      </c>
      <c r="G863" t="s">
        <v>79</v>
      </c>
      <c r="H863" t="s">
        <v>30</v>
      </c>
      <c r="J863">
        <v>93081.59</v>
      </c>
      <c r="L863" t="s">
        <v>39</v>
      </c>
      <c r="O863" t="s">
        <v>32</v>
      </c>
    </row>
    <row r="864" spans="1:15" x14ac:dyDescent="0.25">
      <c r="A864" t="s">
        <v>131</v>
      </c>
      <c r="B864" t="s">
        <v>132</v>
      </c>
      <c r="C864" t="s">
        <v>27</v>
      </c>
      <c r="D864">
        <v>2019</v>
      </c>
      <c r="E864">
        <v>5</v>
      </c>
      <c r="F864" t="s">
        <v>134</v>
      </c>
      <c r="G864" t="s">
        <v>38</v>
      </c>
      <c r="H864" t="s">
        <v>30</v>
      </c>
      <c r="J864">
        <v>2786690.14</v>
      </c>
      <c r="L864" t="s">
        <v>39</v>
      </c>
      <c r="O864" t="s">
        <v>32</v>
      </c>
    </row>
    <row r="865" spans="1:15" x14ac:dyDescent="0.25">
      <c r="A865" t="s">
        <v>131</v>
      </c>
      <c r="B865" t="s">
        <v>132</v>
      </c>
      <c r="C865" t="s">
        <v>27</v>
      </c>
      <c r="D865">
        <v>2019</v>
      </c>
      <c r="E865">
        <v>5</v>
      </c>
      <c r="F865" t="s">
        <v>135</v>
      </c>
      <c r="G865" t="s">
        <v>105</v>
      </c>
      <c r="H865" t="s">
        <v>30</v>
      </c>
      <c r="J865">
        <v>-1945872.65</v>
      </c>
      <c r="L865" t="s">
        <v>39</v>
      </c>
      <c r="O865" t="s">
        <v>32</v>
      </c>
    </row>
    <row r="866" spans="1:15" x14ac:dyDescent="0.25">
      <c r="A866" t="s">
        <v>131</v>
      </c>
      <c r="B866" t="s">
        <v>132</v>
      </c>
      <c r="C866" t="s">
        <v>27</v>
      </c>
      <c r="D866">
        <v>2019</v>
      </c>
      <c r="E866">
        <v>5</v>
      </c>
      <c r="F866" t="s">
        <v>136</v>
      </c>
      <c r="G866" t="s">
        <v>137</v>
      </c>
      <c r="H866" t="s">
        <v>30</v>
      </c>
      <c r="J866">
        <v>-130746.19</v>
      </c>
      <c r="L866" t="s">
        <v>39</v>
      </c>
      <c r="O866" t="s">
        <v>32</v>
      </c>
    </row>
    <row r="867" spans="1:15" x14ac:dyDescent="0.25">
      <c r="A867" t="s">
        <v>131</v>
      </c>
      <c r="B867" t="s">
        <v>132</v>
      </c>
      <c r="C867" t="s">
        <v>27</v>
      </c>
      <c r="D867">
        <v>2019</v>
      </c>
      <c r="E867">
        <v>5</v>
      </c>
      <c r="F867" t="s">
        <v>80</v>
      </c>
      <c r="G867" t="s">
        <v>81</v>
      </c>
      <c r="H867" t="s">
        <v>30</v>
      </c>
      <c r="J867">
        <v>13713.21</v>
      </c>
      <c r="L867" t="s">
        <v>39</v>
      </c>
      <c r="O867" t="s">
        <v>32</v>
      </c>
    </row>
    <row r="868" spans="1:15" x14ac:dyDescent="0.25">
      <c r="A868" t="s">
        <v>131</v>
      </c>
      <c r="B868" t="s">
        <v>132</v>
      </c>
      <c r="C868" t="s">
        <v>27</v>
      </c>
      <c r="D868">
        <v>2019</v>
      </c>
      <c r="E868">
        <v>5</v>
      </c>
      <c r="F868" t="s">
        <v>138</v>
      </c>
      <c r="G868" t="s">
        <v>139</v>
      </c>
      <c r="H868" t="s">
        <v>30</v>
      </c>
      <c r="J868">
        <v>596644.07999999996</v>
      </c>
      <c r="L868" t="s">
        <v>39</v>
      </c>
      <c r="O868" t="s">
        <v>32</v>
      </c>
    </row>
    <row r="869" spans="1:15" x14ac:dyDescent="0.25">
      <c r="A869" t="s">
        <v>131</v>
      </c>
      <c r="B869" t="s">
        <v>132</v>
      </c>
      <c r="C869" t="s">
        <v>27</v>
      </c>
      <c r="D869">
        <v>2019</v>
      </c>
      <c r="E869">
        <v>5</v>
      </c>
      <c r="F869" t="s">
        <v>86</v>
      </c>
      <c r="G869" t="s">
        <v>87</v>
      </c>
      <c r="H869" t="s">
        <v>30</v>
      </c>
      <c r="J869">
        <v>2536261.91</v>
      </c>
      <c r="L869" t="s">
        <v>39</v>
      </c>
      <c r="O869" t="s">
        <v>32</v>
      </c>
    </row>
    <row r="870" spans="1:15" x14ac:dyDescent="0.25">
      <c r="A870" t="s">
        <v>131</v>
      </c>
      <c r="B870" t="s">
        <v>132</v>
      </c>
      <c r="C870" t="s">
        <v>27</v>
      </c>
      <c r="D870">
        <v>2019</v>
      </c>
      <c r="E870">
        <v>5</v>
      </c>
      <c r="F870" t="s">
        <v>40</v>
      </c>
      <c r="G870" t="s">
        <v>41</v>
      </c>
      <c r="H870" t="s">
        <v>30</v>
      </c>
      <c r="J870">
        <v>7437446.6500000004</v>
      </c>
      <c r="L870" t="s">
        <v>39</v>
      </c>
      <c r="O870" t="s">
        <v>32</v>
      </c>
    </row>
    <row r="871" spans="1:15" x14ac:dyDescent="0.25">
      <c r="A871" t="s">
        <v>131</v>
      </c>
      <c r="B871" t="s">
        <v>132</v>
      </c>
      <c r="C871" t="s">
        <v>27</v>
      </c>
      <c r="D871">
        <v>2019</v>
      </c>
      <c r="E871">
        <v>5</v>
      </c>
      <c r="F871" t="s">
        <v>42</v>
      </c>
      <c r="G871" t="s">
        <v>43</v>
      </c>
      <c r="H871" t="s">
        <v>30</v>
      </c>
      <c r="J871">
        <v>-4000000</v>
      </c>
      <c r="L871" t="s">
        <v>39</v>
      </c>
      <c r="O871" t="s">
        <v>32</v>
      </c>
    </row>
    <row r="872" spans="1:15" x14ac:dyDescent="0.25">
      <c r="A872" t="s">
        <v>131</v>
      </c>
      <c r="B872" t="s">
        <v>132</v>
      </c>
      <c r="C872" t="s">
        <v>27</v>
      </c>
      <c r="D872">
        <v>2019</v>
      </c>
      <c r="E872">
        <v>5</v>
      </c>
      <c r="F872" t="s">
        <v>44</v>
      </c>
      <c r="G872" t="s">
        <v>45</v>
      </c>
      <c r="H872" t="s">
        <v>30</v>
      </c>
      <c r="J872">
        <v>2358035.27</v>
      </c>
      <c r="L872" t="s">
        <v>39</v>
      </c>
      <c r="O872" t="s">
        <v>32</v>
      </c>
    </row>
    <row r="873" spans="1:15" x14ac:dyDescent="0.25">
      <c r="A873" t="s">
        <v>131</v>
      </c>
      <c r="B873" t="s">
        <v>132</v>
      </c>
      <c r="C873" t="s">
        <v>27</v>
      </c>
      <c r="D873">
        <v>2019</v>
      </c>
      <c r="E873">
        <v>5</v>
      </c>
      <c r="F873" t="s">
        <v>70</v>
      </c>
      <c r="G873" t="s">
        <v>71</v>
      </c>
      <c r="H873" t="s">
        <v>30</v>
      </c>
      <c r="J873">
        <v>208658.12</v>
      </c>
      <c r="L873" t="s">
        <v>39</v>
      </c>
      <c r="O873" t="s">
        <v>32</v>
      </c>
    </row>
    <row r="874" spans="1:15" x14ac:dyDescent="0.25">
      <c r="A874" t="s">
        <v>131</v>
      </c>
      <c r="B874" t="s">
        <v>132</v>
      </c>
      <c r="C874" t="s">
        <v>27</v>
      </c>
      <c r="D874">
        <v>2019</v>
      </c>
      <c r="E874">
        <v>5</v>
      </c>
      <c r="F874" t="s">
        <v>82</v>
      </c>
      <c r="G874" t="s">
        <v>83</v>
      </c>
      <c r="H874" t="s">
        <v>30</v>
      </c>
      <c r="J874">
        <v>-14535.3</v>
      </c>
      <c r="L874" t="s">
        <v>39</v>
      </c>
      <c r="O874" t="s">
        <v>32</v>
      </c>
    </row>
    <row r="875" spans="1:15" x14ac:dyDescent="0.25">
      <c r="A875" t="s">
        <v>131</v>
      </c>
      <c r="B875" t="s">
        <v>132</v>
      </c>
      <c r="C875" t="s">
        <v>27</v>
      </c>
      <c r="D875">
        <v>2019</v>
      </c>
      <c r="E875">
        <v>5</v>
      </c>
      <c r="F875" t="s">
        <v>48</v>
      </c>
      <c r="G875" t="s">
        <v>49</v>
      </c>
      <c r="H875" t="s">
        <v>30</v>
      </c>
      <c r="J875">
        <v>-9416297.4800000004</v>
      </c>
      <c r="L875" t="s">
        <v>39</v>
      </c>
      <c r="O875" t="s">
        <v>32</v>
      </c>
    </row>
    <row r="876" spans="1:15" x14ac:dyDescent="0.25">
      <c r="A876" t="s">
        <v>131</v>
      </c>
      <c r="B876" t="s">
        <v>132</v>
      </c>
      <c r="C876" t="s">
        <v>27</v>
      </c>
      <c r="D876">
        <v>2019</v>
      </c>
      <c r="E876">
        <v>5</v>
      </c>
      <c r="F876" t="s">
        <v>140</v>
      </c>
      <c r="G876" t="s">
        <v>141</v>
      </c>
      <c r="H876" t="s">
        <v>30</v>
      </c>
      <c r="J876">
        <v>162225</v>
      </c>
      <c r="L876" t="s">
        <v>39</v>
      </c>
      <c r="O876" t="s">
        <v>32</v>
      </c>
    </row>
    <row r="877" spans="1:15" x14ac:dyDescent="0.25">
      <c r="A877" t="s">
        <v>131</v>
      </c>
      <c r="B877" t="s">
        <v>132</v>
      </c>
      <c r="C877" t="s">
        <v>27</v>
      </c>
      <c r="D877">
        <v>2019</v>
      </c>
      <c r="E877">
        <v>5</v>
      </c>
      <c r="F877" t="s">
        <v>96</v>
      </c>
      <c r="G877" t="s">
        <v>97</v>
      </c>
      <c r="H877" t="s">
        <v>30</v>
      </c>
      <c r="J877">
        <v>-0.01</v>
      </c>
      <c r="L877" t="s">
        <v>31</v>
      </c>
      <c r="O877" t="s">
        <v>32</v>
      </c>
    </row>
    <row r="878" spans="1:15" x14ac:dyDescent="0.25">
      <c r="A878" t="s">
        <v>123</v>
      </c>
      <c r="B878" t="s">
        <v>124</v>
      </c>
      <c r="C878" t="s">
        <v>27</v>
      </c>
      <c r="D878">
        <v>2019</v>
      </c>
      <c r="E878">
        <v>5</v>
      </c>
      <c r="F878" t="s">
        <v>53</v>
      </c>
      <c r="G878" t="s">
        <v>54</v>
      </c>
      <c r="H878" t="s">
        <v>108</v>
      </c>
      <c r="I878" t="s">
        <v>109</v>
      </c>
      <c r="J878">
        <v>-113719.09</v>
      </c>
      <c r="L878" t="s">
        <v>31</v>
      </c>
      <c r="O878" t="s">
        <v>32</v>
      </c>
    </row>
    <row r="879" spans="1:15" x14ac:dyDescent="0.25">
      <c r="A879" t="s">
        <v>123</v>
      </c>
      <c r="B879" t="s">
        <v>124</v>
      </c>
      <c r="C879" t="s">
        <v>27</v>
      </c>
      <c r="D879">
        <v>2019</v>
      </c>
      <c r="E879">
        <v>5</v>
      </c>
      <c r="F879" t="s">
        <v>55</v>
      </c>
      <c r="G879" t="s">
        <v>56</v>
      </c>
      <c r="H879" t="s">
        <v>108</v>
      </c>
      <c r="I879" t="s">
        <v>109</v>
      </c>
      <c r="J879">
        <v>17299.04</v>
      </c>
      <c r="L879" t="s">
        <v>31</v>
      </c>
      <c r="O879" t="s">
        <v>32</v>
      </c>
    </row>
    <row r="880" spans="1:15" x14ac:dyDescent="0.25">
      <c r="A880" t="s">
        <v>123</v>
      </c>
      <c r="B880" t="s">
        <v>124</v>
      </c>
      <c r="C880" t="s">
        <v>27</v>
      </c>
      <c r="D880">
        <v>2019</v>
      </c>
      <c r="E880">
        <v>5</v>
      </c>
      <c r="F880" t="s">
        <v>118</v>
      </c>
      <c r="G880" t="s">
        <v>119</v>
      </c>
      <c r="H880" t="s">
        <v>108</v>
      </c>
      <c r="I880" t="s">
        <v>109</v>
      </c>
      <c r="J880">
        <v>207287.5</v>
      </c>
      <c r="L880" t="s">
        <v>31</v>
      </c>
      <c r="O880" t="s">
        <v>32</v>
      </c>
    </row>
    <row r="881" spans="1:15" x14ac:dyDescent="0.25">
      <c r="A881" t="s">
        <v>123</v>
      </c>
      <c r="B881" t="s">
        <v>124</v>
      </c>
      <c r="C881" t="s">
        <v>27</v>
      </c>
      <c r="D881">
        <v>2019</v>
      </c>
      <c r="E881">
        <v>5</v>
      </c>
      <c r="F881" t="s">
        <v>61</v>
      </c>
      <c r="G881" t="s">
        <v>62</v>
      </c>
      <c r="H881" t="s">
        <v>108</v>
      </c>
      <c r="I881" t="s">
        <v>109</v>
      </c>
      <c r="J881">
        <v>14465.42</v>
      </c>
      <c r="L881" t="s">
        <v>31</v>
      </c>
      <c r="O881" t="s">
        <v>32</v>
      </c>
    </row>
    <row r="882" spans="1:15" x14ac:dyDescent="0.25">
      <c r="A882" t="s">
        <v>123</v>
      </c>
      <c r="B882" t="s">
        <v>124</v>
      </c>
      <c r="C882" t="s">
        <v>27</v>
      </c>
      <c r="D882">
        <v>2019</v>
      </c>
      <c r="E882">
        <v>5</v>
      </c>
      <c r="F882" t="s">
        <v>53</v>
      </c>
      <c r="G882" t="s">
        <v>54</v>
      </c>
      <c r="H882" t="s">
        <v>148</v>
      </c>
      <c r="I882" t="s">
        <v>149</v>
      </c>
      <c r="J882">
        <v>-113719.09</v>
      </c>
      <c r="L882" t="s">
        <v>31</v>
      </c>
      <c r="O882" t="s">
        <v>32</v>
      </c>
    </row>
    <row r="883" spans="1:15" x14ac:dyDescent="0.25">
      <c r="A883" t="s">
        <v>123</v>
      </c>
      <c r="B883" t="s">
        <v>124</v>
      </c>
      <c r="C883" t="s">
        <v>27</v>
      </c>
      <c r="D883">
        <v>2019</v>
      </c>
      <c r="E883">
        <v>5</v>
      </c>
      <c r="F883" t="s">
        <v>55</v>
      </c>
      <c r="G883" t="s">
        <v>56</v>
      </c>
      <c r="H883" t="s">
        <v>148</v>
      </c>
      <c r="I883" t="s">
        <v>149</v>
      </c>
      <c r="J883">
        <v>17299.009999999998</v>
      </c>
      <c r="L883" t="s">
        <v>31</v>
      </c>
      <c r="O883" t="s">
        <v>32</v>
      </c>
    </row>
    <row r="884" spans="1:15" x14ac:dyDescent="0.25">
      <c r="A884" t="s">
        <v>123</v>
      </c>
      <c r="B884" t="s">
        <v>124</v>
      </c>
      <c r="C884" t="s">
        <v>27</v>
      </c>
      <c r="D884">
        <v>2019</v>
      </c>
      <c r="E884">
        <v>5</v>
      </c>
      <c r="F884" t="s">
        <v>118</v>
      </c>
      <c r="G884" t="s">
        <v>119</v>
      </c>
      <c r="H884" t="s">
        <v>148</v>
      </c>
      <c r="I884" t="s">
        <v>149</v>
      </c>
      <c r="J884">
        <v>207287.5</v>
      </c>
      <c r="L884" t="s">
        <v>31</v>
      </c>
      <c r="O884" t="s">
        <v>32</v>
      </c>
    </row>
    <row r="885" spans="1:15" x14ac:dyDescent="0.25">
      <c r="A885" t="s">
        <v>123</v>
      </c>
      <c r="B885" t="s">
        <v>124</v>
      </c>
      <c r="C885" t="s">
        <v>27</v>
      </c>
      <c r="D885">
        <v>2019</v>
      </c>
      <c r="E885">
        <v>5</v>
      </c>
      <c r="F885" t="s">
        <v>61</v>
      </c>
      <c r="G885" t="s">
        <v>62</v>
      </c>
      <c r="H885" t="s">
        <v>148</v>
      </c>
      <c r="I885" t="s">
        <v>149</v>
      </c>
      <c r="J885">
        <v>14465.42</v>
      </c>
      <c r="L885" t="s">
        <v>31</v>
      </c>
      <c r="O885" t="s">
        <v>32</v>
      </c>
    </row>
    <row r="886" spans="1:15" x14ac:dyDescent="0.25">
      <c r="A886" t="s">
        <v>123</v>
      </c>
      <c r="B886" t="s">
        <v>124</v>
      </c>
      <c r="C886" t="s">
        <v>27</v>
      </c>
      <c r="D886">
        <v>2019</v>
      </c>
      <c r="E886">
        <v>5</v>
      </c>
      <c r="F886" t="s">
        <v>53</v>
      </c>
      <c r="G886" t="s">
        <v>54</v>
      </c>
      <c r="H886" t="s">
        <v>110</v>
      </c>
      <c r="I886" t="s">
        <v>111</v>
      </c>
      <c r="J886">
        <v>-341157.28</v>
      </c>
      <c r="L886" t="s">
        <v>31</v>
      </c>
      <c r="O886" t="s">
        <v>32</v>
      </c>
    </row>
    <row r="887" spans="1:15" x14ac:dyDescent="0.25">
      <c r="A887" t="s">
        <v>123</v>
      </c>
      <c r="B887" t="s">
        <v>124</v>
      </c>
      <c r="C887" t="s">
        <v>27</v>
      </c>
      <c r="D887">
        <v>2019</v>
      </c>
      <c r="E887">
        <v>5</v>
      </c>
      <c r="F887" t="s">
        <v>55</v>
      </c>
      <c r="G887" t="s">
        <v>56</v>
      </c>
      <c r="H887" t="s">
        <v>110</v>
      </c>
      <c r="I887" t="s">
        <v>111</v>
      </c>
      <c r="J887">
        <v>51897.08</v>
      </c>
      <c r="L887" t="s">
        <v>31</v>
      </c>
      <c r="O887" t="s">
        <v>32</v>
      </c>
    </row>
    <row r="888" spans="1:15" x14ac:dyDescent="0.25">
      <c r="A888" t="s">
        <v>123</v>
      </c>
      <c r="B888" t="s">
        <v>124</v>
      </c>
      <c r="C888" t="s">
        <v>27</v>
      </c>
      <c r="D888">
        <v>2019</v>
      </c>
      <c r="E888">
        <v>5</v>
      </c>
      <c r="F888" t="s">
        <v>118</v>
      </c>
      <c r="G888" t="s">
        <v>119</v>
      </c>
      <c r="H888" t="s">
        <v>110</v>
      </c>
      <c r="I888" t="s">
        <v>111</v>
      </c>
      <c r="J888">
        <v>621862.5</v>
      </c>
      <c r="L888" t="s">
        <v>31</v>
      </c>
      <c r="O888" t="s">
        <v>32</v>
      </c>
    </row>
    <row r="889" spans="1:15" x14ac:dyDescent="0.25">
      <c r="A889" t="s">
        <v>123</v>
      </c>
      <c r="B889" t="s">
        <v>124</v>
      </c>
      <c r="C889" t="s">
        <v>27</v>
      </c>
      <c r="D889">
        <v>2019</v>
      </c>
      <c r="E889">
        <v>5</v>
      </c>
      <c r="F889" t="s">
        <v>61</v>
      </c>
      <c r="G889" t="s">
        <v>62</v>
      </c>
      <c r="H889" t="s">
        <v>110</v>
      </c>
      <c r="I889" t="s">
        <v>111</v>
      </c>
      <c r="J889">
        <v>43396.25</v>
      </c>
      <c r="L889" t="s">
        <v>31</v>
      </c>
      <c r="O889" t="s">
        <v>32</v>
      </c>
    </row>
    <row r="890" spans="1:15" x14ac:dyDescent="0.25">
      <c r="A890" t="s">
        <v>168</v>
      </c>
      <c r="B890" t="s">
        <v>169</v>
      </c>
      <c r="C890" t="s">
        <v>27</v>
      </c>
      <c r="D890">
        <v>2019</v>
      </c>
      <c r="E890">
        <v>5</v>
      </c>
      <c r="F890" t="s">
        <v>37</v>
      </c>
      <c r="G890" t="s">
        <v>38</v>
      </c>
      <c r="H890" t="s">
        <v>30</v>
      </c>
      <c r="J890">
        <v>34494409.079999998</v>
      </c>
      <c r="L890" t="s">
        <v>39</v>
      </c>
      <c r="O890" t="s">
        <v>32</v>
      </c>
    </row>
    <row r="891" spans="1:15" x14ac:dyDescent="0.25">
      <c r="A891" t="s">
        <v>168</v>
      </c>
      <c r="B891" t="s">
        <v>169</v>
      </c>
      <c r="C891" t="s">
        <v>27</v>
      </c>
      <c r="D891">
        <v>2019</v>
      </c>
      <c r="E891">
        <v>5</v>
      </c>
      <c r="F891" t="s">
        <v>42</v>
      </c>
      <c r="G891" t="s">
        <v>43</v>
      </c>
      <c r="H891" t="s">
        <v>30</v>
      </c>
      <c r="J891">
        <v>-10000000</v>
      </c>
      <c r="L891" t="s">
        <v>39</v>
      </c>
      <c r="O891" t="s">
        <v>32</v>
      </c>
    </row>
    <row r="892" spans="1:15" x14ac:dyDescent="0.25">
      <c r="A892" t="s">
        <v>168</v>
      </c>
      <c r="B892" t="s">
        <v>169</v>
      </c>
      <c r="C892" t="s">
        <v>27</v>
      </c>
      <c r="D892">
        <v>2019</v>
      </c>
      <c r="E892">
        <v>5</v>
      </c>
      <c r="F892" t="s">
        <v>44</v>
      </c>
      <c r="G892" t="s">
        <v>45</v>
      </c>
      <c r="H892" t="s">
        <v>30</v>
      </c>
      <c r="J892">
        <v>-24494409.079999998</v>
      </c>
      <c r="L892" t="s">
        <v>39</v>
      </c>
      <c r="O892" t="s">
        <v>32</v>
      </c>
    </row>
    <row r="893" spans="1:15" x14ac:dyDescent="0.25">
      <c r="A893" t="s">
        <v>131</v>
      </c>
      <c r="B893" t="s">
        <v>132</v>
      </c>
      <c r="C893" t="s">
        <v>27</v>
      </c>
      <c r="D893">
        <v>2019</v>
      </c>
      <c r="E893">
        <v>5</v>
      </c>
      <c r="F893" t="s">
        <v>96</v>
      </c>
      <c r="G893" t="s">
        <v>97</v>
      </c>
      <c r="H893" t="s">
        <v>108</v>
      </c>
      <c r="I893" t="s">
        <v>109</v>
      </c>
      <c r="J893">
        <v>-3939831.02</v>
      </c>
      <c r="L893" t="s">
        <v>31</v>
      </c>
      <c r="O893" t="s">
        <v>32</v>
      </c>
    </row>
    <row r="894" spans="1:15" x14ac:dyDescent="0.25">
      <c r="A894" t="s">
        <v>131</v>
      </c>
      <c r="B894" t="s">
        <v>132</v>
      </c>
      <c r="C894" t="s">
        <v>27</v>
      </c>
      <c r="D894">
        <v>2019</v>
      </c>
      <c r="E894">
        <v>5</v>
      </c>
      <c r="F894" t="s">
        <v>100</v>
      </c>
      <c r="G894" t="s">
        <v>101</v>
      </c>
      <c r="H894" t="s">
        <v>108</v>
      </c>
      <c r="I894" t="s">
        <v>109</v>
      </c>
      <c r="J894">
        <v>18025</v>
      </c>
      <c r="L894" t="s">
        <v>31</v>
      </c>
      <c r="O894" t="s">
        <v>32</v>
      </c>
    </row>
    <row r="895" spans="1:15" x14ac:dyDescent="0.25">
      <c r="A895" t="s">
        <v>131</v>
      </c>
      <c r="B895" t="s">
        <v>132</v>
      </c>
      <c r="C895" t="s">
        <v>27</v>
      </c>
      <c r="D895">
        <v>2019</v>
      </c>
      <c r="E895">
        <v>5</v>
      </c>
      <c r="F895" t="s">
        <v>150</v>
      </c>
      <c r="G895" t="s">
        <v>151</v>
      </c>
      <c r="H895" t="s">
        <v>108</v>
      </c>
      <c r="I895" t="s">
        <v>109</v>
      </c>
      <c r="J895">
        <v>2393705.98</v>
      </c>
      <c r="L895" t="s">
        <v>31</v>
      </c>
      <c r="O895" t="s">
        <v>32</v>
      </c>
    </row>
    <row r="896" spans="1:15" x14ac:dyDescent="0.25">
      <c r="A896" t="s">
        <v>131</v>
      </c>
      <c r="B896" t="s">
        <v>132</v>
      </c>
      <c r="C896" t="s">
        <v>27</v>
      </c>
      <c r="D896">
        <v>2019</v>
      </c>
      <c r="E896">
        <v>5</v>
      </c>
      <c r="F896" t="s">
        <v>152</v>
      </c>
      <c r="G896" t="s">
        <v>153</v>
      </c>
      <c r="H896" t="s">
        <v>108</v>
      </c>
      <c r="I896" t="s">
        <v>109</v>
      </c>
      <c r="J896">
        <v>304304.73</v>
      </c>
      <c r="L896" t="s">
        <v>31</v>
      </c>
      <c r="O896" t="s">
        <v>32</v>
      </c>
    </row>
    <row r="897" spans="1:15" x14ac:dyDescent="0.25">
      <c r="A897" t="s">
        <v>131</v>
      </c>
      <c r="B897" t="s">
        <v>132</v>
      </c>
      <c r="C897" t="s">
        <v>27</v>
      </c>
      <c r="D897">
        <v>2019</v>
      </c>
      <c r="E897">
        <v>5</v>
      </c>
      <c r="F897" t="s">
        <v>154</v>
      </c>
      <c r="G897" t="s">
        <v>155</v>
      </c>
      <c r="H897" t="s">
        <v>108</v>
      </c>
      <c r="I897" t="s">
        <v>109</v>
      </c>
      <c r="J897">
        <v>38687.589999999997</v>
      </c>
      <c r="L897" t="s">
        <v>31</v>
      </c>
      <c r="O897" t="s">
        <v>32</v>
      </c>
    </row>
    <row r="898" spans="1:15" x14ac:dyDescent="0.25">
      <c r="A898" t="s">
        <v>131</v>
      </c>
      <c r="B898" t="s">
        <v>132</v>
      </c>
      <c r="C898" t="s">
        <v>27</v>
      </c>
      <c r="D898">
        <v>2019</v>
      </c>
      <c r="E898">
        <v>5</v>
      </c>
      <c r="F898" t="s">
        <v>156</v>
      </c>
      <c r="G898" t="s">
        <v>157</v>
      </c>
      <c r="H898" t="s">
        <v>108</v>
      </c>
      <c r="I898" t="s">
        <v>109</v>
      </c>
      <c r="J898">
        <v>102887.19</v>
      </c>
      <c r="L898" t="s">
        <v>31</v>
      </c>
      <c r="O898" t="s">
        <v>32</v>
      </c>
    </row>
    <row r="899" spans="1:15" x14ac:dyDescent="0.25">
      <c r="A899" t="s">
        <v>131</v>
      </c>
      <c r="B899" t="s">
        <v>132</v>
      </c>
      <c r="C899" t="s">
        <v>27</v>
      </c>
      <c r="D899">
        <v>2019</v>
      </c>
      <c r="E899">
        <v>5</v>
      </c>
      <c r="F899" t="s">
        <v>158</v>
      </c>
      <c r="G899" t="s">
        <v>159</v>
      </c>
      <c r="H899" t="s">
        <v>108</v>
      </c>
      <c r="I899" t="s">
        <v>109</v>
      </c>
      <c r="J899">
        <v>375277.16</v>
      </c>
      <c r="L899" t="s">
        <v>31</v>
      </c>
      <c r="O899" t="s">
        <v>32</v>
      </c>
    </row>
    <row r="900" spans="1:15" x14ac:dyDescent="0.25">
      <c r="A900" t="s">
        <v>131</v>
      </c>
      <c r="B900" t="s">
        <v>132</v>
      </c>
      <c r="C900" t="s">
        <v>27</v>
      </c>
      <c r="D900">
        <v>2019</v>
      </c>
      <c r="E900">
        <v>5</v>
      </c>
      <c r="F900" t="s">
        <v>160</v>
      </c>
      <c r="G900" t="s">
        <v>161</v>
      </c>
      <c r="H900" t="s">
        <v>108</v>
      </c>
      <c r="I900" t="s">
        <v>109</v>
      </c>
      <c r="J900">
        <v>44764.800000000003</v>
      </c>
      <c r="L900" t="s">
        <v>31</v>
      </c>
      <c r="O900" t="s">
        <v>32</v>
      </c>
    </row>
    <row r="901" spans="1:15" x14ac:dyDescent="0.25">
      <c r="A901" t="s">
        <v>131</v>
      </c>
      <c r="B901" t="s">
        <v>132</v>
      </c>
      <c r="C901" t="s">
        <v>27</v>
      </c>
      <c r="D901">
        <v>2019</v>
      </c>
      <c r="E901">
        <v>5</v>
      </c>
      <c r="F901" t="s">
        <v>162</v>
      </c>
      <c r="G901" t="s">
        <v>163</v>
      </c>
      <c r="H901" t="s">
        <v>108</v>
      </c>
      <c r="I901" t="s">
        <v>109</v>
      </c>
      <c r="J901">
        <v>68156.12</v>
      </c>
      <c r="L901" t="s">
        <v>31</v>
      </c>
      <c r="O901" t="s">
        <v>32</v>
      </c>
    </row>
    <row r="902" spans="1:15" x14ac:dyDescent="0.25">
      <c r="A902" t="s">
        <v>131</v>
      </c>
      <c r="B902" t="s">
        <v>132</v>
      </c>
      <c r="C902" t="s">
        <v>27</v>
      </c>
      <c r="D902">
        <v>2019</v>
      </c>
      <c r="E902">
        <v>5</v>
      </c>
      <c r="F902" t="s">
        <v>28</v>
      </c>
      <c r="G902" t="s">
        <v>29</v>
      </c>
      <c r="H902" t="s">
        <v>108</v>
      </c>
      <c r="I902" t="s">
        <v>109</v>
      </c>
      <c r="J902">
        <v>258375.96</v>
      </c>
      <c r="L902" t="s">
        <v>31</v>
      </c>
      <c r="O902" t="s">
        <v>32</v>
      </c>
    </row>
    <row r="903" spans="1:15" x14ac:dyDescent="0.25">
      <c r="A903" t="s">
        <v>131</v>
      </c>
      <c r="B903" t="s">
        <v>132</v>
      </c>
      <c r="C903" t="s">
        <v>27</v>
      </c>
      <c r="D903">
        <v>2019</v>
      </c>
      <c r="E903">
        <v>5</v>
      </c>
      <c r="F903" t="s">
        <v>164</v>
      </c>
      <c r="G903" t="s">
        <v>165</v>
      </c>
      <c r="H903" t="s">
        <v>108</v>
      </c>
      <c r="I903" t="s">
        <v>109</v>
      </c>
      <c r="J903">
        <v>52298.48</v>
      </c>
      <c r="L903" t="s">
        <v>31</v>
      </c>
      <c r="O903" t="s">
        <v>32</v>
      </c>
    </row>
    <row r="904" spans="1:15" x14ac:dyDescent="0.25">
      <c r="A904" t="s">
        <v>131</v>
      </c>
      <c r="B904" t="s">
        <v>132</v>
      </c>
      <c r="C904" t="s">
        <v>27</v>
      </c>
      <c r="D904">
        <v>2019</v>
      </c>
      <c r="E904">
        <v>5</v>
      </c>
      <c r="F904" t="s">
        <v>166</v>
      </c>
      <c r="G904" t="s">
        <v>167</v>
      </c>
      <c r="H904" t="s">
        <v>108</v>
      </c>
      <c r="I904" t="s">
        <v>109</v>
      </c>
      <c r="J904">
        <v>-4674.1400000000003</v>
      </c>
      <c r="L904" t="s">
        <v>31</v>
      </c>
      <c r="O904" t="s">
        <v>32</v>
      </c>
    </row>
    <row r="905" spans="1:15" x14ac:dyDescent="0.25">
      <c r="A905" t="s">
        <v>131</v>
      </c>
      <c r="B905" t="s">
        <v>132</v>
      </c>
      <c r="C905" t="s">
        <v>27</v>
      </c>
      <c r="D905">
        <v>2019</v>
      </c>
      <c r="E905">
        <v>5</v>
      </c>
      <c r="F905" t="s">
        <v>61</v>
      </c>
      <c r="G905" t="s">
        <v>62</v>
      </c>
      <c r="H905" t="s">
        <v>108</v>
      </c>
      <c r="I905" t="s">
        <v>109</v>
      </c>
      <c r="J905">
        <v>13900.4</v>
      </c>
      <c r="L905" t="s">
        <v>31</v>
      </c>
      <c r="O905" t="s">
        <v>32</v>
      </c>
    </row>
    <row r="906" spans="1:15" x14ac:dyDescent="0.25">
      <c r="A906" t="s">
        <v>131</v>
      </c>
      <c r="B906" t="s">
        <v>132</v>
      </c>
      <c r="C906" t="s">
        <v>27</v>
      </c>
      <c r="D906">
        <v>2019</v>
      </c>
      <c r="E906">
        <v>5</v>
      </c>
      <c r="F906" t="s">
        <v>96</v>
      </c>
      <c r="G906" t="s">
        <v>97</v>
      </c>
      <c r="H906" t="s">
        <v>110</v>
      </c>
      <c r="I906" t="s">
        <v>111</v>
      </c>
      <c r="J906">
        <v>-5909746.5199999996</v>
      </c>
      <c r="L906" t="s">
        <v>31</v>
      </c>
      <c r="O906" t="s">
        <v>32</v>
      </c>
    </row>
    <row r="907" spans="1:15" x14ac:dyDescent="0.25">
      <c r="A907" t="s">
        <v>131</v>
      </c>
      <c r="B907" t="s">
        <v>132</v>
      </c>
      <c r="C907" t="s">
        <v>27</v>
      </c>
      <c r="D907">
        <v>2019</v>
      </c>
      <c r="E907">
        <v>5</v>
      </c>
      <c r="F907" t="s">
        <v>100</v>
      </c>
      <c r="G907" t="s">
        <v>101</v>
      </c>
      <c r="H907" t="s">
        <v>110</v>
      </c>
      <c r="I907" t="s">
        <v>111</v>
      </c>
      <c r="J907">
        <v>27037.5</v>
      </c>
      <c r="L907" t="s">
        <v>31</v>
      </c>
      <c r="O907" t="s">
        <v>32</v>
      </c>
    </row>
    <row r="908" spans="1:15" x14ac:dyDescent="0.25">
      <c r="A908" t="s">
        <v>131</v>
      </c>
      <c r="B908" t="s">
        <v>132</v>
      </c>
      <c r="C908" t="s">
        <v>27</v>
      </c>
      <c r="D908">
        <v>2019</v>
      </c>
      <c r="E908">
        <v>5</v>
      </c>
      <c r="F908" t="s">
        <v>150</v>
      </c>
      <c r="G908" t="s">
        <v>151</v>
      </c>
      <c r="H908" t="s">
        <v>110</v>
      </c>
      <c r="I908" t="s">
        <v>111</v>
      </c>
      <c r="J908">
        <v>3590558.97</v>
      </c>
      <c r="L908" t="s">
        <v>31</v>
      </c>
      <c r="O908" t="s">
        <v>32</v>
      </c>
    </row>
    <row r="909" spans="1:15" x14ac:dyDescent="0.25">
      <c r="A909" t="s">
        <v>131</v>
      </c>
      <c r="B909" t="s">
        <v>132</v>
      </c>
      <c r="C909" t="s">
        <v>27</v>
      </c>
      <c r="D909">
        <v>2019</v>
      </c>
      <c r="E909">
        <v>5</v>
      </c>
      <c r="F909" t="s">
        <v>152</v>
      </c>
      <c r="G909" t="s">
        <v>153</v>
      </c>
      <c r="H909" t="s">
        <v>110</v>
      </c>
      <c r="I909" t="s">
        <v>111</v>
      </c>
      <c r="J909">
        <v>456457.07</v>
      </c>
      <c r="L909" t="s">
        <v>31</v>
      </c>
      <c r="O909" t="s">
        <v>32</v>
      </c>
    </row>
    <row r="910" spans="1:15" x14ac:dyDescent="0.25">
      <c r="A910" t="s">
        <v>131</v>
      </c>
      <c r="B910" t="s">
        <v>132</v>
      </c>
      <c r="C910" t="s">
        <v>27</v>
      </c>
      <c r="D910">
        <v>2019</v>
      </c>
      <c r="E910">
        <v>5</v>
      </c>
      <c r="F910" t="s">
        <v>154</v>
      </c>
      <c r="G910" t="s">
        <v>155</v>
      </c>
      <c r="H910" t="s">
        <v>110</v>
      </c>
      <c r="I910" t="s">
        <v>111</v>
      </c>
      <c r="J910">
        <v>58031.4</v>
      </c>
      <c r="L910" t="s">
        <v>31</v>
      </c>
      <c r="O910" t="s">
        <v>32</v>
      </c>
    </row>
    <row r="911" spans="1:15" x14ac:dyDescent="0.25">
      <c r="A911" t="s">
        <v>131</v>
      </c>
      <c r="B911" t="s">
        <v>132</v>
      </c>
      <c r="C911" t="s">
        <v>27</v>
      </c>
      <c r="D911">
        <v>2019</v>
      </c>
      <c r="E911">
        <v>5</v>
      </c>
      <c r="F911" t="s">
        <v>156</v>
      </c>
      <c r="G911" t="s">
        <v>157</v>
      </c>
      <c r="H911" t="s">
        <v>110</v>
      </c>
      <c r="I911" t="s">
        <v>111</v>
      </c>
      <c r="J911">
        <v>154330.81</v>
      </c>
      <c r="L911" t="s">
        <v>31</v>
      </c>
      <c r="O911" t="s">
        <v>32</v>
      </c>
    </row>
    <row r="912" spans="1:15" x14ac:dyDescent="0.25">
      <c r="A912" t="s">
        <v>131</v>
      </c>
      <c r="B912" t="s">
        <v>132</v>
      </c>
      <c r="C912" t="s">
        <v>27</v>
      </c>
      <c r="D912">
        <v>2019</v>
      </c>
      <c r="E912">
        <v>5</v>
      </c>
      <c r="F912" t="s">
        <v>158</v>
      </c>
      <c r="G912" t="s">
        <v>159</v>
      </c>
      <c r="H912" t="s">
        <v>110</v>
      </c>
      <c r="I912" t="s">
        <v>111</v>
      </c>
      <c r="J912">
        <v>562915.77</v>
      </c>
      <c r="L912" t="s">
        <v>31</v>
      </c>
      <c r="O912" t="s">
        <v>32</v>
      </c>
    </row>
    <row r="913" spans="1:15" x14ac:dyDescent="0.25">
      <c r="A913" t="s">
        <v>131</v>
      </c>
      <c r="B913" t="s">
        <v>132</v>
      </c>
      <c r="C913" t="s">
        <v>27</v>
      </c>
      <c r="D913">
        <v>2019</v>
      </c>
      <c r="E913">
        <v>5</v>
      </c>
      <c r="F913" t="s">
        <v>160</v>
      </c>
      <c r="G913" t="s">
        <v>161</v>
      </c>
      <c r="H913" t="s">
        <v>110</v>
      </c>
      <c r="I913" t="s">
        <v>111</v>
      </c>
      <c r="J913">
        <v>67147.210000000006</v>
      </c>
      <c r="L913" t="s">
        <v>31</v>
      </c>
      <c r="O913" t="s">
        <v>32</v>
      </c>
    </row>
    <row r="914" spans="1:15" x14ac:dyDescent="0.25">
      <c r="A914" t="s">
        <v>131</v>
      </c>
      <c r="B914" t="s">
        <v>132</v>
      </c>
      <c r="C914" t="s">
        <v>27</v>
      </c>
      <c r="D914">
        <v>2019</v>
      </c>
      <c r="E914">
        <v>5</v>
      </c>
      <c r="F914" t="s">
        <v>162</v>
      </c>
      <c r="G914" t="s">
        <v>163</v>
      </c>
      <c r="H914" t="s">
        <v>110</v>
      </c>
      <c r="I914" t="s">
        <v>111</v>
      </c>
      <c r="J914">
        <v>102234.2</v>
      </c>
      <c r="L914" t="s">
        <v>31</v>
      </c>
      <c r="O914" t="s">
        <v>32</v>
      </c>
    </row>
    <row r="915" spans="1:15" x14ac:dyDescent="0.25">
      <c r="A915" t="s">
        <v>131</v>
      </c>
      <c r="B915" t="s">
        <v>132</v>
      </c>
      <c r="C915" t="s">
        <v>27</v>
      </c>
      <c r="D915">
        <v>2019</v>
      </c>
      <c r="E915">
        <v>5</v>
      </c>
      <c r="F915" t="s">
        <v>28</v>
      </c>
      <c r="G915" t="s">
        <v>29</v>
      </c>
      <c r="H915" t="s">
        <v>110</v>
      </c>
      <c r="I915" t="s">
        <v>111</v>
      </c>
      <c r="J915">
        <v>387563.92</v>
      </c>
      <c r="L915" t="s">
        <v>31</v>
      </c>
      <c r="O915" t="s">
        <v>32</v>
      </c>
    </row>
    <row r="916" spans="1:15" x14ac:dyDescent="0.25">
      <c r="A916" t="s">
        <v>131</v>
      </c>
      <c r="B916" t="s">
        <v>132</v>
      </c>
      <c r="C916" t="s">
        <v>27</v>
      </c>
      <c r="D916">
        <v>2019</v>
      </c>
      <c r="E916">
        <v>5</v>
      </c>
      <c r="F916" t="s">
        <v>164</v>
      </c>
      <c r="G916" t="s">
        <v>165</v>
      </c>
      <c r="H916" t="s">
        <v>110</v>
      </c>
      <c r="I916" t="s">
        <v>111</v>
      </c>
      <c r="J916">
        <v>78447.710000000006</v>
      </c>
      <c r="L916" t="s">
        <v>31</v>
      </c>
      <c r="O916" t="s">
        <v>32</v>
      </c>
    </row>
    <row r="917" spans="1:15" x14ac:dyDescent="0.25">
      <c r="A917" t="s">
        <v>131</v>
      </c>
      <c r="B917" t="s">
        <v>132</v>
      </c>
      <c r="C917" t="s">
        <v>27</v>
      </c>
      <c r="D917">
        <v>2019</v>
      </c>
      <c r="E917">
        <v>5</v>
      </c>
      <c r="F917" t="s">
        <v>166</v>
      </c>
      <c r="G917" t="s">
        <v>167</v>
      </c>
      <c r="H917" t="s">
        <v>110</v>
      </c>
      <c r="I917" t="s">
        <v>111</v>
      </c>
      <c r="J917">
        <v>-7011.22</v>
      </c>
      <c r="L917" t="s">
        <v>31</v>
      </c>
      <c r="O917" t="s">
        <v>32</v>
      </c>
    </row>
    <row r="918" spans="1:15" x14ac:dyDescent="0.25">
      <c r="A918" t="s">
        <v>131</v>
      </c>
      <c r="B918" t="s">
        <v>132</v>
      </c>
      <c r="C918" t="s">
        <v>27</v>
      </c>
      <c r="D918">
        <v>2019</v>
      </c>
      <c r="E918">
        <v>5</v>
      </c>
      <c r="F918" t="s">
        <v>61</v>
      </c>
      <c r="G918" t="s">
        <v>62</v>
      </c>
      <c r="H918" t="s">
        <v>110</v>
      </c>
      <c r="I918" t="s">
        <v>111</v>
      </c>
      <c r="J918">
        <v>20850.59</v>
      </c>
      <c r="L918" t="s">
        <v>31</v>
      </c>
      <c r="O918" t="s">
        <v>32</v>
      </c>
    </row>
    <row r="919" spans="1:15" x14ac:dyDescent="0.25">
      <c r="A919" t="s">
        <v>25</v>
      </c>
      <c r="B919" t="s">
        <v>26</v>
      </c>
      <c r="C919" t="s">
        <v>27</v>
      </c>
      <c r="D919">
        <v>2019</v>
      </c>
      <c r="E919">
        <v>6</v>
      </c>
      <c r="F919" t="s">
        <v>28</v>
      </c>
      <c r="G919" t="s">
        <v>29</v>
      </c>
      <c r="H919" t="s">
        <v>30</v>
      </c>
      <c r="J919">
        <v>8829.1</v>
      </c>
      <c r="L919" t="s">
        <v>31</v>
      </c>
      <c r="O919" t="s">
        <v>32</v>
      </c>
    </row>
    <row r="920" spans="1:15" x14ac:dyDescent="0.25">
      <c r="A920" t="s">
        <v>25</v>
      </c>
      <c r="B920" t="s">
        <v>26</v>
      </c>
      <c r="C920" t="s">
        <v>27</v>
      </c>
      <c r="D920">
        <v>2019</v>
      </c>
      <c r="E920">
        <v>6</v>
      </c>
      <c r="F920" t="s">
        <v>33</v>
      </c>
      <c r="G920" t="s">
        <v>34</v>
      </c>
      <c r="H920" t="s">
        <v>30</v>
      </c>
      <c r="J920">
        <v>221817.86</v>
      </c>
      <c r="L920" t="s">
        <v>31</v>
      </c>
      <c r="O920" t="s">
        <v>32</v>
      </c>
    </row>
    <row r="921" spans="1:15" x14ac:dyDescent="0.25">
      <c r="A921" t="s">
        <v>25</v>
      </c>
      <c r="B921" t="s">
        <v>26</v>
      </c>
      <c r="C921" t="s">
        <v>27</v>
      </c>
      <c r="D921">
        <v>2019</v>
      </c>
      <c r="E921">
        <v>6</v>
      </c>
      <c r="F921" t="s">
        <v>37</v>
      </c>
      <c r="G921" t="s">
        <v>38</v>
      </c>
      <c r="H921" t="s">
        <v>30</v>
      </c>
      <c r="J921">
        <v>223089080.94</v>
      </c>
      <c r="L921" t="s">
        <v>39</v>
      </c>
      <c r="O921" t="s">
        <v>32</v>
      </c>
    </row>
    <row r="922" spans="1:15" x14ac:dyDescent="0.25">
      <c r="A922" t="s">
        <v>25</v>
      </c>
      <c r="B922" t="s">
        <v>26</v>
      </c>
      <c r="C922" t="s">
        <v>27</v>
      </c>
      <c r="D922">
        <v>2019</v>
      </c>
      <c r="E922">
        <v>6</v>
      </c>
      <c r="F922" t="s">
        <v>40</v>
      </c>
      <c r="G922" t="s">
        <v>41</v>
      </c>
      <c r="H922" t="s">
        <v>30</v>
      </c>
      <c r="J922">
        <v>16158365.109999999</v>
      </c>
      <c r="L922" t="s">
        <v>39</v>
      </c>
      <c r="O922" t="s">
        <v>32</v>
      </c>
    </row>
    <row r="923" spans="1:15" x14ac:dyDescent="0.25">
      <c r="A923" t="s">
        <v>25</v>
      </c>
      <c r="B923" t="s">
        <v>26</v>
      </c>
      <c r="C923" t="s">
        <v>27</v>
      </c>
      <c r="D923">
        <v>2019</v>
      </c>
      <c r="E923">
        <v>6</v>
      </c>
      <c r="F923" t="s">
        <v>42</v>
      </c>
      <c r="G923" t="s">
        <v>43</v>
      </c>
      <c r="H923" t="s">
        <v>30</v>
      </c>
      <c r="J923">
        <v>-5000000</v>
      </c>
      <c r="L923" t="s">
        <v>39</v>
      </c>
      <c r="O923" t="s">
        <v>32</v>
      </c>
    </row>
    <row r="924" spans="1:15" x14ac:dyDescent="0.25">
      <c r="A924" t="s">
        <v>25</v>
      </c>
      <c r="B924" t="s">
        <v>26</v>
      </c>
      <c r="C924" t="s">
        <v>27</v>
      </c>
      <c r="D924">
        <v>2019</v>
      </c>
      <c r="E924">
        <v>6</v>
      </c>
      <c r="F924" t="s">
        <v>44</v>
      </c>
      <c r="G924" t="s">
        <v>45</v>
      </c>
      <c r="H924" t="s">
        <v>30</v>
      </c>
      <c r="J924">
        <v>-259378878.49000001</v>
      </c>
      <c r="L924" t="s">
        <v>39</v>
      </c>
      <c r="O924" t="s">
        <v>32</v>
      </c>
    </row>
    <row r="925" spans="1:15" x14ac:dyDescent="0.25">
      <c r="A925" t="s">
        <v>25</v>
      </c>
      <c r="B925" t="s">
        <v>26</v>
      </c>
      <c r="C925" t="s">
        <v>27</v>
      </c>
      <c r="D925">
        <v>2019</v>
      </c>
      <c r="E925">
        <v>6</v>
      </c>
      <c r="F925" t="s">
        <v>46</v>
      </c>
      <c r="G925" t="s">
        <v>47</v>
      </c>
      <c r="H925" t="s">
        <v>30</v>
      </c>
      <c r="J925">
        <v>3118107.54</v>
      </c>
      <c r="L925" t="s">
        <v>39</v>
      </c>
      <c r="O925" t="s">
        <v>32</v>
      </c>
    </row>
    <row r="926" spans="1:15" x14ac:dyDescent="0.25">
      <c r="A926" t="s">
        <v>25</v>
      </c>
      <c r="B926" t="s">
        <v>26</v>
      </c>
      <c r="C926" t="s">
        <v>27</v>
      </c>
      <c r="D926">
        <v>2019</v>
      </c>
      <c r="E926">
        <v>6</v>
      </c>
      <c r="F926" t="s">
        <v>48</v>
      </c>
      <c r="G926" t="s">
        <v>49</v>
      </c>
      <c r="H926" t="s">
        <v>30</v>
      </c>
      <c r="J926">
        <v>21826067.719999999</v>
      </c>
      <c r="L926" t="s">
        <v>39</v>
      </c>
      <c r="O926" t="s">
        <v>32</v>
      </c>
    </row>
    <row r="927" spans="1:15" x14ac:dyDescent="0.25">
      <c r="A927" t="s">
        <v>25</v>
      </c>
      <c r="B927" t="s">
        <v>26</v>
      </c>
      <c r="C927" t="s">
        <v>27</v>
      </c>
      <c r="D927">
        <v>2019</v>
      </c>
      <c r="E927">
        <v>6</v>
      </c>
      <c r="F927" t="s">
        <v>50</v>
      </c>
      <c r="G927" t="s">
        <v>51</v>
      </c>
      <c r="H927" t="s">
        <v>30</v>
      </c>
      <c r="J927">
        <v>-43389.78</v>
      </c>
      <c r="L927" t="s">
        <v>39</v>
      </c>
      <c r="O927" t="s">
        <v>32</v>
      </c>
    </row>
    <row r="928" spans="1:15" x14ac:dyDescent="0.25">
      <c r="A928" t="s">
        <v>52</v>
      </c>
      <c r="B928" t="s">
        <v>1666</v>
      </c>
      <c r="C928" t="s">
        <v>27</v>
      </c>
      <c r="D928">
        <v>2019</v>
      </c>
      <c r="E928">
        <v>6</v>
      </c>
      <c r="F928" t="s">
        <v>53</v>
      </c>
      <c r="G928" t="s">
        <v>54</v>
      </c>
      <c r="H928" t="s">
        <v>30</v>
      </c>
      <c r="J928">
        <v>-132805.51999999999</v>
      </c>
      <c r="L928" t="s">
        <v>31</v>
      </c>
      <c r="O928" t="s">
        <v>32</v>
      </c>
    </row>
    <row r="929" spans="1:15" x14ac:dyDescent="0.25">
      <c r="A929" t="s">
        <v>52</v>
      </c>
      <c r="B929" t="s">
        <v>1666</v>
      </c>
      <c r="C929" t="s">
        <v>27</v>
      </c>
      <c r="D929">
        <v>2019</v>
      </c>
      <c r="E929">
        <v>6</v>
      </c>
      <c r="F929" t="s">
        <v>55</v>
      </c>
      <c r="G929" t="s">
        <v>56</v>
      </c>
      <c r="H929" t="s">
        <v>30</v>
      </c>
      <c r="J929">
        <v>21419.17</v>
      </c>
      <c r="L929" t="s">
        <v>31</v>
      </c>
      <c r="O929" t="s">
        <v>32</v>
      </c>
    </row>
    <row r="930" spans="1:15" x14ac:dyDescent="0.25">
      <c r="A930" t="s">
        <v>52</v>
      </c>
      <c r="B930" t="s">
        <v>1666</v>
      </c>
      <c r="C930" t="s">
        <v>27</v>
      </c>
      <c r="D930">
        <v>2019</v>
      </c>
      <c r="E930">
        <v>6</v>
      </c>
      <c r="F930" t="s">
        <v>28</v>
      </c>
      <c r="G930" t="s">
        <v>29</v>
      </c>
      <c r="H930" t="s">
        <v>30</v>
      </c>
      <c r="J930">
        <v>17172.740000000002</v>
      </c>
      <c r="L930" t="s">
        <v>31</v>
      </c>
      <c r="O930" t="s">
        <v>32</v>
      </c>
    </row>
    <row r="931" spans="1:15" x14ac:dyDescent="0.25">
      <c r="A931" t="s">
        <v>52</v>
      </c>
      <c r="B931" t="s">
        <v>1666</v>
      </c>
      <c r="C931" t="s">
        <v>27</v>
      </c>
      <c r="D931">
        <v>2019</v>
      </c>
      <c r="E931">
        <v>6</v>
      </c>
      <c r="F931" t="s">
        <v>57</v>
      </c>
      <c r="G931" t="s">
        <v>58</v>
      </c>
      <c r="H931" t="s">
        <v>30</v>
      </c>
      <c r="J931">
        <v>-188809.94</v>
      </c>
      <c r="L931" t="s">
        <v>31</v>
      </c>
      <c r="O931" t="s">
        <v>32</v>
      </c>
    </row>
    <row r="932" spans="1:15" x14ac:dyDescent="0.25">
      <c r="A932" t="s">
        <v>52</v>
      </c>
      <c r="B932" t="s">
        <v>1666</v>
      </c>
      <c r="C932" t="s">
        <v>27</v>
      </c>
      <c r="D932">
        <v>2019</v>
      </c>
      <c r="E932">
        <v>6</v>
      </c>
      <c r="F932" t="s">
        <v>59</v>
      </c>
      <c r="G932" t="s">
        <v>60</v>
      </c>
      <c r="H932" t="s">
        <v>30</v>
      </c>
      <c r="J932">
        <v>226664.18</v>
      </c>
      <c r="L932" t="s">
        <v>31</v>
      </c>
      <c r="O932" t="s">
        <v>32</v>
      </c>
    </row>
    <row r="933" spans="1:15" x14ac:dyDescent="0.25">
      <c r="A933" t="s">
        <v>52</v>
      </c>
      <c r="B933" t="s">
        <v>1666</v>
      </c>
      <c r="C933" t="s">
        <v>27</v>
      </c>
      <c r="D933">
        <v>2019</v>
      </c>
      <c r="E933">
        <v>6</v>
      </c>
      <c r="F933" t="s">
        <v>61</v>
      </c>
      <c r="G933" t="s">
        <v>62</v>
      </c>
      <c r="H933" t="s">
        <v>30</v>
      </c>
      <c r="J933">
        <v>16269.4</v>
      </c>
      <c r="L933" t="s">
        <v>31</v>
      </c>
      <c r="O933" t="s">
        <v>32</v>
      </c>
    </row>
    <row r="934" spans="1:15" x14ac:dyDescent="0.25">
      <c r="A934" t="s">
        <v>52</v>
      </c>
      <c r="B934" t="s">
        <v>1666</v>
      </c>
      <c r="C934" t="s">
        <v>27</v>
      </c>
      <c r="D934">
        <v>2019</v>
      </c>
      <c r="E934">
        <v>6</v>
      </c>
      <c r="F934" t="s">
        <v>63</v>
      </c>
      <c r="G934" t="s">
        <v>64</v>
      </c>
      <c r="H934" t="s">
        <v>30</v>
      </c>
      <c r="J934">
        <v>102632.14</v>
      </c>
      <c r="L934" t="s">
        <v>31</v>
      </c>
      <c r="O934" t="s">
        <v>32</v>
      </c>
    </row>
    <row r="935" spans="1:15" x14ac:dyDescent="0.25">
      <c r="A935" t="s">
        <v>52</v>
      </c>
      <c r="B935" t="s">
        <v>1666</v>
      </c>
      <c r="C935" t="s">
        <v>27</v>
      </c>
      <c r="D935">
        <v>2019</v>
      </c>
      <c r="E935">
        <v>6</v>
      </c>
      <c r="F935" t="s">
        <v>65</v>
      </c>
      <c r="G935" t="s">
        <v>66</v>
      </c>
      <c r="H935" t="s">
        <v>30</v>
      </c>
      <c r="J935">
        <v>-1.48</v>
      </c>
      <c r="L935" t="s">
        <v>31</v>
      </c>
      <c r="O935" t="s">
        <v>32</v>
      </c>
    </row>
    <row r="936" spans="1:15" x14ac:dyDescent="0.25">
      <c r="A936" t="s">
        <v>52</v>
      </c>
      <c r="B936" t="s">
        <v>1666</v>
      </c>
      <c r="C936" t="s">
        <v>27</v>
      </c>
      <c r="D936">
        <v>2019</v>
      </c>
      <c r="E936">
        <v>6</v>
      </c>
      <c r="F936" t="s">
        <v>67</v>
      </c>
      <c r="G936" t="s">
        <v>38</v>
      </c>
      <c r="H936" t="s">
        <v>30</v>
      </c>
      <c r="J936">
        <v>1514100</v>
      </c>
      <c r="L936" t="s">
        <v>39</v>
      </c>
      <c r="O936" t="s">
        <v>32</v>
      </c>
    </row>
    <row r="937" spans="1:15" x14ac:dyDescent="0.25">
      <c r="A937" t="s">
        <v>52</v>
      </c>
      <c r="B937" t="s">
        <v>1666</v>
      </c>
      <c r="C937" t="s">
        <v>27</v>
      </c>
      <c r="D937">
        <v>2019</v>
      </c>
      <c r="E937">
        <v>6</v>
      </c>
      <c r="F937" t="s">
        <v>37</v>
      </c>
      <c r="G937" t="s">
        <v>38</v>
      </c>
      <c r="H937" t="s">
        <v>30</v>
      </c>
      <c r="J937">
        <v>14703881.779999999</v>
      </c>
      <c r="L937" t="s">
        <v>39</v>
      </c>
      <c r="O937" t="s">
        <v>32</v>
      </c>
    </row>
    <row r="938" spans="1:15" x14ac:dyDescent="0.25">
      <c r="A938" t="s">
        <v>52</v>
      </c>
      <c r="B938" t="s">
        <v>1666</v>
      </c>
      <c r="C938" t="s">
        <v>27</v>
      </c>
      <c r="D938">
        <v>2019</v>
      </c>
      <c r="E938">
        <v>6</v>
      </c>
      <c r="F938" t="s">
        <v>40</v>
      </c>
      <c r="G938" t="s">
        <v>41</v>
      </c>
      <c r="H938" t="s">
        <v>30</v>
      </c>
      <c r="J938">
        <v>2478638.06</v>
      </c>
      <c r="L938" t="s">
        <v>39</v>
      </c>
      <c r="O938" t="s">
        <v>32</v>
      </c>
    </row>
    <row r="939" spans="1:15" x14ac:dyDescent="0.25">
      <c r="A939" t="s">
        <v>52</v>
      </c>
      <c r="B939" t="s">
        <v>1666</v>
      </c>
      <c r="C939" t="s">
        <v>27</v>
      </c>
      <c r="D939">
        <v>2019</v>
      </c>
      <c r="E939">
        <v>6</v>
      </c>
      <c r="F939" t="s">
        <v>42</v>
      </c>
      <c r="G939" t="s">
        <v>43</v>
      </c>
      <c r="H939" t="s">
        <v>30</v>
      </c>
      <c r="J939">
        <v>-500000</v>
      </c>
      <c r="L939" t="s">
        <v>39</v>
      </c>
      <c r="O939" t="s">
        <v>32</v>
      </c>
    </row>
    <row r="940" spans="1:15" x14ac:dyDescent="0.25">
      <c r="A940" t="s">
        <v>52</v>
      </c>
      <c r="B940" t="s">
        <v>1666</v>
      </c>
      <c r="C940" t="s">
        <v>27</v>
      </c>
      <c r="D940">
        <v>2019</v>
      </c>
      <c r="E940">
        <v>6</v>
      </c>
      <c r="F940" t="s">
        <v>68</v>
      </c>
      <c r="G940" t="s">
        <v>69</v>
      </c>
      <c r="H940" t="s">
        <v>30</v>
      </c>
      <c r="J940">
        <v>-648440.36</v>
      </c>
      <c r="L940" t="s">
        <v>39</v>
      </c>
      <c r="O940" t="s">
        <v>32</v>
      </c>
    </row>
    <row r="941" spans="1:15" x14ac:dyDescent="0.25">
      <c r="A941" t="s">
        <v>52</v>
      </c>
      <c r="B941" t="s">
        <v>1666</v>
      </c>
      <c r="C941" t="s">
        <v>27</v>
      </c>
      <c r="D941">
        <v>2019</v>
      </c>
      <c r="E941">
        <v>6</v>
      </c>
      <c r="F941" t="s">
        <v>44</v>
      </c>
      <c r="G941" t="s">
        <v>45</v>
      </c>
      <c r="H941" t="s">
        <v>30</v>
      </c>
      <c r="J941">
        <v>3361546.11</v>
      </c>
      <c r="L941" t="s">
        <v>39</v>
      </c>
      <c r="O941" t="s">
        <v>32</v>
      </c>
    </row>
    <row r="942" spans="1:15" x14ac:dyDescent="0.25">
      <c r="A942" t="s">
        <v>52</v>
      </c>
      <c r="B942" t="s">
        <v>1666</v>
      </c>
      <c r="C942" t="s">
        <v>27</v>
      </c>
      <c r="D942">
        <v>2019</v>
      </c>
      <c r="E942">
        <v>6</v>
      </c>
      <c r="F942" t="s">
        <v>70</v>
      </c>
      <c r="G942" t="s">
        <v>71</v>
      </c>
      <c r="H942" t="s">
        <v>30</v>
      </c>
      <c r="J942">
        <v>-68968.34</v>
      </c>
      <c r="L942" t="s">
        <v>39</v>
      </c>
      <c r="O942" t="s">
        <v>32</v>
      </c>
    </row>
    <row r="943" spans="1:15" x14ac:dyDescent="0.25">
      <c r="A943" t="s">
        <v>52</v>
      </c>
      <c r="B943" t="s">
        <v>1666</v>
      </c>
      <c r="C943" t="s">
        <v>27</v>
      </c>
      <c r="D943">
        <v>2019</v>
      </c>
      <c r="E943">
        <v>6</v>
      </c>
      <c r="F943" t="s">
        <v>72</v>
      </c>
      <c r="G943" t="s">
        <v>73</v>
      </c>
      <c r="H943" t="s">
        <v>30</v>
      </c>
      <c r="J943">
        <v>-354866.11</v>
      </c>
      <c r="L943" t="s">
        <v>39</v>
      </c>
      <c r="O943" t="s">
        <v>32</v>
      </c>
    </row>
    <row r="944" spans="1:15" x14ac:dyDescent="0.25">
      <c r="A944" t="s">
        <v>52</v>
      </c>
      <c r="B944" t="s">
        <v>1666</v>
      </c>
      <c r="C944" t="s">
        <v>27</v>
      </c>
      <c r="D944">
        <v>2019</v>
      </c>
      <c r="E944">
        <v>6</v>
      </c>
      <c r="F944" t="s">
        <v>48</v>
      </c>
      <c r="G944" t="s">
        <v>49</v>
      </c>
      <c r="H944" t="s">
        <v>30</v>
      </c>
      <c r="J944">
        <v>-17488443.640000001</v>
      </c>
      <c r="L944" t="s">
        <v>39</v>
      </c>
      <c r="O944" t="s">
        <v>32</v>
      </c>
    </row>
    <row r="945" spans="1:15" x14ac:dyDescent="0.25">
      <c r="A945" t="s">
        <v>52</v>
      </c>
      <c r="B945" t="s">
        <v>1666</v>
      </c>
      <c r="C945" t="s">
        <v>27</v>
      </c>
      <c r="D945">
        <v>2019</v>
      </c>
      <c r="E945">
        <v>6</v>
      </c>
      <c r="F945" t="s">
        <v>76</v>
      </c>
      <c r="G945" t="s">
        <v>77</v>
      </c>
      <c r="H945" t="s">
        <v>30</v>
      </c>
      <c r="J945">
        <v>-2991526.62</v>
      </c>
      <c r="L945" t="s">
        <v>39</v>
      </c>
      <c r="O945" t="s">
        <v>32</v>
      </c>
    </row>
    <row r="946" spans="1:15" x14ac:dyDescent="0.25">
      <c r="A946" t="s">
        <v>52</v>
      </c>
      <c r="B946" t="s">
        <v>1666</v>
      </c>
      <c r="C946" t="s">
        <v>27</v>
      </c>
      <c r="D946">
        <v>2019</v>
      </c>
      <c r="E946">
        <v>6</v>
      </c>
      <c r="F946" t="s">
        <v>74</v>
      </c>
      <c r="G946" t="s">
        <v>75</v>
      </c>
      <c r="H946" t="s">
        <v>30</v>
      </c>
      <c r="J946">
        <v>-98461.57</v>
      </c>
      <c r="L946" t="s">
        <v>39</v>
      </c>
      <c r="O946" t="s">
        <v>32</v>
      </c>
    </row>
    <row r="947" spans="1:15" x14ac:dyDescent="0.25">
      <c r="A947" t="s">
        <v>52</v>
      </c>
      <c r="B947" t="s">
        <v>1666</v>
      </c>
      <c r="C947" t="s">
        <v>27</v>
      </c>
      <c r="D947">
        <v>2019</v>
      </c>
      <c r="E947">
        <v>6</v>
      </c>
      <c r="F947" t="s">
        <v>78</v>
      </c>
      <c r="G947" t="s">
        <v>79</v>
      </c>
      <c r="H947" t="s">
        <v>30</v>
      </c>
      <c r="J947">
        <v>30000</v>
      </c>
      <c r="L947" t="s">
        <v>39</v>
      </c>
      <c r="O947" t="s">
        <v>32</v>
      </c>
    </row>
    <row r="948" spans="1:15" x14ac:dyDescent="0.25">
      <c r="A948" t="s">
        <v>52</v>
      </c>
      <c r="B948" t="s">
        <v>1666</v>
      </c>
      <c r="C948" t="s">
        <v>27</v>
      </c>
      <c r="D948">
        <v>2019</v>
      </c>
      <c r="E948">
        <v>6</v>
      </c>
      <c r="F948" t="s">
        <v>80</v>
      </c>
      <c r="G948" t="s">
        <v>81</v>
      </c>
      <c r="H948" t="s">
        <v>30</v>
      </c>
      <c r="J948">
        <v>4000</v>
      </c>
      <c r="L948" t="s">
        <v>39</v>
      </c>
      <c r="O948" t="s">
        <v>32</v>
      </c>
    </row>
    <row r="949" spans="1:15" x14ac:dyDescent="0.25">
      <c r="A949" t="s">
        <v>52</v>
      </c>
      <c r="B949" t="s">
        <v>1666</v>
      </c>
      <c r="C949" t="s">
        <v>27</v>
      </c>
      <c r="D949">
        <v>2019</v>
      </c>
      <c r="E949">
        <v>6</v>
      </c>
      <c r="F949" t="s">
        <v>82</v>
      </c>
      <c r="G949" t="s">
        <v>83</v>
      </c>
      <c r="H949" t="s">
        <v>30</v>
      </c>
      <c r="J949">
        <v>-4000</v>
      </c>
      <c r="L949" t="s">
        <v>39</v>
      </c>
      <c r="O949" t="s">
        <v>32</v>
      </c>
    </row>
    <row r="950" spans="1:15" x14ac:dyDescent="0.25">
      <c r="A950" t="s">
        <v>84</v>
      </c>
      <c r="B950" t="s">
        <v>85</v>
      </c>
      <c r="C950" t="s">
        <v>27</v>
      </c>
      <c r="D950">
        <v>2019</v>
      </c>
      <c r="E950">
        <v>6</v>
      </c>
      <c r="F950" t="s">
        <v>67</v>
      </c>
      <c r="G950" t="s">
        <v>38</v>
      </c>
      <c r="H950" t="s">
        <v>30</v>
      </c>
      <c r="J950">
        <v>2184895.08</v>
      </c>
      <c r="L950" t="s">
        <v>39</v>
      </c>
      <c r="O950" t="s">
        <v>32</v>
      </c>
    </row>
    <row r="951" spans="1:15" x14ac:dyDescent="0.25">
      <c r="A951" t="s">
        <v>84</v>
      </c>
      <c r="B951" t="s">
        <v>85</v>
      </c>
      <c r="C951" t="s">
        <v>27</v>
      </c>
      <c r="D951">
        <v>2019</v>
      </c>
      <c r="E951">
        <v>6</v>
      </c>
      <c r="F951" t="s">
        <v>86</v>
      </c>
      <c r="G951" t="s">
        <v>87</v>
      </c>
      <c r="H951" t="s">
        <v>30</v>
      </c>
      <c r="J951">
        <v>50161.07</v>
      </c>
      <c r="L951" t="s">
        <v>39</v>
      </c>
      <c r="O951" t="s">
        <v>32</v>
      </c>
    </row>
    <row r="952" spans="1:15" x14ac:dyDescent="0.25">
      <c r="A952" t="s">
        <v>84</v>
      </c>
      <c r="B952" t="s">
        <v>85</v>
      </c>
      <c r="C952" t="s">
        <v>27</v>
      </c>
      <c r="D952">
        <v>2019</v>
      </c>
      <c r="E952">
        <v>6</v>
      </c>
      <c r="F952" t="s">
        <v>78</v>
      </c>
      <c r="G952" t="s">
        <v>79</v>
      </c>
      <c r="H952" t="s">
        <v>30</v>
      </c>
      <c r="J952">
        <v>4767.41</v>
      </c>
      <c r="L952" t="s">
        <v>39</v>
      </c>
      <c r="O952" t="s">
        <v>32</v>
      </c>
    </row>
    <row r="953" spans="1:15" x14ac:dyDescent="0.25">
      <c r="A953" t="s">
        <v>84</v>
      </c>
      <c r="B953" t="s">
        <v>85</v>
      </c>
      <c r="C953" t="s">
        <v>27</v>
      </c>
      <c r="D953">
        <v>2019</v>
      </c>
      <c r="E953">
        <v>6</v>
      </c>
      <c r="F953" t="s">
        <v>40</v>
      </c>
      <c r="G953" t="s">
        <v>41</v>
      </c>
      <c r="H953" t="s">
        <v>30</v>
      </c>
      <c r="J953">
        <v>591331.73</v>
      </c>
      <c r="L953" t="s">
        <v>39</v>
      </c>
      <c r="O953" t="s">
        <v>32</v>
      </c>
    </row>
    <row r="954" spans="1:15" x14ac:dyDescent="0.25">
      <c r="A954" t="s">
        <v>84</v>
      </c>
      <c r="B954" t="s">
        <v>85</v>
      </c>
      <c r="C954" t="s">
        <v>27</v>
      </c>
      <c r="D954">
        <v>2019</v>
      </c>
      <c r="E954">
        <v>6</v>
      </c>
      <c r="F954" t="s">
        <v>88</v>
      </c>
      <c r="G954" t="s">
        <v>89</v>
      </c>
      <c r="H954" t="s">
        <v>30</v>
      </c>
      <c r="J954">
        <v>3875.39</v>
      </c>
      <c r="L954" t="s">
        <v>39</v>
      </c>
      <c r="O954" t="s">
        <v>32</v>
      </c>
    </row>
    <row r="955" spans="1:15" x14ac:dyDescent="0.25">
      <c r="A955" t="s">
        <v>84</v>
      </c>
      <c r="B955" t="s">
        <v>85</v>
      </c>
      <c r="C955" t="s">
        <v>27</v>
      </c>
      <c r="D955">
        <v>2019</v>
      </c>
      <c r="E955">
        <v>6</v>
      </c>
      <c r="F955" t="s">
        <v>42</v>
      </c>
      <c r="G955" t="s">
        <v>43</v>
      </c>
      <c r="H955" t="s">
        <v>30</v>
      </c>
      <c r="J955">
        <v>-60000</v>
      </c>
      <c r="L955" t="s">
        <v>39</v>
      </c>
      <c r="O955" t="s">
        <v>32</v>
      </c>
    </row>
    <row r="956" spans="1:15" x14ac:dyDescent="0.25">
      <c r="A956" t="s">
        <v>84</v>
      </c>
      <c r="B956" t="s">
        <v>85</v>
      </c>
      <c r="C956" t="s">
        <v>27</v>
      </c>
      <c r="D956">
        <v>2019</v>
      </c>
      <c r="E956">
        <v>6</v>
      </c>
      <c r="F956" t="s">
        <v>44</v>
      </c>
      <c r="G956" t="s">
        <v>45</v>
      </c>
      <c r="H956" t="s">
        <v>30</v>
      </c>
      <c r="J956">
        <v>-107327.38</v>
      </c>
      <c r="L956" t="s">
        <v>39</v>
      </c>
      <c r="O956" t="s">
        <v>32</v>
      </c>
    </row>
    <row r="957" spans="1:15" x14ac:dyDescent="0.25">
      <c r="A957" t="s">
        <v>84</v>
      </c>
      <c r="B957" t="s">
        <v>85</v>
      </c>
      <c r="C957" t="s">
        <v>27</v>
      </c>
      <c r="D957">
        <v>2019</v>
      </c>
      <c r="E957">
        <v>6</v>
      </c>
      <c r="F957" t="s">
        <v>90</v>
      </c>
      <c r="G957" t="s">
        <v>91</v>
      </c>
      <c r="H957" t="s">
        <v>30</v>
      </c>
      <c r="J957">
        <v>-7872.09</v>
      </c>
      <c r="L957" t="s">
        <v>39</v>
      </c>
      <c r="O957" t="s">
        <v>32</v>
      </c>
    </row>
    <row r="958" spans="1:15" x14ac:dyDescent="0.25">
      <c r="A958" t="s">
        <v>84</v>
      </c>
      <c r="B958" t="s">
        <v>85</v>
      </c>
      <c r="C958" t="s">
        <v>27</v>
      </c>
      <c r="D958">
        <v>2019</v>
      </c>
      <c r="E958">
        <v>6</v>
      </c>
      <c r="F958" t="s">
        <v>92</v>
      </c>
      <c r="G958" t="s">
        <v>93</v>
      </c>
      <c r="H958" t="s">
        <v>30</v>
      </c>
      <c r="J958">
        <v>3798.66</v>
      </c>
      <c r="L958" t="s">
        <v>39</v>
      </c>
      <c r="O958" t="s">
        <v>32</v>
      </c>
    </row>
    <row r="959" spans="1:15" x14ac:dyDescent="0.25">
      <c r="A959" t="s">
        <v>84</v>
      </c>
      <c r="B959" t="s">
        <v>85</v>
      </c>
      <c r="C959" t="s">
        <v>27</v>
      </c>
      <c r="D959">
        <v>2019</v>
      </c>
      <c r="E959">
        <v>6</v>
      </c>
      <c r="F959" t="s">
        <v>48</v>
      </c>
      <c r="G959" t="s">
        <v>49</v>
      </c>
      <c r="H959" t="s">
        <v>30</v>
      </c>
      <c r="J959">
        <v>-1440950.57</v>
      </c>
      <c r="L959" t="s">
        <v>39</v>
      </c>
      <c r="O959" t="s">
        <v>32</v>
      </c>
    </row>
    <row r="960" spans="1:15" x14ac:dyDescent="0.25">
      <c r="A960" t="s">
        <v>84</v>
      </c>
      <c r="B960" t="s">
        <v>85</v>
      </c>
      <c r="C960" t="s">
        <v>27</v>
      </c>
      <c r="D960">
        <v>2019</v>
      </c>
      <c r="E960">
        <v>6</v>
      </c>
      <c r="F960" t="s">
        <v>94</v>
      </c>
      <c r="G960" t="s">
        <v>95</v>
      </c>
      <c r="H960" t="s">
        <v>30</v>
      </c>
      <c r="J960">
        <v>-14275.8</v>
      </c>
      <c r="L960" t="s">
        <v>39</v>
      </c>
      <c r="O960" t="s">
        <v>32</v>
      </c>
    </row>
    <row r="961" spans="1:15" x14ac:dyDescent="0.25">
      <c r="A961" t="s">
        <v>84</v>
      </c>
      <c r="B961" t="s">
        <v>85</v>
      </c>
      <c r="C961" t="s">
        <v>27</v>
      </c>
      <c r="D961">
        <v>2019</v>
      </c>
      <c r="E961">
        <v>6</v>
      </c>
      <c r="F961" t="s">
        <v>82</v>
      </c>
      <c r="G961" t="s">
        <v>83</v>
      </c>
      <c r="H961" t="s">
        <v>30</v>
      </c>
      <c r="J961">
        <v>-7298.51</v>
      </c>
      <c r="L961" t="s">
        <v>39</v>
      </c>
      <c r="O961" t="s">
        <v>32</v>
      </c>
    </row>
    <row r="962" spans="1:15" x14ac:dyDescent="0.25">
      <c r="A962" t="s">
        <v>84</v>
      </c>
      <c r="B962" t="s">
        <v>85</v>
      </c>
      <c r="C962" t="s">
        <v>27</v>
      </c>
      <c r="D962">
        <v>2019</v>
      </c>
      <c r="E962">
        <v>6</v>
      </c>
      <c r="F962" t="s">
        <v>96</v>
      </c>
      <c r="G962" t="s">
        <v>97</v>
      </c>
      <c r="H962" t="s">
        <v>30</v>
      </c>
      <c r="J962">
        <v>-48846.34</v>
      </c>
      <c r="L962" t="s">
        <v>31</v>
      </c>
      <c r="O962" t="s">
        <v>32</v>
      </c>
    </row>
    <row r="963" spans="1:15" x14ac:dyDescent="0.25">
      <c r="A963" t="s">
        <v>84</v>
      </c>
      <c r="B963" t="s">
        <v>85</v>
      </c>
      <c r="C963" t="s">
        <v>27</v>
      </c>
      <c r="D963">
        <v>2019</v>
      </c>
      <c r="E963">
        <v>6</v>
      </c>
      <c r="F963" t="s">
        <v>98</v>
      </c>
      <c r="G963" t="s">
        <v>99</v>
      </c>
      <c r="H963" t="s">
        <v>30</v>
      </c>
      <c r="J963">
        <v>-50321.88</v>
      </c>
      <c r="L963" t="s">
        <v>31</v>
      </c>
      <c r="O963" t="s">
        <v>32</v>
      </c>
    </row>
    <row r="964" spans="1:15" x14ac:dyDescent="0.25">
      <c r="A964" t="s">
        <v>84</v>
      </c>
      <c r="B964" t="s">
        <v>85</v>
      </c>
      <c r="C964" t="s">
        <v>27</v>
      </c>
      <c r="D964">
        <v>2019</v>
      </c>
      <c r="E964">
        <v>6</v>
      </c>
      <c r="F964" t="s">
        <v>100</v>
      </c>
      <c r="G964" t="s">
        <v>101</v>
      </c>
      <c r="H964" t="s">
        <v>30</v>
      </c>
      <c r="J964">
        <v>19386.21</v>
      </c>
      <c r="L964" t="s">
        <v>31</v>
      </c>
      <c r="O964" t="s">
        <v>32</v>
      </c>
    </row>
    <row r="965" spans="1:15" x14ac:dyDescent="0.25">
      <c r="A965" t="s">
        <v>84</v>
      </c>
      <c r="B965" t="s">
        <v>85</v>
      </c>
      <c r="C965" t="s">
        <v>27</v>
      </c>
      <c r="D965">
        <v>2019</v>
      </c>
      <c r="E965">
        <v>6</v>
      </c>
      <c r="F965" t="s">
        <v>102</v>
      </c>
      <c r="G965" t="s">
        <v>103</v>
      </c>
      <c r="H965" t="s">
        <v>30</v>
      </c>
      <c r="J965">
        <v>41789.81</v>
      </c>
      <c r="L965" t="s">
        <v>31</v>
      </c>
      <c r="O965" t="s">
        <v>32</v>
      </c>
    </row>
    <row r="966" spans="1:15" x14ac:dyDescent="0.25">
      <c r="A966" t="s">
        <v>84</v>
      </c>
      <c r="B966" t="s">
        <v>85</v>
      </c>
      <c r="C966" t="s">
        <v>27</v>
      </c>
      <c r="D966">
        <v>2019</v>
      </c>
      <c r="E966">
        <v>6</v>
      </c>
      <c r="F966" t="s">
        <v>104</v>
      </c>
      <c r="G966" t="s">
        <v>105</v>
      </c>
      <c r="H966" t="s">
        <v>30</v>
      </c>
      <c r="J966">
        <v>-1084408.3700000001</v>
      </c>
      <c r="L966" t="s">
        <v>39</v>
      </c>
      <c r="O966" t="s">
        <v>32</v>
      </c>
    </row>
    <row r="967" spans="1:15" x14ac:dyDescent="0.25">
      <c r="A967" t="s">
        <v>84</v>
      </c>
      <c r="B967" t="s">
        <v>85</v>
      </c>
      <c r="C967" t="s">
        <v>27</v>
      </c>
      <c r="D967">
        <v>2019</v>
      </c>
      <c r="E967">
        <v>6</v>
      </c>
      <c r="F967" t="s">
        <v>106</v>
      </c>
      <c r="G967" t="s">
        <v>107</v>
      </c>
      <c r="H967" t="s">
        <v>30</v>
      </c>
      <c r="J967">
        <v>-41789.81</v>
      </c>
      <c r="L967" t="s">
        <v>39</v>
      </c>
      <c r="O967" t="s">
        <v>32</v>
      </c>
    </row>
    <row r="968" spans="1:15" x14ac:dyDescent="0.25">
      <c r="A968" t="s">
        <v>84</v>
      </c>
      <c r="B968" t="s">
        <v>85</v>
      </c>
      <c r="C968" t="s">
        <v>27</v>
      </c>
      <c r="D968">
        <v>2019</v>
      </c>
      <c r="E968">
        <v>6</v>
      </c>
      <c r="F968" t="s">
        <v>28</v>
      </c>
      <c r="G968" t="s">
        <v>29</v>
      </c>
      <c r="H968" t="s">
        <v>30</v>
      </c>
      <c r="J968">
        <v>-0.02</v>
      </c>
      <c r="L968" t="s">
        <v>31</v>
      </c>
      <c r="O968" t="s">
        <v>32</v>
      </c>
    </row>
    <row r="969" spans="1:15" x14ac:dyDescent="0.25">
      <c r="A969" t="s">
        <v>84</v>
      </c>
      <c r="B969" t="s">
        <v>85</v>
      </c>
      <c r="C969" t="s">
        <v>27</v>
      </c>
      <c r="D969">
        <v>2019</v>
      </c>
      <c r="E969">
        <v>6</v>
      </c>
      <c r="F969" t="s">
        <v>80</v>
      </c>
      <c r="G969" t="s">
        <v>81</v>
      </c>
      <c r="H969" t="s">
        <v>30</v>
      </c>
      <c r="J969">
        <v>12000</v>
      </c>
      <c r="L969" t="s">
        <v>39</v>
      </c>
      <c r="O969" t="s">
        <v>32</v>
      </c>
    </row>
    <row r="970" spans="1:15" x14ac:dyDescent="0.25">
      <c r="A970" t="s">
        <v>84</v>
      </c>
      <c r="B970" t="s">
        <v>85</v>
      </c>
      <c r="C970" t="s">
        <v>27</v>
      </c>
      <c r="D970">
        <v>2019</v>
      </c>
      <c r="E970">
        <v>6</v>
      </c>
      <c r="F970" t="s">
        <v>96</v>
      </c>
      <c r="G970" t="s">
        <v>97</v>
      </c>
      <c r="H970" t="s">
        <v>108</v>
      </c>
      <c r="I970" t="s">
        <v>109</v>
      </c>
      <c r="J970">
        <v>-21937.14</v>
      </c>
      <c r="L970" t="s">
        <v>31</v>
      </c>
      <c r="O970" t="s">
        <v>32</v>
      </c>
    </row>
    <row r="971" spans="1:15" x14ac:dyDescent="0.25">
      <c r="A971" t="s">
        <v>84</v>
      </c>
      <c r="B971" t="s">
        <v>85</v>
      </c>
      <c r="C971" t="s">
        <v>27</v>
      </c>
      <c r="D971">
        <v>2019</v>
      </c>
      <c r="E971">
        <v>6</v>
      </c>
      <c r="F971" t="s">
        <v>100</v>
      </c>
      <c r="G971" t="s">
        <v>101</v>
      </c>
      <c r="H971" t="s">
        <v>108</v>
      </c>
      <c r="I971" t="s">
        <v>109</v>
      </c>
      <c r="J971">
        <v>38.42</v>
      </c>
      <c r="L971" t="s">
        <v>31</v>
      </c>
      <c r="O971" t="s">
        <v>32</v>
      </c>
    </row>
    <row r="972" spans="1:15" x14ac:dyDescent="0.25">
      <c r="A972" t="s">
        <v>84</v>
      </c>
      <c r="B972" t="s">
        <v>85</v>
      </c>
      <c r="C972" t="s">
        <v>27</v>
      </c>
      <c r="D972">
        <v>2019</v>
      </c>
      <c r="E972">
        <v>6</v>
      </c>
      <c r="F972" t="s">
        <v>96</v>
      </c>
      <c r="G972" t="s">
        <v>97</v>
      </c>
      <c r="H972" t="s">
        <v>110</v>
      </c>
      <c r="I972" t="s">
        <v>111</v>
      </c>
      <c r="J972">
        <v>-27037.5</v>
      </c>
      <c r="L972" t="s">
        <v>31</v>
      </c>
      <c r="O972" t="s">
        <v>32</v>
      </c>
    </row>
    <row r="973" spans="1:15" x14ac:dyDescent="0.25">
      <c r="A973" t="s">
        <v>84</v>
      </c>
      <c r="B973" t="s">
        <v>85</v>
      </c>
      <c r="C973" t="s">
        <v>27</v>
      </c>
      <c r="D973">
        <v>2019</v>
      </c>
      <c r="E973">
        <v>6</v>
      </c>
      <c r="F973" t="s">
        <v>100</v>
      </c>
      <c r="G973" t="s">
        <v>101</v>
      </c>
      <c r="H973" t="s">
        <v>110</v>
      </c>
      <c r="I973" t="s">
        <v>111</v>
      </c>
      <c r="J973">
        <v>21.63</v>
      </c>
      <c r="L973" t="s">
        <v>31</v>
      </c>
      <c r="O973" t="s">
        <v>32</v>
      </c>
    </row>
    <row r="974" spans="1:15" x14ac:dyDescent="0.25">
      <c r="A974" t="s">
        <v>112</v>
      </c>
      <c r="B974" t="s">
        <v>113</v>
      </c>
      <c r="C974" t="s">
        <v>27</v>
      </c>
      <c r="D974">
        <v>2019</v>
      </c>
      <c r="E974">
        <v>6</v>
      </c>
      <c r="F974" t="s">
        <v>67</v>
      </c>
      <c r="G974" t="s">
        <v>38</v>
      </c>
      <c r="H974" t="s">
        <v>30</v>
      </c>
      <c r="J974">
        <v>3277342.61</v>
      </c>
      <c r="L974" t="s">
        <v>39</v>
      </c>
      <c r="O974" t="s">
        <v>32</v>
      </c>
    </row>
    <row r="975" spans="1:15" x14ac:dyDescent="0.25">
      <c r="A975" t="s">
        <v>112</v>
      </c>
      <c r="B975" t="s">
        <v>113</v>
      </c>
      <c r="C975" t="s">
        <v>27</v>
      </c>
      <c r="D975">
        <v>2019</v>
      </c>
      <c r="E975">
        <v>6</v>
      </c>
      <c r="F975" t="s">
        <v>86</v>
      </c>
      <c r="G975" t="s">
        <v>87</v>
      </c>
      <c r="H975" t="s">
        <v>30</v>
      </c>
      <c r="J975">
        <v>64491.72</v>
      </c>
      <c r="L975" t="s">
        <v>39</v>
      </c>
      <c r="O975" t="s">
        <v>32</v>
      </c>
    </row>
    <row r="976" spans="1:15" x14ac:dyDescent="0.25">
      <c r="A976" t="s">
        <v>112</v>
      </c>
      <c r="B976" t="s">
        <v>113</v>
      </c>
      <c r="C976" t="s">
        <v>27</v>
      </c>
      <c r="D976">
        <v>2019</v>
      </c>
      <c r="E976">
        <v>6</v>
      </c>
      <c r="F976" t="s">
        <v>78</v>
      </c>
      <c r="G976" t="s">
        <v>79</v>
      </c>
      <c r="H976" t="s">
        <v>30</v>
      </c>
      <c r="J976">
        <v>7151.13</v>
      </c>
      <c r="L976" t="s">
        <v>39</v>
      </c>
      <c r="O976" t="s">
        <v>32</v>
      </c>
    </row>
    <row r="977" spans="1:15" x14ac:dyDescent="0.25">
      <c r="A977" t="s">
        <v>112</v>
      </c>
      <c r="B977" t="s">
        <v>113</v>
      </c>
      <c r="C977" t="s">
        <v>27</v>
      </c>
      <c r="D977">
        <v>2019</v>
      </c>
      <c r="E977">
        <v>6</v>
      </c>
      <c r="F977" t="s">
        <v>40</v>
      </c>
      <c r="G977" t="s">
        <v>41</v>
      </c>
      <c r="H977" t="s">
        <v>30</v>
      </c>
      <c r="J977">
        <v>207667.61</v>
      </c>
      <c r="L977" t="s">
        <v>39</v>
      </c>
      <c r="O977" t="s">
        <v>32</v>
      </c>
    </row>
    <row r="978" spans="1:15" x14ac:dyDescent="0.25">
      <c r="A978" t="s">
        <v>112</v>
      </c>
      <c r="B978" t="s">
        <v>113</v>
      </c>
      <c r="C978" t="s">
        <v>27</v>
      </c>
      <c r="D978">
        <v>2019</v>
      </c>
      <c r="E978">
        <v>6</v>
      </c>
      <c r="F978" t="s">
        <v>88</v>
      </c>
      <c r="G978" t="s">
        <v>89</v>
      </c>
      <c r="H978" t="s">
        <v>30</v>
      </c>
      <c r="J978">
        <v>5813.07</v>
      </c>
      <c r="L978" t="s">
        <v>39</v>
      </c>
      <c r="O978" t="s">
        <v>32</v>
      </c>
    </row>
    <row r="979" spans="1:15" x14ac:dyDescent="0.25">
      <c r="A979" t="s">
        <v>112</v>
      </c>
      <c r="B979" t="s">
        <v>113</v>
      </c>
      <c r="C979" t="s">
        <v>27</v>
      </c>
      <c r="D979">
        <v>2019</v>
      </c>
      <c r="E979">
        <v>6</v>
      </c>
      <c r="F979" t="s">
        <v>42</v>
      </c>
      <c r="G979" t="s">
        <v>43</v>
      </c>
      <c r="H979" t="s">
        <v>30</v>
      </c>
      <c r="J979">
        <v>-90000</v>
      </c>
      <c r="L979" t="s">
        <v>39</v>
      </c>
      <c r="O979" t="s">
        <v>32</v>
      </c>
    </row>
    <row r="980" spans="1:15" x14ac:dyDescent="0.25">
      <c r="A980" t="s">
        <v>112</v>
      </c>
      <c r="B980" t="s">
        <v>113</v>
      </c>
      <c r="C980" t="s">
        <v>27</v>
      </c>
      <c r="D980">
        <v>2019</v>
      </c>
      <c r="E980">
        <v>6</v>
      </c>
      <c r="F980" t="s">
        <v>44</v>
      </c>
      <c r="G980" t="s">
        <v>45</v>
      </c>
      <c r="H980" t="s">
        <v>30</v>
      </c>
      <c r="J980">
        <v>-1816594.25</v>
      </c>
      <c r="L980" t="s">
        <v>39</v>
      </c>
      <c r="O980" t="s">
        <v>32</v>
      </c>
    </row>
    <row r="981" spans="1:15" x14ac:dyDescent="0.25">
      <c r="A981" t="s">
        <v>112</v>
      </c>
      <c r="B981" t="s">
        <v>113</v>
      </c>
      <c r="C981" t="s">
        <v>27</v>
      </c>
      <c r="D981">
        <v>2019</v>
      </c>
      <c r="E981">
        <v>6</v>
      </c>
      <c r="F981" t="s">
        <v>90</v>
      </c>
      <c r="G981" t="s">
        <v>91</v>
      </c>
      <c r="H981" t="s">
        <v>30</v>
      </c>
      <c r="J981">
        <v>-11808.16</v>
      </c>
      <c r="L981" t="s">
        <v>39</v>
      </c>
      <c r="O981" t="s">
        <v>32</v>
      </c>
    </row>
    <row r="982" spans="1:15" x14ac:dyDescent="0.25">
      <c r="A982" t="s">
        <v>112</v>
      </c>
      <c r="B982" t="s">
        <v>113</v>
      </c>
      <c r="C982" t="s">
        <v>27</v>
      </c>
      <c r="D982">
        <v>2019</v>
      </c>
      <c r="E982">
        <v>6</v>
      </c>
      <c r="F982" t="s">
        <v>92</v>
      </c>
      <c r="G982" t="s">
        <v>93</v>
      </c>
      <c r="H982" t="s">
        <v>30</v>
      </c>
      <c r="J982">
        <v>5697.99</v>
      </c>
      <c r="L982" t="s">
        <v>39</v>
      </c>
      <c r="O982" t="s">
        <v>32</v>
      </c>
    </row>
    <row r="983" spans="1:15" x14ac:dyDescent="0.25">
      <c r="A983" t="s">
        <v>112</v>
      </c>
      <c r="B983" t="s">
        <v>113</v>
      </c>
      <c r="C983" t="s">
        <v>27</v>
      </c>
      <c r="D983">
        <v>2019</v>
      </c>
      <c r="E983">
        <v>6</v>
      </c>
      <c r="F983" t="s">
        <v>48</v>
      </c>
      <c r="G983" t="s">
        <v>49</v>
      </c>
      <c r="H983" t="s">
        <v>30</v>
      </c>
      <c r="J983">
        <v>75206.06</v>
      </c>
      <c r="L983" t="s">
        <v>39</v>
      </c>
      <c r="O983" t="s">
        <v>32</v>
      </c>
    </row>
    <row r="984" spans="1:15" x14ac:dyDescent="0.25">
      <c r="A984" t="s">
        <v>112</v>
      </c>
      <c r="B984" t="s">
        <v>113</v>
      </c>
      <c r="C984" t="s">
        <v>27</v>
      </c>
      <c r="D984">
        <v>2019</v>
      </c>
      <c r="E984">
        <v>6</v>
      </c>
      <c r="F984" t="s">
        <v>94</v>
      </c>
      <c r="G984" t="s">
        <v>95</v>
      </c>
      <c r="H984" t="s">
        <v>30</v>
      </c>
      <c r="J984">
        <v>-21413.7</v>
      </c>
      <c r="L984" t="s">
        <v>39</v>
      </c>
      <c r="O984" t="s">
        <v>32</v>
      </c>
    </row>
    <row r="985" spans="1:15" x14ac:dyDescent="0.25">
      <c r="A985" t="s">
        <v>112</v>
      </c>
      <c r="B985" t="s">
        <v>113</v>
      </c>
      <c r="C985" t="s">
        <v>27</v>
      </c>
      <c r="D985">
        <v>2019</v>
      </c>
      <c r="E985">
        <v>6</v>
      </c>
      <c r="F985" t="s">
        <v>82</v>
      </c>
      <c r="G985" t="s">
        <v>83</v>
      </c>
      <c r="H985" t="s">
        <v>30</v>
      </c>
      <c r="J985">
        <v>-28761.97</v>
      </c>
      <c r="L985" t="s">
        <v>39</v>
      </c>
      <c r="O985" t="s">
        <v>32</v>
      </c>
    </row>
    <row r="986" spans="1:15" x14ac:dyDescent="0.25">
      <c r="A986" t="s">
        <v>112</v>
      </c>
      <c r="B986" t="s">
        <v>113</v>
      </c>
      <c r="C986" t="s">
        <v>27</v>
      </c>
      <c r="D986">
        <v>2019</v>
      </c>
      <c r="E986">
        <v>6</v>
      </c>
      <c r="F986" t="s">
        <v>96</v>
      </c>
      <c r="G986" t="s">
        <v>97</v>
      </c>
      <c r="H986" t="s">
        <v>30</v>
      </c>
      <c r="J986">
        <v>-302752.69</v>
      </c>
      <c r="L986" t="s">
        <v>31</v>
      </c>
      <c r="O986" t="s">
        <v>32</v>
      </c>
    </row>
    <row r="987" spans="1:15" x14ac:dyDescent="0.25">
      <c r="A987" t="s">
        <v>112</v>
      </c>
      <c r="B987" t="s">
        <v>113</v>
      </c>
      <c r="C987" t="s">
        <v>27</v>
      </c>
      <c r="D987">
        <v>2019</v>
      </c>
      <c r="E987">
        <v>6</v>
      </c>
      <c r="F987" t="s">
        <v>100</v>
      </c>
      <c r="G987" t="s">
        <v>101</v>
      </c>
      <c r="H987" t="s">
        <v>30</v>
      </c>
      <c r="J987">
        <v>266135.21999999997</v>
      </c>
      <c r="L987" t="s">
        <v>31</v>
      </c>
      <c r="O987" t="s">
        <v>32</v>
      </c>
    </row>
    <row r="988" spans="1:15" x14ac:dyDescent="0.25">
      <c r="A988" t="s">
        <v>112</v>
      </c>
      <c r="B988" t="s">
        <v>113</v>
      </c>
      <c r="C988" t="s">
        <v>27</v>
      </c>
      <c r="D988">
        <v>2019</v>
      </c>
      <c r="E988">
        <v>6</v>
      </c>
      <c r="F988" t="s">
        <v>102</v>
      </c>
      <c r="G988" t="s">
        <v>103</v>
      </c>
      <c r="H988" t="s">
        <v>30</v>
      </c>
      <c r="J988">
        <v>62684.72</v>
      </c>
      <c r="L988" t="s">
        <v>31</v>
      </c>
      <c r="O988" t="s">
        <v>32</v>
      </c>
    </row>
    <row r="989" spans="1:15" x14ac:dyDescent="0.25">
      <c r="A989" t="s">
        <v>112</v>
      </c>
      <c r="B989" t="s">
        <v>113</v>
      </c>
      <c r="C989" t="s">
        <v>27</v>
      </c>
      <c r="D989">
        <v>2019</v>
      </c>
      <c r="E989">
        <v>6</v>
      </c>
      <c r="F989" t="s">
        <v>114</v>
      </c>
      <c r="G989" t="s">
        <v>115</v>
      </c>
      <c r="H989" t="s">
        <v>30</v>
      </c>
      <c r="J989">
        <v>73.47</v>
      </c>
      <c r="L989" t="s">
        <v>31</v>
      </c>
      <c r="O989" t="s">
        <v>32</v>
      </c>
    </row>
    <row r="990" spans="1:15" x14ac:dyDescent="0.25">
      <c r="A990" t="s">
        <v>112</v>
      </c>
      <c r="B990" t="s">
        <v>113</v>
      </c>
      <c r="C990" t="s">
        <v>27</v>
      </c>
      <c r="D990">
        <v>2019</v>
      </c>
      <c r="E990">
        <v>6</v>
      </c>
      <c r="F990" t="s">
        <v>65</v>
      </c>
      <c r="G990" t="s">
        <v>66</v>
      </c>
      <c r="H990" t="s">
        <v>30</v>
      </c>
      <c r="J990">
        <v>16576.080000000002</v>
      </c>
      <c r="L990" t="s">
        <v>31</v>
      </c>
      <c r="O990" t="s">
        <v>32</v>
      </c>
    </row>
    <row r="991" spans="1:15" x14ac:dyDescent="0.25">
      <c r="A991" t="s">
        <v>112</v>
      </c>
      <c r="B991" t="s">
        <v>113</v>
      </c>
      <c r="C991" t="s">
        <v>27</v>
      </c>
      <c r="D991">
        <v>2019</v>
      </c>
      <c r="E991">
        <v>6</v>
      </c>
      <c r="F991" t="s">
        <v>104</v>
      </c>
      <c r="G991" t="s">
        <v>105</v>
      </c>
      <c r="H991" t="s">
        <v>30</v>
      </c>
      <c r="J991">
        <v>-1626612.55</v>
      </c>
      <c r="L991" t="s">
        <v>39</v>
      </c>
      <c r="O991" t="s">
        <v>32</v>
      </c>
    </row>
    <row r="992" spans="1:15" x14ac:dyDescent="0.25">
      <c r="A992" t="s">
        <v>112</v>
      </c>
      <c r="B992" t="s">
        <v>113</v>
      </c>
      <c r="C992" t="s">
        <v>27</v>
      </c>
      <c r="D992">
        <v>2019</v>
      </c>
      <c r="E992">
        <v>6</v>
      </c>
      <c r="F992" t="s">
        <v>106</v>
      </c>
      <c r="G992" t="s">
        <v>107</v>
      </c>
      <c r="H992" t="s">
        <v>30</v>
      </c>
      <c r="J992">
        <v>-62684.72</v>
      </c>
      <c r="L992" t="s">
        <v>39</v>
      </c>
      <c r="O992" t="s">
        <v>32</v>
      </c>
    </row>
    <row r="993" spans="1:15" x14ac:dyDescent="0.25">
      <c r="A993" t="s">
        <v>112</v>
      </c>
      <c r="B993" t="s">
        <v>113</v>
      </c>
      <c r="C993" t="s">
        <v>27</v>
      </c>
      <c r="D993">
        <v>2019</v>
      </c>
      <c r="E993">
        <v>6</v>
      </c>
      <c r="F993" t="s">
        <v>28</v>
      </c>
      <c r="G993" t="s">
        <v>29</v>
      </c>
      <c r="H993" t="s">
        <v>30</v>
      </c>
      <c r="J993">
        <v>-0.01</v>
      </c>
      <c r="L993" t="s">
        <v>31</v>
      </c>
      <c r="O993" t="s">
        <v>32</v>
      </c>
    </row>
    <row r="994" spans="1:15" x14ac:dyDescent="0.25">
      <c r="A994" t="s">
        <v>112</v>
      </c>
      <c r="B994" t="s">
        <v>113</v>
      </c>
      <c r="C994" t="s">
        <v>27</v>
      </c>
      <c r="D994">
        <v>2019</v>
      </c>
      <c r="E994">
        <v>6</v>
      </c>
      <c r="F994" t="s">
        <v>80</v>
      </c>
      <c r="G994" t="s">
        <v>81</v>
      </c>
      <c r="H994" t="s">
        <v>30</v>
      </c>
      <c r="J994">
        <v>27000</v>
      </c>
      <c r="L994" t="s">
        <v>39</v>
      </c>
      <c r="O994" t="s">
        <v>32</v>
      </c>
    </row>
    <row r="995" spans="1:15" x14ac:dyDescent="0.25">
      <c r="A995" t="s">
        <v>112</v>
      </c>
      <c r="B995" t="s">
        <v>113</v>
      </c>
      <c r="C995" t="s">
        <v>27</v>
      </c>
      <c r="D995">
        <v>2019</v>
      </c>
      <c r="E995">
        <v>6</v>
      </c>
      <c r="F995" t="s">
        <v>96</v>
      </c>
      <c r="G995" t="s">
        <v>97</v>
      </c>
      <c r="H995" t="s">
        <v>108</v>
      </c>
      <c r="I995" t="s">
        <v>109</v>
      </c>
      <c r="J995">
        <v>-28925.24</v>
      </c>
      <c r="L995" t="s">
        <v>31</v>
      </c>
      <c r="O995" t="s">
        <v>32</v>
      </c>
    </row>
    <row r="996" spans="1:15" x14ac:dyDescent="0.25">
      <c r="A996" t="s">
        <v>112</v>
      </c>
      <c r="B996" t="s">
        <v>113</v>
      </c>
      <c r="C996" t="s">
        <v>27</v>
      </c>
      <c r="D996">
        <v>2019</v>
      </c>
      <c r="E996">
        <v>6</v>
      </c>
      <c r="F996" t="s">
        <v>100</v>
      </c>
      <c r="G996" t="s">
        <v>101</v>
      </c>
      <c r="H996" t="s">
        <v>108</v>
      </c>
      <c r="I996" t="s">
        <v>109</v>
      </c>
      <c r="J996">
        <v>399.62</v>
      </c>
      <c r="L996" t="s">
        <v>31</v>
      </c>
      <c r="O996" t="s">
        <v>32</v>
      </c>
    </row>
    <row r="997" spans="1:15" x14ac:dyDescent="0.25">
      <c r="A997" t="s">
        <v>112</v>
      </c>
      <c r="B997" t="s">
        <v>113</v>
      </c>
      <c r="C997" t="s">
        <v>27</v>
      </c>
      <c r="D997">
        <v>2019</v>
      </c>
      <c r="E997">
        <v>6</v>
      </c>
      <c r="F997" t="s">
        <v>96</v>
      </c>
      <c r="G997" t="s">
        <v>97</v>
      </c>
      <c r="H997" t="s">
        <v>110</v>
      </c>
      <c r="I997" t="s">
        <v>111</v>
      </c>
      <c r="J997">
        <v>-27037.5</v>
      </c>
      <c r="L997" t="s">
        <v>31</v>
      </c>
      <c r="O997" t="s">
        <v>32</v>
      </c>
    </row>
    <row r="998" spans="1:15" x14ac:dyDescent="0.25">
      <c r="A998" t="s">
        <v>112</v>
      </c>
      <c r="B998" t="s">
        <v>113</v>
      </c>
      <c r="C998" t="s">
        <v>27</v>
      </c>
      <c r="D998">
        <v>2019</v>
      </c>
      <c r="E998">
        <v>6</v>
      </c>
      <c r="F998" t="s">
        <v>100</v>
      </c>
      <c r="G998" t="s">
        <v>101</v>
      </c>
      <c r="H998" t="s">
        <v>110</v>
      </c>
      <c r="I998" t="s">
        <v>111</v>
      </c>
      <c r="J998">
        <v>351.49</v>
      </c>
      <c r="L998" t="s">
        <v>31</v>
      </c>
      <c r="O998" t="s">
        <v>32</v>
      </c>
    </row>
    <row r="999" spans="1:15" x14ac:dyDescent="0.25">
      <c r="A999" t="s">
        <v>116</v>
      </c>
      <c r="B999" t="s">
        <v>117</v>
      </c>
      <c r="C999" t="s">
        <v>27</v>
      </c>
      <c r="D999">
        <v>2019</v>
      </c>
      <c r="E999">
        <v>6</v>
      </c>
      <c r="F999" t="s">
        <v>53</v>
      </c>
      <c r="G999" t="s">
        <v>54</v>
      </c>
      <c r="H999" t="s">
        <v>30</v>
      </c>
      <c r="J999">
        <v>-475444.38</v>
      </c>
      <c r="L999" t="s">
        <v>31</v>
      </c>
      <c r="O999" t="s">
        <v>32</v>
      </c>
    </row>
    <row r="1000" spans="1:15" x14ac:dyDescent="0.25">
      <c r="A1000" t="s">
        <v>116</v>
      </c>
      <c r="B1000" t="s">
        <v>117</v>
      </c>
      <c r="C1000" t="s">
        <v>27</v>
      </c>
      <c r="D1000">
        <v>2019</v>
      </c>
      <c r="E1000">
        <v>6</v>
      </c>
      <c r="F1000" t="s">
        <v>55</v>
      </c>
      <c r="G1000" t="s">
        <v>56</v>
      </c>
      <c r="H1000" t="s">
        <v>30</v>
      </c>
      <c r="J1000">
        <v>150271.99</v>
      </c>
      <c r="L1000" t="s">
        <v>31</v>
      </c>
      <c r="O1000" t="s">
        <v>32</v>
      </c>
    </row>
    <row r="1001" spans="1:15" x14ac:dyDescent="0.25">
      <c r="A1001" t="s">
        <v>116</v>
      </c>
      <c r="B1001" t="s">
        <v>117</v>
      </c>
      <c r="C1001" t="s">
        <v>27</v>
      </c>
      <c r="D1001">
        <v>2019</v>
      </c>
      <c r="E1001">
        <v>6</v>
      </c>
      <c r="F1001" t="s">
        <v>61</v>
      </c>
      <c r="G1001" t="s">
        <v>62</v>
      </c>
      <c r="H1001" t="s">
        <v>30</v>
      </c>
      <c r="J1001">
        <v>57015.16</v>
      </c>
      <c r="L1001" t="s">
        <v>31</v>
      </c>
      <c r="O1001" t="s">
        <v>32</v>
      </c>
    </row>
    <row r="1002" spans="1:15" x14ac:dyDescent="0.25">
      <c r="A1002" t="s">
        <v>116</v>
      </c>
      <c r="B1002" t="s">
        <v>117</v>
      </c>
      <c r="C1002" t="s">
        <v>27</v>
      </c>
      <c r="D1002">
        <v>2019</v>
      </c>
      <c r="E1002">
        <v>6</v>
      </c>
      <c r="F1002" t="s">
        <v>118</v>
      </c>
      <c r="G1002" t="s">
        <v>119</v>
      </c>
      <c r="H1002" t="s">
        <v>30</v>
      </c>
      <c r="J1002">
        <v>64890</v>
      </c>
      <c r="L1002" t="s">
        <v>31</v>
      </c>
      <c r="O1002" t="s">
        <v>32</v>
      </c>
    </row>
    <row r="1003" spans="1:15" x14ac:dyDescent="0.25">
      <c r="A1003" t="s">
        <v>116</v>
      </c>
      <c r="B1003" t="s">
        <v>117</v>
      </c>
      <c r="C1003" t="s">
        <v>27</v>
      </c>
      <c r="D1003">
        <v>2019</v>
      </c>
      <c r="E1003">
        <v>6</v>
      </c>
      <c r="F1003" t="s">
        <v>35</v>
      </c>
      <c r="G1003" t="s">
        <v>36</v>
      </c>
      <c r="H1003" t="s">
        <v>30</v>
      </c>
      <c r="J1003">
        <v>113557.5</v>
      </c>
      <c r="L1003" t="s">
        <v>31</v>
      </c>
      <c r="O1003" t="s">
        <v>32</v>
      </c>
    </row>
    <row r="1004" spans="1:15" x14ac:dyDescent="0.25">
      <c r="A1004" t="s">
        <v>116</v>
      </c>
      <c r="B1004" t="s">
        <v>117</v>
      </c>
      <c r="C1004" t="s">
        <v>27</v>
      </c>
      <c r="D1004">
        <v>2019</v>
      </c>
      <c r="E1004">
        <v>6</v>
      </c>
      <c r="F1004" t="s">
        <v>120</v>
      </c>
      <c r="G1004" t="s">
        <v>38</v>
      </c>
      <c r="H1004" t="s">
        <v>30</v>
      </c>
      <c r="J1004">
        <v>34812293.189999998</v>
      </c>
      <c r="L1004" t="s">
        <v>39</v>
      </c>
      <c r="O1004" t="s">
        <v>32</v>
      </c>
    </row>
    <row r="1005" spans="1:15" x14ac:dyDescent="0.25">
      <c r="A1005" t="s">
        <v>116</v>
      </c>
      <c r="B1005" t="s">
        <v>117</v>
      </c>
      <c r="C1005" t="s">
        <v>27</v>
      </c>
      <c r="D1005">
        <v>2019</v>
      </c>
      <c r="E1005">
        <v>6</v>
      </c>
      <c r="F1005" t="s">
        <v>121</v>
      </c>
      <c r="G1005" t="s">
        <v>107</v>
      </c>
      <c r="H1005" t="s">
        <v>30</v>
      </c>
      <c r="J1005">
        <v>-64890</v>
      </c>
      <c r="L1005" t="s">
        <v>39</v>
      </c>
      <c r="O1005" t="s">
        <v>32</v>
      </c>
    </row>
    <row r="1006" spans="1:15" x14ac:dyDescent="0.25">
      <c r="A1006" t="s">
        <v>116</v>
      </c>
      <c r="B1006" t="s">
        <v>117</v>
      </c>
      <c r="C1006" t="s">
        <v>27</v>
      </c>
      <c r="D1006">
        <v>2019</v>
      </c>
      <c r="E1006">
        <v>6</v>
      </c>
      <c r="F1006" t="s">
        <v>122</v>
      </c>
      <c r="G1006" t="s">
        <v>105</v>
      </c>
      <c r="H1006" t="s">
        <v>30</v>
      </c>
      <c r="J1006">
        <v>-4768223.1900000004</v>
      </c>
      <c r="L1006" t="s">
        <v>39</v>
      </c>
      <c r="O1006" t="s">
        <v>32</v>
      </c>
    </row>
    <row r="1007" spans="1:15" x14ac:dyDescent="0.25">
      <c r="A1007" t="s">
        <v>116</v>
      </c>
      <c r="B1007" t="s">
        <v>117</v>
      </c>
      <c r="C1007" t="s">
        <v>27</v>
      </c>
      <c r="D1007">
        <v>2019</v>
      </c>
      <c r="E1007">
        <v>6</v>
      </c>
      <c r="F1007" t="s">
        <v>37</v>
      </c>
      <c r="G1007" t="s">
        <v>38</v>
      </c>
      <c r="H1007" t="s">
        <v>30</v>
      </c>
      <c r="J1007">
        <v>20400062.699999999</v>
      </c>
      <c r="L1007" t="s">
        <v>39</v>
      </c>
      <c r="O1007" t="s">
        <v>32</v>
      </c>
    </row>
    <row r="1008" spans="1:15" x14ac:dyDescent="0.25">
      <c r="A1008" t="s">
        <v>116</v>
      </c>
      <c r="B1008" t="s">
        <v>117</v>
      </c>
      <c r="C1008" t="s">
        <v>27</v>
      </c>
      <c r="D1008">
        <v>2019</v>
      </c>
      <c r="E1008">
        <v>6</v>
      </c>
      <c r="F1008" t="s">
        <v>86</v>
      </c>
      <c r="G1008" t="s">
        <v>87</v>
      </c>
      <c r="H1008" t="s">
        <v>30</v>
      </c>
      <c r="J1008">
        <v>85412.32</v>
      </c>
      <c r="L1008" t="s">
        <v>39</v>
      </c>
      <c r="O1008" t="s">
        <v>32</v>
      </c>
    </row>
    <row r="1009" spans="1:15" x14ac:dyDescent="0.25">
      <c r="A1009" t="s">
        <v>116</v>
      </c>
      <c r="B1009" t="s">
        <v>117</v>
      </c>
      <c r="C1009" t="s">
        <v>27</v>
      </c>
      <c r="D1009">
        <v>2019</v>
      </c>
      <c r="E1009">
        <v>6</v>
      </c>
      <c r="F1009" t="s">
        <v>78</v>
      </c>
      <c r="G1009" t="s">
        <v>79</v>
      </c>
      <c r="H1009" t="s">
        <v>30</v>
      </c>
      <c r="J1009">
        <v>157049.76999999999</v>
      </c>
      <c r="L1009" t="s">
        <v>39</v>
      </c>
      <c r="O1009" t="s">
        <v>32</v>
      </c>
    </row>
    <row r="1010" spans="1:15" x14ac:dyDescent="0.25">
      <c r="A1010" t="s">
        <v>116</v>
      </c>
      <c r="B1010" t="s">
        <v>117</v>
      </c>
      <c r="C1010" t="s">
        <v>27</v>
      </c>
      <c r="D1010">
        <v>2019</v>
      </c>
      <c r="E1010">
        <v>6</v>
      </c>
      <c r="F1010" t="s">
        <v>40</v>
      </c>
      <c r="G1010" t="s">
        <v>41</v>
      </c>
      <c r="H1010" t="s">
        <v>30</v>
      </c>
      <c r="J1010">
        <v>106848.71</v>
      </c>
      <c r="L1010" t="s">
        <v>39</v>
      </c>
      <c r="O1010" t="s">
        <v>32</v>
      </c>
    </row>
    <row r="1011" spans="1:15" x14ac:dyDescent="0.25">
      <c r="A1011" t="s">
        <v>116</v>
      </c>
      <c r="B1011" t="s">
        <v>117</v>
      </c>
      <c r="C1011" t="s">
        <v>27</v>
      </c>
      <c r="D1011">
        <v>2019</v>
      </c>
      <c r="E1011">
        <v>6</v>
      </c>
      <c r="F1011" t="s">
        <v>42</v>
      </c>
      <c r="G1011" t="s">
        <v>43</v>
      </c>
      <c r="H1011" t="s">
        <v>30</v>
      </c>
      <c r="J1011">
        <v>-250000</v>
      </c>
      <c r="L1011" t="s">
        <v>39</v>
      </c>
      <c r="O1011" t="s">
        <v>32</v>
      </c>
    </row>
    <row r="1012" spans="1:15" x14ac:dyDescent="0.25">
      <c r="A1012" t="s">
        <v>116</v>
      </c>
      <c r="B1012" t="s">
        <v>117</v>
      </c>
      <c r="C1012" t="s">
        <v>27</v>
      </c>
      <c r="D1012">
        <v>2019</v>
      </c>
      <c r="E1012">
        <v>6</v>
      </c>
      <c r="F1012" t="s">
        <v>44</v>
      </c>
      <c r="G1012" t="s">
        <v>45</v>
      </c>
      <c r="H1012" t="s">
        <v>30</v>
      </c>
      <c r="J1012">
        <v>-24278136.850000001</v>
      </c>
      <c r="L1012" t="s">
        <v>39</v>
      </c>
      <c r="O1012" t="s">
        <v>32</v>
      </c>
    </row>
    <row r="1013" spans="1:15" x14ac:dyDescent="0.25">
      <c r="A1013" t="s">
        <v>116</v>
      </c>
      <c r="B1013" t="s">
        <v>117</v>
      </c>
      <c r="C1013" t="s">
        <v>27</v>
      </c>
      <c r="D1013">
        <v>2019</v>
      </c>
      <c r="E1013">
        <v>6</v>
      </c>
      <c r="F1013" t="s">
        <v>68</v>
      </c>
      <c r="G1013" t="s">
        <v>69</v>
      </c>
      <c r="H1013" t="s">
        <v>30</v>
      </c>
      <c r="J1013">
        <v>-19918874.98</v>
      </c>
      <c r="L1013" t="s">
        <v>39</v>
      </c>
      <c r="O1013" t="s">
        <v>32</v>
      </c>
    </row>
    <row r="1014" spans="1:15" x14ac:dyDescent="0.25">
      <c r="A1014" t="s">
        <v>116</v>
      </c>
      <c r="B1014" t="s">
        <v>117</v>
      </c>
      <c r="C1014" t="s">
        <v>27</v>
      </c>
      <c r="D1014">
        <v>2019</v>
      </c>
      <c r="E1014">
        <v>6</v>
      </c>
      <c r="F1014" t="s">
        <v>70</v>
      </c>
      <c r="G1014" t="s">
        <v>71</v>
      </c>
      <c r="H1014" t="s">
        <v>30</v>
      </c>
      <c r="J1014">
        <v>-1394778.11</v>
      </c>
      <c r="L1014" t="s">
        <v>39</v>
      </c>
      <c r="O1014" t="s">
        <v>32</v>
      </c>
    </row>
    <row r="1015" spans="1:15" x14ac:dyDescent="0.25">
      <c r="A1015" t="s">
        <v>116</v>
      </c>
      <c r="B1015" t="s">
        <v>117</v>
      </c>
      <c r="C1015" t="s">
        <v>27</v>
      </c>
      <c r="D1015">
        <v>2019</v>
      </c>
      <c r="E1015">
        <v>6</v>
      </c>
      <c r="F1015" t="s">
        <v>72</v>
      </c>
      <c r="G1015" t="s">
        <v>73</v>
      </c>
      <c r="H1015" t="s">
        <v>30</v>
      </c>
      <c r="J1015">
        <v>-3928752.43</v>
      </c>
      <c r="L1015" t="s">
        <v>39</v>
      </c>
      <c r="O1015" t="s">
        <v>32</v>
      </c>
    </row>
    <row r="1016" spans="1:15" x14ac:dyDescent="0.25">
      <c r="A1016" t="s">
        <v>116</v>
      </c>
      <c r="B1016" t="s">
        <v>117</v>
      </c>
      <c r="C1016" t="s">
        <v>27</v>
      </c>
      <c r="D1016">
        <v>2019</v>
      </c>
      <c r="E1016">
        <v>6</v>
      </c>
      <c r="F1016" t="s">
        <v>48</v>
      </c>
      <c r="G1016" t="s">
        <v>49</v>
      </c>
      <c r="H1016" t="s">
        <v>30</v>
      </c>
      <c r="J1016">
        <v>593318.56999999995</v>
      </c>
      <c r="L1016" t="s">
        <v>39</v>
      </c>
      <c r="O1016" t="s">
        <v>32</v>
      </c>
    </row>
    <row r="1017" spans="1:15" x14ac:dyDescent="0.25">
      <c r="A1017" t="s">
        <v>116</v>
      </c>
      <c r="B1017" t="s">
        <v>117</v>
      </c>
      <c r="C1017" t="s">
        <v>27</v>
      </c>
      <c r="D1017">
        <v>2019</v>
      </c>
      <c r="E1017">
        <v>6</v>
      </c>
      <c r="F1017" t="s">
        <v>50</v>
      </c>
      <c r="G1017" t="s">
        <v>51</v>
      </c>
      <c r="H1017" t="s">
        <v>30</v>
      </c>
      <c r="J1017">
        <v>-340672.5</v>
      </c>
      <c r="L1017" t="s">
        <v>39</v>
      </c>
      <c r="O1017" t="s">
        <v>32</v>
      </c>
    </row>
    <row r="1018" spans="1:15" x14ac:dyDescent="0.25">
      <c r="A1018" t="s">
        <v>116</v>
      </c>
      <c r="B1018" t="s">
        <v>117</v>
      </c>
      <c r="C1018" t="s">
        <v>27</v>
      </c>
      <c r="D1018">
        <v>2019</v>
      </c>
      <c r="E1018">
        <v>6</v>
      </c>
      <c r="F1018" t="s">
        <v>74</v>
      </c>
      <c r="G1018" t="s">
        <v>75</v>
      </c>
      <c r="H1018" t="s">
        <v>30</v>
      </c>
      <c r="J1018">
        <v>-1120947.47</v>
      </c>
      <c r="L1018" t="s">
        <v>39</v>
      </c>
      <c r="O1018" t="s">
        <v>32</v>
      </c>
    </row>
    <row r="1019" spans="1:15" x14ac:dyDescent="0.25">
      <c r="A1019" t="s">
        <v>116</v>
      </c>
      <c r="B1019" t="s">
        <v>117</v>
      </c>
      <c r="C1019" t="s">
        <v>27</v>
      </c>
      <c r="D1019">
        <v>2019</v>
      </c>
      <c r="E1019">
        <v>6</v>
      </c>
      <c r="F1019" t="s">
        <v>80</v>
      </c>
      <c r="G1019" t="s">
        <v>81</v>
      </c>
      <c r="H1019" t="s">
        <v>30</v>
      </c>
      <c r="J1019">
        <v>30000</v>
      </c>
      <c r="L1019" t="s">
        <v>39</v>
      </c>
      <c r="O1019" t="s">
        <v>32</v>
      </c>
    </row>
    <row r="1020" spans="1:15" x14ac:dyDescent="0.25">
      <c r="A1020" t="s">
        <v>116</v>
      </c>
      <c r="B1020" t="s">
        <v>117</v>
      </c>
      <c r="C1020" t="s">
        <v>27</v>
      </c>
      <c r="D1020">
        <v>2019</v>
      </c>
      <c r="E1020">
        <v>6</v>
      </c>
      <c r="F1020" t="s">
        <v>82</v>
      </c>
      <c r="G1020" t="s">
        <v>83</v>
      </c>
      <c r="H1020" t="s">
        <v>30</v>
      </c>
      <c r="J1020">
        <v>-30000</v>
      </c>
      <c r="L1020" t="s">
        <v>39</v>
      </c>
      <c r="O1020" t="s">
        <v>32</v>
      </c>
    </row>
    <row r="1021" spans="1:15" x14ac:dyDescent="0.25">
      <c r="A1021" t="s">
        <v>123</v>
      </c>
      <c r="B1021" t="s">
        <v>124</v>
      </c>
      <c r="C1021" t="s">
        <v>27</v>
      </c>
      <c r="D1021">
        <v>2019</v>
      </c>
      <c r="E1021">
        <v>6</v>
      </c>
      <c r="F1021" t="s">
        <v>120</v>
      </c>
      <c r="G1021" t="s">
        <v>38</v>
      </c>
      <c r="H1021" t="s">
        <v>30</v>
      </c>
      <c r="J1021">
        <v>20332200</v>
      </c>
      <c r="L1021" t="s">
        <v>39</v>
      </c>
      <c r="O1021" t="s">
        <v>32</v>
      </c>
    </row>
    <row r="1022" spans="1:15" x14ac:dyDescent="0.25">
      <c r="A1022" t="s">
        <v>123</v>
      </c>
      <c r="B1022" t="s">
        <v>124</v>
      </c>
      <c r="C1022" t="s">
        <v>27</v>
      </c>
      <c r="D1022">
        <v>2019</v>
      </c>
      <c r="E1022">
        <v>6</v>
      </c>
      <c r="F1022" t="s">
        <v>125</v>
      </c>
      <c r="G1022" t="s">
        <v>126</v>
      </c>
      <c r="H1022" t="s">
        <v>30</v>
      </c>
      <c r="J1022">
        <v>-1243725</v>
      </c>
      <c r="L1022" t="s">
        <v>39</v>
      </c>
      <c r="O1022" t="s">
        <v>32</v>
      </c>
    </row>
    <row r="1023" spans="1:15" x14ac:dyDescent="0.25">
      <c r="A1023" t="s">
        <v>123</v>
      </c>
      <c r="B1023" t="s">
        <v>124</v>
      </c>
      <c r="C1023" t="s">
        <v>27</v>
      </c>
      <c r="D1023">
        <v>2019</v>
      </c>
      <c r="E1023">
        <v>6</v>
      </c>
      <c r="F1023" t="s">
        <v>86</v>
      </c>
      <c r="G1023" t="s">
        <v>87</v>
      </c>
      <c r="H1023" t="s">
        <v>30</v>
      </c>
      <c r="J1023">
        <v>140112.15</v>
      </c>
      <c r="L1023" t="s">
        <v>39</v>
      </c>
      <c r="O1023" t="s">
        <v>32</v>
      </c>
    </row>
    <row r="1024" spans="1:15" x14ac:dyDescent="0.25">
      <c r="A1024" t="s">
        <v>123</v>
      </c>
      <c r="B1024" t="s">
        <v>124</v>
      </c>
      <c r="C1024" t="s">
        <v>27</v>
      </c>
      <c r="D1024">
        <v>2019</v>
      </c>
      <c r="E1024">
        <v>6</v>
      </c>
      <c r="F1024" t="s">
        <v>42</v>
      </c>
      <c r="G1024" t="s">
        <v>43</v>
      </c>
      <c r="H1024" t="s">
        <v>30</v>
      </c>
      <c r="J1024">
        <v>-80000</v>
      </c>
      <c r="L1024" t="s">
        <v>39</v>
      </c>
      <c r="O1024" t="s">
        <v>32</v>
      </c>
    </row>
    <row r="1025" spans="1:15" x14ac:dyDescent="0.25">
      <c r="A1025" t="s">
        <v>123</v>
      </c>
      <c r="B1025" t="s">
        <v>124</v>
      </c>
      <c r="C1025" t="s">
        <v>27</v>
      </c>
      <c r="D1025">
        <v>2019</v>
      </c>
      <c r="E1025">
        <v>6</v>
      </c>
      <c r="F1025" t="s">
        <v>44</v>
      </c>
      <c r="G1025" t="s">
        <v>45</v>
      </c>
      <c r="H1025" t="s">
        <v>30</v>
      </c>
      <c r="J1025">
        <v>-20796059.649999999</v>
      </c>
      <c r="L1025" t="s">
        <v>39</v>
      </c>
      <c r="O1025" t="s">
        <v>32</v>
      </c>
    </row>
    <row r="1026" spans="1:15" x14ac:dyDescent="0.25">
      <c r="A1026" t="s">
        <v>123</v>
      </c>
      <c r="B1026" t="s">
        <v>124</v>
      </c>
      <c r="C1026" t="s">
        <v>27</v>
      </c>
      <c r="D1026">
        <v>2019</v>
      </c>
      <c r="E1026">
        <v>6</v>
      </c>
      <c r="F1026" t="s">
        <v>70</v>
      </c>
      <c r="G1026" t="s">
        <v>71</v>
      </c>
      <c r="H1026" t="s">
        <v>30</v>
      </c>
      <c r="J1026">
        <v>-439089</v>
      </c>
      <c r="L1026" t="s">
        <v>39</v>
      </c>
      <c r="O1026" t="s">
        <v>32</v>
      </c>
    </row>
    <row r="1027" spans="1:15" x14ac:dyDescent="0.25">
      <c r="A1027" t="s">
        <v>123</v>
      </c>
      <c r="B1027" t="s">
        <v>124</v>
      </c>
      <c r="C1027" t="s">
        <v>27</v>
      </c>
      <c r="D1027">
        <v>2019</v>
      </c>
      <c r="E1027">
        <v>6</v>
      </c>
      <c r="F1027" t="s">
        <v>40</v>
      </c>
      <c r="G1027" t="s">
        <v>41</v>
      </c>
      <c r="H1027" t="s">
        <v>30</v>
      </c>
      <c r="J1027">
        <v>-1203978.8500000001</v>
      </c>
      <c r="L1027" t="s">
        <v>39</v>
      </c>
      <c r="O1027" t="s">
        <v>32</v>
      </c>
    </row>
    <row r="1028" spans="1:15" x14ac:dyDescent="0.25">
      <c r="A1028" t="s">
        <v>123</v>
      </c>
      <c r="B1028" t="s">
        <v>124</v>
      </c>
      <c r="C1028" t="s">
        <v>27</v>
      </c>
      <c r="D1028">
        <v>2019</v>
      </c>
      <c r="E1028">
        <v>6</v>
      </c>
      <c r="F1028" t="s">
        <v>74</v>
      </c>
      <c r="G1028" t="s">
        <v>75</v>
      </c>
      <c r="H1028" t="s">
        <v>30</v>
      </c>
      <c r="J1028">
        <v>-428003.63</v>
      </c>
      <c r="L1028" t="s">
        <v>39</v>
      </c>
      <c r="O1028" t="s">
        <v>32</v>
      </c>
    </row>
    <row r="1029" spans="1:15" x14ac:dyDescent="0.25">
      <c r="A1029" t="s">
        <v>123</v>
      </c>
      <c r="B1029" t="s">
        <v>124</v>
      </c>
      <c r="C1029" t="s">
        <v>27</v>
      </c>
      <c r="D1029">
        <v>2019</v>
      </c>
      <c r="E1029">
        <v>6</v>
      </c>
      <c r="F1029" t="s">
        <v>48</v>
      </c>
      <c r="G1029" t="s">
        <v>49</v>
      </c>
      <c r="H1029" t="s">
        <v>30</v>
      </c>
      <c r="J1029">
        <v>-62607.8</v>
      </c>
      <c r="L1029" t="s">
        <v>39</v>
      </c>
      <c r="O1029" t="s">
        <v>32</v>
      </c>
    </row>
    <row r="1030" spans="1:15" x14ac:dyDescent="0.25">
      <c r="A1030" t="s">
        <v>123</v>
      </c>
      <c r="B1030" t="s">
        <v>124</v>
      </c>
      <c r="C1030" t="s">
        <v>27</v>
      </c>
      <c r="D1030">
        <v>2019</v>
      </c>
      <c r="E1030">
        <v>6</v>
      </c>
      <c r="F1030" t="s">
        <v>50</v>
      </c>
      <c r="G1030" t="s">
        <v>51</v>
      </c>
      <c r="H1030" t="s">
        <v>30</v>
      </c>
      <c r="J1030">
        <v>-324450</v>
      </c>
      <c r="L1030" t="s">
        <v>39</v>
      </c>
      <c r="O1030" t="s">
        <v>32</v>
      </c>
    </row>
    <row r="1031" spans="1:15" x14ac:dyDescent="0.25">
      <c r="A1031" t="s">
        <v>123</v>
      </c>
      <c r="B1031" t="s">
        <v>124</v>
      </c>
      <c r="C1031" t="s">
        <v>27</v>
      </c>
      <c r="D1031">
        <v>2019</v>
      </c>
      <c r="E1031">
        <v>6</v>
      </c>
      <c r="F1031" t="s">
        <v>80</v>
      </c>
      <c r="G1031" t="s">
        <v>81</v>
      </c>
      <c r="H1031" t="s">
        <v>30</v>
      </c>
      <c r="J1031">
        <v>20000</v>
      </c>
      <c r="L1031" t="s">
        <v>39</v>
      </c>
      <c r="O1031" t="s">
        <v>32</v>
      </c>
    </row>
    <row r="1032" spans="1:15" x14ac:dyDescent="0.25">
      <c r="A1032" t="s">
        <v>123</v>
      </c>
      <c r="B1032" t="s">
        <v>124</v>
      </c>
      <c r="C1032" t="s">
        <v>27</v>
      </c>
      <c r="D1032">
        <v>2019</v>
      </c>
      <c r="E1032">
        <v>6</v>
      </c>
      <c r="F1032" t="s">
        <v>82</v>
      </c>
      <c r="G1032" t="s">
        <v>83</v>
      </c>
      <c r="H1032" t="s">
        <v>30</v>
      </c>
      <c r="J1032">
        <v>-20000</v>
      </c>
      <c r="L1032" t="s">
        <v>39</v>
      </c>
      <c r="O1032" t="s">
        <v>32</v>
      </c>
    </row>
    <row r="1033" spans="1:15" x14ac:dyDescent="0.25">
      <c r="A1033" t="s">
        <v>127</v>
      </c>
      <c r="B1033" t="s">
        <v>128</v>
      </c>
      <c r="C1033" t="s">
        <v>27</v>
      </c>
      <c r="D1033">
        <v>2019</v>
      </c>
      <c r="E1033">
        <v>6</v>
      </c>
      <c r="F1033" t="s">
        <v>129</v>
      </c>
      <c r="G1033" t="s">
        <v>130</v>
      </c>
      <c r="H1033" t="s">
        <v>30</v>
      </c>
      <c r="J1033">
        <v>-14228.46</v>
      </c>
      <c r="L1033" t="s">
        <v>31</v>
      </c>
      <c r="O1033" t="s">
        <v>32</v>
      </c>
    </row>
    <row r="1034" spans="1:15" x14ac:dyDescent="0.25">
      <c r="A1034" t="s">
        <v>127</v>
      </c>
      <c r="B1034" t="s">
        <v>128</v>
      </c>
      <c r="C1034" t="s">
        <v>27</v>
      </c>
      <c r="D1034">
        <v>2019</v>
      </c>
      <c r="E1034">
        <v>6</v>
      </c>
      <c r="F1034" t="s">
        <v>78</v>
      </c>
      <c r="G1034" t="s">
        <v>79</v>
      </c>
      <c r="H1034" t="s">
        <v>30</v>
      </c>
      <c r="J1034">
        <v>488970.95</v>
      </c>
      <c r="L1034" t="s">
        <v>39</v>
      </c>
      <c r="O1034" t="s">
        <v>32</v>
      </c>
    </row>
    <row r="1035" spans="1:15" x14ac:dyDescent="0.25">
      <c r="A1035" t="s">
        <v>127</v>
      </c>
      <c r="B1035" t="s">
        <v>128</v>
      </c>
      <c r="C1035" t="s">
        <v>27</v>
      </c>
      <c r="D1035">
        <v>2019</v>
      </c>
      <c r="E1035">
        <v>6</v>
      </c>
      <c r="F1035" t="s">
        <v>40</v>
      </c>
      <c r="G1035" t="s">
        <v>41</v>
      </c>
      <c r="H1035" t="s">
        <v>30</v>
      </c>
      <c r="J1035">
        <v>95349.81</v>
      </c>
      <c r="L1035" t="s">
        <v>39</v>
      </c>
      <c r="O1035" t="s">
        <v>32</v>
      </c>
    </row>
    <row r="1036" spans="1:15" x14ac:dyDescent="0.25">
      <c r="A1036" t="s">
        <v>127</v>
      </c>
      <c r="B1036" t="s">
        <v>128</v>
      </c>
      <c r="C1036" t="s">
        <v>27</v>
      </c>
      <c r="D1036">
        <v>2019</v>
      </c>
      <c r="E1036">
        <v>6</v>
      </c>
      <c r="F1036" t="s">
        <v>42</v>
      </c>
      <c r="G1036" t="s">
        <v>43</v>
      </c>
      <c r="H1036" t="s">
        <v>30</v>
      </c>
      <c r="J1036">
        <v>-500000</v>
      </c>
      <c r="L1036" t="s">
        <v>39</v>
      </c>
      <c r="O1036" t="s">
        <v>32</v>
      </c>
    </row>
    <row r="1037" spans="1:15" x14ac:dyDescent="0.25">
      <c r="A1037" t="s">
        <v>127</v>
      </c>
      <c r="B1037" t="s">
        <v>128</v>
      </c>
      <c r="C1037" t="s">
        <v>27</v>
      </c>
      <c r="D1037">
        <v>2019</v>
      </c>
      <c r="E1037">
        <v>6</v>
      </c>
      <c r="F1037" t="s">
        <v>44</v>
      </c>
      <c r="G1037" t="s">
        <v>45</v>
      </c>
      <c r="H1037" t="s">
        <v>30</v>
      </c>
      <c r="J1037">
        <v>-25314.79</v>
      </c>
      <c r="L1037" t="s">
        <v>39</v>
      </c>
      <c r="O1037" t="s">
        <v>32</v>
      </c>
    </row>
    <row r="1038" spans="1:15" x14ac:dyDescent="0.25">
      <c r="A1038" t="s">
        <v>127</v>
      </c>
      <c r="B1038" t="s">
        <v>128</v>
      </c>
      <c r="C1038" t="s">
        <v>27</v>
      </c>
      <c r="D1038">
        <v>2019</v>
      </c>
      <c r="E1038">
        <v>6</v>
      </c>
      <c r="F1038" t="s">
        <v>50</v>
      </c>
      <c r="G1038" t="s">
        <v>51</v>
      </c>
      <c r="H1038" t="s">
        <v>30</v>
      </c>
      <c r="J1038">
        <v>-4027.51</v>
      </c>
      <c r="L1038" t="s">
        <v>39</v>
      </c>
      <c r="O1038" t="s">
        <v>32</v>
      </c>
    </row>
    <row r="1039" spans="1:15" x14ac:dyDescent="0.25">
      <c r="A1039" t="s">
        <v>127</v>
      </c>
      <c r="B1039" t="s">
        <v>128</v>
      </c>
      <c r="C1039" t="s">
        <v>27</v>
      </c>
      <c r="D1039">
        <v>2019</v>
      </c>
      <c r="E1039">
        <v>6</v>
      </c>
      <c r="F1039" t="s">
        <v>48</v>
      </c>
      <c r="G1039" t="s">
        <v>49</v>
      </c>
      <c r="H1039" t="s">
        <v>30</v>
      </c>
      <c r="J1039">
        <v>-40750</v>
      </c>
      <c r="L1039" t="s">
        <v>39</v>
      </c>
      <c r="O1039" t="s">
        <v>32</v>
      </c>
    </row>
    <row r="1040" spans="1:15" x14ac:dyDescent="0.25">
      <c r="A1040" t="s">
        <v>131</v>
      </c>
      <c r="B1040" t="s">
        <v>132</v>
      </c>
      <c r="C1040" t="s">
        <v>27</v>
      </c>
      <c r="D1040">
        <v>2019</v>
      </c>
      <c r="E1040">
        <v>6</v>
      </c>
      <c r="F1040" t="s">
        <v>133</v>
      </c>
      <c r="G1040" t="s">
        <v>79</v>
      </c>
      <c r="H1040" t="s">
        <v>30</v>
      </c>
      <c r="J1040">
        <v>93081.59</v>
      </c>
      <c r="L1040" t="s">
        <v>39</v>
      </c>
      <c r="O1040" t="s">
        <v>32</v>
      </c>
    </row>
    <row r="1041" spans="1:17" x14ac:dyDescent="0.25">
      <c r="A1041" t="s">
        <v>131</v>
      </c>
      <c r="B1041" t="s">
        <v>132</v>
      </c>
      <c r="C1041" t="s">
        <v>27</v>
      </c>
      <c r="D1041">
        <v>2019</v>
      </c>
      <c r="E1041">
        <v>6</v>
      </c>
      <c r="F1041" t="s">
        <v>134</v>
      </c>
      <c r="G1041" t="s">
        <v>38</v>
      </c>
      <c r="H1041" t="s">
        <v>30</v>
      </c>
      <c r="J1041">
        <v>2786690.14</v>
      </c>
      <c r="L1041" t="s">
        <v>39</v>
      </c>
      <c r="O1041" t="s">
        <v>32</v>
      </c>
    </row>
    <row r="1042" spans="1:17" x14ac:dyDescent="0.25">
      <c r="A1042" t="s">
        <v>131</v>
      </c>
      <c r="B1042" t="s">
        <v>132</v>
      </c>
      <c r="C1042" t="s">
        <v>27</v>
      </c>
      <c r="D1042">
        <v>2019</v>
      </c>
      <c r="E1042">
        <v>6</v>
      </c>
      <c r="F1042" t="s">
        <v>135</v>
      </c>
      <c r="G1042" t="s">
        <v>105</v>
      </c>
      <c r="H1042" t="s">
        <v>30</v>
      </c>
      <c r="J1042">
        <v>-1945872.65</v>
      </c>
      <c r="L1042" t="s">
        <v>39</v>
      </c>
      <c r="O1042" t="s">
        <v>32</v>
      </c>
    </row>
    <row r="1043" spans="1:17" x14ac:dyDescent="0.25">
      <c r="A1043" t="s">
        <v>131</v>
      </c>
      <c r="B1043" t="s">
        <v>132</v>
      </c>
      <c r="C1043" t="s">
        <v>27</v>
      </c>
      <c r="D1043">
        <v>2019</v>
      </c>
      <c r="E1043">
        <v>6</v>
      </c>
      <c r="F1043" t="s">
        <v>136</v>
      </c>
      <c r="G1043" t="s">
        <v>137</v>
      </c>
      <c r="H1043" t="s">
        <v>30</v>
      </c>
      <c r="J1043">
        <v>-156382.70000000001</v>
      </c>
      <c r="L1043" t="s">
        <v>39</v>
      </c>
      <c r="O1043" t="s">
        <v>32</v>
      </c>
    </row>
    <row r="1044" spans="1:17" x14ac:dyDescent="0.25">
      <c r="A1044" t="s">
        <v>131</v>
      </c>
      <c r="B1044" t="s">
        <v>132</v>
      </c>
      <c r="C1044" t="s">
        <v>27</v>
      </c>
      <c r="D1044">
        <v>2019</v>
      </c>
      <c r="E1044">
        <v>6</v>
      </c>
      <c r="F1044" t="s">
        <v>80</v>
      </c>
      <c r="G1044" t="s">
        <v>81</v>
      </c>
      <c r="H1044" t="s">
        <v>30</v>
      </c>
      <c r="J1044">
        <v>14750.34</v>
      </c>
      <c r="L1044" t="s">
        <v>39</v>
      </c>
      <c r="O1044" t="s">
        <v>32</v>
      </c>
    </row>
    <row r="1045" spans="1:17" x14ac:dyDescent="0.25">
      <c r="A1045" t="s">
        <v>131</v>
      </c>
      <c r="B1045" t="s">
        <v>132</v>
      </c>
      <c r="C1045" t="s">
        <v>27</v>
      </c>
      <c r="D1045">
        <v>2019</v>
      </c>
      <c r="E1045">
        <v>6</v>
      </c>
      <c r="F1045" t="s">
        <v>138</v>
      </c>
      <c r="G1045" t="s">
        <v>139</v>
      </c>
      <c r="H1045" t="s">
        <v>30</v>
      </c>
      <c r="J1045">
        <v>596644.07999999996</v>
      </c>
      <c r="L1045" t="s">
        <v>39</v>
      </c>
      <c r="O1045" t="s">
        <v>32</v>
      </c>
    </row>
    <row r="1046" spans="1:17" x14ac:dyDescent="0.25">
      <c r="A1046" t="s">
        <v>131</v>
      </c>
      <c r="B1046" t="s">
        <v>132</v>
      </c>
      <c r="C1046" t="s">
        <v>27</v>
      </c>
      <c r="D1046">
        <v>2019</v>
      </c>
      <c r="E1046">
        <v>6</v>
      </c>
      <c r="F1046" t="s">
        <v>86</v>
      </c>
      <c r="G1046" t="s">
        <v>87</v>
      </c>
      <c r="H1046" t="s">
        <v>30</v>
      </c>
      <c r="J1046">
        <v>2536261.91</v>
      </c>
      <c r="L1046" t="s">
        <v>39</v>
      </c>
      <c r="O1046" t="s">
        <v>32</v>
      </c>
    </row>
    <row r="1047" spans="1:17" x14ac:dyDescent="0.25">
      <c r="A1047" t="s">
        <v>131</v>
      </c>
      <c r="B1047" t="s">
        <v>132</v>
      </c>
      <c r="C1047" t="s">
        <v>27</v>
      </c>
      <c r="D1047">
        <v>2019</v>
      </c>
      <c r="E1047">
        <v>6</v>
      </c>
      <c r="F1047" t="s">
        <v>40</v>
      </c>
      <c r="G1047" t="s">
        <v>41</v>
      </c>
      <c r="H1047" t="s">
        <v>30</v>
      </c>
      <c r="J1047">
        <v>1773523.68</v>
      </c>
      <c r="L1047" t="s">
        <v>39</v>
      </c>
      <c r="O1047" t="s">
        <v>32</v>
      </c>
    </row>
    <row r="1048" spans="1:17" x14ac:dyDescent="0.25">
      <c r="A1048" t="s">
        <v>131</v>
      </c>
      <c r="B1048" t="s">
        <v>132</v>
      </c>
      <c r="C1048" t="s">
        <v>27</v>
      </c>
      <c r="D1048">
        <v>2019</v>
      </c>
      <c r="E1048">
        <v>6</v>
      </c>
      <c r="F1048" t="s">
        <v>42</v>
      </c>
      <c r="G1048" t="s">
        <v>43</v>
      </c>
      <c r="H1048" t="s">
        <v>30</v>
      </c>
      <c r="J1048">
        <v>-4000000</v>
      </c>
      <c r="L1048" t="s">
        <v>39</v>
      </c>
      <c r="O1048" t="s">
        <v>32</v>
      </c>
    </row>
    <row r="1049" spans="1:17" x14ac:dyDescent="0.25">
      <c r="A1049" t="s">
        <v>131</v>
      </c>
      <c r="B1049" t="s">
        <v>132</v>
      </c>
      <c r="C1049" t="s">
        <v>27</v>
      </c>
      <c r="D1049">
        <v>2019</v>
      </c>
      <c r="E1049">
        <v>6</v>
      </c>
      <c r="F1049" t="s">
        <v>44</v>
      </c>
      <c r="G1049" t="s">
        <v>45</v>
      </c>
      <c r="H1049" t="s">
        <v>30</v>
      </c>
      <c r="J1049">
        <v>2358035.27</v>
      </c>
      <c r="L1049" t="s">
        <v>39</v>
      </c>
      <c r="O1049" t="s">
        <v>32</v>
      </c>
    </row>
    <row r="1050" spans="1:17" x14ac:dyDescent="0.25">
      <c r="A1050" t="s">
        <v>131</v>
      </c>
      <c r="B1050" t="s">
        <v>132</v>
      </c>
      <c r="C1050" t="s">
        <v>27</v>
      </c>
      <c r="D1050">
        <v>2019</v>
      </c>
      <c r="E1050">
        <v>6</v>
      </c>
      <c r="F1050" t="s">
        <v>70</v>
      </c>
      <c r="G1050" t="s">
        <v>71</v>
      </c>
      <c r="H1050" t="s">
        <v>30</v>
      </c>
      <c r="J1050">
        <v>208658.12</v>
      </c>
      <c r="L1050" t="s">
        <v>39</v>
      </c>
      <c r="O1050" t="s">
        <v>32</v>
      </c>
    </row>
    <row r="1051" spans="1:17" x14ac:dyDescent="0.25">
      <c r="A1051" t="s">
        <v>131</v>
      </c>
      <c r="B1051" t="s">
        <v>132</v>
      </c>
      <c r="C1051" t="s">
        <v>27</v>
      </c>
      <c r="D1051">
        <v>2019</v>
      </c>
      <c r="E1051">
        <v>6</v>
      </c>
      <c r="F1051" t="s">
        <v>82</v>
      </c>
      <c r="G1051" t="s">
        <v>83</v>
      </c>
      <c r="H1051" t="s">
        <v>30</v>
      </c>
      <c r="J1051">
        <v>-12648.83</v>
      </c>
      <c r="L1051" t="s">
        <v>39</v>
      </c>
      <c r="O1051" t="s">
        <v>32</v>
      </c>
    </row>
    <row r="1052" spans="1:17" x14ac:dyDescent="0.25">
      <c r="A1052" t="s">
        <v>131</v>
      </c>
      <c r="B1052" t="s">
        <v>132</v>
      </c>
      <c r="C1052" t="s">
        <v>27</v>
      </c>
      <c r="D1052">
        <v>2019</v>
      </c>
      <c r="E1052">
        <v>6</v>
      </c>
      <c r="F1052" t="s">
        <v>48</v>
      </c>
      <c r="G1052" t="s">
        <v>49</v>
      </c>
      <c r="H1052" t="s">
        <v>30</v>
      </c>
      <c r="J1052">
        <v>-10050268.01</v>
      </c>
      <c r="L1052" t="s">
        <v>39</v>
      </c>
      <c r="O1052" t="s">
        <v>32</v>
      </c>
    </row>
    <row r="1053" spans="1:17" x14ac:dyDescent="0.25">
      <c r="A1053" t="s">
        <v>131</v>
      </c>
      <c r="B1053" t="s">
        <v>132</v>
      </c>
      <c r="C1053" t="s">
        <v>27</v>
      </c>
      <c r="D1053">
        <v>2019</v>
      </c>
      <c r="E1053">
        <v>6</v>
      </c>
      <c r="F1053" t="s">
        <v>140</v>
      </c>
      <c r="G1053" t="s">
        <v>141</v>
      </c>
      <c r="H1053" t="s">
        <v>30</v>
      </c>
      <c r="J1053">
        <v>162225</v>
      </c>
      <c r="L1053" t="s">
        <v>39</v>
      </c>
      <c r="O1053" t="s">
        <v>32</v>
      </c>
    </row>
    <row r="1054" spans="1:17" x14ac:dyDescent="0.25">
      <c r="A1054" t="s">
        <v>25</v>
      </c>
      <c r="B1054" t="s">
        <v>26</v>
      </c>
      <c r="C1054" t="s">
        <v>27</v>
      </c>
      <c r="D1054">
        <v>2019</v>
      </c>
      <c r="E1054">
        <v>6</v>
      </c>
      <c r="F1054" t="s">
        <v>33</v>
      </c>
      <c r="G1054" t="s">
        <v>34</v>
      </c>
      <c r="H1054" t="s">
        <v>30</v>
      </c>
      <c r="J1054">
        <v>-324450</v>
      </c>
      <c r="L1054" t="s">
        <v>31</v>
      </c>
      <c r="O1054" t="s">
        <v>32</v>
      </c>
      <c r="P1054" t="s">
        <v>142</v>
      </c>
      <c r="Q1054" t="s">
        <v>143</v>
      </c>
    </row>
    <row r="1055" spans="1:17" x14ac:dyDescent="0.25">
      <c r="A1055" t="s">
        <v>25</v>
      </c>
      <c r="B1055" t="s">
        <v>26</v>
      </c>
      <c r="C1055" t="s">
        <v>27</v>
      </c>
      <c r="D1055">
        <v>2019</v>
      </c>
      <c r="E1055">
        <v>6</v>
      </c>
      <c r="F1055" t="s">
        <v>40</v>
      </c>
      <c r="G1055" t="s">
        <v>41</v>
      </c>
      <c r="H1055" t="s">
        <v>30</v>
      </c>
      <c r="J1055">
        <v>324450</v>
      </c>
      <c r="L1055" t="s">
        <v>39</v>
      </c>
      <c r="O1055" t="s">
        <v>32</v>
      </c>
      <c r="P1055" t="s">
        <v>142</v>
      </c>
      <c r="Q1055" t="s">
        <v>143</v>
      </c>
    </row>
    <row r="1056" spans="1:17" x14ac:dyDescent="0.25">
      <c r="A1056" t="s">
        <v>123</v>
      </c>
      <c r="B1056" t="s">
        <v>124</v>
      </c>
      <c r="C1056" t="s">
        <v>27</v>
      </c>
      <c r="D1056">
        <v>2019</v>
      </c>
      <c r="E1056">
        <v>6</v>
      </c>
      <c r="F1056" t="s">
        <v>53</v>
      </c>
      <c r="G1056" t="s">
        <v>54</v>
      </c>
      <c r="H1056" t="s">
        <v>30</v>
      </c>
      <c r="J1056">
        <v>-3244500</v>
      </c>
      <c r="L1056" t="s">
        <v>31</v>
      </c>
      <c r="O1056" t="s">
        <v>32</v>
      </c>
      <c r="P1056" t="s">
        <v>144</v>
      </c>
      <c r="Q1056" t="s">
        <v>145</v>
      </c>
    </row>
    <row r="1057" spans="1:17" x14ac:dyDescent="0.25">
      <c r="A1057" t="s">
        <v>123</v>
      </c>
      <c r="B1057" t="s">
        <v>124</v>
      </c>
      <c r="C1057" t="s">
        <v>27</v>
      </c>
      <c r="D1057">
        <v>2019</v>
      </c>
      <c r="E1057">
        <v>6</v>
      </c>
      <c r="F1057" t="s">
        <v>40</v>
      </c>
      <c r="G1057" t="s">
        <v>41</v>
      </c>
      <c r="H1057" t="s">
        <v>30</v>
      </c>
      <c r="J1057">
        <v>3244500</v>
      </c>
      <c r="L1057" t="s">
        <v>39</v>
      </c>
      <c r="O1057" t="s">
        <v>32</v>
      </c>
      <c r="P1057" t="s">
        <v>144</v>
      </c>
      <c r="Q1057" t="s">
        <v>145</v>
      </c>
    </row>
    <row r="1058" spans="1:17" x14ac:dyDescent="0.25">
      <c r="A1058" t="s">
        <v>131</v>
      </c>
      <c r="B1058" t="s">
        <v>132</v>
      </c>
      <c r="C1058" t="s">
        <v>27</v>
      </c>
      <c r="D1058">
        <v>2019</v>
      </c>
      <c r="E1058">
        <v>6</v>
      </c>
      <c r="F1058" t="s">
        <v>96</v>
      </c>
      <c r="G1058" t="s">
        <v>97</v>
      </c>
      <c r="H1058" t="s">
        <v>30</v>
      </c>
      <c r="J1058">
        <v>-6489000</v>
      </c>
      <c r="L1058" t="s">
        <v>31</v>
      </c>
      <c r="O1058" t="s">
        <v>32</v>
      </c>
      <c r="P1058" t="s">
        <v>146</v>
      </c>
      <c r="Q1058" t="s">
        <v>147</v>
      </c>
    </row>
    <row r="1059" spans="1:17" x14ac:dyDescent="0.25">
      <c r="A1059" t="s">
        <v>131</v>
      </c>
      <c r="B1059" t="s">
        <v>132</v>
      </c>
      <c r="C1059" t="s">
        <v>27</v>
      </c>
      <c r="D1059">
        <v>2019</v>
      </c>
      <c r="E1059">
        <v>6</v>
      </c>
      <c r="F1059" t="s">
        <v>40</v>
      </c>
      <c r="G1059" t="s">
        <v>41</v>
      </c>
      <c r="H1059" t="s">
        <v>30</v>
      </c>
      <c r="J1059">
        <v>6489000</v>
      </c>
      <c r="L1059" t="s">
        <v>39</v>
      </c>
      <c r="O1059" t="s">
        <v>32</v>
      </c>
      <c r="P1059" t="s">
        <v>146</v>
      </c>
      <c r="Q1059" t="s">
        <v>147</v>
      </c>
    </row>
    <row r="1060" spans="1:17" x14ac:dyDescent="0.25">
      <c r="A1060" t="s">
        <v>123</v>
      </c>
      <c r="B1060" t="s">
        <v>124</v>
      </c>
      <c r="C1060" t="s">
        <v>27</v>
      </c>
      <c r="D1060">
        <v>2019</v>
      </c>
      <c r="E1060">
        <v>6</v>
      </c>
      <c r="F1060" t="s">
        <v>53</v>
      </c>
      <c r="G1060" t="s">
        <v>54</v>
      </c>
      <c r="H1060" t="s">
        <v>108</v>
      </c>
      <c r="I1060" t="s">
        <v>109</v>
      </c>
      <c r="J1060">
        <v>512662.27</v>
      </c>
      <c r="L1060" t="s">
        <v>31</v>
      </c>
      <c r="O1060" t="s">
        <v>32</v>
      </c>
    </row>
    <row r="1061" spans="1:17" x14ac:dyDescent="0.25">
      <c r="A1061" t="s">
        <v>123</v>
      </c>
      <c r="B1061" t="s">
        <v>124</v>
      </c>
      <c r="C1061" t="s">
        <v>27</v>
      </c>
      <c r="D1061">
        <v>2019</v>
      </c>
      <c r="E1061">
        <v>6</v>
      </c>
      <c r="F1061" t="s">
        <v>55</v>
      </c>
      <c r="G1061" t="s">
        <v>56</v>
      </c>
      <c r="H1061" t="s">
        <v>108</v>
      </c>
      <c r="I1061" t="s">
        <v>109</v>
      </c>
      <c r="J1061">
        <v>20724.580000000002</v>
      </c>
      <c r="L1061" t="s">
        <v>31</v>
      </c>
      <c r="O1061" t="s">
        <v>32</v>
      </c>
    </row>
    <row r="1062" spans="1:17" x14ac:dyDescent="0.25">
      <c r="A1062" t="s">
        <v>123</v>
      </c>
      <c r="B1062" t="s">
        <v>124</v>
      </c>
      <c r="C1062" t="s">
        <v>27</v>
      </c>
      <c r="D1062">
        <v>2019</v>
      </c>
      <c r="E1062">
        <v>6</v>
      </c>
      <c r="F1062" t="s">
        <v>118</v>
      </c>
      <c r="G1062" t="s">
        <v>119</v>
      </c>
      <c r="H1062" t="s">
        <v>108</v>
      </c>
      <c r="I1062" t="s">
        <v>109</v>
      </c>
      <c r="J1062">
        <v>248745</v>
      </c>
      <c r="L1062" t="s">
        <v>31</v>
      </c>
      <c r="O1062" t="s">
        <v>32</v>
      </c>
    </row>
    <row r="1063" spans="1:17" x14ac:dyDescent="0.25">
      <c r="A1063" t="s">
        <v>123</v>
      </c>
      <c r="B1063" t="s">
        <v>124</v>
      </c>
      <c r="C1063" t="s">
        <v>27</v>
      </c>
      <c r="D1063">
        <v>2019</v>
      </c>
      <c r="E1063">
        <v>6</v>
      </c>
      <c r="F1063" t="s">
        <v>61</v>
      </c>
      <c r="G1063" t="s">
        <v>62</v>
      </c>
      <c r="H1063" t="s">
        <v>108</v>
      </c>
      <c r="I1063" t="s">
        <v>109</v>
      </c>
      <c r="J1063">
        <v>17358.5</v>
      </c>
      <c r="L1063" t="s">
        <v>31</v>
      </c>
      <c r="O1063" t="s">
        <v>32</v>
      </c>
    </row>
    <row r="1064" spans="1:17" x14ac:dyDescent="0.25">
      <c r="A1064" t="s">
        <v>123</v>
      </c>
      <c r="B1064" t="s">
        <v>124</v>
      </c>
      <c r="C1064" t="s">
        <v>27</v>
      </c>
      <c r="D1064">
        <v>2019</v>
      </c>
      <c r="E1064">
        <v>6</v>
      </c>
      <c r="F1064" t="s">
        <v>35</v>
      </c>
      <c r="G1064" t="s">
        <v>36</v>
      </c>
      <c r="H1064" t="s">
        <v>108</v>
      </c>
      <c r="I1064" t="s">
        <v>109</v>
      </c>
      <c r="J1064">
        <v>21630</v>
      </c>
      <c r="L1064" t="s">
        <v>31</v>
      </c>
      <c r="O1064" t="s">
        <v>32</v>
      </c>
    </row>
    <row r="1065" spans="1:17" x14ac:dyDescent="0.25">
      <c r="A1065" t="s">
        <v>123</v>
      </c>
      <c r="B1065" t="s">
        <v>124</v>
      </c>
      <c r="C1065" t="s">
        <v>27</v>
      </c>
      <c r="D1065">
        <v>2019</v>
      </c>
      <c r="E1065">
        <v>6</v>
      </c>
      <c r="F1065" t="s">
        <v>53</v>
      </c>
      <c r="G1065" t="s">
        <v>54</v>
      </c>
      <c r="H1065" t="s">
        <v>148</v>
      </c>
      <c r="I1065" t="s">
        <v>149</v>
      </c>
      <c r="J1065">
        <v>512662.27</v>
      </c>
      <c r="L1065" t="s">
        <v>31</v>
      </c>
      <c r="O1065" t="s">
        <v>32</v>
      </c>
    </row>
    <row r="1066" spans="1:17" x14ac:dyDescent="0.25">
      <c r="A1066" t="s">
        <v>123</v>
      </c>
      <c r="B1066" t="s">
        <v>124</v>
      </c>
      <c r="C1066" t="s">
        <v>27</v>
      </c>
      <c r="D1066">
        <v>2019</v>
      </c>
      <c r="E1066">
        <v>6</v>
      </c>
      <c r="F1066" t="s">
        <v>55</v>
      </c>
      <c r="G1066" t="s">
        <v>56</v>
      </c>
      <c r="H1066" t="s">
        <v>148</v>
      </c>
      <c r="I1066" t="s">
        <v>149</v>
      </c>
      <c r="J1066">
        <v>20724.580000000002</v>
      </c>
      <c r="L1066" t="s">
        <v>31</v>
      </c>
      <c r="O1066" t="s">
        <v>32</v>
      </c>
    </row>
    <row r="1067" spans="1:17" x14ac:dyDescent="0.25">
      <c r="A1067" t="s">
        <v>123</v>
      </c>
      <c r="B1067" t="s">
        <v>124</v>
      </c>
      <c r="C1067" t="s">
        <v>27</v>
      </c>
      <c r="D1067">
        <v>2019</v>
      </c>
      <c r="E1067">
        <v>6</v>
      </c>
      <c r="F1067" t="s">
        <v>118</v>
      </c>
      <c r="G1067" t="s">
        <v>119</v>
      </c>
      <c r="H1067" t="s">
        <v>148</v>
      </c>
      <c r="I1067" t="s">
        <v>149</v>
      </c>
      <c r="J1067">
        <v>248745</v>
      </c>
      <c r="L1067" t="s">
        <v>31</v>
      </c>
      <c r="O1067" t="s">
        <v>32</v>
      </c>
    </row>
    <row r="1068" spans="1:17" x14ac:dyDescent="0.25">
      <c r="A1068" t="s">
        <v>123</v>
      </c>
      <c r="B1068" t="s">
        <v>124</v>
      </c>
      <c r="C1068" t="s">
        <v>27</v>
      </c>
      <c r="D1068">
        <v>2019</v>
      </c>
      <c r="E1068">
        <v>6</v>
      </c>
      <c r="F1068" t="s">
        <v>61</v>
      </c>
      <c r="G1068" t="s">
        <v>62</v>
      </c>
      <c r="H1068" t="s">
        <v>148</v>
      </c>
      <c r="I1068" t="s">
        <v>149</v>
      </c>
      <c r="J1068">
        <v>17358.5</v>
      </c>
      <c r="L1068" t="s">
        <v>31</v>
      </c>
      <c r="O1068" t="s">
        <v>32</v>
      </c>
    </row>
    <row r="1069" spans="1:17" x14ac:dyDescent="0.25">
      <c r="A1069" t="s">
        <v>123</v>
      </c>
      <c r="B1069" t="s">
        <v>124</v>
      </c>
      <c r="C1069" t="s">
        <v>27</v>
      </c>
      <c r="D1069">
        <v>2019</v>
      </c>
      <c r="E1069">
        <v>6</v>
      </c>
      <c r="F1069" t="s">
        <v>35</v>
      </c>
      <c r="G1069" t="s">
        <v>36</v>
      </c>
      <c r="H1069" t="s">
        <v>148</v>
      </c>
      <c r="I1069" t="s">
        <v>149</v>
      </c>
      <c r="J1069">
        <v>21630</v>
      </c>
      <c r="L1069" t="s">
        <v>31</v>
      </c>
      <c r="O1069" t="s">
        <v>32</v>
      </c>
    </row>
    <row r="1070" spans="1:17" x14ac:dyDescent="0.25">
      <c r="A1070" t="s">
        <v>123</v>
      </c>
      <c r="B1070" t="s">
        <v>124</v>
      </c>
      <c r="C1070" t="s">
        <v>27</v>
      </c>
      <c r="D1070">
        <v>2019</v>
      </c>
      <c r="E1070">
        <v>6</v>
      </c>
      <c r="F1070" t="s">
        <v>53</v>
      </c>
      <c r="G1070" t="s">
        <v>54</v>
      </c>
      <c r="H1070" t="s">
        <v>110</v>
      </c>
      <c r="I1070" t="s">
        <v>111</v>
      </c>
      <c r="J1070">
        <v>1537986.82</v>
      </c>
      <c r="L1070" t="s">
        <v>31</v>
      </c>
      <c r="O1070" t="s">
        <v>32</v>
      </c>
    </row>
    <row r="1071" spans="1:17" x14ac:dyDescent="0.25">
      <c r="A1071" t="s">
        <v>123</v>
      </c>
      <c r="B1071" t="s">
        <v>124</v>
      </c>
      <c r="C1071" t="s">
        <v>27</v>
      </c>
      <c r="D1071">
        <v>2019</v>
      </c>
      <c r="E1071">
        <v>6</v>
      </c>
      <c r="F1071" t="s">
        <v>55</v>
      </c>
      <c r="G1071" t="s">
        <v>56</v>
      </c>
      <c r="H1071" t="s">
        <v>110</v>
      </c>
      <c r="I1071" t="s">
        <v>111</v>
      </c>
      <c r="J1071">
        <v>62173.75</v>
      </c>
      <c r="L1071" t="s">
        <v>31</v>
      </c>
      <c r="O1071" t="s">
        <v>32</v>
      </c>
    </row>
    <row r="1072" spans="1:17" x14ac:dyDescent="0.25">
      <c r="A1072" t="s">
        <v>123</v>
      </c>
      <c r="B1072" t="s">
        <v>124</v>
      </c>
      <c r="C1072" t="s">
        <v>27</v>
      </c>
      <c r="D1072">
        <v>2019</v>
      </c>
      <c r="E1072">
        <v>6</v>
      </c>
      <c r="F1072" t="s">
        <v>118</v>
      </c>
      <c r="G1072" t="s">
        <v>119</v>
      </c>
      <c r="H1072" t="s">
        <v>110</v>
      </c>
      <c r="I1072" t="s">
        <v>111</v>
      </c>
      <c r="J1072">
        <v>746235</v>
      </c>
      <c r="L1072" t="s">
        <v>31</v>
      </c>
      <c r="O1072" t="s">
        <v>32</v>
      </c>
    </row>
    <row r="1073" spans="1:15" x14ac:dyDescent="0.25">
      <c r="A1073" t="s">
        <v>123</v>
      </c>
      <c r="B1073" t="s">
        <v>124</v>
      </c>
      <c r="C1073" t="s">
        <v>27</v>
      </c>
      <c r="D1073">
        <v>2019</v>
      </c>
      <c r="E1073">
        <v>6</v>
      </c>
      <c r="F1073" t="s">
        <v>61</v>
      </c>
      <c r="G1073" t="s">
        <v>62</v>
      </c>
      <c r="H1073" t="s">
        <v>110</v>
      </c>
      <c r="I1073" t="s">
        <v>111</v>
      </c>
      <c r="J1073">
        <v>52075.51</v>
      </c>
      <c r="L1073" t="s">
        <v>31</v>
      </c>
      <c r="O1073" t="s">
        <v>32</v>
      </c>
    </row>
    <row r="1074" spans="1:15" x14ac:dyDescent="0.25">
      <c r="A1074" t="s">
        <v>123</v>
      </c>
      <c r="B1074" t="s">
        <v>124</v>
      </c>
      <c r="C1074" t="s">
        <v>27</v>
      </c>
      <c r="D1074">
        <v>2019</v>
      </c>
      <c r="E1074">
        <v>6</v>
      </c>
      <c r="F1074" t="s">
        <v>35</v>
      </c>
      <c r="G1074" t="s">
        <v>36</v>
      </c>
      <c r="H1074" t="s">
        <v>110</v>
      </c>
      <c r="I1074" t="s">
        <v>111</v>
      </c>
      <c r="J1074">
        <v>64890</v>
      </c>
      <c r="L1074" t="s">
        <v>31</v>
      </c>
      <c r="O1074" t="s">
        <v>32</v>
      </c>
    </row>
    <row r="1075" spans="1:15" x14ac:dyDescent="0.25">
      <c r="A1075" t="s">
        <v>131</v>
      </c>
      <c r="B1075" t="s">
        <v>132</v>
      </c>
      <c r="C1075" t="s">
        <v>27</v>
      </c>
      <c r="D1075">
        <v>2019</v>
      </c>
      <c r="E1075">
        <v>6</v>
      </c>
      <c r="F1075" t="s">
        <v>96</v>
      </c>
      <c r="G1075" t="s">
        <v>97</v>
      </c>
      <c r="H1075" t="s">
        <v>108</v>
      </c>
      <c r="I1075" t="s">
        <v>109</v>
      </c>
      <c r="J1075">
        <v>-2130425.65</v>
      </c>
      <c r="L1075" t="s">
        <v>31</v>
      </c>
      <c r="O1075" t="s">
        <v>32</v>
      </c>
    </row>
    <row r="1076" spans="1:15" x14ac:dyDescent="0.25">
      <c r="A1076" t="s">
        <v>131</v>
      </c>
      <c r="B1076" t="s">
        <v>132</v>
      </c>
      <c r="C1076" t="s">
        <v>27</v>
      </c>
      <c r="D1076">
        <v>2019</v>
      </c>
      <c r="E1076">
        <v>6</v>
      </c>
      <c r="F1076" t="s">
        <v>100</v>
      </c>
      <c r="G1076" t="s">
        <v>101</v>
      </c>
      <c r="H1076" t="s">
        <v>108</v>
      </c>
      <c r="I1076" t="s">
        <v>109</v>
      </c>
      <c r="J1076">
        <v>21630</v>
      </c>
      <c r="L1076" t="s">
        <v>31</v>
      </c>
      <c r="O1076" t="s">
        <v>32</v>
      </c>
    </row>
    <row r="1077" spans="1:15" x14ac:dyDescent="0.25">
      <c r="A1077" t="s">
        <v>131</v>
      </c>
      <c r="B1077" t="s">
        <v>132</v>
      </c>
      <c r="C1077" t="s">
        <v>27</v>
      </c>
      <c r="D1077">
        <v>2019</v>
      </c>
      <c r="E1077">
        <v>6</v>
      </c>
      <c r="F1077" t="s">
        <v>150</v>
      </c>
      <c r="G1077" t="s">
        <v>151</v>
      </c>
      <c r="H1077" t="s">
        <v>108</v>
      </c>
      <c r="I1077" t="s">
        <v>109</v>
      </c>
      <c r="J1077">
        <v>2863060.08</v>
      </c>
      <c r="L1077" t="s">
        <v>31</v>
      </c>
      <c r="O1077" t="s">
        <v>32</v>
      </c>
    </row>
    <row r="1078" spans="1:15" x14ac:dyDescent="0.25">
      <c r="A1078" t="s">
        <v>131</v>
      </c>
      <c r="B1078" t="s">
        <v>132</v>
      </c>
      <c r="C1078" t="s">
        <v>27</v>
      </c>
      <c r="D1078">
        <v>2019</v>
      </c>
      <c r="E1078">
        <v>6</v>
      </c>
      <c r="F1078" t="s">
        <v>152</v>
      </c>
      <c r="G1078" t="s">
        <v>153</v>
      </c>
      <c r="H1078" t="s">
        <v>108</v>
      </c>
      <c r="I1078" t="s">
        <v>109</v>
      </c>
      <c r="J1078">
        <v>363972.3</v>
      </c>
      <c r="L1078" t="s">
        <v>31</v>
      </c>
      <c r="O1078" t="s">
        <v>32</v>
      </c>
    </row>
    <row r="1079" spans="1:15" x14ac:dyDescent="0.25">
      <c r="A1079" t="s">
        <v>131</v>
      </c>
      <c r="B1079" t="s">
        <v>132</v>
      </c>
      <c r="C1079" t="s">
        <v>27</v>
      </c>
      <c r="D1079">
        <v>2019</v>
      </c>
      <c r="E1079">
        <v>6</v>
      </c>
      <c r="F1079" t="s">
        <v>154</v>
      </c>
      <c r="G1079" t="s">
        <v>155</v>
      </c>
      <c r="H1079" t="s">
        <v>108</v>
      </c>
      <c r="I1079" t="s">
        <v>109</v>
      </c>
      <c r="J1079">
        <v>46273.41</v>
      </c>
      <c r="L1079" t="s">
        <v>31</v>
      </c>
      <c r="O1079" t="s">
        <v>32</v>
      </c>
    </row>
    <row r="1080" spans="1:15" x14ac:dyDescent="0.25">
      <c r="A1080" t="s">
        <v>131</v>
      </c>
      <c r="B1080" t="s">
        <v>132</v>
      </c>
      <c r="C1080" t="s">
        <v>27</v>
      </c>
      <c r="D1080">
        <v>2019</v>
      </c>
      <c r="E1080">
        <v>6</v>
      </c>
      <c r="F1080" t="s">
        <v>156</v>
      </c>
      <c r="G1080" t="s">
        <v>157</v>
      </c>
      <c r="H1080" t="s">
        <v>108</v>
      </c>
      <c r="I1080" t="s">
        <v>109</v>
      </c>
      <c r="J1080">
        <v>123061.16</v>
      </c>
      <c r="L1080" t="s">
        <v>31</v>
      </c>
      <c r="O1080" t="s">
        <v>32</v>
      </c>
    </row>
    <row r="1081" spans="1:15" x14ac:dyDescent="0.25">
      <c r="A1081" t="s">
        <v>131</v>
      </c>
      <c r="B1081" t="s">
        <v>132</v>
      </c>
      <c r="C1081" t="s">
        <v>27</v>
      </c>
      <c r="D1081">
        <v>2019</v>
      </c>
      <c r="E1081">
        <v>6</v>
      </c>
      <c r="F1081" t="s">
        <v>158</v>
      </c>
      <c r="G1081" t="s">
        <v>159</v>
      </c>
      <c r="H1081" t="s">
        <v>108</v>
      </c>
      <c r="I1081" t="s">
        <v>109</v>
      </c>
      <c r="J1081">
        <v>448860.92</v>
      </c>
      <c r="L1081" t="s">
        <v>31</v>
      </c>
      <c r="O1081" t="s">
        <v>32</v>
      </c>
    </row>
    <row r="1082" spans="1:15" x14ac:dyDescent="0.25">
      <c r="A1082" t="s">
        <v>131</v>
      </c>
      <c r="B1082" t="s">
        <v>132</v>
      </c>
      <c r="C1082" t="s">
        <v>27</v>
      </c>
      <c r="D1082">
        <v>2019</v>
      </c>
      <c r="E1082">
        <v>6</v>
      </c>
      <c r="F1082" t="s">
        <v>160</v>
      </c>
      <c r="G1082" t="s">
        <v>161</v>
      </c>
      <c r="H1082" t="s">
        <v>108</v>
      </c>
      <c r="I1082" t="s">
        <v>109</v>
      </c>
      <c r="J1082">
        <v>53542.2</v>
      </c>
      <c r="L1082" t="s">
        <v>31</v>
      </c>
      <c r="O1082" t="s">
        <v>32</v>
      </c>
    </row>
    <row r="1083" spans="1:15" x14ac:dyDescent="0.25">
      <c r="A1083" t="s">
        <v>131</v>
      </c>
      <c r="B1083" t="s">
        <v>132</v>
      </c>
      <c r="C1083" t="s">
        <v>27</v>
      </c>
      <c r="D1083">
        <v>2019</v>
      </c>
      <c r="E1083">
        <v>6</v>
      </c>
      <c r="F1083" t="s">
        <v>162</v>
      </c>
      <c r="G1083" t="s">
        <v>163</v>
      </c>
      <c r="H1083" t="s">
        <v>108</v>
      </c>
      <c r="I1083" t="s">
        <v>109</v>
      </c>
      <c r="J1083">
        <v>81520.08</v>
      </c>
      <c r="L1083" t="s">
        <v>31</v>
      </c>
      <c r="O1083" t="s">
        <v>32</v>
      </c>
    </row>
    <row r="1084" spans="1:15" x14ac:dyDescent="0.25">
      <c r="A1084" t="s">
        <v>131</v>
      </c>
      <c r="B1084" t="s">
        <v>132</v>
      </c>
      <c r="C1084" t="s">
        <v>27</v>
      </c>
      <c r="D1084">
        <v>2019</v>
      </c>
      <c r="E1084">
        <v>6</v>
      </c>
      <c r="F1084" t="s">
        <v>28</v>
      </c>
      <c r="G1084" t="s">
        <v>29</v>
      </c>
      <c r="H1084" t="s">
        <v>108</v>
      </c>
      <c r="I1084" t="s">
        <v>109</v>
      </c>
      <c r="J1084">
        <v>309037.89</v>
      </c>
      <c r="L1084" t="s">
        <v>31</v>
      </c>
      <c r="O1084" t="s">
        <v>32</v>
      </c>
    </row>
    <row r="1085" spans="1:15" x14ac:dyDescent="0.25">
      <c r="A1085" t="s">
        <v>131</v>
      </c>
      <c r="B1085" t="s">
        <v>132</v>
      </c>
      <c r="C1085" t="s">
        <v>27</v>
      </c>
      <c r="D1085">
        <v>2019</v>
      </c>
      <c r="E1085">
        <v>6</v>
      </c>
      <c r="F1085" t="s">
        <v>164</v>
      </c>
      <c r="G1085" t="s">
        <v>165</v>
      </c>
      <c r="H1085" t="s">
        <v>108</v>
      </c>
      <c r="I1085" t="s">
        <v>109</v>
      </c>
      <c r="J1085">
        <v>62553.08</v>
      </c>
      <c r="L1085" t="s">
        <v>31</v>
      </c>
      <c r="O1085" t="s">
        <v>32</v>
      </c>
    </row>
    <row r="1086" spans="1:15" x14ac:dyDescent="0.25">
      <c r="A1086" t="s">
        <v>131</v>
      </c>
      <c r="B1086" t="s">
        <v>132</v>
      </c>
      <c r="C1086" t="s">
        <v>27</v>
      </c>
      <c r="D1086">
        <v>2019</v>
      </c>
      <c r="E1086">
        <v>6</v>
      </c>
      <c r="F1086" t="s">
        <v>166</v>
      </c>
      <c r="G1086" t="s">
        <v>167</v>
      </c>
      <c r="H1086" t="s">
        <v>108</v>
      </c>
      <c r="I1086" t="s">
        <v>109</v>
      </c>
      <c r="J1086">
        <v>-5590.64</v>
      </c>
      <c r="L1086" t="s">
        <v>31</v>
      </c>
      <c r="O1086" t="s">
        <v>32</v>
      </c>
    </row>
    <row r="1087" spans="1:15" x14ac:dyDescent="0.25">
      <c r="A1087" t="s">
        <v>131</v>
      </c>
      <c r="B1087" t="s">
        <v>132</v>
      </c>
      <c r="C1087" t="s">
        <v>27</v>
      </c>
      <c r="D1087">
        <v>2019</v>
      </c>
      <c r="E1087">
        <v>6</v>
      </c>
      <c r="F1087" t="s">
        <v>61</v>
      </c>
      <c r="G1087" t="s">
        <v>62</v>
      </c>
      <c r="H1087" t="s">
        <v>108</v>
      </c>
      <c r="I1087" t="s">
        <v>109</v>
      </c>
      <c r="J1087">
        <v>16625.97</v>
      </c>
      <c r="L1087" t="s">
        <v>31</v>
      </c>
      <c r="O1087" t="s">
        <v>32</v>
      </c>
    </row>
    <row r="1088" spans="1:15" x14ac:dyDescent="0.25">
      <c r="A1088" t="s">
        <v>131</v>
      </c>
      <c r="B1088" t="s">
        <v>132</v>
      </c>
      <c r="C1088" t="s">
        <v>27</v>
      </c>
      <c r="D1088">
        <v>2019</v>
      </c>
      <c r="E1088">
        <v>6</v>
      </c>
      <c r="F1088" t="s">
        <v>96</v>
      </c>
      <c r="G1088" t="s">
        <v>97</v>
      </c>
      <c r="H1088" t="s">
        <v>110</v>
      </c>
      <c r="I1088" t="s">
        <v>111</v>
      </c>
      <c r="J1088">
        <v>-3195638.45</v>
      </c>
      <c r="L1088" t="s">
        <v>31</v>
      </c>
      <c r="O1088" t="s">
        <v>32</v>
      </c>
    </row>
    <row r="1089" spans="1:15" x14ac:dyDescent="0.25">
      <c r="A1089" t="s">
        <v>131</v>
      </c>
      <c r="B1089" t="s">
        <v>132</v>
      </c>
      <c r="C1089" t="s">
        <v>27</v>
      </c>
      <c r="D1089">
        <v>2019</v>
      </c>
      <c r="E1089">
        <v>6</v>
      </c>
      <c r="F1089" t="s">
        <v>100</v>
      </c>
      <c r="G1089" t="s">
        <v>101</v>
      </c>
      <c r="H1089" t="s">
        <v>110</v>
      </c>
      <c r="I1089" t="s">
        <v>111</v>
      </c>
      <c r="J1089">
        <v>32445</v>
      </c>
      <c r="L1089" t="s">
        <v>31</v>
      </c>
      <c r="O1089" t="s">
        <v>32</v>
      </c>
    </row>
    <row r="1090" spans="1:15" x14ac:dyDescent="0.25">
      <c r="A1090" t="s">
        <v>131</v>
      </c>
      <c r="B1090" t="s">
        <v>132</v>
      </c>
      <c r="C1090" t="s">
        <v>27</v>
      </c>
      <c r="D1090">
        <v>2019</v>
      </c>
      <c r="E1090">
        <v>6</v>
      </c>
      <c r="F1090" t="s">
        <v>150</v>
      </c>
      <c r="G1090" t="s">
        <v>151</v>
      </c>
      <c r="H1090" t="s">
        <v>110</v>
      </c>
      <c r="I1090" t="s">
        <v>111</v>
      </c>
      <c r="J1090">
        <v>4294590.1100000003</v>
      </c>
      <c r="L1090" t="s">
        <v>31</v>
      </c>
      <c r="O1090" t="s">
        <v>32</v>
      </c>
    </row>
    <row r="1091" spans="1:15" x14ac:dyDescent="0.25">
      <c r="A1091" t="s">
        <v>131</v>
      </c>
      <c r="B1091" t="s">
        <v>132</v>
      </c>
      <c r="C1091" t="s">
        <v>27</v>
      </c>
      <c r="D1091">
        <v>2019</v>
      </c>
      <c r="E1091">
        <v>6</v>
      </c>
      <c r="F1091" t="s">
        <v>152</v>
      </c>
      <c r="G1091" t="s">
        <v>153</v>
      </c>
      <c r="H1091" t="s">
        <v>110</v>
      </c>
      <c r="I1091" t="s">
        <v>111</v>
      </c>
      <c r="J1091">
        <v>545958.49</v>
      </c>
      <c r="L1091" t="s">
        <v>31</v>
      </c>
      <c r="O1091" t="s">
        <v>32</v>
      </c>
    </row>
    <row r="1092" spans="1:15" x14ac:dyDescent="0.25">
      <c r="A1092" t="s">
        <v>131</v>
      </c>
      <c r="B1092" t="s">
        <v>132</v>
      </c>
      <c r="C1092" t="s">
        <v>27</v>
      </c>
      <c r="D1092">
        <v>2019</v>
      </c>
      <c r="E1092">
        <v>6</v>
      </c>
      <c r="F1092" t="s">
        <v>154</v>
      </c>
      <c r="G1092" t="s">
        <v>155</v>
      </c>
      <c r="H1092" t="s">
        <v>110</v>
      </c>
      <c r="I1092" t="s">
        <v>111</v>
      </c>
      <c r="J1092">
        <v>69410.11</v>
      </c>
      <c r="L1092" t="s">
        <v>31</v>
      </c>
      <c r="O1092" t="s">
        <v>32</v>
      </c>
    </row>
    <row r="1093" spans="1:15" x14ac:dyDescent="0.25">
      <c r="A1093" t="s">
        <v>131</v>
      </c>
      <c r="B1093" t="s">
        <v>132</v>
      </c>
      <c r="C1093" t="s">
        <v>27</v>
      </c>
      <c r="D1093">
        <v>2019</v>
      </c>
      <c r="E1093">
        <v>6</v>
      </c>
      <c r="F1093" t="s">
        <v>156</v>
      </c>
      <c r="G1093" t="s">
        <v>157</v>
      </c>
      <c r="H1093" t="s">
        <v>110</v>
      </c>
      <c r="I1093" t="s">
        <v>111</v>
      </c>
      <c r="J1093">
        <v>184591.73</v>
      </c>
      <c r="L1093" t="s">
        <v>31</v>
      </c>
      <c r="O1093" t="s">
        <v>32</v>
      </c>
    </row>
    <row r="1094" spans="1:15" x14ac:dyDescent="0.25">
      <c r="A1094" t="s">
        <v>131</v>
      </c>
      <c r="B1094" t="s">
        <v>132</v>
      </c>
      <c r="C1094" t="s">
        <v>27</v>
      </c>
      <c r="D1094">
        <v>2019</v>
      </c>
      <c r="E1094">
        <v>6</v>
      </c>
      <c r="F1094" t="s">
        <v>158</v>
      </c>
      <c r="G1094" t="s">
        <v>159</v>
      </c>
      <c r="H1094" t="s">
        <v>110</v>
      </c>
      <c r="I1094" t="s">
        <v>111</v>
      </c>
      <c r="J1094">
        <v>673291.38</v>
      </c>
      <c r="L1094" t="s">
        <v>31</v>
      </c>
      <c r="O1094" t="s">
        <v>32</v>
      </c>
    </row>
    <row r="1095" spans="1:15" x14ac:dyDescent="0.25">
      <c r="A1095" t="s">
        <v>131</v>
      </c>
      <c r="B1095" t="s">
        <v>132</v>
      </c>
      <c r="C1095" t="s">
        <v>27</v>
      </c>
      <c r="D1095">
        <v>2019</v>
      </c>
      <c r="E1095">
        <v>6</v>
      </c>
      <c r="F1095" t="s">
        <v>160</v>
      </c>
      <c r="G1095" t="s">
        <v>161</v>
      </c>
      <c r="H1095" t="s">
        <v>110</v>
      </c>
      <c r="I1095" t="s">
        <v>111</v>
      </c>
      <c r="J1095">
        <v>80313.33</v>
      </c>
      <c r="L1095" t="s">
        <v>31</v>
      </c>
      <c r="O1095" t="s">
        <v>32</v>
      </c>
    </row>
    <row r="1096" spans="1:15" x14ac:dyDescent="0.25">
      <c r="A1096" t="s">
        <v>131</v>
      </c>
      <c r="B1096" t="s">
        <v>132</v>
      </c>
      <c r="C1096" t="s">
        <v>27</v>
      </c>
      <c r="D1096">
        <v>2019</v>
      </c>
      <c r="E1096">
        <v>6</v>
      </c>
      <c r="F1096" t="s">
        <v>162</v>
      </c>
      <c r="G1096" t="s">
        <v>163</v>
      </c>
      <c r="H1096" t="s">
        <v>110</v>
      </c>
      <c r="I1096" t="s">
        <v>111</v>
      </c>
      <c r="J1096">
        <v>122280.11</v>
      </c>
      <c r="L1096" t="s">
        <v>31</v>
      </c>
      <c r="O1096" t="s">
        <v>32</v>
      </c>
    </row>
    <row r="1097" spans="1:15" x14ac:dyDescent="0.25">
      <c r="A1097" t="s">
        <v>131</v>
      </c>
      <c r="B1097" t="s">
        <v>132</v>
      </c>
      <c r="C1097" t="s">
        <v>27</v>
      </c>
      <c r="D1097">
        <v>2019</v>
      </c>
      <c r="E1097">
        <v>6</v>
      </c>
      <c r="F1097" t="s">
        <v>28</v>
      </c>
      <c r="G1097" t="s">
        <v>29</v>
      </c>
      <c r="H1097" t="s">
        <v>110</v>
      </c>
      <c r="I1097" t="s">
        <v>111</v>
      </c>
      <c r="J1097">
        <v>463556.85</v>
      </c>
      <c r="L1097" t="s">
        <v>31</v>
      </c>
      <c r="O1097" t="s">
        <v>32</v>
      </c>
    </row>
    <row r="1098" spans="1:15" x14ac:dyDescent="0.25">
      <c r="A1098" t="s">
        <v>131</v>
      </c>
      <c r="B1098" t="s">
        <v>132</v>
      </c>
      <c r="C1098" t="s">
        <v>27</v>
      </c>
      <c r="D1098">
        <v>2019</v>
      </c>
      <c r="E1098">
        <v>6</v>
      </c>
      <c r="F1098" t="s">
        <v>164</v>
      </c>
      <c r="G1098" t="s">
        <v>165</v>
      </c>
      <c r="H1098" t="s">
        <v>110</v>
      </c>
      <c r="I1098" t="s">
        <v>111</v>
      </c>
      <c r="J1098">
        <v>93829.62</v>
      </c>
      <c r="L1098" t="s">
        <v>31</v>
      </c>
      <c r="O1098" t="s">
        <v>32</v>
      </c>
    </row>
    <row r="1099" spans="1:15" x14ac:dyDescent="0.25">
      <c r="A1099" t="s">
        <v>131</v>
      </c>
      <c r="B1099" t="s">
        <v>132</v>
      </c>
      <c r="C1099" t="s">
        <v>27</v>
      </c>
      <c r="D1099">
        <v>2019</v>
      </c>
      <c r="E1099">
        <v>6</v>
      </c>
      <c r="F1099" t="s">
        <v>166</v>
      </c>
      <c r="G1099" t="s">
        <v>167</v>
      </c>
      <c r="H1099" t="s">
        <v>110</v>
      </c>
      <c r="I1099" t="s">
        <v>111</v>
      </c>
      <c r="J1099">
        <v>-8385.9699999999993</v>
      </c>
      <c r="L1099" t="s">
        <v>31</v>
      </c>
      <c r="O1099" t="s">
        <v>32</v>
      </c>
    </row>
    <row r="1100" spans="1:15" x14ac:dyDescent="0.25">
      <c r="A1100" t="s">
        <v>131</v>
      </c>
      <c r="B1100" t="s">
        <v>132</v>
      </c>
      <c r="C1100" t="s">
        <v>27</v>
      </c>
      <c r="D1100">
        <v>2019</v>
      </c>
      <c r="E1100">
        <v>6</v>
      </c>
      <c r="F1100" t="s">
        <v>61</v>
      </c>
      <c r="G1100" t="s">
        <v>62</v>
      </c>
      <c r="H1100" t="s">
        <v>110</v>
      </c>
      <c r="I1100" t="s">
        <v>111</v>
      </c>
      <c r="J1100">
        <v>24938.95</v>
      </c>
      <c r="L1100" t="s">
        <v>31</v>
      </c>
      <c r="O1100" t="s">
        <v>32</v>
      </c>
    </row>
    <row r="1101" spans="1:15" x14ac:dyDescent="0.25">
      <c r="A1101" t="s">
        <v>168</v>
      </c>
      <c r="B1101" t="s">
        <v>169</v>
      </c>
      <c r="C1101" t="s">
        <v>27</v>
      </c>
      <c r="D1101">
        <v>2019</v>
      </c>
      <c r="E1101">
        <v>6</v>
      </c>
      <c r="F1101" t="s">
        <v>37</v>
      </c>
      <c r="G1101" t="s">
        <v>38</v>
      </c>
      <c r="H1101" t="s">
        <v>30</v>
      </c>
      <c r="J1101">
        <v>34494409.079999998</v>
      </c>
      <c r="L1101" t="s">
        <v>39</v>
      </c>
      <c r="O1101" t="s">
        <v>32</v>
      </c>
    </row>
    <row r="1102" spans="1:15" x14ac:dyDescent="0.25">
      <c r="A1102" t="s">
        <v>168</v>
      </c>
      <c r="B1102" t="s">
        <v>169</v>
      </c>
      <c r="C1102" t="s">
        <v>27</v>
      </c>
      <c r="D1102">
        <v>2019</v>
      </c>
      <c r="E1102">
        <v>6</v>
      </c>
      <c r="F1102" t="s">
        <v>42</v>
      </c>
      <c r="G1102" t="s">
        <v>43</v>
      </c>
      <c r="H1102" t="s">
        <v>30</v>
      </c>
      <c r="J1102">
        <v>-10000000</v>
      </c>
      <c r="L1102" t="s">
        <v>39</v>
      </c>
      <c r="O1102" t="s">
        <v>32</v>
      </c>
    </row>
    <row r="1103" spans="1:15" x14ac:dyDescent="0.25">
      <c r="A1103" t="s">
        <v>168</v>
      </c>
      <c r="B1103" t="s">
        <v>169</v>
      </c>
      <c r="C1103" t="s">
        <v>27</v>
      </c>
      <c r="D1103">
        <v>2019</v>
      </c>
      <c r="E1103">
        <v>6</v>
      </c>
      <c r="F1103" t="s">
        <v>44</v>
      </c>
      <c r="G1103" t="s">
        <v>45</v>
      </c>
      <c r="H1103" t="s">
        <v>30</v>
      </c>
      <c r="J1103">
        <v>-24494409.079999998</v>
      </c>
      <c r="L1103" t="s">
        <v>39</v>
      </c>
      <c r="O1103" t="s">
        <v>32</v>
      </c>
    </row>
    <row r="1104" spans="1:15" x14ac:dyDescent="0.25">
      <c r="A1104" t="s">
        <v>25</v>
      </c>
      <c r="B1104" t="s">
        <v>26</v>
      </c>
      <c r="C1104" t="s">
        <v>27</v>
      </c>
      <c r="D1104">
        <v>2019</v>
      </c>
      <c r="E1104">
        <v>7</v>
      </c>
      <c r="F1104" t="s">
        <v>28</v>
      </c>
      <c r="G1104" t="s">
        <v>29</v>
      </c>
      <c r="H1104" t="s">
        <v>30</v>
      </c>
      <c r="J1104">
        <v>10300.620000000001</v>
      </c>
      <c r="L1104" t="s">
        <v>31</v>
      </c>
      <c r="O1104" t="s">
        <v>32</v>
      </c>
    </row>
    <row r="1105" spans="1:15" x14ac:dyDescent="0.25">
      <c r="A1105" t="s">
        <v>25</v>
      </c>
      <c r="B1105" t="s">
        <v>26</v>
      </c>
      <c r="C1105" t="s">
        <v>27</v>
      </c>
      <c r="D1105">
        <v>2019</v>
      </c>
      <c r="E1105">
        <v>7</v>
      </c>
      <c r="F1105" t="s">
        <v>33</v>
      </c>
      <c r="G1105" t="s">
        <v>34</v>
      </c>
      <c r="H1105" t="s">
        <v>30</v>
      </c>
      <c r="J1105">
        <v>-119737.49</v>
      </c>
      <c r="L1105" t="s">
        <v>31</v>
      </c>
      <c r="O1105" t="s">
        <v>32</v>
      </c>
    </row>
    <row r="1106" spans="1:15" x14ac:dyDescent="0.25">
      <c r="A1106" t="s">
        <v>25</v>
      </c>
      <c r="B1106" t="s">
        <v>26</v>
      </c>
      <c r="C1106" t="s">
        <v>27</v>
      </c>
      <c r="D1106">
        <v>2019</v>
      </c>
      <c r="E1106">
        <v>7</v>
      </c>
      <c r="F1106" t="s">
        <v>37</v>
      </c>
      <c r="G1106" t="s">
        <v>38</v>
      </c>
      <c r="H1106" t="s">
        <v>30</v>
      </c>
      <c r="J1106">
        <v>223089080.94</v>
      </c>
      <c r="L1106" t="s">
        <v>39</v>
      </c>
      <c r="O1106" t="s">
        <v>32</v>
      </c>
    </row>
    <row r="1107" spans="1:15" x14ac:dyDescent="0.25">
      <c r="A1107" t="s">
        <v>25</v>
      </c>
      <c r="B1107" t="s">
        <v>26</v>
      </c>
      <c r="C1107" t="s">
        <v>27</v>
      </c>
      <c r="D1107">
        <v>2019</v>
      </c>
      <c r="E1107">
        <v>7</v>
      </c>
      <c r="F1107" t="s">
        <v>40</v>
      </c>
      <c r="G1107" t="s">
        <v>41</v>
      </c>
      <c r="H1107" t="s">
        <v>30</v>
      </c>
      <c r="J1107">
        <v>17375714.379999999</v>
      </c>
      <c r="L1107" t="s">
        <v>39</v>
      </c>
      <c r="O1107" t="s">
        <v>32</v>
      </c>
    </row>
    <row r="1108" spans="1:15" x14ac:dyDescent="0.25">
      <c r="A1108" t="s">
        <v>25</v>
      </c>
      <c r="B1108" t="s">
        <v>26</v>
      </c>
      <c r="C1108" t="s">
        <v>27</v>
      </c>
      <c r="D1108">
        <v>2019</v>
      </c>
      <c r="E1108">
        <v>7</v>
      </c>
      <c r="F1108" t="s">
        <v>42</v>
      </c>
      <c r="G1108" t="s">
        <v>43</v>
      </c>
      <c r="H1108" t="s">
        <v>30</v>
      </c>
      <c r="J1108">
        <v>-5150000</v>
      </c>
      <c r="L1108" t="s">
        <v>39</v>
      </c>
      <c r="O1108" t="s">
        <v>32</v>
      </c>
    </row>
    <row r="1109" spans="1:15" x14ac:dyDescent="0.25">
      <c r="A1109" t="s">
        <v>25</v>
      </c>
      <c r="B1109" t="s">
        <v>26</v>
      </c>
      <c r="C1109" t="s">
        <v>27</v>
      </c>
      <c r="D1109">
        <v>2019</v>
      </c>
      <c r="E1109">
        <v>7</v>
      </c>
      <c r="F1109" t="s">
        <v>44</v>
      </c>
      <c r="G1109" t="s">
        <v>45</v>
      </c>
      <c r="H1109" t="s">
        <v>30</v>
      </c>
      <c r="J1109">
        <v>-259378878.49000001</v>
      </c>
      <c r="L1109" t="s">
        <v>39</v>
      </c>
      <c r="O1109" t="s">
        <v>32</v>
      </c>
    </row>
    <row r="1110" spans="1:15" x14ac:dyDescent="0.25">
      <c r="A1110" t="s">
        <v>25</v>
      </c>
      <c r="B1110" t="s">
        <v>26</v>
      </c>
      <c r="C1110" t="s">
        <v>27</v>
      </c>
      <c r="D1110">
        <v>2019</v>
      </c>
      <c r="E1110">
        <v>7</v>
      </c>
      <c r="F1110" t="s">
        <v>46</v>
      </c>
      <c r="G1110" t="s">
        <v>47</v>
      </c>
      <c r="H1110" t="s">
        <v>30</v>
      </c>
      <c r="J1110">
        <v>3135212.89</v>
      </c>
      <c r="L1110" t="s">
        <v>39</v>
      </c>
      <c r="O1110" t="s">
        <v>32</v>
      </c>
    </row>
    <row r="1111" spans="1:15" x14ac:dyDescent="0.25">
      <c r="A1111" t="s">
        <v>25</v>
      </c>
      <c r="B1111" t="s">
        <v>26</v>
      </c>
      <c r="C1111" t="s">
        <v>27</v>
      </c>
      <c r="D1111">
        <v>2019</v>
      </c>
      <c r="E1111">
        <v>7</v>
      </c>
      <c r="F1111" t="s">
        <v>48</v>
      </c>
      <c r="G1111" t="s">
        <v>49</v>
      </c>
      <c r="H1111" t="s">
        <v>30</v>
      </c>
      <c r="J1111">
        <v>21081696.93</v>
      </c>
      <c r="L1111" t="s">
        <v>39</v>
      </c>
      <c r="O1111" t="s">
        <v>32</v>
      </c>
    </row>
    <row r="1112" spans="1:15" x14ac:dyDescent="0.25">
      <c r="A1112" t="s">
        <v>25</v>
      </c>
      <c r="B1112" t="s">
        <v>26</v>
      </c>
      <c r="C1112" t="s">
        <v>27</v>
      </c>
      <c r="D1112">
        <v>2019</v>
      </c>
      <c r="E1112">
        <v>7</v>
      </c>
      <c r="F1112" t="s">
        <v>50</v>
      </c>
      <c r="G1112" t="s">
        <v>51</v>
      </c>
      <c r="H1112" t="s">
        <v>30</v>
      </c>
      <c r="J1112">
        <v>-43389.78</v>
      </c>
      <c r="L1112" t="s">
        <v>39</v>
      </c>
      <c r="O1112" t="s">
        <v>32</v>
      </c>
    </row>
    <row r="1113" spans="1:15" x14ac:dyDescent="0.25">
      <c r="A1113" t="s">
        <v>52</v>
      </c>
      <c r="B1113" t="s">
        <v>1666</v>
      </c>
      <c r="C1113" t="s">
        <v>27</v>
      </c>
      <c r="D1113">
        <v>2019</v>
      </c>
      <c r="E1113">
        <v>7</v>
      </c>
      <c r="F1113" t="s">
        <v>53</v>
      </c>
      <c r="G1113" t="s">
        <v>54</v>
      </c>
      <c r="H1113" t="s">
        <v>30</v>
      </c>
      <c r="J1113">
        <v>-154939.74</v>
      </c>
      <c r="L1113" t="s">
        <v>31</v>
      </c>
      <c r="O1113" t="s">
        <v>32</v>
      </c>
    </row>
    <row r="1114" spans="1:15" x14ac:dyDescent="0.25">
      <c r="A1114" t="s">
        <v>52</v>
      </c>
      <c r="B1114" t="s">
        <v>1666</v>
      </c>
      <c r="C1114" t="s">
        <v>27</v>
      </c>
      <c r="D1114">
        <v>2019</v>
      </c>
      <c r="E1114">
        <v>7</v>
      </c>
      <c r="F1114" t="s">
        <v>55</v>
      </c>
      <c r="G1114" t="s">
        <v>56</v>
      </c>
      <c r="H1114" t="s">
        <v>30</v>
      </c>
      <c r="J1114">
        <v>24989.040000000001</v>
      </c>
      <c r="L1114" t="s">
        <v>31</v>
      </c>
      <c r="O1114" t="s">
        <v>32</v>
      </c>
    </row>
    <row r="1115" spans="1:15" x14ac:dyDescent="0.25">
      <c r="A1115" t="s">
        <v>52</v>
      </c>
      <c r="B1115" t="s">
        <v>1666</v>
      </c>
      <c r="C1115" t="s">
        <v>27</v>
      </c>
      <c r="D1115">
        <v>2019</v>
      </c>
      <c r="E1115">
        <v>7</v>
      </c>
      <c r="F1115" t="s">
        <v>28</v>
      </c>
      <c r="G1115" t="s">
        <v>29</v>
      </c>
      <c r="H1115" t="s">
        <v>30</v>
      </c>
      <c r="J1115">
        <v>20034.86</v>
      </c>
      <c r="L1115" t="s">
        <v>31</v>
      </c>
      <c r="O1115" t="s">
        <v>32</v>
      </c>
    </row>
    <row r="1116" spans="1:15" x14ac:dyDescent="0.25">
      <c r="A1116" t="s">
        <v>52</v>
      </c>
      <c r="B1116" t="s">
        <v>1666</v>
      </c>
      <c r="C1116" t="s">
        <v>27</v>
      </c>
      <c r="D1116">
        <v>2019</v>
      </c>
      <c r="E1116">
        <v>7</v>
      </c>
      <c r="F1116" t="s">
        <v>57</v>
      </c>
      <c r="G1116" t="s">
        <v>58</v>
      </c>
      <c r="H1116" t="s">
        <v>30</v>
      </c>
      <c r="J1116">
        <v>-220278.28</v>
      </c>
      <c r="L1116" t="s">
        <v>31</v>
      </c>
      <c r="O1116" t="s">
        <v>32</v>
      </c>
    </row>
    <row r="1117" spans="1:15" x14ac:dyDescent="0.25">
      <c r="A1117" t="s">
        <v>52</v>
      </c>
      <c r="B1117" t="s">
        <v>1666</v>
      </c>
      <c r="C1117" t="s">
        <v>27</v>
      </c>
      <c r="D1117">
        <v>2019</v>
      </c>
      <c r="E1117">
        <v>7</v>
      </c>
      <c r="F1117" t="s">
        <v>59</v>
      </c>
      <c r="G1117" t="s">
        <v>60</v>
      </c>
      <c r="H1117" t="s">
        <v>30</v>
      </c>
      <c r="J1117">
        <v>264441.53999999998</v>
      </c>
      <c r="L1117" t="s">
        <v>31</v>
      </c>
      <c r="O1117" t="s">
        <v>32</v>
      </c>
    </row>
    <row r="1118" spans="1:15" x14ac:dyDescent="0.25">
      <c r="A1118" t="s">
        <v>52</v>
      </c>
      <c r="B1118" t="s">
        <v>1666</v>
      </c>
      <c r="C1118" t="s">
        <v>27</v>
      </c>
      <c r="D1118">
        <v>2019</v>
      </c>
      <c r="E1118">
        <v>7</v>
      </c>
      <c r="F1118" t="s">
        <v>61</v>
      </c>
      <c r="G1118" t="s">
        <v>62</v>
      </c>
      <c r="H1118" t="s">
        <v>30</v>
      </c>
      <c r="J1118">
        <v>18980.95</v>
      </c>
      <c r="L1118" t="s">
        <v>31</v>
      </c>
      <c r="O1118" t="s">
        <v>32</v>
      </c>
    </row>
    <row r="1119" spans="1:15" x14ac:dyDescent="0.25">
      <c r="A1119" t="s">
        <v>52</v>
      </c>
      <c r="B1119" t="s">
        <v>1666</v>
      </c>
      <c r="C1119" t="s">
        <v>27</v>
      </c>
      <c r="D1119">
        <v>2019</v>
      </c>
      <c r="E1119">
        <v>7</v>
      </c>
      <c r="F1119" t="s">
        <v>63</v>
      </c>
      <c r="G1119" t="s">
        <v>64</v>
      </c>
      <c r="H1119" t="s">
        <v>30</v>
      </c>
      <c r="J1119">
        <v>119737.49</v>
      </c>
      <c r="L1119" t="s">
        <v>31</v>
      </c>
      <c r="O1119" t="s">
        <v>32</v>
      </c>
    </row>
    <row r="1120" spans="1:15" x14ac:dyDescent="0.25">
      <c r="A1120" t="s">
        <v>52</v>
      </c>
      <c r="B1120" t="s">
        <v>1666</v>
      </c>
      <c r="C1120" t="s">
        <v>27</v>
      </c>
      <c r="D1120">
        <v>2019</v>
      </c>
      <c r="E1120">
        <v>7</v>
      </c>
      <c r="F1120" t="s">
        <v>65</v>
      </c>
      <c r="G1120" t="s">
        <v>66</v>
      </c>
      <c r="H1120" t="s">
        <v>30</v>
      </c>
      <c r="J1120">
        <v>-1.73</v>
      </c>
      <c r="L1120" t="s">
        <v>31</v>
      </c>
      <c r="O1120" t="s">
        <v>32</v>
      </c>
    </row>
    <row r="1121" spans="1:15" x14ac:dyDescent="0.25">
      <c r="A1121" t="s">
        <v>52</v>
      </c>
      <c r="B1121" t="s">
        <v>1666</v>
      </c>
      <c r="C1121" t="s">
        <v>27</v>
      </c>
      <c r="D1121">
        <v>2019</v>
      </c>
      <c r="E1121">
        <v>7</v>
      </c>
      <c r="F1121" t="s">
        <v>67</v>
      </c>
      <c r="G1121" t="s">
        <v>38</v>
      </c>
      <c r="H1121" t="s">
        <v>30</v>
      </c>
      <c r="J1121">
        <v>1514100</v>
      </c>
      <c r="L1121" t="s">
        <v>39</v>
      </c>
      <c r="O1121" t="s">
        <v>32</v>
      </c>
    </row>
    <row r="1122" spans="1:15" x14ac:dyDescent="0.25">
      <c r="A1122" t="s">
        <v>52</v>
      </c>
      <c r="B1122" t="s">
        <v>1666</v>
      </c>
      <c r="C1122" t="s">
        <v>27</v>
      </c>
      <c r="D1122">
        <v>2019</v>
      </c>
      <c r="E1122">
        <v>7</v>
      </c>
      <c r="F1122" t="s">
        <v>37</v>
      </c>
      <c r="G1122" t="s">
        <v>38</v>
      </c>
      <c r="H1122" t="s">
        <v>30</v>
      </c>
      <c r="J1122">
        <v>14703881.779999999</v>
      </c>
      <c r="L1122" t="s">
        <v>39</v>
      </c>
      <c r="O1122" t="s">
        <v>32</v>
      </c>
    </row>
    <row r="1123" spans="1:15" x14ac:dyDescent="0.25">
      <c r="A1123" t="s">
        <v>52</v>
      </c>
      <c r="B1123" t="s">
        <v>1666</v>
      </c>
      <c r="C1123" t="s">
        <v>27</v>
      </c>
      <c r="D1123">
        <v>2019</v>
      </c>
      <c r="E1123">
        <v>7</v>
      </c>
      <c r="F1123" t="s">
        <v>40</v>
      </c>
      <c r="G1123" t="s">
        <v>41</v>
      </c>
      <c r="H1123" t="s">
        <v>30</v>
      </c>
      <c r="J1123">
        <v>2488419.9700000002</v>
      </c>
      <c r="L1123" t="s">
        <v>39</v>
      </c>
      <c r="O1123" t="s">
        <v>32</v>
      </c>
    </row>
    <row r="1124" spans="1:15" x14ac:dyDescent="0.25">
      <c r="A1124" t="s">
        <v>52</v>
      </c>
      <c r="B1124" t="s">
        <v>1666</v>
      </c>
      <c r="C1124" t="s">
        <v>27</v>
      </c>
      <c r="D1124">
        <v>2019</v>
      </c>
      <c r="E1124">
        <v>7</v>
      </c>
      <c r="F1124" t="s">
        <v>42</v>
      </c>
      <c r="G1124" t="s">
        <v>43</v>
      </c>
      <c r="H1124" t="s">
        <v>30</v>
      </c>
      <c r="J1124">
        <v>-515000</v>
      </c>
      <c r="L1124" t="s">
        <v>39</v>
      </c>
      <c r="O1124" t="s">
        <v>32</v>
      </c>
    </row>
    <row r="1125" spans="1:15" x14ac:dyDescent="0.25">
      <c r="A1125" t="s">
        <v>52</v>
      </c>
      <c r="B1125" t="s">
        <v>1666</v>
      </c>
      <c r="C1125" t="s">
        <v>27</v>
      </c>
      <c r="D1125">
        <v>2019</v>
      </c>
      <c r="E1125">
        <v>7</v>
      </c>
      <c r="F1125" t="s">
        <v>68</v>
      </c>
      <c r="G1125" t="s">
        <v>69</v>
      </c>
      <c r="H1125" t="s">
        <v>30</v>
      </c>
      <c r="J1125">
        <v>-648440.36</v>
      </c>
      <c r="L1125" t="s">
        <v>39</v>
      </c>
      <c r="O1125" t="s">
        <v>32</v>
      </c>
    </row>
    <row r="1126" spans="1:15" x14ac:dyDescent="0.25">
      <c r="A1126" t="s">
        <v>52</v>
      </c>
      <c r="B1126" t="s">
        <v>1666</v>
      </c>
      <c r="C1126" t="s">
        <v>27</v>
      </c>
      <c r="D1126">
        <v>2019</v>
      </c>
      <c r="E1126">
        <v>7</v>
      </c>
      <c r="F1126" t="s">
        <v>44</v>
      </c>
      <c r="G1126" t="s">
        <v>45</v>
      </c>
      <c r="H1126" t="s">
        <v>30</v>
      </c>
      <c r="J1126">
        <v>3361546.11</v>
      </c>
      <c r="L1126" t="s">
        <v>39</v>
      </c>
      <c r="O1126" t="s">
        <v>32</v>
      </c>
    </row>
    <row r="1127" spans="1:15" x14ac:dyDescent="0.25">
      <c r="A1127" t="s">
        <v>52</v>
      </c>
      <c r="B1127" t="s">
        <v>1666</v>
      </c>
      <c r="C1127" t="s">
        <v>27</v>
      </c>
      <c r="D1127">
        <v>2019</v>
      </c>
      <c r="E1127">
        <v>7</v>
      </c>
      <c r="F1127" t="s">
        <v>70</v>
      </c>
      <c r="G1127" t="s">
        <v>71</v>
      </c>
      <c r="H1127" t="s">
        <v>30</v>
      </c>
      <c r="J1127">
        <v>-68968.34</v>
      </c>
      <c r="L1127" t="s">
        <v>39</v>
      </c>
      <c r="O1127" t="s">
        <v>32</v>
      </c>
    </row>
    <row r="1128" spans="1:15" x14ac:dyDescent="0.25">
      <c r="A1128" t="s">
        <v>52</v>
      </c>
      <c r="B1128" t="s">
        <v>1666</v>
      </c>
      <c r="C1128" t="s">
        <v>27</v>
      </c>
      <c r="D1128">
        <v>2019</v>
      </c>
      <c r="E1128">
        <v>7</v>
      </c>
      <c r="F1128" t="s">
        <v>72</v>
      </c>
      <c r="G1128" t="s">
        <v>73</v>
      </c>
      <c r="H1128" t="s">
        <v>30</v>
      </c>
      <c r="J1128">
        <v>-354866.11</v>
      </c>
      <c r="L1128" t="s">
        <v>39</v>
      </c>
      <c r="O1128" t="s">
        <v>32</v>
      </c>
    </row>
    <row r="1129" spans="1:15" x14ac:dyDescent="0.25">
      <c r="A1129" t="s">
        <v>52</v>
      </c>
      <c r="B1129" t="s">
        <v>1666</v>
      </c>
      <c r="C1129" t="s">
        <v>27</v>
      </c>
      <c r="D1129">
        <v>2019</v>
      </c>
      <c r="E1129">
        <v>7</v>
      </c>
      <c r="F1129" t="s">
        <v>48</v>
      </c>
      <c r="G1129" t="s">
        <v>49</v>
      </c>
      <c r="H1129" t="s">
        <v>30</v>
      </c>
      <c r="J1129">
        <v>-17472293.640000001</v>
      </c>
      <c r="L1129" t="s">
        <v>39</v>
      </c>
      <c r="O1129" t="s">
        <v>32</v>
      </c>
    </row>
    <row r="1130" spans="1:15" x14ac:dyDescent="0.25">
      <c r="A1130" t="s">
        <v>52</v>
      </c>
      <c r="B1130" t="s">
        <v>1666</v>
      </c>
      <c r="C1130" t="s">
        <v>27</v>
      </c>
      <c r="D1130">
        <v>2019</v>
      </c>
      <c r="E1130">
        <v>7</v>
      </c>
      <c r="F1130" t="s">
        <v>76</v>
      </c>
      <c r="G1130" t="s">
        <v>77</v>
      </c>
      <c r="H1130" t="s">
        <v>30</v>
      </c>
      <c r="J1130">
        <v>-3008631.97</v>
      </c>
      <c r="L1130" t="s">
        <v>39</v>
      </c>
      <c r="O1130" t="s">
        <v>32</v>
      </c>
    </row>
    <row r="1131" spans="1:15" x14ac:dyDescent="0.25">
      <c r="A1131" t="s">
        <v>52</v>
      </c>
      <c r="B1131" t="s">
        <v>1666</v>
      </c>
      <c r="C1131" t="s">
        <v>27</v>
      </c>
      <c r="D1131">
        <v>2019</v>
      </c>
      <c r="E1131">
        <v>7</v>
      </c>
      <c r="F1131" t="s">
        <v>74</v>
      </c>
      <c r="G1131" t="s">
        <v>75</v>
      </c>
      <c r="H1131" t="s">
        <v>30</v>
      </c>
      <c r="J1131">
        <v>-98461.57</v>
      </c>
      <c r="L1131" t="s">
        <v>39</v>
      </c>
      <c r="O1131" t="s">
        <v>32</v>
      </c>
    </row>
    <row r="1132" spans="1:15" x14ac:dyDescent="0.25">
      <c r="A1132" t="s">
        <v>52</v>
      </c>
      <c r="B1132" t="s">
        <v>1666</v>
      </c>
      <c r="C1132" t="s">
        <v>27</v>
      </c>
      <c r="D1132">
        <v>2019</v>
      </c>
      <c r="E1132">
        <v>7</v>
      </c>
      <c r="F1132" t="s">
        <v>80</v>
      </c>
      <c r="G1132" t="s">
        <v>81</v>
      </c>
      <c r="H1132" t="s">
        <v>30</v>
      </c>
      <c r="J1132">
        <v>5150</v>
      </c>
      <c r="L1132" t="s">
        <v>39</v>
      </c>
      <c r="O1132" t="s">
        <v>32</v>
      </c>
    </row>
    <row r="1133" spans="1:15" x14ac:dyDescent="0.25">
      <c r="A1133" t="s">
        <v>52</v>
      </c>
      <c r="B1133" t="s">
        <v>1666</v>
      </c>
      <c r="C1133" t="s">
        <v>27</v>
      </c>
      <c r="D1133">
        <v>2019</v>
      </c>
      <c r="E1133">
        <v>7</v>
      </c>
      <c r="F1133" t="s">
        <v>82</v>
      </c>
      <c r="G1133" t="s">
        <v>83</v>
      </c>
      <c r="H1133" t="s">
        <v>30</v>
      </c>
      <c r="J1133">
        <v>-5150</v>
      </c>
      <c r="L1133" t="s">
        <v>39</v>
      </c>
      <c r="O1133" t="s">
        <v>32</v>
      </c>
    </row>
    <row r="1134" spans="1:15" x14ac:dyDescent="0.25">
      <c r="A1134" t="s">
        <v>52</v>
      </c>
      <c r="B1134" t="s">
        <v>1666</v>
      </c>
      <c r="C1134" t="s">
        <v>27</v>
      </c>
      <c r="D1134">
        <v>2019</v>
      </c>
      <c r="E1134">
        <v>7</v>
      </c>
      <c r="F1134" t="s">
        <v>78</v>
      </c>
      <c r="G1134" t="s">
        <v>79</v>
      </c>
      <c r="H1134" t="s">
        <v>30</v>
      </c>
      <c r="J1134">
        <v>25750</v>
      </c>
      <c r="L1134" t="s">
        <v>39</v>
      </c>
      <c r="O1134" t="s">
        <v>32</v>
      </c>
    </row>
    <row r="1135" spans="1:15" x14ac:dyDescent="0.25">
      <c r="A1135" t="s">
        <v>84</v>
      </c>
      <c r="B1135" t="s">
        <v>85</v>
      </c>
      <c r="C1135" t="s">
        <v>27</v>
      </c>
      <c r="D1135">
        <v>2019</v>
      </c>
      <c r="E1135">
        <v>7</v>
      </c>
      <c r="F1135" t="s">
        <v>67</v>
      </c>
      <c r="G1135" t="s">
        <v>38</v>
      </c>
      <c r="H1135" t="s">
        <v>30</v>
      </c>
      <c r="J1135">
        <v>2184895.08</v>
      </c>
      <c r="L1135" t="s">
        <v>39</v>
      </c>
      <c r="O1135" t="s">
        <v>32</v>
      </c>
    </row>
    <row r="1136" spans="1:15" x14ac:dyDescent="0.25">
      <c r="A1136" t="s">
        <v>84</v>
      </c>
      <c r="B1136" t="s">
        <v>85</v>
      </c>
      <c r="C1136" t="s">
        <v>27</v>
      </c>
      <c r="D1136">
        <v>2019</v>
      </c>
      <c r="E1136">
        <v>7</v>
      </c>
      <c r="F1136" t="s">
        <v>86</v>
      </c>
      <c r="G1136" t="s">
        <v>87</v>
      </c>
      <c r="H1136" t="s">
        <v>30</v>
      </c>
      <c r="J1136">
        <v>54172.57</v>
      </c>
      <c r="L1136" t="s">
        <v>39</v>
      </c>
      <c r="O1136" t="s">
        <v>32</v>
      </c>
    </row>
    <row r="1137" spans="1:15" x14ac:dyDescent="0.25">
      <c r="A1137" t="s">
        <v>84</v>
      </c>
      <c r="B1137" t="s">
        <v>85</v>
      </c>
      <c r="C1137" t="s">
        <v>27</v>
      </c>
      <c r="D1137">
        <v>2019</v>
      </c>
      <c r="E1137">
        <v>7</v>
      </c>
      <c r="F1137" t="s">
        <v>78</v>
      </c>
      <c r="G1137" t="s">
        <v>79</v>
      </c>
      <c r="H1137" t="s">
        <v>30</v>
      </c>
      <c r="J1137">
        <v>4767.41</v>
      </c>
      <c r="L1137" t="s">
        <v>39</v>
      </c>
      <c r="O1137" t="s">
        <v>32</v>
      </c>
    </row>
    <row r="1138" spans="1:15" x14ac:dyDescent="0.25">
      <c r="A1138" t="s">
        <v>84</v>
      </c>
      <c r="B1138" t="s">
        <v>85</v>
      </c>
      <c r="C1138" t="s">
        <v>27</v>
      </c>
      <c r="D1138">
        <v>2019</v>
      </c>
      <c r="E1138">
        <v>7</v>
      </c>
      <c r="F1138" t="s">
        <v>40</v>
      </c>
      <c r="G1138" t="s">
        <v>41</v>
      </c>
      <c r="H1138" t="s">
        <v>30</v>
      </c>
      <c r="J1138">
        <v>654996.68000000005</v>
      </c>
      <c r="L1138" t="s">
        <v>39</v>
      </c>
      <c r="O1138" t="s">
        <v>32</v>
      </c>
    </row>
    <row r="1139" spans="1:15" x14ac:dyDescent="0.25">
      <c r="A1139" t="s">
        <v>84</v>
      </c>
      <c r="B1139" t="s">
        <v>85</v>
      </c>
      <c r="C1139" t="s">
        <v>27</v>
      </c>
      <c r="D1139">
        <v>2019</v>
      </c>
      <c r="E1139">
        <v>7</v>
      </c>
      <c r="F1139" t="s">
        <v>88</v>
      </c>
      <c r="G1139" t="s">
        <v>89</v>
      </c>
      <c r="H1139" t="s">
        <v>30</v>
      </c>
      <c r="J1139">
        <v>3875.39</v>
      </c>
      <c r="L1139" t="s">
        <v>39</v>
      </c>
      <c r="O1139" t="s">
        <v>32</v>
      </c>
    </row>
    <row r="1140" spans="1:15" x14ac:dyDescent="0.25">
      <c r="A1140" t="s">
        <v>84</v>
      </c>
      <c r="B1140" t="s">
        <v>85</v>
      </c>
      <c r="C1140" t="s">
        <v>27</v>
      </c>
      <c r="D1140">
        <v>2019</v>
      </c>
      <c r="E1140">
        <v>7</v>
      </c>
      <c r="F1140" t="s">
        <v>42</v>
      </c>
      <c r="G1140" t="s">
        <v>43</v>
      </c>
      <c r="H1140" t="s">
        <v>30</v>
      </c>
      <c r="J1140">
        <v>-61800</v>
      </c>
      <c r="L1140" t="s">
        <v>39</v>
      </c>
      <c r="O1140" t="s">
        <v>32</v>
      </c>
    </row>
    <row r="1141" spans="1:15" x14ac:dyDescent="0.25">
      <c r="A1141" t="s">
        <v>84</v>
      </c>
      <c r="B1141" t="s">
        <v>85</v>
      </c>
      <c r="C1141" t="s">
        <v>27</v>
      </c>
      <c r="D1141">
        <v>2019</v>
      </c>
      <c r="E1141">
        <v>7</v>
      </c>
      <c r="F1141" t="s">
        <v>44</v>
      </c>
      <c r="G1141" t="s">
        <v>45</v>
      </c>
      <c r="H1141" t="s">
        <v>30</v>
      </c>
      <c r="J1141">
        <v>-107327.38</v>
      </c>
      <c r="L1141" t="s">
        <v>39</v>
      </c>
      <c r="O1141" t="s">
        <v>32</v>
      </c>
    </row>
    <row r="1142" spans="1:15" x14ac:dyDescent="0.25">
      <c r="A1142" t="s">
        <v>84</v>
      </c>
      <c r="B1142" t="s">
        <v>85</v>
      </c>
      <c r="C1142" t="s">
        <v>27</v>
      </c>
      <c r="D1142">
        <v>2019</v>
      </c>
      <c r="E1142">
        <v>7</v>
      </c>
      <c r="F1142" t="s">
        <v>90</v>
      </c>
      <c r="G1142" t="s">
        <v>91</v>
      </c>
      <c r="H1142" t="s">
        <v>30</v>
      </c>
      <c r="J1142">
        <v>-7872.09</v>
      </c>
      <c r="L1142" t="s">
        <v>39</v>
      </c>
      <c r="O1142" t="s">
        <v>32</v>
      </c>
    </row>
    <row r="1143" spans="1:15" x14ac:dyDescent="0.25">
      <c r="A1143" t="s">
        <v>84</v>
      </c>
      <c r="B1143" t="s">
        <v>85</v>
      </c>
      <c r="C1143" t="s">
        <v>27</v>
      </c>
      <c r="D1143">
        <v>2019</v>
      </c>
      <c r="E1143">
        <v>7</v>
      </c>
      <c r="F1143" t="s">
        <v>92</v>
      </c>
      <c r="G1143" t="s">
        <v>93</v>
      </c>
      <c r="H1143" t="s">
        <v>30</v>
      </c>
      <c r="J1143">
        <v>3798.66</v>
      </c>
      <c r="L1143" t="s">
        <v>39</v>
      </c>
      <c r="O1143" t="s">
        <v>32</v>
      </c>
    </row>
    <row r="1144" spans="1:15" x14ac:dyDescent="0.25">
      <c r="A1144" t="s">
        <v>84</v>
      </c>
      <c r="B1144" t="s">
        <v>85</v>
      </c>
      <c r="C1144" t="s">
        <v>27</v>
      </c>
      <c r="D1144">
        <v>2019</v>
      </c>
      <c r="E1144">
        <v>7</v>
      </c>
      <c r="F1144" t="s">
        <v>48</v>
      </c>
      <c r="G1144" t="s">
        <v>49</v>
      </c>
      <c r="H1144" t="s">
        <v>30</v>
      </c>
      <c r="J1144">
        <v>-1439150.55</v>
      </c>
      <c r="L1144" t="s">
        <v>39</v>
      </c>
      <c r="O1144" t="s">
        <v>32</v>
      </c>
    </row>
    <row r="1145" spans="1:15" x14ac:dyDescent="0.25">
      <c r="A1145" t="s">
        <v>84</v>
      </c>
      <c r="B1145" t="s">
        <v>85</v>
      </c>
      <c r="C1145" t="s">
        <v>27</v>
      </c>
      <c r="D1145">
        <v>2019</v>
      </c>
      <c r="E1145">
        <v>7</v>
      </c>
      <c r="F1145" t="s">
        <v>94</v>
      </c>
      <c r="G1145" t="s">
        <v>95</v>
      </c>
      <c r="H1145" t="s">
        <v>30</v>
      </c>
      <c r="J1145">
        <v>-14275.8</v>
      </c>
      <c r="L1145" t="s">
        <v>39</v>
      </c>
      <c r="O1145" t="s">
        <v>32</v>
      </c>
    </row>
    <row r="1146" spans="1:15" x14ac:dyDescent="0.25">
      <c r="A1146" t="s">
        <v>84</v>
      </c>
      <c r="B1146" t="s">
        <v>85</v>
      </c>
      <c r="C1146" t="s">
        <v>27</v>
      </c>
      <c r="D1146">
        <v>2019</v>
      </c>
      <c r="E1146">
        <v>7</v>
      </c>
      <c r="F1146" t="s">
        <v>82</v>
      </c>
      <c r="G1146" t="s">
        <v>83</v>
      </c>
      <c r="H1146" t="s">
        <v>30</v>
      </c>
      <c r="J1146">
        <v>-7298.51</v>
      </c>
      <c r="L1146" t="s">
        <v>39</v>
      </c>
      <c r="O1146" t="s">
        <v>32</v>
      </c>
    </row>
    <row r="1147" spans="1:15" x14ac:dyDescent="0.25">
      <c r="A1147" t="s">
        <v>84</v>
      </c>
      <c r="B1147" t="s">
        <v>85</v>
      </c>
      <c r="C1147" t="s">
        <v>27</v>
      </c>
      <c r="D1147">
        <v>2019</v>
      </c>
      <c r="E1147">
        <v>7</v>
      </c>
      <c r="F1147" t="s">
        <v>96</v>
      </c>
      <c r="G1147" t="s">
        <v>97</v>
      </c>
      <c r="H1147" t="s">
        <v>30</v>
      </c>
      <c r="J1147">
        <v>-97692.68</v>
      </c>
      <c r="L1147" t="s">
        <v>31</v>
      </c>
      <c r="O1147" t="s">
        <v>32</v>
      </c>
    </row>
    <row r="1148" spans="1:15" x14ac:dyDescent="0.25">
      <c r="A1148" t="s">
        <v>84</v>
      </c>
      <c r="B1148" t="s">
        <v>85</v>
      </c>
      <c r="C1148" t="s">
        <v>27</v>
      </c>
      <c r="D1148">
        <v>2019</v>
      </c>
      <c r="E1148">
        <v>7</v>
      </c>
      <c r="F1148" t="s">
        <v>98</v>
      </c>
      <c r="G1148" t="s">
        <v>99</v>
      </c>
      <c r="H1148" t="s">
        <v>30</v>
      </c>
      <c r="J1148">
        <v>-58708.85</v>
      </c>
      <c r="L1148" t="s">
        <v>31</v>
      </c>
      <c r="O1148" t="s">
        <v>32</v>
      </c>
    </row>
    <row r="1149" spans="1:15" x14ac:dyDescent="0.25">
      <c r="A1149" t="s">
        <v>84</v>
      </c>
      <c r="B1149" t="s">
        <v>85</v>
      </c>
      <c r="C1149" t="s">
        <v>27</v>
      </c>
      <c r="D1149">
        <v>2019</v>
      </c>
      <c r="E1149">
        <v>7</v>
      </c>
      <c r="F1149" t="s">
        <v>100</v>
      </c>
      <c r="G1149" t="s">
        <v>101</v>
      </c>
      <c r="H1149" t="s">
        <v>30</v>
      </c>
      <c r="J1149">
        <v>23263.43</v>
      </c>
      <c r="L1149" t="s">
        <v>31</v>
      </c>
      <c r="O1149" t="s">
        <v>32</v>
      </c>
    </row>
    <row r="1150" spans="1:15" x14ac:dyDescent="0.25">
      <c r="A1150" t="s">
        <v>84</v>
      </c>
      <c r="B1150" t="s">
        <v>85</v>
      </c>
      <c r="C1150" t="s">
        <v>27</v>
      </c>
      <c r="D1150">
        <v>2019</v>
      </c>
      <c r="E1150">
        <v>7</v>
      </c>
      <c r="F1150" t="s">
        <v>102</v>
      </c>
      <c r="G1150" t="s">
        <v>103</v>
      </c>
      <c r="H1150" t="s">
        <v>30</v>
      </c>
      <c r="J1150">
        <v>48754.78</v>
      </c>
      <c r="L1150" t="s">
        <v>31</v>
      </c>
      <c r="O1150" t="s">
        <v>32</v>
      </c>
    </row>
    <row r="1151" spans="1:15" x14ac:dyDescent="0.25">
      <c r="A1151" t="s">
        <v>84</v>
      </c>
      <c r="B1151" t="s">
        <v>85</v>
      </c>
      <c r="C1151" t="s">
        <v>27</v>
      </c>
      <c r="D1151">
        <v>2019</v>
      </c>
      <c r="E1151">
        <v>7</v>
      </c>
      <c r="F1151" t="s">
        <v>104</v>
      </c>
      <c r="G1151" t="s">
        <v>105</v>
      </c>
      <c r="H1151" t="s">
        <v>30</v>
      </c>
      <c r="J1151">
        <v>-1084408.3700000001</v>
      </c>
      <c r="L1151" t="s">
        <v>39</v>
      </c>
      <c r="O1151" t="s">
        <v>32</v>
      </c>
    </row>
    <row r="1152" spans="1:15" x14ac:dyDescent="0.25">
      <c r="A1152" t="s">
        <v>84</v>
      </c>
      <c r="B1152" t="s">
        <v>85</v>
      </c>
      <c r="C1152" t="s">
        <v>27</v>
      </c>
      <c r="D1152">
        <v>2019</v>
      </c>
      <c r="E1152">
        <v>7</v>
      </c>
      <c r="F1152" t="s">
        <v>106</v>
      </c>
      <c r="G1152" t="s">
        <v>107</v>
      </c>
      <c r="H1152" t="s">
        <v>30</v>
      </c>
      <c r="J1152">
        <v>-48754.78</v>
      </c>
      <c r="L1152" t="s">
        <v>39</v>
      </c>
      <c r="O1152" t="s">
        <v>32</v>
      </c>
    </row>
    <row r="1153" spans="1:15" x14ac:dyDescent="0.25">
      <c r="A1153" t="s">
        <v>84</v>
      </c>
      <c r="B1153" t="s">
        <v>85</v>
      </c>
      <c r="C1153" t="s">
        <v>27</v>
      </c>
      <c r="D1153">
        <v>2019</v>
      </c>
      <c r="E1153">
        <v>7</v>
      </c>
      <c r="F1153" t="s">
        <v>28</v>
      </c>
      <c r="G1153" t="s">
        <v>29</v>
      </c>
      <c r="H1153" t="s">
        <v>30</v>
      </c>
      <c r="J1153">
        <v>-0.01</v>
      </c>
      <c r="L1153" t="s">
        <v>31</v>
      </c>
      <c r="O1153" t="s">
        <v>32</v>
      </c>
    </row>
    <row r="1154" spans="1:15" x14ac:dyDescent="0.25">
      <c r="A1154" t="s">
        <v>84</v>
      </c>
      <c r="B1154" t="s">
        <v>85</v>
      </c>
      <c r="C1154" t="s">
        <v>27</v>
      </c>
      <c r="D1154">
        <v>2019</v>
      </c>
      <c r="E1154">
        <v>7</v>
      </c>
      <c r="F1154" t="s">
        <v>80</v>
      </c>
      <c r="G1154" t="s">
        <v>81</v>
      </c>
      <c r="H1154" t="s">
        <v>30</v>
      </c>
      <c r="J1154">
        <v>12360</v>
      </c>
      <c r="L1154" t="s">
        <v>39</v>
      </c>
      <c r="O1154" t="s">
        <v>32</v>
      </c>
    </row>
    <row r="1155" spans="1:15" x14ac:dyDescent="0.25">
      <c r="A1155" t="s">
        <v>84</v>
      </c>
      <c r="B1155" t="s">
        <v>85</v>
      </c>
      <c r="C1155" t="s">
        <v>27</v>
      </c>
      <c r="D1155">
        <v>2019</v>
      </c>
      <c r="E1155">
        <v>7</v>
      </c>
      <c r="F1155" t="s">
        <v>96</v>
      </c>
      <c r="G1155" t="s">
        <v>97</v>
      </c>
      <c r="H1155" t="s">
        <v>108</v>
      </c>
      <c r="I1155" t="s">
        <v>109</v>
      </c>
      <c r="J1155">
        <v>-25814.53</v>
      </c>
      <c r="L1155" t="s">
        <v>31</v>
      </c>
      <c r="O1155" t="s">
        <v>32</v>
      </c>
    </row>
    <row r="1156" spans="1:15" x14ac:dyDescent="0.25">
      <c r="A1156" t="s">
        <v>84</v>
      </c>
      <c r="B1156" t="s">
        <v>85</v>
      </c>
      <c r="C1156" t="s">
        <v>27</v>
      </c>
      <c r="D1156">
        <v>2019</v>
      </c>
      <c r="E1156">
        <v>7</v>
      </c>
      <c r="F1156" t="s">
        <v>100</v>
      </c>
      <c r="G1156" t="s">
        <v>101</v>
      </c>
      <c r="H1156" t="s">
        <v>108</v>
      </c>
      <c r="I1156" t="s">
        <v>109</v>
      </c>
      <c r="J1156">
        <v>34.200000000000003</v>
      </c>
      <c r="L1156" t="s">
        <v>31</v>
      </c>
      <c r="O1156" t="s">
        <v>32</v>
      </c>
    </row>
    <row r="1157" spans="1:15" x14ac:dyDescent="0.25">
      <c r="A1157" t="s">
        <v>84</v>
      </c>
      <c r="B1157" t="s">
        <v>85</v>
      </c>
      <c r="C1157" t="s">
        <v>27</v>
      </c>
      <c r="D1157">
        <v>2019</v>
      </c>
      <c r="E1157">
        <v>7</v>
      </c>
      <c r="F1157" t="s">
        <v>96</v>
      </c>
      <c r="G1157" t="s">
        <v>97</v>
      </c>
      <c r="H1157" t="s">
        <v>110</v>
      </c>
      <c r="I1157" t="s">
        <v>111</v>
      </c>
      <c r="J1157">
        <v>-37852.5</v>
      </c>
      <c r="L1157" t="s">
        <v>31</v>
      </c>
      <c r="O1157" t="s">
        <v>32</v>
      </c>
    </row>
    <row r="1158" spans="1:15" x14ac:dyDescent="0.25">
      <c r="A1158" t="s">
        <v>84</v>
      </c>
      <c r="B1158" t="s">
        <v>85</v>
      </c>
      <c r="C1158" t="s">
        <v>27</v>
      </c>
      <c r="D1158">
        <v>2019</v>
      </c>
      <c r="E1158">
        <v>7</v>
      </c>
      <c r="F1158" t="s">
        <v>100</v>
      </c>
      <c r="G1158" t="s">
        <v>101</v>
      </c>
      <c r="H1158" t="s">
        <v>110</v>
      </c>
      <c r="I1158" t="s">
        <v>111</v>
      </c>
      <c r="J1158">
        <v>37.85</v>
      </c>
      <c r="L1158" t="s">
        <v>31</v>
      </c>
      <c r="O1158" t="s">
        <v>32</v>
      </c>
    </row>
    <row r="1159" spans="1:15" x14ac:dyDescent="0.25">
      <c r="A1159" t="s">
        <v>112</v>
      </c>
      <c r="B1159" t="s">
        <v>113</v>
      </c>
      <c r="C1159" t="s">
        <v>27</v>
      </c>
      <c r="D1159">
        <v>2019</v>
      </c>
      <c r="E1159">
        <v>7</v>
      </c>
      <c r="F1159" t="s">
        <v>67</v>
      </c>
      <c r="G1159" t="s">
        <v>38</v>
      </c>
      <c r="H1159" t="s">
        <v>30</v>
      </c>
      <c r="J1159">
        <v>3277342.61</v>
      </c>
      <c r="L1159" t="s">
        <v>39</v>
      </c>
      <c r="O1159" t="s">
        <v>32</v>
      </c>
    </row>
    <row r="1160" spans="1:15" x14ac:dyDescent="0.25">
      <c r="A1160" t="s">
        <v>112</v>
      </c>
      <c r="B1160" t="s">
        <v>113</v>
      </c>
      <c r="C1160" t="s">
        <v>27</v>
      </c>
      <c r="D1160">
        <v>2019</v>
      </c>
      <c r="E1160">
        <v>7</v>
      </c>
      <c r="F1160" t="s">
        <v>86</v>
      </c>
      <c r="G1160" t="s">
        <v>87</v>
      </c>
      <c r="H1160" t="s">
        <v>30</v>
      </c>
      <c r="J1160">
        <v>64491.72</v>
      </c>
      <c r="L1160" t="s">
        <v>39</v>
      </c>
      <c r="O1160" t="s">
        <v>32</v>
      </c>
    </row>
    <row r="1161" spans="1:15" x14ac:dyDescent="0.25">
      <c r="A1161" t="s">
        <v>112</v>
      </c>
      <c r="B1161" t="s">
        <v>113</v>
      </c>
      <c r="C1161" t="s">
        <v>27</v>
      </c>
      <c r="D1161">
        <v>2019</v>
      </c>
      <c r="E1161">
        <v>7</v>
      </c>
      <c r="F1161" t="s">
        <v>78</v>
      </c>
      <c r="G1161" t="s">
        <v>79</v>
      </c>
      <c r="H1161" t="s">
        <v>30</v>
      </c>
      <c r="J1161">
        <v>7151.13</v>
      </c>
      <c r="L1161" t="s">
        <v>39</v>
      </c>
      <c r="O1161" t="s">
        <v>32</v>
      </c>
    </row>
    <row r="1162" spans="1:15" x14ac:dyDescent="0.25">
      <c r="A1162" t="s">
        <v>112</v>
      </c>
      <c r="B1162" t="s">
        <v>113</v>
      </c>
      <c r="C1162" t="s">
        <v>27</v>
      </c>
      <c r="D1162">
        <v>2019</v>
      </c>
      <c r="E1162">
        <v>7</v>
      </c>
      <c r="F1162" t="s">
        <v>40</v>
      </c>
      <c r="G1162" t="s">
        <v>41</v>
      </c>
      <c r="H1162" t="s">
        <v>30</v>
      </c>
      <c r="J1162">
        <v>197439.48</v>
      </c>
      <c r="L1162" t="s">
        <v>39</v>
      </c>
      <c r="O1162" t="s">
        <v>32</v>
      </c>
    </row>
    <row r="1163" spans="1:15" x14ac:dyDescent="0.25">
      <c r="A1163" t="s">
        <v>112</v>
      </c>
      <c r="B1163" t="s">
        <v>113</v>
      </c>
      <c r="C1163" t="s">
        <v>27</v>
      </c>
      <c r="D1163">
        <v>2019</v>
      </c>
      <c r="E1163">
        <v>7</v>
      </c>
      <c r="F1163" t="s">
        <v>88</v>
      </c>
      <c r="G1163" t="s">
        <v>89</v>
      </c>
      <c r="H1163" t="s">
        <v>30</v>
      </c>
      <c r="J1163">
        <v>5813.07</v>
      </c>
      <c r="L1163" t="s">
        <v>39</v>
      </c>
      <c r="O1163" t="s">
        <v>32</v>
      </c>
    </row>
    <row r="1164" spans="1:15" x14ac:dyDescent="0.25">
      <c r="A1164" t="s">
        <v>112</v>
      </c>
      <c r="B1164" t="s">
        <v>113</v>
      </c>
      <c r="C1164" t="s">
        <v>27</v>
      </c>
      <c r="D1164">
        <v>2019</v>
      </c>
      <c r="E1164">
        <v>7</v>
      </c>
      <c r="F1164" t="s">
        <v>42</v>
      </c>
      <c r="G1164" t="s">
        <v>43</v>
      </c>
      <c r="H1164" t="s">
        <v>30</v>
      </c>
      <c r="J1164">
        <v>-92700</v>
      </c>
      <c r="L1164" t="s">
        <v>39</v>
      </c>
      <c r="O1164" t="s">
        <v>32</v>
      </c>
    </row>
    <row r="1165" spans="1:15" x14ac:dyDescent="0.25">
      <c r="A1165" t="s">
        <v>112</v>
      </c>
      <c r="B1165" t="s">
        <v>113</v>
      </c>
      <c r="C1165" t="s">
        <v>27</v>
      </c>
      <c r="D1165">
        <v>2019</v>
      </c>
      <c r="E1165">
        <v>7</v>
      </c>
      <c r="F1165" t="s">
        <v>44</v>
      </c>
      <c r="G1165" t="s">
        <v>45</v>
      </c>
      <c r="H1165" t="s">
        <v>30</v>
      </c>
      <c r="J1165">
        <v>-1816594.25</v>
      </c>
      <c r="L1165" t="s">
        <v>39</v>
      </c>
      <c r="O1165" t="s">
        <v>32</v>
      </c>
    </row>
    <row r="1166" spans="1:15" x14ac:dyDescent="0.25">
      <c r="A1166" t="s">
        <v>112</v>
      </c>
      <c r="B1166" t="s">
        <v>113</v>
      </c>
      <c r="C1166" t="s">
        <v>27</v>
      </c>
      <c r="D1166">
        <v>2019</v>
      </c>
      <c r="E1166">
        <v>7</v>
      </c>
      <c r="F1166" t="s">
        <v>90</v>
      </c>
      <c r="G1166" t="s">
        <v>91</v>
      </c>
      <c r="H1166" t="s">
        <v>30</v>
      </c>
      <c r="J1166">
        <v>-11808.16</v>
      </c>
      <c r="L1166" t="s">
        <v>39</v>
      </c>
      <c r="O1166" t="s">
        <v>32</v>
      </c>
    </row>
    <row r="1167" spans="1:15" x14ac:dyDescent="0.25">
      <c r="A1167" t="s">
        <v>112</v>
      </c>
      <c r="B1167" t="s">
        <v>113</v>
      </c>
      <c r="C1167" t="s">
        <v>27</v>
      </c>
      <c r="D1167">
        <v>2019</v>
      </c>
      <c r="E1167">
        <v>7</v>
      </c>
      <c r="F1167" t="s">
        <v>92</v>
      </c>
      <c r="G1167" t="s">
        <v>93</v>
      </c>
      <c r="H1167" t="s">
        <v>30</v>
      </c>
      <c r="J1167">
        <v>5697.99</v>
      </c>
      <c r="L1167" t="s">
        <v>39</v>
      </c>
      <c r="O1167" t="s">
        <v>32</v>
      </c>
    </row>
    <row r="1168" spans="1:15" x14ac:dyDescent="0.25">
      <c r="A1168" t="s">
        <v>112</v>
      </c>
      <c r="B1168" t="s">
        <v>113</v>
      </c>
      <c r="C1168" t="s">
        <v>27</v>
      </c>
      <c r="D1168">
        <v>2019</v>
      </c>
      <c r="E1168">
        <v>7</v>
      </c>
      <c r="F1168" t="s">
        <v>48</v>
      </c>
      <c r="G1168" t="s">
        <v>49</v>
      </c>
      <c r="H1168" t="s">
        <v>30</v>
      </c>
      <c r="J1168">
        <v>92056.09</v>
      </c>
      <c r="L1168" t="s">
        <v>39</v>
      </c>
      <c r="O1168" t="s">
        <v>32</v>
      </c>
    </row>
    <row r="1169" spans="1:15" x14ac:dyDescent="0.25">
      <c r="A1169" t="s">
        <v>112</v>
      </c>
      <c r="B1169" t="s">
        <v>113</v>
      </c>
      <c r="C1169" t="s">
        <v>27</v>
      </c>
      <c r="D1169">
        <v>2019</v>
      </c>
      <c r="E1169">
        <v>7</v>
      </c>
      <c r="F1169" t="s">
        <v>82</v>
      </c>
      <c r="G1169" t="s">
        <v>83</v>
      </c>
      <c r="H1169" t="s">
        <v>30</v>
      </c>
      <c r="J1169">
        <v>-38118.730000000003</v>
      </c>
      <c r="L1169" t="s">
        <v>39</v>
      </c>
      <c r="O1169" t="s">
        <v>32</v>
      </c>
    </row>
    <row r="1170" spans="1:15" x14ac:dyDescent="0.25">
      <c r="A1170" t="s">
        <v>112</v>
      </c>
      <c r="B1170" t="s">
        <v>113</v>
      </c>
      <c r="C1170" t="s">
        <v>27</v>
      </c>
      <c r="D1170">
        <v>2019</v>
      </c>
      <c r="E1170">
        <v>7</v>
      </c>
      <c r="F1170" t="s">
        <v>96</v>
      </c>
      <c r="G1170" t="s">
        <v>97</v>
      </c>
      <c r="H1170" t="s">
        <v>30</v>
      </c>
      <c r="J1170">
        <v>-302752.69</v>
      </c>
      <c r="L1170" t="s">
        <v>31</v>
      </c>
      <c r="O1170" t="s">
        <v>32</v>
      </c>
    </row>
    <row r="1171" spans="1:15" x14ac:dyDescent="0.25">
      <c r="A1171" t="s">
        <v>112</v>
      </c>
      <c r="B1171" t="s">
        <v>113</v>
      </c>
      <c r="C1171" t="s">
        <v>27</v>
      </c>
      <c r="D1171">
        <v>2019</v>
      </c>
      <c r="E1171">
        <v>7</v>
      </c>
      <c r="F1171" t="s">
        <v>100</v>
      </c>
      <c r="G1171" t="s">
        <v>101</v>
      </c>
      <c r="H1171" t="s">
        <v>30</v>
      </c>
      <c r="J1171">
        <v>266135.21999999997</v>
      </c>
      <c r="L1171" t="s">
        <v>31</v>
      </c>
      <c r="O1171" t="s">
        <v>32</v>
      </c>
    </row>
    <row r="1172" spans="1:15" x14ac:dyDescent="0.25">
      <c r="A1172" t="s">
        <v>112</v>
      </c>
      <c r="B1172" t="s">
        <v>113</v>
      </c>
      <c r="C1172" t="s">
        <v>27</v>
      </c>
      <c r="D1172">
        <v>2019</v>
      </c>
      <c r="E1172">
        <v>7</v>
      </c>
      <c r="F1172" t="s">
        <v>102</v>
      </c>
      <c r="G1172" t="s">
        <v>103</v>
      </c>
      <c r="H1172" t="s">
        <v>30</v>
      </c>
      <c r="J1172">
        <v>73132.160000000003</v>
      </c>
      <c r="L1172" t="s">
        <v>31</v>
      </c>
      <c r="O1172" t="s">
        <v>32</v>
      </c>
    </row>
    <row r="1173" spans="1:15" x14ac:dyDescent="0.25">
      <c r="A1173" t="s">
        <v>112</v>
      </c>
      <c r="B1173" t="s">
        <v>113</v>
      </c>
      <c r="C1173" t="s">
        <v>27</v>
      </c>
      <c r="D1173">
        <v>2019</v>
      </c>
      <c r="E1173">
        <v>7</v>
      </c>
      <c r="F1173" t="s">
        <v>114</v>
      </c>
      <c r="G1173" t="s">
        <v>115</v>
      </c>
      <c r="H1173" t="s">
        <v>30</v>
      </c>
      <c r="J1173">
        <v>73.47</v>
      </c>
      <c r="L1173" t="s">
        <v>31</v>
      </c>
      <c r="O1173" t="s">
        <v>32</v>
      </c>
    </row>
    <row r="1174" spans="1:15" x14ac:dyDescent="0.25">
      <c r="A1174" t="s">
        <v>112</v>
      </c>
      <c r="B1174" t="s">
        <v>113</v>
      </c>
      <c r="C1174" t="s">
        <v>27</v>
      </c>
      <c r="D1174">
        <v>2019</v>
      </c>
      <c r="E1174">
        <v>7</v>
      </c>
      <c r="F1174" t="s">
        <v>65</v>
      </c>
      <c r="G1174" t="s">
        <v>66</v>
      </c>
      <c r="H1174" t="s">
        <v>30</v>
      </c>
      <c r="J1174">
        <v>16576.080000000002</v>
      </c>
      <c r="L1174" t="s">
        <v>31</v>
      </c>
      <c r="O1174" t="s">
        <v>32</v>
      </c>
    </row>
    <row r="1175" spans="1:15" x14ac:dyDescent="0.25">
      <c r="A1175" t="s">
        <v>112</v>
      </c>
      <c r="B1175" t="s">
        <v>113</v>
      </c>
      <c r="C1175" t="s">
        <v>27</v>
      </c>
      <c r="D1175">
        <v>2019</v>
      </c>
      <c r="E1175">
        <v>7</v>
      </c>
      <c r="F1175" t="s">
        <v>104</v>
      </c>
      <c r="G1175" t="s">
        <v>105</v>
      </c>
      <c r="H1175" t="s">
        <v>30</v>
      </c>
      <c r="J1175">
        <v>-1626612.55</v>
      </c>
      <c r="L1175" t="s">
        <v>39</v>
      </c>
      <c r="O1175" t="s">
        <v>32</v>
      </c>
    </row>
    <row r="1176" spans="1:15" x14ac:dyDescent="0.25">
      <c r="A1176" t="s">
        <v>112</v>
      </c>
      <c r="B1176" t="s">
        <v>113</v>
      </c>
      <c r="C1176" t="s">
        <v>27</v>
      </c>
      <c r="D1176">
        <v>2019</v>
      </c>
      <c r="E1176">
        <v>7</v>
      </c>
      <c r="F1176" t="s">
        <v>106</v>
      </c>
      <c r="G1176" t="s">
        <v>107</v>
      </c>
      <c r="H1176" t="s">
        <v>30</v>
      </c>
      <c r="J1176">
        <v>-73132.160000000003</v>
      </c>
      <c r="L1176" t="s">
        <v>39</v>
      </c>
      <c r="O1176" t="s">
        <v>32</v>
      </c>
    </row>
    <row r="1177" spans="1:15" x14ac:dyDescent="0.25">
      <c r="A1177" t="s">
        <v>112</v>
      </c>
      <c r="B1177" t="s">
        <v>113</v>
      </c>
      <c r="C1177" t="s">
        <v>27</v>
      </c>
      <c r="D1177">
        <v>2019</v>
      </c>
      <c r="E1177">
        <v>7</v>
      </c>
      <c r="F1177" t="s">
        <v>28</v>
      </c>
      <c r="G1177" t="s">
        <v>29</v>
      </c>
      <c r="H1177" t="s">
        <v>30</v>
      </c>
      <c r="J1177">
        <v>-0.01</v>
      </c>
      <c r="L1177" t="s">
        <v>31</v>
      </c>
      <c r="O1177" t="s">
        <v>32</v>
      </c>
    </row>
    <row r="1178" spans="1:15" x14ac:dyDescent="0.25">
      <c r="A1178" t="s">
        <v>112</v>
      </c>
      <c r="B1178" t="s">
        <v>113</v>
      </c>
      <c r="C1178" t="s">
        <v>27</v>
      </c>
      <c r="D1178">
        <v>2019</v>
      </c>
      <c r="E1178">
        <v>7</v>
      </c>
      <c r="F1178" t="s">
        <v>80</v>
      </c>
      <c r="G1178" t="s">
        <v>81</v>
      </c>
      <c r="H1178" t="s">
        <v>30</v>
      </c>
      <c r="J1178">
        <v>27810</v>
      </c>
      <c r="L1178" t="s">
        <v>39</v>
      </c>
      <c r="O1178" t="s">
        <v>32</v>
      </c>
    </row>
    <row r="1179" spans="1:15" x14ac:dyDescent="0.25">
      <c r="A1179" t="s">
        <v>112</v>
      </c>
      <c r="B1179" t="s">
        <v>113</v>
      </c>
      <c r="C1179" t="s">
        <v>27</v>
      </c>
      <c r="D1179">
        <v>2019</v>
      </c>
      <c r="E1179">
        <v>7</v>
      </c>
      <c r="F1179" t="s">
        <v>96</v>
      </c>
      <c r="G1179" t="s">
        <v>97</v>
      </c>
      <c r="H1179" t="s">
        <v>108</v>
      </c>
      <c r="I1179" t="s">
        <v>109</v>
      </c>
      <c r="J1179">
        <v>-45714.080000000002</v>
      </c>
      <c r="L1179" t="s">
        <v>31</v>
      </c>
      <c r="O1179" t="s">
        <v>32</v>
      </c>
    </row>
    <row r="1180" spans="1:15" x14ac:dyDescent="0.25">
      <c r="A1180" t="s">
        <v>112</v>
      </c>
      <c r="B1180" t="s">
        <v>113</v>
      </c>
      <c r="C1180" t="s">
        <v>27</v>
      </c>
      <c r="D1180">
        <v>2019</v>
      </c>
      <c r="E1180">
        <v>7</v>
      </c>
      <c r="F1180" t="s">
        <v>100</v>
      </c>
      <c r="G1180" t="s">
        <v>101</v>
      </c>
      <c r="H1180" t="s">
        <v>108</v>
      </c>
      <c r="I1180" t="s">
        <v>109</v>
      </c>
      <c r="J1180">
        <v>399.62</v>
      </c>
      <c r="L1180" t="s">
        <v>31</v>
      </c>
      <c r="O1180" t="s">
        <v>32</v>
      </c>
    </row>
    <row r="1181" spans="1:15" x14ac:dyDescent="0.25">
      <c r="A1181" t="s">
        <v>112</v>
      </c>
      <c r="B1181" t="s">
        <v>113</v>
      </c>
      <c r="C1181" t="s">
        <v>27</v>
      </c>
      <c r="D1181">
        <v>2019</v>
      </c>
      <c r="E1181">
        <v>7</v>
      </c>
      <c r="F1181" t="s">
        <v>96</v>
      </c>
      <c r="G1181" t="s">
        <v>97</v>
      </c>
      <c r="H1181" t="s">
        <v>110</v>
      </c>
      <c r="I1181" t="s">
        <v>111</v>
      </c>
      <c r="J1181">
        <v>-27037.5</v>
      </c>
      <c r="L1181" t="s">
        <v>31</v>
      </c>
      <c r="O1181" t="s">
        <v>32</v>
      </c>
    </row>
    <row r="1182" spans="1:15" x14ac:dyDescent="0.25">
      <c r="A1182" t="s">
        <v>112</v>
      </c>
      <c r="B1182" t="s">
        <v>113</v>
      </c>
      <c r="C1182" t="s">
        <v>27</v>
      </c>
      <c r="D1182">
        <v>2019</v>
      </c>
      <c r="E1182">
        <v>7</v>
      </c>
      <c r="F1182" t="s">
        <v>100</v>
      </c>
      <c r="G1182" t="s">
        <v>101</v>
      </c>
      <c r="H1182" t="s">
        <v>110</v>
      </c>
      <c r="I1182" t="s">
        <v>111</v>
      </c>
      <c r="J1182">
        <v>351.49</v>
      </c>
      <c r="L1182" t="s">
        <v>31</v>
      </c>
      <c r="O1182" t="s">
        <v>32</v>
      </c>
    </row>
    <row r="1183" spans="1:15" x14ac:dyDescent="0.25">
      <c r="A1183" t="s">
        <v>116</v>
      </c>
      <c r="B1183" t="s">
        <v>117</v>
      </c>
      <c r="C1183" t="s">
        <v>27</v>
      </c>
      <c r="D1183">
        <v>2019</v>
      </c>
      <c r="E1183">
        <v>7</v>
      </c>
      <c r="F1183" t="s">
        <v>53</v>
      </c>
      <c r="G1183" t="s">
        <v>54</v>
      </c>
      <c r="H1183" t="s">
        <v>30</v>
      </c>
      <c r="J1183">
        <v>-701270.05</v>
      </c>
      <c r="L1183" t="s">
        <v>31</v>
      </c>
      <c r="O1183" t="s">
        <v>32</v>
      </c>
    </row>
    <row r="1184" spans="1:15" x14ac:dyDescent="0.25">
      <c r="A1184" t="s">
        <v>116</v>
      </c>
      <c r="B1184" t="s">
        <v>117</v>
      </c>
      <c r="C1184" t="s">
        <v>27</v>
      </c>
      <c r="D1184">
        <v>2019</v>
      </c>
      <c r="E1184">
        <v>7</v>
      </c>
      <c r="F1184" t="s">
        <v>55</v>
      </c>
      <c r="G1184" t="s">
        <v>56</v>
      </c>
      <c r="H1184" t="s">
        <v>30</v>
      </c>
      <c r="J1184">
        <v>175275.6</v>
      </c>
      <c r="L1184" t="s">
        <v>31</v>
      </c>
      <c r="O1184" t="s">
        <v>32</v>
      </c>
    </row>
    <row r="1185" spans="1:15" x14ac:dyDescent="0.25">
      <c r="A1185" t="s">
        <v>116</v>
      </c>
      <c r="B1185" t="s">
        <v>117</v>
      </c>
      <c r="C1185" t="s">
        <v>27</v>
      </c>
      <c r="D1185">
        <v>2019</v>
      </c>
      <c r="E1185">
        <v>7</v>
      </c>
      <c r="F1185" t="s">
        <v>61</v>
      </c>
      <c r="G1185" t="s">
        <v>62</v>
      </c>
      <c r="H1185" t="s">
        <v>30</v>
      </c>
      <c r="J1185">
        <v>66517.7</v>
      </c>
      <c r="L1185" t="s">
        <v>31</v>
      </c>
      <c r="O1185" t="s">
        <v>32</v>
      </c>
    </row>
    <row r="1186" spans="1:15" x14ac:dyDescent="0.25">
      <c r="A1186" t="s">
        <v>116</v>
      </c>
      <c r="B1186" t="s">
        <v>117</v>
      </c>
      <c r="C1186" t="s">
        <v>27</v>
      </c>
      <c r="D1186">
        <v>2019</v>
      </c>
      <c r="E1186">
        <v>7</v>
      </c>
      <c r="F1186" t="s">
        <v>118</v>
      </c>
      <c r="G1186" t="s">
        <v>119</v>
      </c>
      <c r="H1186" t="s">
        <v>30</v>
      </c>
      <c r="J1186">
        <v>75705</v>
      </c>
      <c r="L1186" t="s">
        <v>31</v>
      </c>
      <c r="O1186" t="s">
        <v>32</v>
      </c>
    </row>
    <row r="1187" spans="1:15" x14ac:dyDescent="0.25">
      <c r="A1187" t="s">
        <v>116</v>
      </c>
      <c r="B1187" t="s">
        <v>117</v>
      </c>
      <c r="C1187" t="s">
        <v>27</v>
      </c>
      <c r="D1187">
        <v>2019</v>
      </c>
      <c r="E1187">
        <v>7</v>
      </c>
      <c r="F1187" t="s">
        <v>35</v>
      </c>
      <c r="G1187" t="s">
        <v>36</v>
      </c>
      <c r="H1187" t="s">
        <v>30</v>
      </c>
      <c r="J1187">
        <v>132483.75</v>
      </c>
      <c r="L1187" t="s">
        <v>31</v>
      </c>
      <c r="O1187" t="s">
        <v>32</v>
      </c>
    </row>
    <row r="1188" spans="1:15" x14ac:dyDescent="0.25">
      <c r="A1188" t="s">
        <v>116</v>
      </c>
      <c r="B1188" t="s">
        <v>117</v>
      </c>
      <c r="C1188" t="s">
        <v>27</v>
      </c>
      <c r="D1188">
        <v>2019</v>
      </c>
      <c r="E1188">
        <v>7</v>
      </c>
      <c r="F1188" t="s">
        <v>120</v>
      </c>
      <c r="G1188" t="s">
        <v>38</v>
      </c>
      <c r="H1188" t="s">
        <v>30</v>
      </c>
      <c r="J1188">
        <v>34812293.189999998</v>
      </c>
      <c r="L1188" t="s">
        <v>39</v>
      </c>
      <c r="O1188" t="s">
        <v>32</v>
      </c>
    </row>
    <row r="1189" spans="1:15" x14ac:dyDescent="0.25">
      <c r="A1189" t="s">
        <v>116</v>
      </c>
      <c r="B1189" t="s">
        <v>117</v>
      </c>
      <c r="C1189" t="s">
        <v>27</v>
      </c>
      <c r="D1189">
        <v>2019</v>
      </c>
      <c r="E1189">
        <v>7</v>
      </c>
      <c r="F1189" t="s">
        <v>121</v>
      </c>
      <c r="G1189" t="s">
        <v>107</v>
      </c>
      <c r="H1189" t="s">
        <v>30</v>
      </c>
      <c r="J1189">
        <v>-75705</v>
      </c>
      <c r="L1189" t="s">
        <v>39</v>
      </c>
      <c r="O1189" t="s">
        <v>32</v>
      </c>
    </row>
    <row r="1190" spans="1:15" x14ac:dyDescent="0.25">
      <c r="A1190" t="s">
        <v>116</v>
      </c>
      <c r="B1190" t="s">
        <v>117</v>
      </c>
      <c r="C1190" t="s">
        <v>27</v>
      </c>
      <c r="D1190">
        <v>2019</v>
      </c>
      <c r="E1190">
        <v>7</v>
      </c>
      <c r="F1190" t="s">
        <v>122</v>
      </c>
      <c r="G1190" t="s">
        <v>105</v>
      </c>
      <c r="H1190" t="s">
        <v>30</v>
      </c>
      <c r="J1190">
        <v>-4768223.1900000004</v>
      </c>
      <c r="L1190" t="s">
        <v>39</v>
      </c>
      <c r="O1190" t="s">
        <v>32</v>
      </c>
    </row>
    <row r="1191" spans="1:15" x14ac:dyDescent="0.25">
      <c r="A1191" t="s">
        <v>116</v>
      </c>
      <c r="B1191" t="s">
        <v>117</v>
      </c>
      <c r="C1191" t="s">
        <v>27</v>
      </c>
      <c r="D1191">
        <v>2019</v>
      </c>
      <c r="E1191">
        <v>7</v>
      </c>
      <c r="F1191" t="s">
        <v>37</v>
      </c>
      <c r="G1191" t="s">
        <v>38</v>
      </c>
      <c r="H1191" t="s">
        <v>30</v>
      </c>
      <c r="J1191">
        <v>20400062.699999999</v>
      </c>
      <c r="L1191" t="s">
        <v>39</v>
      </c>
      <c r="O1191" t="s">
        <v>32</v>
      </c>
    </row>
    <row r="1192" spans="1:15" x14ac:dyDescent="0.25">
      <c r="A1192" t="s">
        <v>116</v>
      </c>
      <c r="B1192" t="s">
        <v>117</v>
      </c>
      <c r="C1192" t="s">
        <v>27</v>
      </c>
      <c r="D1192">
        <v>2019</v>
      </c>
      <c r="E1192">
        <v>7</v>
      </c>
      <c r="F1192" t="s">
        <v>86</v>
      </c>
      <c r="G1192" t="s">
        <v>87</v>
      </c>
      <c r="H1192" t="s">
        <v>30</v>
      </c>
      <c r="J1192">
        <v>81762.320000000007</v>
      </c>
      <c r="L1192" t="s">
        <v>39</v>
      </c>
      <c r="O1192" t="s">
        <v>32</v>
      </c>
    </row>
    <row r="1193" spans="1:15" x14ac:dyDescent="0.25">
      <c r="A1193" t="s">
        <v>116</v>
      </c>
      <c r="B1193" t="s">
        <v>117</v>
      </c>
      <c r="C1193" t="s">
        <v>27</v>
      </c>
      <c r="D1193">
        <v>2019</v>
      </c>
      <c r="E1193">
        <v>7</v>
      </c>
      <c r="F1193" t="s">
        <v>78</v>
      </c>
      <c r="G1193" t="s">
        <v>79</v>
      </c>
      <c r="H1193" t="s">
        <v>30</v>
      </c>
      <c r="J1193">
        <v>157049.76999999999</v>
      </c>
      <c r="L1193" t="s">
        <v>39</v>
      </c>
      <c r="O1193" t="s">
        <v>32</v>
      </c>
    </row>
    <row r="1194" spans="1:15" x14ac:dyDescent="0.25">
      <c r="A1194" t="s">
        <v>116</v>
      </c>
      <c r="B1194" t="s">
        <v>117</v>
      </c>
      <c r="C1194" t="s">
        <v>27</v>
      </c>
      <c r="D1194">
        <v>2019</v>
      </c>
      <c r="E1194">
        <v>7</v>
      </c>
      <c r="F1194" t="s">
        <v>40</v>
      </c>
      <c r="G1194" t="s">
        <v>41</v>
      </c>
      <c r="H1194" t="s">
        <v>30</v>
      </c>
      <c r="J1194">
        <v>311701.57</v>
      </c>
      <c r="L1194" t="s">
        <v>39</v>
      </c>
      <c r="O1194" t="s">
        <v>32</v>
      </c>
    </row>
    <row r="1195" spans="1:15" x14ac:dyDescent="0.25">
      <c r="A1195" t="s">
        <v>116</v>
      </c>
      <c r="B1195" t="s">
        <v>117</v>
      </c>
      <c r="C1195" t="s">
        <v>27</v>
      </c>
      <c r="D1195">
        <v>2019</v>
      </c>
      <c r="E1195">
        <v>7</v>
      </c>
      <c r="F1195" t="s">
        <v>42</v>
      </c>
      <c r="G1195" t="s">
        <v>43</v>
      </c>
      <c r="H1195" t="s">
        <v>30</v>
      </c>
      <c r="J1195">
        <v>-257500</v>
      </c>
      <c r="L1195" t="s">
        <v>39</v>
      </c>
      <c r="O1195" t="s">
        <v>32</v>
      </c>
    </row>
    <row r="1196" spans="1:15" x14ac:dyDescent="0.25">
      <c r="A1196" t="s">
        <v>116</v>
      </c>
      <c r="B1196" t="s">
        <v>117</v>
      </c>
      <c r="C1196" t="s">
        <v>27</v>
      </c>
      <c r="D1196">
        <v>2019</v>
      </c>
      <c r="E1196">
        <v>7</v>
      </c>
      <c r="F1196" t="s">
        <v>44</v>
      </c>
      <c r="G1196" t="s">
        <v>45</v>
      </c>
      <c r="H1196" t="s">
        <v>30</v>
      </c>
      <c r="J1196">
        <v>-24278136.850000001</v>
      </c>
      <c r="L1196" t="s">
        <v>39</v>
      </c>
      <c r="O1196" t="s">
        <v>32</v>
      </c>
    </row>
    <row r="1197" spans="1:15" x14ac:dyDescent="0.25">
      <c r="A1197" t="s">
        <v>116</v>
      </c>
      <c r="B1197" t="s">
        <v>117</v>
      </c>
      <c r="C1197" t="s">
        <v>27</v>
      </c>
      <c r="D1197">
        <v>2019</v>
      </c>
      <c r="E1197">
        <v>7</v>
      </c>
      <c r="F1197" t="s">
        <v>68</v>
      </c>
      <c r="G1197" t="s">
        <v>69</v>
      </c>
      <c r="H1197" t="s">
        <v>30</v>
      </c>
      <c r="J1197">
        <v>-19918874.98</v>
      </c>
      <c r="L1197" t="s">
        <v>39</v>
      </c>
      <c r="O1197" t="s">
        <v>32</v>
      </c>
    </row>
    <row r="1198" spans="1:15" x14ac:dyDescent="0.25">
      <c r="A1198" t="s">
        <v>116</v>
      </c>
      <c r="B1198" t="s">
        <v>117</v>
      </c>
      <c r="C1198" t="s">
        <v>27</v>
      </c>
      <c r="D1198">
        <v>2019</v>
      </c>
      <c r="E1198">
        <v>7</v>
      </c>
      <c r="F1198" t="s">
        <v>70</v>
      </c>
      <c r="G1198" t="s">
        <v>71</v>
      </c>
      <c r="H1198" t="s">
        <v>30</v>
      </c>
      <c r="J1198">
        <v>-1394778.11</v>
      </c>
      <c r="L1198" t="s">
        <v>39</v>
      </c>
      <c r="O1198" t="s">
        <v>32</v>
      </c>
    </row>
    <row r="1199" spans="1:15" x14ac:dyDescent="0.25">
      <c r="A1199" t="s">
        <v>116</v>
      </c>
      <c r="B1199" t="s">
        <v>117</v>
      </c>
      <c r="C1199" t="s">
        <v>27</v>
      </c>
      <c r="D1199">
        <v>2019</v>
      </c>
      <c r="E1199">
        <v>7</v>
      </c>
      <c r="F1199" t="s">
        <v>72</v>
      </c>
      <c r="G1199" t="s">
        <v>73</v>
      </c>
      <c r="H1199" t="s">
        <v>30</v>
      </c>
      <c r="J1199">
        <v>-3928752.43</v>
      </c>
      <c r="L1199" t="s">
        <v>39</v>
      </c>
      <c r="O1199" t="s">
        <v>32</v>
      </c>
    </row>
    <row r="1200" spans="1:15" x14ac:dyDescent="0.25">
      <c r="A1200" t="s">
        <v>116</v>
      </c>
      <c r="B1200" t="s">
        <v>117</v>
      </c>
      <c r="C1200" t="s">
        <v>27</v>
      </c>
      <c r="D1200">
        <v>2019</v>
      </c>
      <c r="E1200">
        <v>7</v>
      </c>
      <c r="F1200" t="s">
        <v>48</v>
      </c>
      <c r="G1200" t="s">
        <v>49</v>
      </c>
      <c r="H1200" t="s">
        <v>30</v>
      </c>
      <c r="J1200">
        <v>593181.64</v>
      </c>
      <c r="L1200" t="s">
        <v>39</v>
      </c>
      <c r="O1200" t="s">
        <v>32</v>
      </c>
    </row>
    <row r="1201" spans="1:15" x14ac:dyDescent="0.25">
      <c r="A1201" t="s">
        <v>116</v>
      </c>
      <c r="B1201" t="s">
        <v>117</v>
      </c>
      <c r="C1201" t="s">
        <v>27</v>
      </c>
      <c r="D1201">
        <v>2019</v>
      </c>
      <c r="E1201">
        <v>7</v>
      </c>
      <c r="F1201" t="s">
        <v>50</v>
      </c>
      <c r="G1201" t="s">
        <v>51</v>
      </c>
      <c r="H1201" t="s">
        <v>30</v>
      </c>
      <c r="J1201">
        <v>-359598.75</v>
      </c>
      <c r="L1201" t="s">
        <v>39</v>
      </c>
      <c r="O1201" t="s">
        <v>32</v>
      </c>
    </row>
    <row r="1202" spans="1:15" x14ac:dyDescent="0.25">
      <c r="A1202" t="s">
        <v>116</v>
      </c>
      <c r="B1202" t="s">
        <v>117</v>
      </c>
      <c r="C1202" t="s">
        <v>27</v>
      </c>
      <c r="D1202">
        <v>2019</v>
      </c>
      <c r="E1202">
        <v>7</v>
      </c>
      <c r="F1202" t="s">
        <v>74</v>
      </c>
      <c r="G1202" t="s">
        <v>75</v>
      </c>
      <c r="H1202" t="s">
        <v>30</v>
      </c>
      <c r="J1202">
        <v>-1123193.8799999999</v>
      </c>
      <c r="L1202" t="s">
        <v>39</v>
      </c>
      <c r="O1202" t="s">
        <v>32</v>
      </c>
    </row>
    <row r="1203" spans="1:15" x14ac:dyDescent="0.25">
      <c r="A1203" t="s">
        <v>116</v>
      </c>
      <c r="B1203" t="s">
        <v>117</v>
      </c>
      <c r="C1203" t="s">
        <v>27</v>
      </c>
      <c r="D1203">
        <v>2019</v>
      </c>
      <c r="E1203">
        <v>7</v>
      </c>
      <c r="F1203" t="s">
        <v>80</v>
      </c>
      <c r="G1203" t="s">
        <v>81</v>
      </c>
      <c r="H1203" t="s">
        <v>30</v>
      </c>
      <c r="J1203">
        <v>25750</v>
      </c>
      <c r="L1203" t="s">
        <v>39</v>
      </c>
      <c r="O1203" t="s">
        <v>32</v>
      </c>
    </row>
    <row r="1204" spans="1:15" x14ac:dyDescent="0.25">
      <c r="A1204" t="s">
        <v>116</v>
      </c>
      <c r="B1204" t="s">
        <v>117</v>
      </c>
      <c r="C1204" t="s">
        <v>27</v>
      </c>
      <c r="D1204">
        <v>2019</v>
      </c>
      <c r="E1204">
        <v>7</v>
      </c>
      <c r="F1204" t="s">
        <v>82</v>
      </c>
      <c r="G1204" t="s">
        <v>83</v>
      </c>
      <c r="H1204" t="s">
        <v>30</v>
      </c>
      <c r="J1204">
        <v>-25750</v>
      </c>
      <c r="L1204" t="s">
        <v>39</v>
      </c>
      <c r="O1204" t="s">
        <v>32</v>
      </c>
    </row>
    <row r="1205" spans="1:15" x14ac:dyDescent="0.25">
      <c r="A1205" t="s">
        <v>123</v>
      </c>
      <c r="B1205" t="s">
        <v>124</v>
      </c>
      <c r="C1205" t="s">
        <v>27</v>
      </c>
      <c r="D1205">
        <v>2019</v>
      </c>
      <c r="E1205">
        <v>7</v>
      </c>
      <c r="F1205" t="s">
        <v>120</v>
      </c>
      <c r="G1205" t="s">
        <v>38</v>
      </c>
      <c r="H1205" t="s">
        <v>30</v>
      </c>
      <c r="J1205">
        <v>20332200</v>
      </c>
      <c r="L1205" t="s">
        <v>39</v>
      </c>
      <c r="O1205" t="s">
        <v>32</v>
      </c>
    </row>
    <row r="1206" spans="1:15" x14ac:dyDescent="0.25">
      <c r="A1206" t="s">
        <v>123</v>
      </c>
      <c r="B1206" t="s">
        <v>124</v>
      </c>
      <c r="C1206" t="s">
        <v>27</v>
      </c>
      <c r="D1206">
        <v>2019</v>
      </c>
      <c r="E1206">
        <v>7</v>
      </c>
      <c r="F1206" t="s">
        <v>125</v>
      </c>
      <c r="G1206" t="s">
        <v>126</v>
      </c>
      <c r="H1206" t="s">
        <v>30</v>
      </c>
      <c r="J1206">
        <v>-1451012.5</v>
      </c>
      <c r="L1206" t="s">
        <v>39</v>
      </c>
      <c r="O1206" t="s">
        <v>32</v>
      </c>
    </row>
    <row r="1207" spans="1:15" x14ac:dyDescent="0.25">
      <c r="A1207" t="s">
        <v>123</v>
      </c>
      <c r="B1207" t="s">
        <v>124</v>
      </c>
      <c r="C1207" t="s">
        <v>27</v>
      </c>
      <c r="D1207">
        <v>2019</v>
      </c>
      <c r="E1207">
        <v>7</v>
      </c>
      <c r="F1207" t="s">
        <v>86</v>
      </c>
      <c r="G1207" t="s">
        <v>87</v>
      </c>
      <c r="H1207" t="s">
        <v>30</v>
      </c>
      <c r="J1207">
        <v>172112.15</v>
      </c>
      <c r="L1207" t="s">
        <v>39</v>
      </c>
      <c r="O1207" t="s">
        <v>32</v>
      </c>
    </row>
    <row r="1208" spans="1:15" x14ac:dyDescent="0.25">
      <c r="A1208" t="s">
        <v>123</v>
      </c>
      <c r="B1208" t="s">
        <v>124</v>
      </c>
      <c r="C1208" t="s">
        <v>27</v>
      </c>
      <c r="D1208">
        <v>2019</v>
      </c>
      <c r="E1208">
        <v>7</v>
      </c>
      <c r="F1208" t="s">
        <v>42</v>
      </c>
      <c r="G1208" t="s">
        <v>43</v>
      </c>
      <c r="H1208" t="s">
        <v>30</v>
      </c>
      <c r="J1208">
        <v>-82400</v>
      </c>
      <c r="L1208" t="s">
        <v>39</v>
      </c>
      <c r="O1208" t="s">
        <v>32</v>
      </c>
    </row>
    <row r="1209" spans="1:15" x14ac:dyDescent="0.25">
      <c r="A1209" t="s">
        <v>123</v>
      </c>
      <c r="B1209" t="s">
        <v>124</v>
      </c>
      <c r="C1209" t="s">
        <v>27</v>
      </c>
      <c r="D1209">
        <v>2019</v>
      </c>
      <c r="E1209">
        <v>7</v>
      </c>
      <c r="F1209" t="s">
        <v>44</v>
      </c>
      <c r="G1209" t="s">
        <v>45</v>
      </c>
      <c r="H1209" t="s">
        <v>30</v>
      </c>
      <c r="J1209">
        <v>-20796059.649999999</v>
      </c>
      <c r="L1209" t="s">
        <v>39</v>
      </c>
      <c r="O1209" t="s">
        <v>32</v>
      </c>
    </row>
    <row r="1210" spans="1:15" x14ac:dyDescent="0.25">
      <c r="A1210" t="s">
        <v>123</v>
      </c>
      <c r="B1210" t="s">
        <v>124</v>
      </c>
      <c r="C1210" t="s">
        <v>27</v>
      </c>
      <c r="D1210">
        <v>2019</v>
      </c>
      <c r="E1210">
        <v>7</v>
      </c>
      <c r="F1210" t="s">
        <v>70</v>
      </c>
      <c r="G1210" t="s">
        <v>71</v>
      </c>
      <c r="H1210" t="s">
        <v>30</v>
      </c>
      <c r="J1210">
        <v>-439089</v>
      </c>
      <c r="L1210" t="s">
        <v>39</v>
      </c>
      <c r="O1210" t="s">
        <v>32</v>
      </c>
    </row>
    <row r="1211" spans="1:15" x14ac:dyDescent="0.25">
      <c r="A1211" t="s">
        <v>123</v>
      </c>
      <c r="B1211" t="s">
        <v>124</v>
      </c>
      <c r="C1211" t="s">
        <v>27</v>
      </c>
      <c r="D1211">
        <v>2019</v>
      </c>
      <c r="E1211">
        <v>7</v>
      </c>
      <c r="F1211" t="s">
        <v>40</v>
      </c>
      <c r="G1211" t="s">
        <v>41</v>
      </c>
      <c r="H1211" t="s">
        <v>30</v>
      </c>
      <c r="J1211">
        <v>2197071.14</v>
      </c>
      <c r="L1211" t="s">
        <v>39</v>
      </c>
      <c r="O1211" t="s">
        <v>32</v>
      </c>
    </row>
    <row r="1212" spans="1:15" x14ac:dyDescent="0.25">
      <c r="A1212" t="s">
        <v>123</v>
      </c>
      <c r="B1212" t="s">
        <v>124</v>
      </c>
      <c r="C1212" t="s">
        <v>27</v>
      </c>
      <c r="D1212">
        <v>2019</v>
      </c>
      <c r="E1212">
        <v>7</v>
      </c>
      <c r="F1212" t="s">
        <v>74</v>
      </c>
      <c r="G1212" t="s">
        <v>75</v>
      </c>
      <c r="H1212" t="s">
        <v>30</v>
      </c>
      <c r="J1212">
        <v>-428003.63</v>
      </c>
      <c r="L1212" t="s">
        <v>39</v>
      </c>
      <c r="O1212" t="s">
        <v>32</v>
      </c>
    </row>
    <row r="1213" spans="1:15" x14ac:dyDescent="0.25">
      <c r="A1213" t="s">
        <v>123</v>
      </c>
      <c r="B1213" t="s">
        <v>124</v>
      </c>
      <c r="C1213" t="s">
        <v>27</v>
      </c>
      <c r="D1213">
        <v>2019</v>
      </c>
      <c r="E1213">
        <v>7</v>
      </c>
      <c r="F1213" t="s">
        <v>48</v>
      </c>
      <c r="G1213" t="s">
        <v>49</v>
      </c>
      <c r="H1213" t="s">
        <v>30</v>
      </c>
      <c r="J1213">
        <v>-59607.8</v>
      </c>
      <c r="L1213" t="s">
        <v>39</v>
      </c>
      <c r="O1213" t="s">
        <v>32</v>
      </c>
    </row>
    <row r="1214" spans="1:15" x14ac:dyDescent="0.25">
      <c r="A1214" t="s">
        <v>123</v>
      </c>
      <c r="B1214" t="s">
        <v>124</v>
      </c>
      <c r="C1214" t="s">
        <v>27</v>
      </c>
      <c r="D1214">
        <v>2019</v>
      </c>
      <c r="E1214">
        <v>7</v>
      </c>
      <c r="F1214" t="s">
        <v>50</v>
      </c>
      <c r="G1214" t="s">
        <v>51</v>
      </c>
      <c r="H1214" t="s">
        <v>30</v>
      </c>
      <c r="J1214">
        <v>-324450</v>
      </c>
      <c r="L1214" t="s">
        <v>39</v>
      </c>
      <c r="O1214" t="s">
        <v>32</v>
      </c>
    </row>
    <row r="1215" spans="1:15" x14ac:dyDescent="0.25">
      <c r="A1215" t="s">
        <v>123</v>
      </c>
      <c r="B1215" t="s">
        <v>124</v>
      </c>
      <c r="C1215" t="s">
        <v>27</v>
      </c>
      <c r="D1215">
        <v>2019</v>
      </c>
      <c r="E1215">
        <v>7</v>
      </c>
      <c r="F1215" t="s">
        <v>80</v>
      </c>
      <c r="G1215" t="s">
        <v>81</v>
      </c>
      <c r="H1215" t="s">
        <v>30</v>
      </c>
      <c r="J1215">
        <v>20600</v>
      </c>
      <c r="L1215" t="s">
        <v>39</v>
      </c>
      <c r="O1215" t="s">
        <v>32</v>
      </c>
    </row>
    <row r="1216" spans="1:15" x14ac:dyDescent="0.25">
      <c r="A1216" t="s">
        <v>123</v>
      </c>
      <c r="B1216" t="s">
        <v>124</v>
      </c>
      <c r="C1216" t="s">
        <v>27</v>
      </c>
      <c r="D1216">
        <v>2019</v>
      </c>
      <c r="E1216">
        <v>7</v>
      </c>
      <c r="F1216" t="s">
        <v>82</v>
      </c>
      <c r="G1216" t="s">
        <v>83</v>
      </c>
      <c r="H1216" t="s">
        <v>30</v>
      </c>
      <c r="J1216">
        <v>-20600</v>
      </c>
      <c r="L1216" t="s">
        <v>39</v>
      </c>
      <c r="O1216" t="s">
        <v>32</v>
      </c>
    </row>
    <row r="1217" spans="1:15" x14ac:dyDescent="0.25">
      <c r="A1217" t="s">
        <v>127</v>
      </c>
      <c r="B1217" t="s">
        <v>128</v>
      </c>
      <c r="C1217" t="s">
        <v>27</v>
      </c>
      <c r="D1217">
        <v>2019</v>
      </c>
      <c r="E1217">
        <v>7</v>
      </c>
      <c r="F1217" t="s">
        <v>129</v>
      </c>
      <c r="G1217" t="s">
        <v>130</v>
      </c>
      <c r="H1217" t="s">
        <v>30</v>
      </c>
      <c r="J1217">
        <v>-16580.27</v>
      </c>
      <c r="L1217" t="s">
        <v>31</v>
      </c>
      <c r="O1217" t="s">
        <v>32</v>
      </c>
    </row>
    <row r="1218" spans="1:15" x14ac:dyDescent="0.25">
      <c r="A1218" t="s">
        <v>127</v>
      </c>
      <c r="B1218" t="s">
        <v>128</v>
      </c>
      <c r="C1218" t="s">
        <v>27</v>
      </c>
      <c r="D1218">
        <v>2019</v>
      </c>
      <c r="E1218">
        <v>7</v>
      </c>
      <c r="F1218" t="s">
        <v>78</v>
      </c>
      <c r="G1218" t="s">
        <v>79</v>
      </c>
      <c r="H1218" t="s">
        <v>30</v>
      </c>
      <c r="J1218">
        <v>474301.82</v>
      </c>
      <c r="L1218" t="s">
        <v>39</v>
      </c>
      <c r="O1218" t="s">
        <v>32</v>
      </c>
    </row>
    <row r="1219" spans="1:15" x14ac:dyDescent="0.25">
      <c r="A1219" t="s">
        <v>127</v>
      </c>
      <c r="B1219" t="s">
        <v>128</v>
      </c>
      <c r="C1219" t="s">
        <v>27</v>
      </c>
      <c r="D1219">
        <v>2019</v>
      </c>
      <c r="E1219">
        <v>7</v>
      </c>
      <c r="F1219" t="s">
        <v>40</v>
      </c>
      <c r="G1219" t="s">
        <v>41</v>
      </c>
      <c r="H1219" t="s">
        <v>30</v>
      </c>
      <c r="J1219">
        <v>112370.74</v>
      </c>
      <c r="L1219" t="s">
        <v>39</v>
      </c>
      <c r="O1219" t="s">
        <v>32</v>
      </c>
    </row>
    <row r="1220" spans="1:15" x14ac:dyDescent="0.25">
      <c r="A1220" t="s">
        <v>127</v>
      </c>
      <c r="B1220" t="s">
        <v>128</v>
      </c>
      <c r="C1220" t="s">
        <v>27</v>
      </c>
      <c r="D1220">
        <v>2019</v>
      </c>
      <c r="E1220">
        <v>7</v>
      </c>
      <c r="F1220" t="s">
        <v>42</v>
      </c>
      <c r="G1220" t="s">
        <v>43</v>
      </c>
      <c r="H1220" t="s">
        <v>30</v>
      </c>
      <c r="J1220">
        <v>-515000</v>
      </c>
      <c r="L1220" t="s">
        <v>39</v>
      </c>
      <c r="O1220" t="s">
        <v>32</v>
      </c>
    </row>
    <row r="1221" spans="1:15" x14ac:dyDescent="0.25">
      <c r="A1221" t="s">
        <v>127</v>
      </c>
      <c r="B1221" t="s">
        <v>128</v>
      </c>
      <c r="C1221" t="s">
        <v>27</v>
      </c>
      <c r="D1221">
        <v>2019</v>
      </c>
      <c r="E1221">
        <v>7</v>
      </c>
      <c r="F1221" t="s">
        <v>44</v>
      </c>
      <c r="G1221" t="s">
        <v>45</v>
      </c>
      <c r="H1221" t="s">
        <v>30</v>
      </c>
      <c r="J1221">
        <v>-25314.79</v>
      </c>
      <c r="L1221" t="s">
        <v>39</v>
      </c>
      <c r="O1221" t="s">
        <v>32</v>
      </c>
    </row>
    <row r="1222" spans="1:15" x14ac:dyDescent="0.25">
      <c r="A1222" t="s">
        <v>127</v>
      </c>
      <c r="B1222" t="s">
        <v>128</v>
      </c>
      <c r="C1222" t="s">
        <v>27</v>
      </c>
      <c r="D1222">
        <v>2019</v>
      </c>
      <c r="E1222">
        <v>7</v>
      </c>
      <c r="F1222" t="s">
        <v>50</v>
      </c>
      <c r="G1222" t="s">
        <v>51</v>
      </c>
      <c r="H1222" t="s">
        <v>30</v>
      </c>
      <c r="J1222">
        <v>-4027.51</v>
      </c>
      <c r="L1222" t="s">
        <v>39</v>
      </c>
      <c r="O1222" t="s">
        <v>32</v>
      </c>
    </row>
    <row r="1223" spans="1:15" x14ac:dyDescent="0.25">
      <c r="A1223" t="s">
        <v>127</v>
      </c>
      <c r="B1223" t="s">
        <v>128</v>
      </c>
      <c r="C1223" t="s">
        <v>27</v>
      </c>
      <c r="D1223">
        <v>2019</v>
      </c>
      <c r="E1223">
        <v>7</v>
      </c>
      <c r="F1223" t="s">
        <v>48</v>
      </c>
      <c r="G1223" t="s">
        <v>49</v>
      </c>
      <c r="H1223" t="s">
        <v>30</v>
      </c>
      <c r="J1223">
        <v>-25749.99</v>
      </c>
      <c r="L1223" t="s">
        <v>39</v>
      </c>
      <c r="O1223" t="s">
        <v>32</v>
      </c>
    </row>
    <row r="1224" spans="1:15" x14ac:dyDescent="0.25">
      <c r="A1224" t="s">
        <v>131</v>
      </c>
      <c r="B1224" t="s">
        <v>132</v>
      </c>
      <c r="C1224" t="s">
        <v>27</v>
      </c>
      <c r="D1224">
        <v>2019</v>
      </c>
      <c r="E1224">
        <v>7</v>
      </c>
      <c r="F1224" t="s">
        <v>133</v>
      </c>
      <c r="G1224" t="s">
        <v>79</v>
      </c>
      <c r="H1224" t="s">
        <v>30</v>
      </c>
      <c r="J1224">
        <v>93081.59</v>
      </c>
      <c r="L1224" t="s">
        <v>39</v>
      </c>
      <c r="O1224" t="s">
        <v>32</v>
      </c>
    </row>
    <row r="1225" spans="1:15" x14ac:dyDescent="0.25">
      <c r="A1225" t="s">
        <v>131</v>
      </c>
      <c r="B1225" t="s">
        <v>132</v>
      </c>
      <c r="C1225" t="s">
        <v>27</v>
      </c>
      <c r="D1225">
        <v>2019</v>
      </c>
      <c r="E1225">
        <v>7</v>
      </c>
      <c r="F1225" t="s">
        <v>134</v>
      </c>
      <c r="G1225" t="s">
        <v>38</v>
      </c>
      <c r="H1225" t="s">
        <v>30</v>
      </c>
      <c r="J1225">
        <v>2786690.14</v>
      </c>
      <c r="L1225" t="s">
        <v>39</v>
      </c>
      <c r="O1225" t="s">
        <v>32</v>
      </c>
    </row>
    <row r="1226" spans="1:15" x14ac:dyDescent="0.25">
      <c r="A1226" t="s">
        <v>131</v>
      </c>
      <c r="B1226" t="s">
        <v>132</v>
      </c>
      <c r="C1226" t="s">
        <v>27</v>
      </c>
      <c r="D1226">
        <v>2019</v>
      </c>
      <c r="E1226">
        <v>7</v>
      </c>
      <c r="F1226" t="s">
        <v>135</v>
      </c>
      <c r="G1226" t="s">
        <v>105</v>
      </c>
      <c r="H1226" t="s">
        <v>30</v>
      </c>
      <c r="J1226">
        <v>-1945872.65</v>
      </c>
      <c r="L1226" t="s">
        <v>39</v>
      </c>
      <c r="O1226" t="s">
        <v>32</v>
      </c>
    </row>
    <row r="1227" spans="1:15" x14ac:dyDescent="0.25">
      <c r="A1227" t="s">
        <v>131</v>
      </c>
      <c r="B1227" t="s">
        <v>132</v>
      </c>
      <c r="C1227" t="s">
        <v>27</v>
      </c>
      <c r="D1227">
        <v>2019</v>
      </c>
      <c r="E1227">
        <v>7</v>
      </c>
      <c r="F1227" t="s">
        <v>136</v>
      </c>
      <c r="G1227" t="s">
        <v>137</v>
      </c>
      <c r="H1227" t="s">
        <v>30</v>
      </c>
      <c r="J1227">
        <v>-182019.20000000001</v>
      </c>
      <c r="L1227" t="s">
        <v>39</v>
      </c>
      <c r="O1227" t="s">
        <v>32</v>
      </c>
    </row>
    <row r="1228" spans="1:15" x14ac:dyDescent="0.25">
      <c r="A1228" t="s">
        <v>131</v>
      </c>
      <c r="B1228" t="s">
        <v>132</v>
      </c>
      <c r="C1228" t="s">
        <v>27</v>
      </c>
      <c r="D1228">
        <v>2019</v>
      </c>
      <c r="E1228">
        <v>7</v>
      </c>
      <c r="F1228" t="s">
        <v>80</v>
      </c>
      <c r="G1228" t="s">
        <v>81</v>
      </c>
      <c r="H1228" t="s">
        <v>30</v>
      </c>
      <c r="J1228">
        <v>8977.85</v>
      </c>
      <c r="L1228" t="s">
        <v>39</v>
      </c>
      <c r="O1228" t="s">
        <v>32</v>
      </c>
    </row>
    <row r="1229" spans="1:15" x14ac:dyDescent="0.25">
      <c r="A1229" t="s">
        <v>131</v>
      </c>
      <c r="B1229" t="s">
        <v>132</v>
      </c>
      <c r="C1229" t="s">
        <v>27</v>
      </c>
      <c r="D1229">
        <v>2019</v>
      </c>
      <c r="E1229">
        <v>7</v>
      </c>
      <c r="F1229" t="s">
        <v>138</v>
      </c>
      <c r="G1229" t="s">
        <v>139</v>
      </c>
      <c r="H1229" t="s">
        <v>30</v>
      </c>
      <c r="J1229">
        <v>596644.07999999996</v>
      </c>
      <c r="L1229" t="s">
        <v>39</v>
      </c>
      <c r="O1229" t="s">
        <v>32</v>
      </c>
    </row>
    <row r="1230" spans="1:15" x14ac:dyDescent="0.25">
      <c r="A1230" t="s">
        <v>131</v>
      </c>
      <c r="B1230" t="s">
        <v>132</v>
      </c>
      <c r="C1230" t="s">
        <v>27</v>
      </c>
      <c r="D1230">
        <v>2019</v>
      </c>
      <c r="E1230">
        <v>7</v>
      </c>
      <c r="F1230" t="s">
        <v>86</v>
      </c>
      <c r="G1230" t="s">
        <v>87</v>
      </c>
      <c r="H1230" t="s">
        <v>30</v>
      </c>
      <c r="J1230">
        <v>2536261.91</v>
      </c>
      <c r="L1230" t="s">
        <v>39</v>
      </c>
      <c r="O1230" t="s">
        <v>32</v>
      </c>
    </row>
    <row r="1231" spans="1:15" x14ac:dyDescent="0.25">
      <c r="A1231" t="s">
        <v>131</v>
      </c>
      <c r="B1231" t="s">
        <v>132</v>
      </c>
      <c r="C1231" t="s">
        <v>27</v>
      </c>
      <c r="D1231">
        <v>2019</v>
      </c>
      <c r="E1231">
        <v>7</v>
      </c>
      <c r="F1231" t="s">
        <v>40</v>
      </c>
      <c r="G1231" t="s">
        <v>41</v>
      </c>
      <c r="H1231" t="s">
        <v>30</v>
      </c>
      <c r="J1231">
        <v>9049930.4900000002</v>
      </c>
      <c r="L1231" t="s">
        <v>39</v>
      </c>
      <c r="O1231" t="s">
        <v>32</v>
      </c>
    </row>
    <row r="1232" spans="1:15" x14ac:dyDescent="0.25">
      <c r="A1232" t="s">
        <v>131</v>
      </c>
      <c r="B1232" t="s">
        <v>132</v>
      </c>
      <c r="C1232" t="s">
        <v>27</v>
      </c>
      <c r="D1232">
        <v>2019</v>
      </c>
      <c r="E1232">
        <v>7</v>
      </c>
      <c r="F1232" t="s">
        <v>42</v>
      </c>
      <c r="G1232" t="s">
        <v>43</v>
      </c>
      <c r="H1232" t="s">
        <v>30</v>
      </c>
      <c r="J1232">
        <v>-4120000</v>
      </c>
      <c r="L1232" t="s">
        <v>39</v>
      </c>
      <c r="O1232" t="s">
        <v>32</v>
      </c>
    </row>
    <row r="1233" spans="1:15" x14ac:dyDescent="0.25">
      <c r="A1233" t="s">
        <v>131</v>
      </c>
      <c r="B1233" t="s">
        <v>132</v>
      </c>
      <c r="C1233" t="s">
        <v>27</v>
      </c>
      <c r="D1233">
        <v>2019</v>
      </c>
      <c r="E1233">
        <v>7</v>
      </c>
      <c r="F1233" t="s">
        <v>44</v>
      </c>
      <c r="G1233" t="s">
        <v>45</v>
      </c>
      <c r="H1233" t="s">
        <v>30</v>
      </c>
      <c r="J1233">
        <v>2358035.27</v>
      </c>
      <c r="L1233" t="s">
        <v>39</v>
      </c>
      <c r="O1233" t="s">
        <v>32</v>
      </c>
    </row>
    <row r="1234" spans="1:15" x14ac:dyDescent="0.25">
      <c r="A1234" t="s">
        <v>131</v>
      </c>
      <c r="B1234" t="s">
        <v>132</v>
      </c>
      <c r="C1234" t="s">
        <v>27</v>
      </c>
      <c r="D1234">
        <v>2019</v>
      </c>
      <c r="E1234">
        <v>7</v>
      </c>
      <c r="F1234" t="s">
        <v>70</v>
      </c>
      <c r="G1234" t="s">
        <v>71</v>
      </c>
      <c r="H1234" t="s">
        <v>30</v>
      </c>
      <c r="J1234">
        <v>208658.12</v>
      </c>
      <c r="L1234" t="s">
        <v>39</v>
      </c>
      <c r="O1234" t="s">
        <v>32</v>
      </c>
    </row>
    <row r="1235" spans="1:15" x14ac:dyDescent="0.25">
      <c r="A1235" t="s">
        <v>131</v>
      </c>
      <c r="B1235" t="s">
        <v>132</v>
      </c>
      <c r="C1235" t="s">
        <v>27</v>
      </c>
      <c r="D1235">
        <v>2019</v>
      </c>
      <c r="E1235">
        <v>7</v>
      </c>
      <c r="F1235" t="s">
        <v>82</v>
      </c>
      <c r="G1235" t="s">
        <v>83</v>
      </c>
      <c r="H1235" t="s">
        <v>30</v>
      </c>
      <c r="J1235">
        <v>-13153.72</v>
      </c>
      <c r="L1235" t="s">
        <v>39</v>
      </c>
      <c r="O1235" t="s">
        <v>32</v>
      </c>
    </row>
    <row r="1236" spans="1:15" x14ac:dyDescent="0.25">
      <c r="A1236" t="s">
        <v>131</v>
      </c>
      <c r="B1236" t="s">
        <v>132</v>
      </c>
      <c r="C1236" t="s">
        <v>27</v>
      </c>
      <c r="D1236">
        <v>2019</v>
      </c>
      <c r="E1236">
        <v>7</v>
      </c>
      <c r="F1236" t="s">
        <v>48</v>
      </c>
      <c r="G1236" t="s">
        <v>49</v>
      </c>
      <c r="H1236" t="s">
        <v>30</v>
      </c>
      <c r="J1236">
        <v>-10517367.4</v>
      </c>
      <c r="L1236" t="s">
        <v>39</v>
      </c>
      <c r="O1236" t="s">
        <v>32</v>
      </c>
    </row>
    <row r="1237" spans="1:15" x14ac:dyDescent="0.25">
      <c r="A1237" t="s">
        <v>131</v>
      </c>
      <c r="B1237" t="s">
        <v>132</v>
      </c>
      <c r="C1237" t="s">
        <v>27</v>
      </c>
      <c r="D1237">
        <v>2019</v>
      </c>
      <c r="E1237">
        <v>7</v>
      </c>
      <c r="F1237" t="s">
        <v>140</v>
      </c>
      <c r="G1237" t="s">
        <v>141</v>
      </c>
      <c r="H1237" t="s">
        <v>30</v>
      </c>
      <c r="J1237">
        <v>162225</v>
      </c>
      <c r="L1237" t="s">
        <v>39</v>
      </c>
      <c r="O1237" t="s">
        <v>32</v>
      </c>
    </row>
    <row r="1238" spans="1:15" x14ac:dyDescent="0.25">
      <c r="A1238" t="s">
        <v>131</v>
      </c>
      <c r="B1238" t="s">
        <v>132</v>
      </c>
      <c r="C1238" t="s">
        <v>27</v>
      </c>
      <c r="D1238">
        <v>2019</v>
      </c>
      <c r="E1238">
        <v>7</v>
      </c>
      <c r="F1238" t="s">
        <v>96</v>
      </c>
      <c r="G1238" t="s">
        <v>97</v>
      </c>
      <c r="H1238" t="s">
        <v>30</v>
      </c>
      <c r="J1238">
        <v>-0.12</v>
      </c>
      <c r="L1238" t="s">
        <v>31</v>
      </c>
      <c r="O1238" t="s">
        <v>32</v>
      </c>
    </row>
    <row r="1239" spans="1:15" x14ac:dyDescent="0.25">
      <c r="A1239" t="s">
        <v>131</v>
      </c>
      <c r="B1239" t="s">
        <v>132</v>
      </c>
      <c r="C1239" t="s">
        <v>27</v>
      </c>
      <c r="D1239">
        <v>2019</v>
      </c>
      <c r="E1239">
        <v>7</v>
      </c>
      <c r="F1239" t="s">
        <v>96</v>
      </c>
      <c r="G1239" t="s">
        <v>97</v>
      </c>
      <c r="H1239" t="s">
        <v>108</v>
      </c>
      <c r="I1239" t="s">
        <v>109</v>
      </c>
      <c r="J1239">
        <v>-5512220.3499999996</v>
      </c>
      <c r="L1239" t="s">
        <v>31</v>
      </c>
      <c r="O1239" t="s">
        <v>32</v>
      </c>
    </row>
    <row r="1240" spans="1:15" x14ac:dyDescent="0.25">
      <c r="A1240" t="s">
        <v>131</v>
      </c>
      <c r="B1240" t="s">
        <v>132</v>
      </c>
      <c r="C1240" t="s">
        <v>27</v>
      </c>
      <c r="D1240">
        <v>2019</v>
      </c>
      <c r="E1240">
        <v>7</v>
      </c>
      <c r="F1240" t="s">
        <v>100</v>
      </c>
      <c r="G1240" t="s">
        <v>101</v>
      </c>
      <c r="H1240" t="s">
        <v>108</v>
      </c>
      <c r="I1240" t="s">
        <v>109</v>
      </c>
      <c r="J1240">
        <v>25235</v>
      </c>
      <c r="L1240" t="s">
        <v>31</v>
      </c>
      <c r="O1240" t="s">
        <v>32</v>
      </c>
    </row>
    <row r="1241" spans="1:15" x14ac:dyDescent="0.25">
      <c r="A1241" t="s">
        <v>131</v>
      </c>
      <c r="B1241" t="s">
        <v>132</v>
      </c>
      <c r="C1241" t="s">
        <v>27</v>
      </c>
      <c r="D1241">
        <v>2019</v>
      </c>
      <c r="E1241">
        <v>7</v>
      </c>
      <c r="F1241" t="s">
        <v>150</v>
      </c>
      <c r="G1241" t="s">
        <v>151</v>
      </c>
      <c r="H1241" t="s">
        <v>108</v>
      </c>
      <c r="I1241" t="s">
        <v>109</v>
      </c>
      <c r="J1241">
        <v>3332414.2</v>
      </c>
      <c r="L1241" t="s">
        <v>31</v>
      </c>
      <c r="O1241" t="s">
        <v>32</v>
      </c>
    </row>
    <row r="1242" spans="1:15" x14ac:dyDescent="0.25">
      <c r="A1242" t="s">
        <v>131</v>
      </c>
      <c r="B1242" t="s">
        <v>132</v>
      </c>
      <c r="C1242" t="s">
        <v>27</v>
      </c>
      <c r="D1242">
        <v>2019</v>
      </c>
      <c r="E1242">
        <v>7</v>
      </c>
      <c r="F1242" t="s">
        <v>152</v>
      </c>
      <c r="G1242" t="s">
        <v>153</v>
      </c>
      <c r="H1242" t="s">
        <v>108</v>
      </c>
      <c r="I1242" t="s">
        <v>109</v>
      </c>
      <c r="J1242">
        <v>423639.9</v>
      </c>
      <c r="L1242" t="s">
        <v>31</v>
      </c>
      <c r="O1242" t="s">
        <v>32</v>
      </c>
    </row>
    <row r="1243" spans="1:15" x14ac:dyDescent="0.25">
      <c r="A1243" t="s">
        <v>131</v>
      </c>
      <c r="B1243" t="s">
        <v>132</v>
      </c>
      <c r="C1243" t="s">
        <v>27</v>
      </c>
      <c r="D1243">
        <v>2019</v>
      </c>
      <c r="E1243">
        <v>7</v>
      </c>
      <c r="F1243" t="s">
        <v>154</v>
      </c>
      <c r="G1243" t="s">
        <v>155</v>
      </c>
      <c r="H1243" t="s">
        <v>108</v>
      </c>
      <c r="I1243" t="s">
        <v>109</v>
      </c>
      <c r="J1243">
        <v>53859.199999999997</v>
      </c>
      <c r="L1243" t="s">
        <v>31</v>
      </c>
      <c r="O1243" t="s">
        <v>32</v>
      </c>
    </row>
    <row r="1244" spans="1:15" x14ac:dyDescent="0.25">
      <c r="A1244" t="s">
        <v>131</v>
      </c>
      <c r="B1244" t="s">
        <v>132</v>
      </c>
      <c r="C1244" t="s">
        <v>27</v>
      </c>
      <c r="D1244">
        <v>2019</v>
      </c>
      <c r="E1244">
        <v>7</v>
      </c>
      <c r="F1244" t="s">
        <v>156</v>
      </c>
      <c r="G1244" t="s">
        <v>157</v>
      </c>
      <c r="H1244" t="s">
        <v>108</v>
      </c>
      <c r="I1244" t="s">
        <v>109</v>
      </c>
      <c r="J1244">
        <v>143235.10999999999</v>
      </c>
      <c r="L1244" t="s">
        <v>31</v>
      </c>
      <c r="O1244" t="s">
        <v>32</v>
      </c>
    </row>
    <row r="1245" spans="1:15" x14ac:dyDescent="0.25">
      <c r="A1245" t="s">
        <v>131</v>
      </c>
      <c r="B1245" t="s">
        <v>132</v>
      </c>
      <c r="C1245" t="s">
        <v>27</v>
      </c>
      <c r="D1245">
        <v>2019</v>
      </c>
      <c r="E1245">
        <v>7</v>
      </c>
      <c r="F1245" t="s">
        <v>158</v>
      </c>
      <c r="G1245" t="s">
        <v>159</v>
      </c>
      <c r="H1245" t="s">
        <v>108</v>
      </c>
      <c r="I1245" t="s">
        <v>109</v>
      </c>
      <c r="J1245">
        <v>522444.69</v>
      </c>
      <c r="L1245" t="s">
        <v>31</v>
      </c>
      <c r="O1245" t="s">
        <v>32</v>
      </c>
    </row>
    <row r="1246" spans="1:15" x14ac:dyDescent="0.25">
      <c r="A1246" t="s">
        <v>131</v>
      </c>
      <c r="B1246" t="s">
        <v>132</v>
      </c>
      <c r="C1246" t="s">
        <v>27</v>
      </c>
      <c r="D1246">
        <v>2019</v>
      </c>
      <c r="E1246">
        <v>7</v>
      </c>
      <c r="F1246" t="s">
        <v>160</v>
      </c>
      <c r="G1246" t="s">
        <v>161</v>
      </c>
      <c r="H1246" t="s">
        <v>108</v>
      </c>
      <c r="I1246" t="s">
        <v>109</v>
      </c>
      <c r="J1246">
        <v>62319.62</v>
      </c>
      <c r="L1246" t="s">
        <v>31</v>
      </c>
      <c r="O1246" t="s">
        <v>32</v>
      </c>
    </row>
    <row r="1247" spans="1:15" x14ac:dyDescent="0.25">
      <c r="A1247" t="s">
        <v>131</v>
      </c>
      <c r="B1247" t="s">
        <v>132</v>
      </c>
      <c r="C1247" t="s">
        <v>27</v>
      </c>
      <c r="D1247">
        <v>2019</v>
      </c>
      <c r="E1247">
        <v>7</v>
      </c>
      <c r="F1247" t="s">
        <v>162</v>
      </c>
      <c r="G1247" t="s">
        <v>163</v>
      </c>
      <c r="H1247" t="s">
        <v>108</v>
      </c>
      <c r="I1247" t="s">
        <v>109</v>
      </c>
      <c r="J1247">
        <v>94884.03</v>
      </c>
      <c r="L1247" t="s">
        <v>31</v>
      </c>
      <c r="O1247" t="s">
        <v>32</v>
      </c>
    </row>
    <row r="1248" spans="1:15" x14ac:dyDescent="0.25">
      <c r="A1248" t="s">
        <v>131</v>
      </c>
      <c r="B1248" t="s">
        <v>132</v>
      </c>
      <c r="C1248" t="s">
        <v>27</v>
      </c>
      <c r="D1248">
        <v>2019</v>
      </c>
      <c r="E1248">
        <v>7</v>
      </c>
      <c r="F1248" t="s">
        <v>28</v>
      </c>
      <c r="G1248" t="s">
        <v>29</v>
      </c>
      <c r="H1248" t="s">
        <v>108</v>
      </c>
      <c r="I1248" t="s">
        <v>109</v>
      </c>
      <c r="J1248">
        <v>359699.9</v>
      </c>
      <c r="L1248" t="s">
        <v>31</v>
      </c>
      <c r="O1248" t="s">
        <v>32</v>
      </c>
    </row>
    <row r="1249" spans="1:15" x14ac:dyDescent="0.25">
      <c r="A1249" t="s">
        <v>131</v>
      </c>
      <c r="B1249" t="s">
        <v>132</v>
      </c>
      <c r="C1249" t="s">
        <v>27</v>
      </c>
      <c r="D1249">
        <v>2019</v>
      </c>
      <c r="E1249">
        <v>7</v>
      </c>
      <c r="F1249" t="s">
        <v>164</v>
      </c>
      <c r="G1249" t="s">
        <v>165</v>
      </c>
      <c r="H1249" t="s">
        <v>108</v>
      </c>
      <c r="I1249" t="s">
        <v>109</v>
      </c>
      <c r="J1249">
        <v>72807.679999999993</v>
      </c>
      <c r="L1249" t="s">
        <v>31</v>
      </c>
      <c r="O1249" t="s">
        <v>32</v>
      </c>
    </row>
    <row r="1250" spans="1:15" x14ac:dyDescent="0.25">
      <c r="A1250" t="s">
        <v>131</v>
      </c>
      <c r="B1250" t="s">
        <v>132</v>
      </c>
      <c r="C1250" t="s">
        <v>27</v>
      </c>
      <c r="D1250">
        <v>2019</v>
      </c>
      <c r="E1250">
        <v>7</v>
      </c>
      <c r="F1250" t="s">
        <v>166</v>
      </c>
      <c r="G1250" t="s">
        <v>167</v>
      </c>
      <c r="H1250" t="s">
        <v>108</v>
      </c>
      <c r="I1250" t="s">
        <v>109</v>
      </c>
      <c r="J1250">
        <v>-6507.14</v>
      </c>
      <c r="L1250" t="s">
        <v>31</v>
      </c>
      <c r="O1250" t="s">
        <v>32</v>
      </c>
    </row>
    <row r="1251" spans="1:15" x14ac:dyDescent="0.25">
      <c r="A1251" t="s">
        <v>131</v>
      </c>
      <c r="B1251" t="s">
        <v>132</v>
      </c>
      <c r="C1251" t="s">
        <v>27</v>
      </c>
      <c r="D1251">
        <v>2019</v>
      </c>
      <c r="E1251">
        <v>7</v>
      </c>
      <c r="F1251" t="s">
        <v>61</v>
      </c>
      <c r="G1251" t="s">
        <v>62</v>
      </c>
      <c r="H1251" t="s">
        <v>108</v>
      </c>
      <c r="I1251" t="s">
        <v>109</v>
      </c>
      <c r="J1251">
        <v>19351.54</v>
      </c>
      <c r="L1251" t="s">
        <v>31</v>
      </c>
      <c r="O1251" t="s">
        <v>32</v>
      </c>
    </row>
    <row r="1252" spans="1:15" x14ac:dyDescent="0.25">
      <c r="A1252" t="s">
        <v>131</v>
      </c>
      <c r="B1252" t="s">
        <v>132</v>
      </c>
      <c r="C1252" t="s">
        <v>27</v>
      </c>
      <c r="D1252">
        <v>2019</v>
      </c>
      <c r="E1252">
        <v>7</v>
      </c>
      <c r="F1252" t="s">
        <v>96</v>
      </c>
      <c r="G1252" t="s">
        <v>97</v>
      </c>
      <c r="H1252" t="s">
        <v>110</v>
      </c>
      <c r="I1252" t="s">
        <v>111</v>
      </c>
      <c r="J1252">
        <v>-8268330.46</v>
      </c>
      <c r="L1252" t="s">
        <v>31</v>
      </c>
      <c r="O1252" t="s">
        <v>32</v>
      </c>
    </row>
    <row r="1253" spans="1:15" x14ac:dyDescent="0.25">
      <c r="A1253" t="s">
        <v>131</v>
      </c>
      <c r="B1253" t="s">
        <v>132</v>
      </c>
      <c r="C1253" t="s">
        <v>27</v>
      </c>
      <c r="D1253">
        <v>2019</v>
      </c>
      <c r="E1253">
        <v>7</v>
      </c>
      <c r="F1253" t="s">
        <v>100</v>
      </c>
      <c r="G1253" t="s">
        <v>101</v>
      </c>
      <c r="H1253" t="s">
        <v>110</v>
      </c>
      <c r="I1253" t="s">
        <v>111</v>
      </c>
      <c r="J1253">
        <v>37852.5</v>
      </c>
      <c r="L1253" t="s">
        <v>31</v>
      </c>
      <c r="O1253" t="s">
        <v>32</v>
      </c>
    </row>
    <row r="1254" spans="1:15" x14ac:dyDescent="0.25">
      <c r="A1254" t="s">
        <v>131</v>
      </c>
      <c r="B1254" t="s">
        <v>132</v>
      </c>
      <c r="C1254" t="s">
        <v>27</v>
      </c>
      <c r="D1254">
        <v>2019</v>
      </c>
      <c r="E1254">
        <v>7</v>
      </c>
      <c r="F1254" t="s">
        <v>150</v>
      </c>
      <c r="G1254" t="s">
        <v>151</v>
      </c>
      <c r="H1254" t="s">
        <v>110</v>
      </c>
      <c r="I1254" t="s">
        <v>111</v>
      </c>
      <c r="J1254">
        <v>4998621.32</v>
      </c>
      <c r="L1254" t="s">
        <v>31</v>
      </c>
      <c r="O1254" t="s">
        <v>32</v>
      </c>
    </row>
    <row r="1255" spans="1:15" x14ac:dyDescent="0.25">
      <c r="A1255" t="s">
        <v>131</v>
      </c>
      <c r="B1255" t="s">
        <v>132</v>
      </c>
      <c r="C1255" t="s">
        <v>27</v>
      </c>
      <c r="D1255">
        <v>2019</v>
      </c>
      <c r="E1255">
        <v>7</v>
      </c>
      <c r="F1255" t="s">
        <v>152</v>
      </c>
      <c r="G1255" t="s">
        <v>153</v>
      </c>
      <c r="H1255" t="s">
        <v>110</v>
      </c>
      <c r="I1255" t="s">
        <v>111</v>
      </c>
      <c r="J1255">
        <v>635459.88</v>
      </c>
      <c r="L1255" t="s">
        <v>31</v>
      </c>
      <c r="O1255" t="s">
        <v>32</v>
      </c>
    </row>
    <row r="1256" spans="1:15" x14ac:dyDescent="0.25">
      <c r="A1256" t="s">
        <v>131</v>
      </c>
      <c r="B1256" t="s">
        <v>132</v>
      </c>
      <c r="C1256" t="s">
        <v>27</v>
      </c>
      <c r="D1256">
        <v>2019</v>
      </c>
      <c r="E1256">
        <v>7</v>
      </c>
      <c r="F1256" t="s">
        <v>154</v>
      </c>
      <c r="G1256" t="s">
        <v>155</v>
      </c>
      <c r="H1256" t="s">
        <v>110</v>
      </c>
      <c r="I1256" t="s">
        <v>111</v>
      </c>
      <c r="J1256">
        <v>80788.81</v>
      </c>
      <c r="L1256" t="s">
        <v>31</v>
      </c>
      <c r="O1256" t="s">
        <v>32</v>
      </c>
    </row>
    <row r="1257" spans="1:15" x14ac:dyDescent="0.25">
      <c r="A1257" t="s">
        <v>131</v>
      </c>
      <c r="B1257" t="s">
        <v>132</v>
      </c>
      <c r="C1257" t="s">
        <v>27</v>
      </c>
      <c r="D1257">
        <v>2019</v>
      </c>
      <c r="E1257">
        <v>7</v>
      </c>
      <c r="F1257" t="s">
        <v>156</v>
      </c>
      <c r="G1257" t="s">
        <v>157</v>
      </c>
      <c r="H1257" t="s">
        <v>110</v>
      </c>
      <c r="I1257" t="s">
        <v>111</v>
      </c>
      <c r="J1257">
        <v>214852.69</v>
      </c>
      <c r="L1257" t="s">
        <v>31</v>
      </c>
      <c r="O1257" t="s">
        <v>32</v>
      </c>
    </row>
    <row r="1258" spans="1:15" x14ac:dyDescent="0.25">
      <c r="A1258" t="s">
        <v>131</v>
      </c>
      <c r="B1258" t="s">
        <v>132</v>
      </c>
      <c r="C1258" t="s">
        <v>27</v>
      </c>
      <c r="D1258">
        <v>2019</v>
      </c>
      <c r="E1258">
        <v>7</v>
      </c>
      <c r="F1258" t="s">
        <v>158</v>
      </c>
      <c r="G1258" t="s">
        <v>159</v>
      </c>
      <c r="H1258" t="s">
        <v>110</v>
      </c>
      <c r="I1258" t="s">
        <v>111</v>
      </c>
      <c r="J1258">
        <v>783667.03</v>
      </c>
      <c r="L1258" t="s">
        <v>31</v>
      </c>
      <c r="O1258" t="s">
        <v>32</v>
      </c>
    </row>
    <row r="1259" spans="1:15" x14ac:dyDescent="0.25">
      <c r="A1259" t="s">
        <v>131</v>
      </c>
      <c r="B1259" t="s">
        <v>132</v>
      </c>
      <c r="C1259" t="s">
        <v>27</v>
      </c>
      <c r="D1259">
        <v>2019</v>
      </c>
      <c r="E1259">
        <v>7</v>
      </c>
      <c r="F1259" t="s">
        <v>160</v>
      </c>
      <c r="G1259" t="s">
        <v>161</v>
      </c>
      <c r="H1259" t="s">
        <v>110</v>
      </c>
      <c r="I1259" t="s">
        <v>111</v>
      </c>
      <c r="J1259">
        <v>93479.44</v>
      </c>
      <c r="L1259" t="s">
        <v>31</v>
      </c>
      <c r="O1259" t="s">
        <v>32</v>
      </c>
    </row>
    <row r="1260" spans="1:15" x14ac:dyDescent="0.25">
      <c r="A1260" t="s">
        <v>131</v>
      </c>
      <c r="B1260" t="s">
        <v>132</v>
      </c>
      <c r="C1260" t="s">
        <v>27</v>
      </c>
      <c r="D1260">
        <v>2019</v>
      </c>
      <c r="E1260">
        <v>7</v>
      </c>
      <c r="F1260" t="s">
        <v>162</v>
      </c>
      <c r="G1260" t="s">
        <v>163</v>
      </c>
      <c r="H1260" t="s">
        <v>110</v>
      </c>
      <c r="I1260" t="s">
        <v>111</v>
      </c>
      <c r="J1260">
        <v>142326.06</v>
      </c>
      <c r="L1260" t="s">
        <v>31</v>
      </c>
      <c r="O1260" t="s">
        <v>32</v>
      </c>
    </row>
    <row r="1261" spans="1:15" x14ac:dyDescent="0.25">
      <c r="A1261" t="s">
        <v>131</v>
      </c>
      <c r="B1261" t="s">
        <v>132</v>
      </c>
      <c r="C1261" t="s">
        <v>27</v>
      </c>
      <c r="D1261">
        <v>2019</v>
      </c>
      <c r="E1261">
        <v>7</v>
      </c>
      <c r="F1261" t="s">
        <v>28</v>
      </c>
      <c r="G1261" t="s">
        <v>29</v>
      </c>
      <c r="H1261" t="s">
        <v>110</v>
      </c>
      <c r="I1261" t="s">
        <v>111</v>
      </c>
      <c r="J1261">
        <v>539549.86</v>
      </c>
      <c r="L1261" t="s">
        <v>31</v>
      </c>
      <c r="O1261" t="s">
        <v>32</v>
      </c>
    </row>
    <row r="1262" spans="1:15" x14ac:dyDescent="0.25">
      <c r="A1262" t="s">
        <v>131</v>
      </c>
      <c r="B1262" t="s">
        <v>132</v>
      </c>
      <c r="C1262" t="s">
        <v>27</v>
      </c>
      <c r="D1262">
        <v>2019</v>
      </c>
      <c r="E1262">
        <v>7</v>
      </c>
      <c r="F1262" t="s">
        <v>164</v>
      </c>
      <c r="G1262" t="s">
        <v>165</v>
      </c>
      <c r="H1262" t="s">
        <v>110</v>
      </c>
      <c r="I1262" t="s">
        <v>111</v>
      </c>
      <c r="J1262">
        <v>109211.53</v>
      </c>
      <c r="L1262" t="s">
        <v>31</v>
      </c>
      <c r="O1262" t="s">
        <v>32</v>
      </c>
    </row>
    <row r="1263" spans="1:15" x14ac:dyDescent="0.25">
      <c r="A1263" t="s">
        <v>131</v>
      </c>
      <c r="B1263" t="s">
        <v>132</v>
      </c>
      <c r="C1263" t="s">
        <v>27</v>
      </c>
      <c r="D1263">
        <v>2019</v>
      </c>
      <c r="E1263">
        <v>7</v>
      </c>
      <c r="F1263" t="s">
        <v>166</v>
      </c>
      <c r="G1263" t="s">
        <v>167</v>
      </c>
      <c r="H1263" t="s">
        <v>110</v>
      </c>
      <c r="I1263" t="s">
        <v>111</v>
      </c>
      <c r="J1263">
        <v>-9760.7099999999991</v>
      </c>
      <c r="L1263" t="s">
        <v>31</v>
      </c>
      <c r="O1263" t="s">
        <v>32</v>
      </c>
    </row>
    <row r="1264" spans="1:15" x14ac:dyDescent="0.25">
      <c r="A1264" t="s">
        <v>131</v>
      </c>
      <c r="B1264" t="s">
        <v>132</v>
      </c>
      <c r="C1264" t="s">
        <v>27</v>
      </c>
      <c r="D1264">
        <v>2019</v>
      </c>
      <c r="E1264">
        <v>7</v>
      </c>
      <c r="F1264" t="s">
        <v>61</v>
      </c>
      <c r="G1264" t="s">
        <v>62</v>
      </c>
      <c r="H1264" t="s">
        <v>110</v>
      </c>
      <c r="I1264" t="s">
        <v>111</v>
      </c>
      <c r="J1264">
        <v>29027.31</v>
      </c>
      <c r="L1264" t="s">
        <v>31</v>
      </c>
      <c r="O1264" t="s">
        <v>32</v>
      </c>
    </row>
    <row r="1265" spans="1:15" x14ac:dyDescent="0.25">
      <c r="A1265" t="s">
        <v>123</v>
      </c>
      <c r="B1265" t="s">
        <v>124</v>
      </c>
      <c r="C1265" t="s">
        <v>27</v>
      </c>
      <c r="D1265">
        <v>2019</v>
      </c>
      <c r="E1265">
        <v>7</v>
      </c>
      <c r="F1265" t="s">
        <v>53</v>
      </c>
      <c r="G1265" t="s">
        <v>54</v>
      </c>
      <c r="H1265" t="s">
        <v>108</v>
      </c>
      <c r="I1265" t="s">
        <v>109</v>
      </c>
      <c r="J1265">
        <v>-158756.35999999999</v>
      </c>
      <c r="L1265" t="s">
        <v>31</v>
      </c>
      <c r="O1265" t="s">
        <v>32</v>
      </c>
    </row>
    <row r="1266" spans="1:15" x14ac:dyDescent="0.25">
      <c r="A1266" t="s">
        <v>123</v>
      </c>
      <c r="B1266" t="s">
        <v>124</v>
      </c>
      <c r="C1266" t="s">
        <v>27</v>
      </c>
      <c r="D1266">
        <v>2019</v>
      </c>
      <c r="E1266">
        <v>7</v>
      </c>
      <c r="F1266" t="s">
        <v>55</v>
      </c>
      <c r="G1266" t="s">
        <v>56</v>
      </c>
      <c r="H1266" t="s">
        <v>108</v>
      </c>
      <c r="I1266" t="s">
        <v>109</v>
      </c>
      <c r="J1266">
        <v>24150.12</v>
      </c>
      <c r="L1266" t="s">
        <v>31</v>
      </c>
      <c r="O1266" t="s">
        <v>32</v>
      </c>
    </row>
    <row r="1267" spans="1:15" x14ac:dyDescent="0.25">
      <c r="A1267" t="s">
        <v>123</v>
      </c>
      <c r="B1267" t="s">
        <v>124</v>
      </c>
      <c r="C1267" t="s">
        <v>27</v>
      </c>
      <c r="D1267">
        <v>2019</v>
      </c>
      <c r="E1267">
        <v>7</v>
      </c>
      <c r="F1267" t="s">
        <v>118</v>
      </c>
      <c r="G1267" t="s">
        <v>119</v>
      </c>
      <c r="H1267" t="s">
        <v>108</v>
      </c>
      <c r="I1267" t="s">
        <v>109</v>
      </c>
      <c r="J1267">
        <v>290202.5</v>
      </c>
      <c r="L1267" t="s">
        <v>31</v>
      </c>
      <c r="O1267" t="s">
        <v>32</v>
      </c>
    </row>
    <row r="1268" spans="1:15" x14ac:dyDescent="0.25">
      <c r="A1268" t="s">
        <v>123</v>
      </c>
      <c r="B1268" t="s">
        <v>124</v>
      </c>
      <c r="C1268" t="s">
        <v>27</v>
      </c>
      <c r="D1268">
        <v>2019</v>
      </c>
      <c r="E1268">
        <v>7</v>
      </c>
      <c r="F1268" t="s">
        <v>61</v>
      </c>
      <c r="G1268" t="s">
        <v>62</v>
      </c>
      <c r="H1268" t="s">
        <v>108</v>
      </c>
      <c r="I1268" t="s">
        <v>109</v>
      </c>
      <c r="J1268">
        <v>20251.580000000002</v>
      </c>
      <c r="L1268" t="s">
        <v>31</v>
      </c>
      <c r="O1268" t="s">
        <v>32</v>
      </c>
    </row>
    <row r="1269" spans="1:15" x14ac:dyDescent="0.25">
      <c r="A1269" t="s">
        <v>123</v>
      </c>
      <c r="B1269" t="s">
        <v>124</v>
      </c>
      <c r="C1269" t="s">
        <v>27</v>
      </c>
      <c r="D1269">
        <v>2019</v>
      </c>
      <c r="E1269">
        <v>7</v>
      </c>
      <c r="F1269" t="s">
        <v>53</v>
      </c>
      <c r="G1269" t="s">
        <v>54</v>
      </c>
      <c r="H1269" t="s">
        <v>148</v>
      </c>
      <c r="I1269" t="s">
        <v>149</v>
      </c>
      <c r="J1269">
        <v>-158756.35999999999</v>
      </c>
      <c r="L1269" t="s">
        <v>31</v>
      </c>
      <c r="O1269" t="s">
        <v>32</v>
      </c>
    </row>
    <row r="1270" spans="1:15" x14ac:dyDescent="0.25">
      <c r="A1270" t="s">
        <v>123</v>
      </c>
      <c r="B1270" t="s">
        <v>124</v>
      </c>
      <c r="C1270" t="s">
        <v>27</v>
      </c>
      <c r="D1270">
        <v>2019</v>
      </c>
      <c r="E1270">
        <v>7</v>
      </c>
      <c r="F1270" t="s">
        <v>55</v>
      </c>
      <c r="G1270" t="s">
        <v>56</v>
      </c>
      <c r="H1270" t="s">
        <v>148</v>
      </c>
      <c r="I1270" t="s">
        <v>149</v>
      </c>
      <c r="J1270">
        <v>24150.12</v>
      </c>
      <c r="L1270" t="s">
        <v>31</v>
      </c>
      <c r="O1270" t="s">
        <v>32</v>
      </c>
    </row>
    <row r="1271" spans="1:15" x14ac:dyDescent="0.25">
      <c r="A1271" t="s">
        <v>123</v>
      </c>
      <c r="B1271" t="s">
        <v>124</v>
      </c>
      <c r="C1271" t="s">
        <v>27</v>
      </c>
      <c r="D1271">
        <v>2019</v>
      </c>
      <c r="E1271">
        <v>7</v>
      </c>
      <c r="F1271" t="s">
        <v>118</v>
      </c>
      <c r="G1271" t="s">
        <v>119</v>
      </c>
      <c r="H1271" t="s">
        <v>148</v>
      </c>
      <c r="I1271" t="s">
        <v>149</v>
      </c>
      <c r="J1271">
        <v>290202.5</v>
      </c>
      <c r="L1271" t="s">
        <v>31</v>
      </c>
      <c r="O1271" t="s">
        <v>32</v>
      </c>
    </row>
    <row r="1272" spans="1:15" x14ac:dyDescent="0.25">
      <c r="A1272" t="s">
        <v>123</v>
      </c>
      <c r="B1272" t="s">
        <v>124</v>
      </c>
      <c r="C1272" t="s">
        <v>27</v>
      </c>
      <c r="D1272">
        <v>2019</v>
      </c>
      <c r="E1272">
        <v>7</v>
      </c>
      <c r="F1272" t="s">
        <v>61</v>
      </c>
      <c r="G1272" t="s">
        <v>62</v>
      </c>
      <c r="H1272" t="s">
        <v>148</v>
      </c>
      <c r="I1272" t="s">
        <v>149</v>
      </c>
      <c r="J1272">
        <v>20251.580000000002</v>
      </c>
      <c r="L1272" t="s">
        <v>31</v>
      </c>
      <c r="O1272" t="s">
        <v>32</v>
      </c>
    </row>
    <row r="1273" spans="1:15" x14ac:dyDescent="0.25">
      <c r="A1273" t="s">
        <v>123</v>
      </c>
      <c r="B1273" t="s">
        <v>124</v>
      </c>
      <c r="C1273" t="s">
        <v>27</v>
      </c>
      <c r="D1273">
        <v>2019</v>
      </c>
      <c r="E1273">
        <v>7</v>
      </c>
      <c r="F1273" t="s">
        <v>53</v>
      </c>
      <c r="G1273" t="s">
        <v>54</v>
      </c>
      <c r="H1273" t="s">
        <v>110</v>
      </c>
      <c r="I1273" t="s">
        <v>111</v>
      </c>
      <c r="J1273">
        <v>-476269.07</v>
      </c>
      <c r="L1273" t="s">
        <v>31</v>
      </c>
      <c r="O1273" t="s">
        <v>32</v>
      </c>
    </row>
    <row r="1274" spans="1:15" x14ac:dyDescent="0.25">
      <c r="A1274" t="s">
        <v>123</v>
      </c>
      <c r="B1274" t="s">
        <v>124</v>
      </c>
      <c r="C1274" t="s">
        <v>27</v>
      </c>
      <c r="D1274">
        <v>2019</v>
      </c>
      <c r="E1274">
        <v>7</v>
      </c>
      <c r="F1274" t="s">
        <v>55</v>
      </c>
      <c r="G1274" t="s">
        <v>56</v>
      </c>
      <c r="H1274" t="s">
        <v>110</v>
      </c>
      <c r="I1274" t="s">
        <v>111</v>
      </c>
      <c r="J1274">
        <v>72450.39</v>
      </c>
      <c r="L1274" t="s">
        <v>31</v>
      </c>
      <c r="O1274" t="s">
        <v>32</v>
      </c>
    </row>
    <row r="1275" spans="1:15" x14ac:dyDescent="0.25">
      <c r="A1275" t="s">
        <v>123</v>
      </c>
      <c r="B1275" t="s">
        <v>124</v>
      </c>
      <c r="C1275" t="s">
        <v>27</v>
      </c>
      <c r="D1275">
        <v>2019</v>
      </c>
      <c r="E1275">
        <v>7</v>
      </c>
      <c r="F1275" t="s">
        <v>118</v>
      </c>
      <c r="G1275" t="s">
        <v>119</v>
      </c>
      <c r="H1275" t="s">
        <v>110</v>
      </c>
      <c r="I1275" t="s">
        <v>111</v>
      </c>
      <c r="J1275">
        <v>870607.5</v>
      </c>
      <c r="L1275" t="s">
        <v>31</v>
      </c>
      <c r="O1275" t="s">
        <v>32</v>
      </c>
    </row>
    <row r="1276" spans="1:15" x14ac:dyDescent="0.25">
      <c r="A1276" t="s">
        <v>123</v>
      </c>
      <c r="B1276" t="s">
        <v>124</v>
      </c>
      <c r="C1276" t="s">
        <v>27</v>
      </c>
      <c r="D1276">
        <v>2019</v>
      </c>
      <c r="E1276">
        <v>7</v>
      </c>
      <c r="F1276" t="s">
        <v>61</v>
      </c>
      <c r="G1276" t="s">
        <v>62</v>
      </c>
      <c r="H1276" t="s">
        <v>110</v>
      </c>
      <c r="I1276" t="s">
        <v>111</v>
      </c>
      <c r="J1276">
        <v>60754.79</v>
      </c>
      <c r="L1276" t="s">
        <v>31</v>
      </c>
      <c r="O1276" t="s">
        <v>32</v>
      </c>
    </row>
    <row r="1277" spans="1:15" x14ac:dyDescent="0.25">
      <c r="A1277" t="s">
        <v>168</v>
      </c>
      <c r="B1277" t="s">
        <v>169</v>
      </c>
      <c r="C1277" t="s">
        <v>27</v>
      </c>
      <c r="D1277">
        <v>2019</v>
      </c>
      <c r="E1277">
        <v>7</v>
      </c>
      <c r="F1277" t="s">
        <v>37</v>
      </c>
      <c r="G1277" t="s">
        <v>38</v>
      </c>
      <c r="H1277" t="s">
        <v>30</v>
      </c>
      <c r="J1277">
        <v>34494409.079999998</v>
      </c>
      <c r="L1277" t="s">
        <v>39</v>
      </c>
      <c r="O1277" t="s">
        <v>32</v>
      </c>
    </row>
    <row r="1278" spans="1:15" x14ac:dyDescent="0.25">
      <c r="A1278" t="s">
        <v>168</v>
      </c>
      <c r="B1278" t="s">
        <v>169</v>
      </c>
      <c r="C1278" t="s">
        <v>27</v>
      </c>
      <c r="D1278">
        <v>2019</v>
      </c>
      <c r="E1278">
        <v>7</v>
      </c>
      <c r="F1278" t="s">
        <v>42</v>
      </c>
      <c r="G1278" t="s">
        <v>43</v>
      </c>
      <c r="H1278" t="s">
        <v>30</v>
      </c>
      <c r="J1278">
        <v>-10000000</v>
      </c>
      <c r="L1278" t="s">
        <v>39</v>
      </c>
      <c r="O1278" t="s">
        <v>32</v>
      </c>
    </row>
    <row r="1279" spans="1:15" x14ac:dyDescent="0.25">
      <c r="A1279" t="s">
        <v>168</v>
      </c>
      <c r="B1279" t="s">
        <v>169</v>
      </c>
      <c r="C1279" t="s">
        <v>27</v>
      </c>
      <c r="D1279">
        <v>2019</v>
      </c>
      <c r="E1279">
        <v>7</v>
      </c>
      <c r="F1279" t="s">
        <v>44</v>
      </c>
      <c r="G1279" t="s">
        <v>45</v>
      </c>
      <c r="H1279" t="s">
        <v>30</v>
      </c>
      <c r="J1279">
        <v>-24494409.079999998</v>
      </c>
      <c r="L1279" t="s">
        <v>39</v>
      </c>
      <c r="O1279" t="s">
        <v>32</v>
      </c>
    </row>
    <row r="1280" spans="1:15" x14ac:dyDescent="0.25">
      <c r="A1280" t="s">
        <v>25</v>
      </c>
      <c r="B1280" t="s">
        <v>26</v>
      </c>
      <c r="C1280" t="s">
        <v>27</v>
      </c>
      <c r="D1280">
        <v>2019</v>
      </c>
      <c r="E1280">
        <v>8</v>
      </c>
      <c r="F1280" t="s">
        <v>28</v>
      </c>
      <c r="G1280" t="s">
        <v>29</v>
      </c>
      <c r="H1280" t="s">
        <v>30</v>
      </c>
      <c r="J1280">
        <v>11886.42</v>
      </c>
      <c r="L1280" t="s">
        <v>31</v>
      </c>
      <c r="O1280" t="s">
        <v>32</v>
      </c>
    </row>
    <row r="1281" spans="1:15" x14ac:dyDescent="0.25">
      <c r="A1281" t="s">
        <v>25</v>
      </c>
      <c r="B1281" t="s">
        <v>26</v>
      </c>
      <c r="C1281" t="s">
        <v>27</v>
      </c>
      <c r="D1281">
        <v>2019</v>
      </c>
      <c r="E1281">
        <v>8</v>
      </c>
      <c r="F1281" t="s">
        <v>33</v>
      </c>
      <c r="G1281" t="s">
        <v>34</v>
      </c>
      <c r="H1281" t="s">
        <v>30</v>
      </c>
      <c r="J1281">
        <v>-138171.42000000001</v>
      </c>
      <c r="L1281" t="s">
        <v>31</v>
      </c>
      <c r="O1281" t="s">
        <v>32</v>
      </c>
    </row>
    <row r="1282" spans="1:15" x14ac:dyDescent="0.25">
      <c r="A1282" t="s">
        <v>25</v>
      </c>
      <c r="B1282" t="s">
        <v>26</v>
      </c>
      <c r="C1282" t="s">
        <v>27</v>
      </c>
      <c r="D1282">
        <v>2019</v>
      </c>
      <c r="E1282">
        <v>8</v>
      </c>
      <c r="F1282" t="s">
        <v>37</v>
      </c>
      <c r="G1282" t="s">
        <v>38</v>
      </c>
      <c r="H1282" t="s">
        <v>30</v>
      </c>
      <c r="J1282">
        <v>223089080.94</v>
      </c>
      <c r="L1282" t="s">
        <v>39</v>
      </c>
      <c r="O1282" t="s">
        <v>32</v>
      </c>
    </row>
    <row r="1283" spans="1:15" x14ac:dyDescent="0.25">
      <c r="A1283" t="s">
        <v>25</v>
      </c>
      <c r="B1283" t="s">
        <v>26</v>
      </c>
      <c r="C1283" t="s">
        <v>27</v>
      </c>
      <c r="D1283">
        <v>2019</v>
      </c>
      <c r="E1283">
        <v>8</v>
      </c>
      <c r="F1283" t="s">
        <v>40</v>
      </c>
      <c r="G1283" t="s">
        <v>41</v>
      </c>
      <c r="H1283" t="s">
        <v>30</v>
      </c>
      <c r="J1283">
        <v>19816938.32</v>
      </c>
      <c r="L1283" t="s">
        <v>39</v>
      </c>
      <c r="O1283" t="s">
        <v>32</v>
      </c>
    </row>
    <row r="1284" spans="1:15" x14ac:dyDescent="0.25">
      <c r="A1284" t="s">
        <v>25</v>
      </c>
      <c r="B1284" t="s">
        <v>26</v>
      </c>
      <c r="C1284" t="s">
        <v>27</v>
      </c>
      <c r="D1284">
        <v>2019</v>
      </c>
      <c r="E1284">
        <v>8</v>
      </c>
      <c r="F1284" t="s">
        <v>42</v>
      </c>
      <c r="G1284" t="s">
        <v>43</v>
      </c>
      <c r="H1284" t="s">
        <v>30</v>
      </c>
      <c r="J1284">
        <v>-5200000</v>
      </c>
      <c r="L1284" t="s">
        <v>39</v>
      </c>
      <c r="O1284" t="s">
        <v>32</v>
      </c>
    </row>
    <row r="1285" spans="1:15" x14ac:dyDescent="0.25">
      <c r="A1285" t="s">
        <v>25</v>
      </c>
      <c r="B1285" t="s">
        <v>26</v>
      </c>
      <c r="C1285" t="s">
        <v>27</v>
      </c>
      <c r="D1285">
        <v>2019</v>
      </c>
      <c r="E1285">
        <v>8</v>
      </c>
      <c r="F1285" t="s">
        <v>44</v>
      </c>
      <c r="G1285" t="s">
        <v>45</v>
      </c>
      <c r="H1285" t="s">
        <v>30</v>
      </c>
      <c r="J1285">
        <v>-261897120.02000001</v>
      </c>
      <c r="L1285" t="s">
        <v>39</v>
      </c>
      <c r="O1285" t="s">
        <v>32</v>
      </c>
    </row>
    <row r="1286" spans="1:15" x14ac:dyDescent="0.25">
      <c r="A1286" t="s">
        <v>25</v>
      </c>
      <c r="B1286" t="s">
        <v>26</v>
      </c>
      <c r="C1286" t="s">
        <v>27</v>
      </c>
      <c r="D1286">
        <v>2019</v>
      </c>
      <c r="E1286">
        <v>8</v>
      </c>
      <c r="F1286" t="s">
        <v>46</v>
      </c>
      <c r="G1286" t="s">
        <v>47</v>
      </c>
      <c r="H1286" t="s">
        <v>30</v>
      </c>
      <c r="J1286">
        <v>3182923.29</v>
      </c>
      <c r="L1286" t="s">
        <v>39</v>
      </c>
      <c r="O1286" t="s">
        <v>32</v>
      </c>
    </row>
    <row r="1287" spans="1:15" x14ac:dyDescent="0.25">
      <c r="A1287" t="s">
        <v>25</v>
      </c>
      <c r="B1287" t="s">
        <v>26</v>
      </c>
      <c r="C1287" t="s">
        <v>27</v>
      </c>
      <c r="D1287">
        <v>2019</v>
      </c>
      <c r="E1287">
        <v>8</v>
      </c>
      <c r="F1287" t="s">
        <v>48</v>
      </c>
      <c r="G1287" t="s">
        <v>49</v>
      </c>
      <c r="H1287" t="s">
        <v>30</v>
      </c>
      <c r="J1287">
        <v>21178273.52</v>
      </c>
      <c r="L1287" t="s">
        <v>39</v>
      </c>
      <c r="O1287" t="s">
        <v>32</v>
      </c>
    </row>
    <row r="1288" spans="1:15" x14ac:dyDescent="0.25">
      <c r="A1288" t="s">
        <v>25</v>
      </c>
      <c r="B1288" t="s">
        <v>26</v>
      </c>
      <c r="C1288" t="s">
        <v>27</v>
      </c>
      <c r="D1288">
        <v>2019</v>
      </c>
      <c r="E1288">
        <v>8</v>
      </c>
      <c r="F1288" t="s">
        <v>50</v>
      </c>
      <c r="G1288" t="s">
        <v>51</v>
      </c>
      <c r="H1288" t="s">
        <v>30</v>
      </c>
      <c r="J1288">
        <v>-43811.040000000001</v>
      </c>
      <c r="L1288" t="s">
        <v>39</v>
      </c>
      <c r="O1288" t="s">
        <v>32</v>
      </c>
    </row>
    <row r="1289" spans="1:15" x14ac:dyDescent="0.25">
      <c r="A1289" t="s">
        <v>25</v>
      </c>
      <c r="B1289" t="s">
        <v>26</v>
      </c>
      <c r="C1289" t="s">
        <v>27</v>
      </c>
      <c r="D1289">
        <v>2019</v>
      </c>
      <c r="E1289">
        <v>8</v>
      </c>
      <c r="F1289" t="s">
        <v>96</v>
      </c>
      <c r="G1289" t="s">
        <v>97</v>
      </c>
      <c r="H1289" t="s">
        <v>30</v>
      </c>
      <c r="J1289">
        <v>-0.01</v>
      </c>
      <c r="L1289" t="s">
        <v>31</v>
      </c>
      <c r="O1289" t="s">
        <v>32</v>
      </c>
    </row>
    <row r="1290" spans="1:15" x14ac:dyDescent="0.25">
      <c r="A1290" t="s">
        <v>52</v>
      </c>
      <c r="B1290" t="s">
        <v>1666</v>
      </c>
      <c r="C1290" t="s">
        <v>27</v>
      </c>
      <c r="D1290">
        <v>2019</v>
      </c>
      <c r="E1290">
        <v>8</v>
      </c>
      <c r="F1290" t="s">
        <v>53</v>
      </c>
      <c r="G1290" t="s">
        <v>54</v>
      </c>
      <c r="H1290" t="s">
        <v>30</v>
      </c>
      <c r="J1290">
        <v>-178793.16</v>
      </c>
      <c r="L1290" t="s">
        <v>31</v>
      </c>
      <c r="O1290" t="s">
        <v>32</v>
      </c>
    </row>
    <row r="1291" spans="1:15" x14ac:dyDescent="0.25">
      <c r="A1291" t="s">
        <v>52</v>
      </c>
      <c r="B1291" t="s">
        <v>1666</v>
      </c>
      <c r="C1291" t="s">
        <v>27</v>
      </c>
      <c r="D1291">
        <v>2019</v>
      </c>
      <c r="E1291">
        <v>8</v>
      </c>
      <c r="F1291" t="s">
        <v>55</v>
      </c>
      <c r="G1291" t="s">
        <v>56</v>
      </c>
      <c r="H1291" t="s">
        <v>30</v>
      </c>
      <c r="J1291">
        <v>28836.17</v>
      </c>
      <c r="L1291" t="s">
        <v>31</v>
      </c>
      <c r="O1291" t="s">
        <v>32</v>
      </c>
    </row>
    <row r="1292" spans="1:15" x14ac:dyDescent="0.25">
      <c r="A1292" t="s">
        <v>52</v>
      </c>
      <c r="B1292" t="s">
        <v>1666</v>
      </c>
      <c r="C1292" t="s">
        <v>27</v>
      </c>
      <c r="D1292">
        <v>2019</v>
      </c>
      <c r="E1292">
        <v>8</v>
      </c>
      <c r="F1292" t="s">
        <v>28</v>
      </c>
      <c r="G1292" t="s">
        <v>29</v>
      </c>
      <c r="H1292" t="s">
        <v>30</v>
      </c>
      <c r="J1292">
        <v>23119.279999999999</v>
      </c>
      <c r="L1292" t="s">
        <v>31</v>
      </c>
      <c r="O1292" t="s">
        <v>32</v>
      </c>
    </row>
    <row r="1293" spans="1:15" x14ac:dyDescent="0.25">
      <c r="A1293" t="s">
        <v>52</v>
      </c>
      <c r="B1293" t="s">
        <v>1666</v>
      </c>
      <c r="C1293" t="s">
        <v>27</v>
      </c>
      <c r="D1293">
        <v>2019</v>
      </c>
      <c r="E1293">
        <v>8</v>
      </c>
      <c r="F1293" t="s">
        <v>57</v>
      </c>
      <c r="G1293" t="s">
        <v>58</v>
      </c>
      <c r="H1293" t="s">
        <v>30</v>
      </c>
      <c r="J1293">
        <v>-254190.73</v>
      </c>
      <c r="L1293" t="s">
        <v>31</v>
      </c>
      <c r="O1293" t="s">
        <v>32</v>
      </c>
    </row>
    <row r="1294" spans="1:15" x14ac:dyDescent="0.25">
      <c r="A1294" t="s">
        <v>52</v>
      </c>
      <c r="B1294" t="s">
        <v>1666</v>
      </c>
      <c r="C1294" t="s">
        <v>27</v>
      </c>
      <c r="D1294">
        <v>2019</v>
      </c>
      <c r="E1294">
        <v>8</v>
      </c>
      <c r="F1294" t="s">
        <v>59</v>
      </c>
      <c r="G1294" t="s">
        <v>60</v>
      </c>
      <c r="H1294" t="s">
        <v>30</v>
      </c>
      <c r="J1294">
        <v>305153.07</v>
      </c>
      <c r="L1294" t="s">
        <v>31</v>
      </c>
      <c r="O1294" t="s">
        <v>32</v>
      </c>
    </row>
    <row r="1295" spans="1:15" x14ac:dyDescent="0.25">
      <c r="A1295" t="s">
        <v>52</v>
      </c>
      <c r="B1295" t="s">
        <v>1666</v>
      </c>
      <c r="C1295" t="s">
        <v>27</v>
      </c>
      <c r="D1295">
        <v>2019</v>
      </c>
      <c r="E1295">
        <v>8</v>
      </c>
      <c r="F1295" t="s">
        <v>61</v>
      </c>
      <c r="G1295" t="s">
        <v>62</v>
      </c>
      <c r="H1295" t="s">
        <v>30</v>
      </c>
      <c r="J1295">
        <v>21903.13</v>
      </c>
      <c r="L1295" t="s">
        <v>31</v>
      </c>
      <c r="O1295" t="s">
        <v>32</v>
      </c>
    </row>
    <row r="1296" spans="1:15" x14ac:dyDescent="0.25">
      <c r="A1296" t="s">
        <v>52</v>
      </c>
      <c r="B1296" t="s">
        <v>1666</v>
      </c>
      <c r="C1296" t="s">
        <v>27</v>
      </c>
      <c r="D1296">
        <v>2019</v>
      </c>
      <c r="E1296">
        <v>8</v>
      </c>
      <c r="F1296" t="s">
        <v>63</v>
      </c>
      <c r="G1296" t="s">
        <v>64</v>
      </c>
      <c r="H1296" t="s">
        <v>30</v>
      </c>
      <c r="J1296">
        <v>138171.42000000001</v>
      </c>
      <c r="L1296" t="s">
        <v>31</v>
      </c>
      <c r="O1296" t="s">
        <v>32</v>
      </c>
    </row>
    <row r="1297" spans="1:15" x14ac:dyDescent="0.25">
      <c r="A1297" t="s">
        <v>52</v>
      </c>
      <c r="B1297" t="s">
        <v>1666</v>
      </c>
      <c r="C1297" t="s">
        <v>27</v>
      </c>
      <c r="D1297">
        <v>2019</v>
      </c>
      <c r="E1297">
        <v>8</v>
      </c>
      <c r="F1297" t="s">
        <v>65</v>
      </c>
      <c r="G1297" t="s">
        <v>66</v>
      </c>
      <c r="H1297" t="s">
        <v>30</v>
      </c>
      <c r="J1297">
        <v>-2</v>
      </c>
      <c r="L1297" t="s">
        <v>31</v>
      </c>
      <c r="O1297" t="s">
        <v>32</v>
      </c>
    </row>
    <row r="1298" spans="1:15" x14ac:dyDescent="0.25">
      <c r="A1298" t="s">
        <v>52</v>
      </c>
      <c r="B1298" t="s">
        <v>1666</v>
      </c>
      <c r="C1298" t="s">
        <v>27</v>
      </c>
      <c r="D1298">
        <v>2019</v>
      </c>
      <c r="E1298">
        <v>8</v>
      </c>
      <c r="F1298" t="s">
        <v>67</v>
      </c>
      <c r="G1298" t="s">
        <v>38</v>
      </c>
      <c r="H1298" t="s">
        <v>30</v>
      </c>
      <c r="J1298">
        <v>1528800</v>
      </c>
      <c r="L1298" t="s">
        <v>39</v>
      </c>
      <c r="O1298" t="s">
        <v>32</v>
      </c>
    </row>
    <row r="1299" spans="1:15" x14ac:dyDescent="0.25">
      <c r="A1299" t="s">
        <v>52</v>
      </c>
      <c r="B1299" t="s">
        <v>1666</v>
      </c>
      <c r="C1299" t="s">
        <v>27</v>
      </c>
      <c r="D1299">
        <v>2019</v>
      </c>
      <c r="E1299">
        <v>8</v>
      </c>
      <c r="F1299" t="s">
        <v>37</v>
      </c>
      <c r="G1299" t="s">
        <v>38</v>
      </c>
      <c r="H1299" t="s">
        <v>30</v>
      </c>
      <c r="J1299">
        <v>14703881.779999999</v>
      </c>
      <c r="L1299" t="s">
        <v>39</v>
      </c>
      <c r="O1299" t="s">
        <v>32</v>
      </c>
    </row>
    <row r="1300" spans="1:15" x14ac:dyDescent="0.25">
      <c r="A1300" t="s">
        <v>52</v>
      </c>
      <c r="B1300" t="s">
        <v>1666</v>
      </c>
      <c r="C1300" t="s">
        <v>27</v>
      </c>
      <c r="D1300">
        <v>2019</v>
      </c>
      <c r="E1300">
        <v>8</v>
      </c>
      <c r="F1300" t="s">
        <v>40</v>
      </c>
      <c r="G1300" t="s">
        <v>41</v>
      </c>
      <c r="H1300" t="s">
        <v>30</v>
      </c>
      <c r="J1300">
        <v>2519326.17</v>
      </c>
      <c r="L1300" t="s">
        <v>39</v>
      </c>
      <c r="O1300" t="s">
        <v>32</v>
      </c>
    </row>
    <row r="1301" spans="1:15" x14ac:dyDescent="0.25">
      <c r="A1301" t="s">
        <v>52</v>
      </c>
      <c r="B1301" t="s">
        <v>1666</v>
      </c>
      <c r="C1301" t="s">
        <v>27</v>
      </c>
      <c r="D1301">
        <v>2019</v>
      </c>
      <c r="E1301">
        <v>8</v>
      </c>
      <c r="F1301" t="s">
        <v>42</v>
      </c>
      <c r="G1301" t="s">
        <v>43</v>
      </c>
      <c r="H1301" t="s">
        <v>30</v>
      </c>
      <c r="J1301">
        <v>-520000</v>
      </c>
      <c r="L1301" t="s">
        <v>39</v>
      </c>
      <c r="O1301" t="s">
        <v>32</v>
      </c>
    </row>
    <row r="1302" spans="1:15" x14ac:dyDescent="0.25">
      <c r="A1302" t="s">
        <v>52</v>
      </c>
      <c r="B1302" t="s">
        <v>1666</v>
      </c>
      <c r="C1302" t="s">
        <v>27</v>
      </c>
      <c r="D1302">
        <v>2019</v>
      </c>
      <c r="E1302">
        <v>8</v>
      </c>
      <c r="F1302" t="s">
        <v>68</v>
      </c>
      <c r="G1302" t="s">
        <v>69</v>
      </c>
      <c r="H1302" t="s">
        <v>30</v>
      </c>
      <c r="J1302">
        <v>-654735.9</v>
      </c>
      <c r="L1302" t="s">
        <v>39</v>
      </c>
      <c r="O1302" t="s">
        <v>32</v>
      </c>
    </row>
    <row r="1303" spans="1:15" x14ac:dyDescent="0.25">
      <c r="A1303" t="s">
        <v>52</v>
      </c>
      <c r="B1303" t="s">
        <v>1666</v>
      </c>
      <c r="C1303" t="s">
        <v>27</v>
      </c>
      <c r="D1303">
        <v>2019</v>
      </c>
      <c r="E1303">
        <v>8</v>
      </c>
      <c r="F1303" t="s">
        <v>44</v>
      </c>
      <c r="G1303" t="s">
        <v>45</v>
      </c>
      <c r="H1303" t="s">
        <v>30</v>
      </c>
      <c r="J1303">
        <v>3394182.48</v>
      </c>
      <c r="L1303" t="s">
        <v>39</v>
      </c>
      <c r="O1303" t="s">
        <v>32</v>
      </c>
    </row>
    <row r="1304" spans="1:15" x14ac:dyDescent="0.25">
      <c r="A1304" t="s">
        <v>52</v>
      </c>
      <c r="B1304" t="s">
        <v>1666</v>
      </c>
      <c r="C1304" t="s">
        <v>27</v>
      </c>
      <c r="D1304">
        <v>2019</v>
      </c>
      <c r="E1304">
        <v>8</v>
      </c>
      <c r="F1304" t="s">
        <v>70</v>
      </c>
      <c r="G1304" t="s">
        <v>71</v>
      </c>
      <c r="H1304" t="s">
        <v>30</v>
      </c>
      <c r="J1304">
        <v>-69637.929999999993</v>
      </c>
      <c r="L1304" t="s">
        <v>39</v>
      </c>
      <c r="O1304" t="s">
        <v>32</v>
      </c>
    </row>
    <row r="1305" spans="1:15" x14ac:dyDescent="0.25">
      <c r="A1305" t="s">
        <v>52</v>
      </c>
      <c r="B1305" t="s">
        <v>1666</v>
      </c>
      <c r="C1305" t="s">
        <v>27</v>
      </c>
      <c r="D1305">
        <v>2019</v>
      </c>
      <c r="E1305">
        <v>8</v>
      </c>
      <c r="F1305" t="s">
        <v>72</v>
      </c>
      <c r="G1305" t="s">
        <v>73</v>
      </c>
      <c r="H1305" t="s">
        <v>30</v>
      </c>
      <c r="J1305">
        <v>-358311.41</v>
      </c>
      <c r="L1305" t="s">
        <v>39</v>
      </c>
      <c r="O1305" t="s">
        <v>32</v>
      </c>
    </row>
    <row r="1306" spans="1:15" x14ac:dyDescent="0.25">
      <c r="A1306" t="s">
        <v>52</v>
      </c>
      <c r="B1306" t="s">
        <v>1666</v>
      </c>
      <c r="C1306" t="s">
        <v>27</v>
      </c>
      <c r="D1306">
        <v>2019</v>
      </c>
      <c r="E1306">
        <v>8</v>
      </c>
      <c r="F1306" t="s">
        <v>48</v>
      </c>
      <c r="G1306" t="s">
        <v>49</v>
      </c>
      <c r="H1306" t="s">
        <v>30</v>
      </c>
      <c r="J1306">
        <v>-17499171.43</v>
      </c>
      <c r="L1306" t="s">
        <v>39</v>
      </c>
      <c r="O1306" t="s">
        <v>32</v>
      </c>
    </row>
    <row r="1307" spans="1:15" x14ac:dyDescent="0.25">
      <c r="A1307" t="s">
        <v>52</v>
      </c>
      <c r="B1307" t="s">
        <v>1666</v>
      </c>
      <c r="C1307" t="s">
        <v>27</v>
      </c>
      <c r="D1307">
        <v>2019</v>
      </c>
      <c r="E1307">
        <v>8</v>
      </c>
      <c r="F1307" t="s">
        <v>76</v>
      </c>
      <c r="G1307" t="s">
        <v>77</v>
      </c>
      <c r="H1307" t="s">
        <v>30</v>
      </c>
      <c r="J1307">
        <v>-3055113.43</v>
      </c>
      <c r="L1307" t="s">
        <v>39</v>
      </c>
      <c r="O1307" t="s">
        <v>32</v>
      </c>
    </row>
    <row r="1308" spans="1:15" x14ac:dyDescent="0.25">
      <c r="A1308" t="s">
        <v>52</v>
      </c>
      <c r="B1308" t="s">
        <v>1666</v>
      </c>
      <c r="C1308" t="s">
        <v>27</v>
      </c>
      <c r="D1308">
        <v>2019</v>
      </c>
      <c r="E1308">
        <v>8</v>
      </c>
      <c r="F1308" t="s">
        <v>74</v>
      </c>
      <c r="G1308" t="s">
        <v>75</v>
      </c>
      <c r="H1308" t="s">
        <v>30</v>
      </c>
      <c r="J1308">
        <v>-99417.51</v>
      </c>
      <c r="L1308" t="s">
        <v>39</v>
      </c>
      <c r="O1308" t="s">
        <v>32</v>
      </c>
    </row>
    <row r="1309" spans="1:15" x14ac:dyDescent="0.25">
      <c r="A1309" t="s">
        <v>52</v>
      </c>
      <c r="B1309" t="s">
        <v>1666</v>
      </c>
      <c r="C1309" t="s">
        <v>27</v>
      </c>
      <c r="D1309">
        <v>2019</v>
      </c>
      <c r="E1309">
        <v>8</v>
      </c>
      <c r="F1309" t="s">
        <v>80</v>
      </c>
      <c r="G1309" t="s">
        <v>81</v>
      </c>
      <c r="H1309" t="s">
        <v>30</v>
      </c>
      <c r="J1309">
        <v>5200</v>
      </c>
      <c r="L1309" t="s">
        <v>39</v>
      </c>
      <c r="O1309" t="s">
        <v>32</v>
      </c>
    </row>
    <row r="1310" spans="1:15" x14ac:dyDescent="0.25">
      <c r="A1310" t="s">
        <v>52</v>
      </c>
      <c r="B1310" t="s">
        <v>1666</v>
      </c>
      <c r="C1310" t="s">
        <v>27</v>
      </c>
      <c r="D1310">
        <v>2019</v>
      </c>
      <c r="E1310">
        <v>8</v>
      </c>
      <c r="F1310" t="s">
        <v>82</v>
      </c>
      <c r="G1310" t="s">
        <v>83</v>
      </c>
      <c r="H1310" t="s">
        <v>30</v>
      </c>
      <c r="J1310">
        <v>-5200</v>
      </c>
      <c r="L1310" t="s">
        <v>39</v>
      </c>
      <c r="O1310" t="s">
        <v>32</v>
      </c>
    </row>
    <row r="1311" spans="1:15" x14ac:dyDescent="0.25">
      <c r="A1311" t="s">
        <v>52</v>
      </c>
      <c r="B1311" t="s">
        <v>1666</v>
      </c>
      <c r="C1311" t="s">
        <v>27</v>
      </c>
      <c r="D1311">
        <v>2019</v>
      </c>
      <c r="E1311">
        <v>8</v>
      </c>
      <c r="F1311" t="s">
        <v>78</v>
      </c>
      <c r="G1311" t="s">
        <v>79</v>
      </c>
      <c r="H1311" t="s">
        <v>30</v>
      </c>
      <c r="J1311">
        <v>26000</v>
      </c>
      <c r="L1311" t="s">
        <v>39</v>
      </c>
      <c r="O1311" t="s">
        <v>32</v>
      </c>
    </row>
    <row r="1312" spans="1:15" x14ac:dyDescent="0.25">
      <c r="A1312" t="s">
        <v>84</v>
      </c>
      <c r="B1312" t="s">
        <v>85</v>
      </c>
      <c r="C1312" t="s">
        <v>27</v>
      </c>
      <c r="D1312">
        <v>2019</v>
      </c>
      <c r="E1312">
        <v>8</v>
      </c>
      <c r="F1312" t="s">
        <v>67</v>
      </c>
      <c r="G1312" t="s">
        <v>38</v>
      </c>
      <c r="H1312" t="s">
        <v>30</v>
      </c>
      <c r="J1312">
        <v>2206107.66</v>
      </c>
      <c r="L1312" t="s">
        <v>39</v>
      </c>
      <c r="O1312" t="s">
        <v>32</v>
      </c>
    </row>
    <row r="1313" spans="1:15" x14ac:dyDescent="0.25">
      <c r="A1313" t="s">
        <v>84</v>
      </c>
      <c r="B1313" t="s">
        <v>85</v>
      </c>
      <c r="C1313" t="s">
        <v>27</v>
      </c>
      <c r="D1313">
        <v>2019</v>
      </c>
      <c r="E1313">
        <v>8</v>
      </c>
      <c r="F1313" t="s">
        <v>86</v>
      </c>
      <c r="G1313" t="s">
        <v>87</v>
      </c>
      <c r="H1313" t="s">
        <v>30</v>
      </c>
      <c r="J1313">
        <v>46683.47</v>
      </c>
      <c r="L1313" t="s">
        <v>39</v>
      </c>
      <c r="O1313" t="s">
        <v>32</v>
      </c>
    </row>
    <row r="1314" spans="1:15" x14ac:dyDescent="0.25">
      <c r="A1314" t="s">
        <v>84</v>
      </c>
      <c r="B1314" t="s">
        <v>85</v>
      </c>
      <c r="C1314" t="s">
        <v>27</v>
      </c>
      <c r="D1314">
        <v>2019</v>
      </c>
      <c r="E1314">
        <v>8</v>
      </c>
      <c r="F1314" t="s">
        <v>78</v>
      </c>
      <c r="G1314" t="s">
        <v>79</v>
      </c>
      <c r="H1314" t="s">
        <v>30</v>
      </c>
      <c r="J1314">
        <v>4813.7</v>
      </c>
      <c r="L1314" t="s">
        <v>39</v>
      </c>
      <c r="O1314" t="s">
        <v>32</v>
      </c>
    </row>
    <row r="1315" spans="1:15" x14ac:dyDescent="0.25">
      <c r="A1315" t="s">
        <v>84</v>
      </c>
      <c r="B1315" t="s">
        <v>85</v>
      </c>
      <c r="C1315" t="s">
        <v>27</v>
      </c>
      <c r="D1315">
        <v>2019</v>
      </c>
      <c r="E1315">
        <v>8</v>
      </c>
      <c r="F1315" t="s">
        <v>40</v>
      </c>
      <c r="G1315" t="s">
        <v>41</v>
      </c>
      <c r="H1315" t="s">
        <v>30</v>
      </c>
      <c r="J1315">
        <v>692412.47</v>
      </c>
      <c r="L1315" t="s">
        <v>39</v>
      </c>
      <c r="O1315" t="s">
        <v>32</v>
      </c>
    </row>
    <row r="1316" spans="1:15" x14ac:dyDescent="0.25">
      <c r="A1316" t="s">
        <v>84</v>
      </c>
      <c r="B1316" t="s">
        <v>85</v>
      </c>
      <c r="C1316" t="s">
        <v>27</v>
      </c>
      <c r="D1316">
        <v>2019</v>
      </c>
      <c r="E1316">
        <v>8</v>
      </c>
      <c r="F1316" t="s">
        <v>88</v>
      </c>
      <c r="G1316" t="s">
        <v>89</v>
      </c>
      <c r="H1316" t="s">
        <v>30</v>
      </c>
      <c r="J1316">
        <v>3913.01</v>
      </c>
      <c r="L1316" t="s">
        <v>39</v>
      </c>
      <c r="O1316" t="s">
        <v>32</v>
      </c>
    </row>
    <row r="1317" spans="1:15" x14ac:dyDescent="0.25">
      <c r="A1317" t="s">
        <v>84</v>
      </c>
      <c r="B1317" t="s">
        <v>85</v>
      </c>
      <c r="C1317" t="s">
        <v>27</v>
      </c>
      <c r="D1317">
        <v>2019</v>
      </c>
      <c r="E1317">
        <v>8</v>
      </c>
      <c r="F1317" t="s">
        <v>42</v>
      </c>
      <c r="G1317" t="s">
        <v>43</v>
      </c>
      <c r="H1317" t="s">
        <v>30</v>
      </c>
      <c r="J1317">
        <v>-62400</v>
      </c>
      <c r="L1317" t="s">
        <v>39</v>
      </c>
      <c r="O1317" t="s">
        <v>32</v>
      </c>
    </row>
    <row r="1318" spans="1:15" x14ac:dyDescent="0.25">
      <c r="A1318" t="s">
        <v>84</v>
      </c>
      <c r="B1318" t="s">
        <v>85</v>
      </c>
      <c r="C1318" t="s">
        <v>27</v>
      </c>
      <c r="D1318">
        <v>2019</v>
      </c>
      <c r="E1318">
        <v>8</v>
      </c>
      <c r="F1318" t="s">
        <v>44</v>
      </c>
      <c r="G1318" t="s">
        <v>45</v>
      </c>
      <c r="H1318" t="s">
        <v>30</v>
      </c>
      <c r="J1318">
        <v>-108369.39</v>
      </c>
      <c r="L1318" t="s">
        <v>39</v>
      </c>
      <c r="O1318" t="s">
        <v>32</v>
      </c>
    </row>
    <row r="1319" spans="1:15" x14ac:dyDescent="0.25">
      <c r="A1319" t="s">
        <v>84</v>
      </c>
      <c r="B1319" t="s">
        <v>85</v>
      </c>
      <c r="C1319" t="s">
        <v>27</v>
      </c>
      <c r="D1319">
        <v>2019</v>
      </c>
      <c r="E1319">
        <v>8</v>
      </c>
      <c r="F1319" t="s">
        <v>90</v>
      </c>
      <c r="G1319" t="s">
        <v>91</v>
      </c>
      <c r="H1319" t="s">
        <v>30</v>
      </c>
      <c r="J1319">
        <v>-7948.52</v>
      </c>
      <c r="L1319" t="s">
        <v>39</v>
      </c>
      <c r="O1319" t="s">
        <v>32</v>
      </c>
    </row>
    <row r="1320" spans="1:15" x14ac:dyDescent="0.25">
      <c r="A1320" t="s">
        <v>84</v>
      </c>
      <c r="B1320" t="s">
        <v>85</v>
      </c>
      <c r="C1320" t="s">
        <v>27</v>
      </c>
      <c r="D1320">
        <v>2019</v>
      </c>
      <c r="E1320">
        <v>8</v>
      </c>
      <c r="F1320" t="s">
        <v>92</v>
      </c>
      <c r="G1320" t="s">
        <v>93</v>
      </c>
      <c r="H1320" t="s">
        <v>30</v>
      </c>
      <c r="J1320">
        <v>3835.54</v>
      </c>
      <c r="L1320" t="s">
        <v>39</v>
      </c>
      <c r="O1320" t="s">
        <v>32</v>
      </c>
    </row>
    <row r="1321" spans="1:15" x14ac:dyDescent="0.25">
      <c r="A1321" t="s">
        <v>84</v>
      </c>
      <c r="B1321" t="s">
        <v>85</v>
      </c>
      <c r="C1321" t="s">
        <v>27</v>
      </c>
      <c r="D1321">
        <v>2019</v>
      </c>
      <c r="E1321">
        <v>8</v>
      </c>
      <c r="F1321" t="s">
        <v>48</v>
      </c>
      <c r="G1321" t="s">
        <v>49</v>
      </c>
      <c r="H1321" t="s">
        <v>30</v>
      </c>
      <c r="J1321">
        <v>-1453122.86</v>
      </c>
      <c r="L1321" t="s">
        <v>39</v>
      </c>
      <c r="O1321" t="s">
        <v>32</v>
      </c>
    </row>
    <row r="1322" spans="1:15" x14ac:dyDescent="0.25">
      <c r="A1322" t="s">
        <v>84</v>
      </c>
      <c r="B1322" t="s">
        <v>85</v>
      </c>
      <c r="C1322" t="s">
        <v>27</v>
      </c>
      <c r="D1322">
        <v>2019</v>
      </c>
      <c r="E1322">
        <v>8</v>
      </c>
      <c r="F1322" t="s">
        <v>94</v>
      </c>
      <c r="G1322" t="s">
        <v>95</v>
      </c>
      <c r="H1322" t="s">
        <v>30</v>
      </c>
      <c r="J1322">
        <v>-14414.4</v>
      </c>
      <c r="L1322" t="s">
        <v>39</v>
      </c>
      <c r="O1322" t="s">
        <v>32</v>
      </c>
    </row>
    <row r="1323" spans="1:15" x14ac:dyDescent="0.25">
      <c r="A1323" t="s">
        <v>84</v>
      </c>
      <c r="B1323" t="s">
        <v>85</v>
      </c>
      <c r="C1323" t="s">
        <v>27</v>
      </c>
      <c r="D1323">
        <v>2019</v>
      </c>
      <c r="E1323">
        <v>8</v>
      </c>
      <c r="F1323" t="s">
        <v>82</v>
      </c>
      <c r="G1323" t="s">
        <v>83</v>
      </c>
      <c r="H1323" t="s">
        <v>30</v>
      </c>
      <c r="J1323">
        <v>-7369.37</v>
      </c>
      <c r="L1323" t="s">
        <v>39</v>
      </c>
      <c r="O1323" t="s">
        <v>32</v>
      </c>
    </row>
    <row r="1324" spans="1:15" x14ac:dyDescent="0.25">
      <c r="A1324" t="s">
        <v>84</v>
      </c>
      <c r="B1324" t="s">
        <v>85</v>
      </c>
      <c r="C1324" t="s">
        <v>27</v>
      </c>
      <c r="D1324">
        <v>2019</v>
      </c>
      <c r="E1324">
        <v>8</v>
      </c>
      <c r="F1324" t="s">
        <v>96</v>
      </c>
      <c r="G1324" t="s">
        <v>97</v>
      </c>
      <c r="H1324" t="s">
        <v>30</v>
      </c>
      <c r="J1324">
        <v>-98641.15</v>
      </c>
      <c r="L1324" t="s">
        <v>31</v>
      </c>
      <c r="O1324" t="s">
        <v>32</v>
      </c>
    </row>
    <row r="1325" spans="1:15" x14ac:dyDescent="0.25">
      <c r="A1325" t="s">
        <v>84</v>
      </c>
      <c r="B1325" t="s">
        <v>85</v>
      </c>
      <c r="C1325" t="s">
        <v>27</v>
      </c>
      <c r="D1325">
        <v>2019</v>
      </c>
      <c r="E1325">
        <v>8</v>
      </c>
      <c r="F1325" t="s">
        <v>98</v>
      </c>
      <c r="G1325" t="s">
        <v>99</v>
      </c>
      <c r="H1325" t="s">
        <v>30</v>
      </c>
      <c r="J1325">
        <v>-67747.240000000005</v>
      </c>
      <c r="L1325" t="s">
        <v>31</v>
      </c>
      <c r="O1325" t="s">
        <v>32</v>
      </c>
    </row>
    <row r="1326" spans="1:15" x14ac:dyDescent="0.25">
      <c r="A1326" t="s">
        <v>84</v>
      </c>
      <c r="B1326" t="s">
        <v>85</v>
      </c>
      <c r="C1326" t="s">
        <v>27</v>
      </c>
      <c r="D1326">
        <v>2019</v>
      </c>
      <c r="E1326">
        <v>8</v>
      </c>
      <c r="F1326" t="s">
        <v>100</v>
      </c>
      <c r="G1326" t="s">
        <v>101</v>
      </c>
      <c r="H1326" t="s">
        <v>30</v>
      </c>
      <c r="J1326">
        <v>28187.11</v>
      </c>
      <c r="L1326" t="s">
        <v>31</v>
      </c>
      <c r="O1326" t="s">
        <v>32</v>
      </c>
    </row>
    <row r="1327" spans="1:15" x14ac:dyDescent="0.25">
      <c r="A1327" t="s">
        <v>84</v>
      </c>
      <c r="B1327" t="s">
        <v>85</v>
      </c>
      <c r="C1327" t="s">
        <v>27</v>
      </c>
      <c r="D1327">
        <v>2019</v>
      </c>
      <c r="E1327">
        <v>8</v>
      </c>
      <c r="F1327" t="s">
        <v>102</v>
      </c>
      <c r="G1327" t="s">
        <v>103</v>
      </c>
      <c r="H1327" t="s">
        <v>30</v>
      </c>
      <c r="J1327">
        <v>56260.71</v>
      </c>
      <c r="L1327" t="s">
        <v>31</v>
      </c>
      <c r="O1327" t="s">
        <v>32</v>
      </c>
    </row>
    <row r="1328" spans="1:15" x14ac:dyDescent="0.25">
      <c r="A1328" t="s">
        <v>84</v>
      </c>
      <c r="B1328" t="s">
        <v>85</v>
      </c>
      <c r="C1328" t="s">
        <v>27</v>
      </c>
      <c r="D1328">
        <v>2019</v>
      </c>
      <c r="E1328">
        <v>8</v>
      </c>
      <c r="F1328" t="s">
        <v>104</v>
      </c>
      <c r="G1328" t="s">
        <v>105</v>
      </c>
      <c r="H1328" t="s">
        <v>30</v>
      </c>
      <c r="J1328">
        <v>-1094936.6100000001</v>
      </c>
      <c r="L1328" t="s">
        <v>39</v>
      </c>
      <c r="O1328" t="s">
        <v>32</v>
      </c>
    </row>
    <row r="1329" spans="1:15" x14ac:dyDescent="0.25">
      <c r="A1329" t="s">
        <v>84</v>
      </c>
      <c r="B1329" t="s">
        <v>85</v>
      </c>
      <c r="C1329" t="s">
        <v>27</v>
      </c>
      <c r="D1329">
        <v>2019</v>
      </c>
      <c r="E1329">
        <v>8</v>
      </c>
      <c r="F1329" t="s">
        <v>106</v>
      </c>
      <c r="G1329" t="s">
        <v>107</v>
      </c>
      <c r="H1329" t="s">
        <v>30</v>
      </c>
      <c r="J1329">
        <v>-56260.71</v>
      </c>
      <c r="L1329" t="s">
        <v>39</v>
      </c>
      <c r="O1329" t="s">
        <v>32</v>
      </c>
    </row>
    <row r="1330" spans="1:15" x14ac:dyDescent="0.25">
      <c r="A1330" t="s">
        <v>84</v>
      </c>
      <c r="B1330" t="s">
        <v>85</v>
      </c>
      <c r="C1330" t="s">
        <v>27</v>
      </c>
      <c r="D1330">
        <v>2019</v>
      </c>
      <c r="E1330">
        <v>8</v>
      </c>
      <c r="F1330" t="s">
        <v>80</v>
      </c>
      <c r="G1330" t="s">
        <v>81</v>
      </c>
      <c r="H1330" t="s">
        <v>30</v>
      </c>
      <c r="J1330">
        <v>12480</v>
      </c>
      <c r="L1330" t="s">
        <v>39</v>
      </c>
      <c r="O1330" t="s">
        <v>32</v>
      </c>
    </row>
    <row r="1331" spans="1:15" x14ac:dyDescent="0.25">
      <c r="A1331" t="s">
        <v>84</v>
      </c>
      <c r="B1331" t="s">
        <v>85</v>
      </c>
      <c r="C1331" t="s">
        <v>27</v>
      </c>
      <c r="D1331">
        <v>2019</v>
      </c>
      <c r="E1331">
        <v>8</v>
      </c>
      <c r="F1331" t="s">
        <v>28</v>
      </c>
      <c r="G1331" t="s">
        <v>29</v>
      </c>
      <c r="H1331" t="s">
        <v>30</v>
      </c>
      <c r="J1331">
        <v>-0.02</v>
      </c>
      <c r="L1331" t="s">
        <v>31</v>
      </c>
      <c r="O1331" t="s">
        <v>32</v>
      </c>
    </row>
    <row r="1332" spans="1:15" x14ac:dyDescent="0.25">
      <c r="A1332" t="s">
        <v>84</v>
      </c>
      <c r="B1332" t="s">
        <v>85</v>
      </c>
      <c r="C1332" t="s">
        <v>27</v>
      </c>
      <c r="D1332">
        <v>2019</v>
      </c>
      <c r="E1332">
        <v>8</v>
      </c>
      <c r="F1332" t="s">
        <v>96</v>
      </c>
      <c r="G1332" t="s">
        <v>97</v>
      </c>
      <c r="H1332" t="s">
        <v>108</v>
      </c>
      <c r="I1332" t="s">
        <v>109</v>
      </c>
      <c r="J1332">
        <v>-23510.71</v>
      </c>
      <c r="L1332" t="s">
        <v>31</v>
      </c>
      <c r="O1332" t="s">
        <v>32</v>
      </c>
    </row>
    <row r="1333" spans="1:15" x14ac:dyDescent="0.25">
      <c r="A1333" t="s">
        <v>84</v>
      </c>
      <c r="B1333" t="s">
        <v>85</v>
      </c>
      <c r="C1333" t="s">
        <v>27</v>
      </c>
      <c r="D1333">
        <v>2019</v>
      </c>
      <c r="E1333">
        <v>8</v>
      </c>
      <c r="F1333" t="s">
        <v>100</v>
      </c>
      <c r="G1333" t="s">
        <v>101</v>
      </c>
      <c r="H1333" t="s">
        <v>108</v>
      </c>
      <c r="I1333" t="s">
        <v>109</v>
      </c>
      <c r="J1333">
        <v>49.09</v>
      </c>
      <c r="L1333" t="s">
        <v>31</v>
      </c>
      <c r="O1333" t="s">
        <v>32</v>
      </c>
    </row>
    <row r="1334" spans="1:15" x14ac:dyDescent="0.25">
      <c r="A1334" t="s">
        <v>84</v>
      </c>
      <c r="B1334" t="s">
        <v>85</v>
      </c>
      <c r="C1334" t="s">
        <v>27</v>
      </c>
      <c r="D1334">
        <v>2019</v>
      </c>
      <c r="E1334">
        <v>8</v>
      </c>
      <c r="F1334" t="s">
        <v>96</v>
      </c>
      <c r="G1334" t="s">
        <v>97</v>
      </c>
      <c r="H1334" t="s">
        <v>110</v>
      </c>
      <c r="I1334" t="s">
        <v>111</v>
      </c>
      <c r="J1334">
        <v>-60060</v>
      </c>
      <c r="L1334" t="s">
        <v>31</v>
      </c>
      <c r="O1334" t="s">
        <v>32</v>
      </c>
    </row>
    <row r="1335" spans="1:15" x14ac:dyDescent="0.25">
      <c r="A1335" t="s">
        <v>84</v>
      </c>
      <c r="B1335" t="s">
        <v>85</v>
      </c>
      <c r="C1335" t="s">
        <v>27</v>
      </c>
      <c r="D1335">
        <v>2019</v>
      </c>
      <c r="E1335">
        <v>8</v>
      </c>
      <c r="F1335" t="s">
        <v>100</v>
      </c>
      <c r="G1335" t="s">
        <v>101</v>
      </c>
      <c r="H1335" t="s">
        <v>110</v>
      </c>
      <c r="I1335" t="s">
        <v>111</v>
      </c>
      <c r="J1335">
        <v>38.22</v>
      </c>
      <c r="L1335" t="s">
        <v>31</v>
      </c>
      <c r="O1335" t="s">
        <v>32</v>
      </c>
    </row>
    <row r="1336" spans="1:15" x14ac:dyDescent="0.25">
      <c r="A1336" t="s">
        <v>112</v>
      </c>
      <c r="B1336" t="s">
        <v>113</v>
      </c>
      <c r="C1336" t="s">
        <v>27</v>
      </c>
      <c r="D1336">
        <v>2019</v>
      </c>
      <c r="E1336">
        <v>8</v>
      </c>
      <c r="F1336" t="s">
        <v>67</v>
      </c>
      <c r="G1336" t="s">
        <v>38</v>
      </c>
      <c r="H1336" t="s">
        <v>30</v>
      </c>
      <c r="J1336">
        <v>3309161.48</v>
      </c>
      <c r="L1336" t="s">
        <v>39</v>
      </c>
      <c r="O1336" t="s">
        <v>32</v>
      </c>
    </row>
    <row r="1337" spans="1:15" x14ac:dyDescent="0.25">
      <c r="A1337" t="s">
        <v>112</v>
      </c>
      <c r="B1337" t="s">
        <v>113</v>
      </c>
      <c r="C1337" t="s">
        <v>27</v>
      </c>
      <c r="D1337">
        <v>2019</v>
      </c>
      <c r="E1337">
        <v>8</v>
      </c>
      <c r="F1337" t="s">
        <v>86</v>
      </c>
      <c r="G1337" t="s">
        <v>87</v>
      </c>
      <c r="H1337" t="s">
        <v>30</v>
      </c>
      <c r="J1337">
        <v>65117.85</v>
      </c>
      <c r="L1337" t="s">
        <v>39</v>
      </c>
      <c r="O1337" t="s">
        <v>32</v>
      </c>
    </row>
    <row r="1338" spans="1:15" x14ac:dyDescent="0.25">
      <c r="A1338" t="s">
        <v>112</v>
      </c>
      <c r="B1338" t="s">
        <v>113</v>
      </c>
      <c r="C1338" t="s">
        <v>27</v>
      </c>
      <c r="D1338">
        <v>2019</v>
      </c>
      <c r="E1338">
        <v>8</v>
      </c>
      <c r="F1338" t="s">
        <v>78</v>
      </c>
      <c r="G1338" t="s">
        <v>79</v>
      </c>
      <c r="H1338" t="s">
        <v>30</v>
      </c>
      <c r="J1338">
        <v>7220.55</v>
      </c>
      <c r="L1338" t="s">
        <v>39</v>
      </c>
      <c r="O1338" t="s">
        <v>32</v>
      </c>
    </row>
    <row r="1339" spans="1:15" x14ac:dyDescent="0.25">
      <c r="A1339" t="s">
        <v>112</v>
      </c>
      <c r="B1339" t="s">
        <v>113</v>
      </c>
      <c r="C1339" t="s">
        <v>27</v>
      </c>
      <c r="D1339">
        <v>2019</v>
      </c>
      <c r="E1339">
        <v>8</v>
      </c>
      <c r="F1339" t="s">
        <v>40</v>
      </c>
      <c r="G1339" t="s">
        <v>41</v>
      </c>
      <c r="H1339" t="s">
        <v>30</v>
      </c>
      <c r="J1339">
        <v>184102.58</v>
      </c>
      <c r="L1339" t="s">
        <v>39</v>
      </c>
      <c r="O1339" t="s">
        <v>32</v>
      </c>
    </row>
    <row r="1340" spans="1:15" x14ac:dyDescent="0.25">
      <c r="A1340" t="s">
        <v>112</v>
      </c>
      <c r="B1340" t="s">
        <v>113</v>
      </c>
      <c r="C1340" t="s">
        <v>27</v>
      </c>
      <c r="D1340">
        <v>2019</v>
      </c>
      <c r="E1340">
        <v>8</v>
      </c>
      <c r="F1340" t="s">
        <v>88</v>
      </c>
      <c r="G1340" t="s">
        <v>89</v>
      </c>
      <c r="H1340" t="s">
        <v>30</v>
      </c>
      <c r="J1340">
        <v>5869.51</v>
      </c>
      <c r="L1340" t="s">
        <v>39</v>
      </c>
      <c r="O1340" t="s">
        <v>32</v>
      </c>
    </row>
    <row r="1341" spans="1:15" x14ac:dyDescent="0.25">
      <c r="A1341" t="s">
        <v>112</v>
      </c>
      <c r="B1341" t="s">
        <v>113</v>
      </c>
      <c r="C1341" t="s">
        <v>27</v>
      </c>
      <c r="D1341">
        <v>2019</v>
      </c>
      <c r="E1341">
        <v>8</v>
      </c>
      <c r="F1341" t="s">
        <v>42</v>
      </c>
      <c r="G1341" t="s">
        <v>43</v>
      </c>
      <c r="H1341" t="s">
        <v>30</v>
      </c>
      <c r="J1341">
        <v>-93600</v>
      </c>
      <c r="L1341" t="s">
        <v>39</v>
      </c>
      <c r="O1341" t="s">
        <v>32</v>
      </c>
    </row>
    <row r="1342" spans="1:15" x14ac:dyDescent="0.25">
      <c r="A1342" t="s">
        <v>112</v>
      </c>
      <c r="B1342" t="s">
        <v>113</v>
      </c>
      <c r="C1342" t="s">
        <v>27</v>
      </c>
      <c r="D1342">
        <v>2019</v>
      </c>
      <c r="E1342">
        <v>8</v>
      </c>
      <c r="F1342" t="s">
        <v>44</v>
      </c>
      <c r="G1342" t="s">
        <v>45</v>
      </c>
      <c r="H1342" t="s">
        <v>30</v>
      </c>
      <c r="J1342">
        <v>-1834231.09</v>
      </c>
      <c r="L1342" t="s">
        <v>39</v>
      </c>
      <c r="O1342" t="s">
        <v>32</v>
      </c>
    </row>
    <row r="1343" spans="1:15" x14ac:dyDescent="0.25">
      <c r="A1343" t="s">
        <v>112</v>
      </c>
      <c r="B1343" t="s">
        <v>113</v>
      </c>
      <c r="C1343" t="s">
        <v>27</v>
      </c>
      <c r="D1343">
        <v>2019</v>
      </c>
      <c r="E1343">
        <v>8</v>
      </c>
      <c r="F1343" t="s">
        <v>90</v>
      </c>
      <c r="G1343" t="s">
        <v>91</v>
      </c>
      <c r="H1343" t="s">
        <v>30</v>
      </c>
      <c r="J1343">
        <v>-11922.8</v>
      </c>
      <c r="L1343" t="s">
        <v>39</v>
      </c>
      <c r="O1343" t="s">
        <v>32</v>
      </c>
    </row>
    <row r="1344" spans="1:15" x14ac:dyDescent="0.25">
      <c r="A1344" t="s">
        <v>112</v>
      </c>
      <c r="B1344" t="s">
        <v>113</v>
      </c>
      <c r="C1344" t="s">
        <v>27</v>
      </c>
      <c r="D1344">
        <v>2019</v>
      </c>
      <c r="E1344">
        <v>8</v>
      </c>
      <c r="F1344" t="s">
        <v>92</v>
      </c>
      <c r="G1344" t="s">
        <v>93</v>
      </c>
      <c r="H1344" t="s">
        <v>30</v>
      </c>
      <c r="J1344">
        <v>5753.31</v>
      </c>
      <c r="L1344" t="s">
        <v>39</v>
      </c>
      <c r="O1344" t="s">
        <v>32</v>
      </c>
    </row>
    <row r="1345" spans="1:15" x14ac:dyDescent="0.25">
      <c r="A1345" t="s">
        <v>112</v>
      </c>
      <c r="B1345" t="s">
        <v>113</v>
      </c>
      <c r="C1345" t="s">
        <v>27</v>
      </c>
      <c r="D1345">
        <v>2019</v>
      </c>
      <c r="E1345">
        <v>8</v>
      </c>
      <c r="F1345" t="s">
        <v>48</v>
      </c>
      <c r="G1345" t="s">
        <v>49</v>
      </c>
      <c r="H1345" t="s">
        <v>30</v>
      </c>
      <c r="J1345">
        <v>124951.66</v>
      </c>
      <c r="L1345" t="s">
        <v>39</v>
      </c>
      <c r="O1345" t="s">
        <v>32</v>
      </c>
    </row>
    <row r="1346" spans="1:15" x14ac:dyDescent="0.25">
      <c r="A1346" t="s">
        <v>112</v>
      </c>
      <c r="B1346" t="s">
        <v>113</v>
      </c>
      <c r="C1346" t="s">
        <v>27</v>
      </c>
      <c r="D1346">
        <v>2019</v>
      </c>
      <c r="E1346">
        <v>8</v>
      </c>
      <c r="F1346" t="s">
        <v>82</v>
      </c>
      <c r="G1346" t="s">
        <v>83</v>
      </c>
      <c r="H1346" t="s">
        <v>30</v>
      </c>
      <c r="J1346">
        <v>-33199.480000000003</v>
      </c>
      <c r="L1346" t="s">
        <v>39</v>
      </c>
      <c r="O1346" t="s">
        <v>32</v>
      </c>
    </row>
    <row r="1347" spans="1:15" x14ac:dyDescent="0.25">
      <c r="A1347" t="s">
        <v>112</v>
      </c>
      <c r="B1347" t="s">
        <v>113</v>
      </c>
      <c r="C1347" t="s">
        <v>27</v>
      </c>
      <c r="D1347">
        <v>2019</v>
      </c>
      <c r="E1347">
        <v>8</v>
      </c>
      <c r="F1347" t="s">
        <v>96</v>
      </c>
      <c r="G1347" t="s">
        <v>97</v>
      </c>
      <c r="H1347" t="s">
        <v>30</v>
      </c>
      <c r="J1347">
        <v>-305692.03999999998</v>
      </c>
      <c r="L1347" t="s">
        <v>31</v>
      </c>
      <c r="O1347" t="s">
        <v>32</v>
      </c>
    </row>
    <row r="1348" spans="1:15" x14ac:dyDescent="0.25">
      <c r="A1348" t="s">
        <v>112</v>
      </c>
      <c r="B1348" t="s">
        <v>113</v>
      </c>
      <c r="C1348" t="s">
        <v>27</v>
      </c>
      <c r="D1348">
        <v>2019</v>
      </c>
      <c r="E1348">
        <v>8</v>
      </c>
      <c r="F1348" t="s">
        <v>100</v>
      </c>
      <c r="G1348" t="s">
        <v>101</v>
      </c>
      <c r="H1348" t="s">
        <v>30</v>
      </c>
      <c r="J1348">
        <v>268719.05</v>
      </c>
      <c r="L1348" t="s">
        <v>31</v>
      </c>
      <c r="O1348" t="s">
        <v>32</v>
      </c>
    </row>
    <row r="1349" spans="1:15" x14ac:dyDescent="0.25">
      <c r="A1349" t="s">
        <v>112</v>
      </c>
      <c r="B1349" t="s">
        <v>113</v>
      </c>
      <c r="C1349" t="s">
        <v>27</v>
      </c>
      <c r="D1349">
        <v>2019</v>
      </c>
      <c r="E1349">
        <v>8</v>
      </c>
      <c r="F1349" t="s">
        <v>102</v>
      </c>
      <c r="G1349" t="s">
        <v>103</v>
      </c>
      <c r="H1349" t="s">
        <v>30</v>
      </c>
      <c r="J1349">
        <v>84391.07</v>
      </c>
      <c r="L1349" t="s">
        <v>31</v>
      </c>
      <c r="O1349" t="s">
        <v>32</v>
      </c>
    </row>
    <row r="1350" spans="1:15" x14ac:dyDescent="0.25">
      <c r="A1350" t="s">
        <v>112</v>
      </c>
      <c r="B1350" t="s">
        <v>113</v>
      </c>
      <c r="C1350" t="s">
        <v>27</v>
      </c>
      <c r="D1350">
        <v>2019</v>
      </c>
      <c r="E1350">
        <v>8</v>
      </c>
      <c r="F1350" t="s">
        <v>114</v>
      </c>
      <c r="G1350" t="s">
        <v>115</v>
      </c>
      <c r="H1350" t="s">
        <v>30</v>
      </c>
      <c r="J1350">
        <v>74.180000000000007</v>
      </c>
      <c r="L1350" t="s">
        <v>31</v>
      </c>
      <c r="O1350" t="s">
        <v>32</v>
      </c>
    </row>
    <row r="1351" spans="1:15" x14ac:dyDescent="0.25">
      <c r="A1351" t="s">
        <v>112</v>
      </c>
      <c r="B1351" t="s">
        <v>113</v>
      </c>
      <c r="C1351" t="s">
        <v>27</v>
      </c>
      <c r="D1351">
        <v>2019</v>
      </c>
      <c r="E1351">
        <v>8</v>
      </c>
      <c r="F1351" t="s">
        <v>65</v>
      </c>
      <c r="G1351" t="s">
        <v>66</v>
      </c>
      <c r="H1351" t="s">
        <v>30</v>
      </c>
      <c r="J1351">
        <v>16737.009999999998</v>
      </c>
      <c r="L1351" t="s">
        <v>31</v>
      </c>
      <c r="O1351" t="s">
        <v>32</v>
      </c>
    </row>
    <row r="1352" spans="1:15" x14ac:dyDescent="0.25">
      <c r="A1352" t="s">
        <v>112</v>
      </c>
      <c r="B1352" t="s">
        <v>113</v>
      </c>
      <c r="C1352" t="s">
        <v>27</v>
      </c>
      <c r="D1352">
        <v>2019</v>
      </c>
      <c r="E1352">
        <v>8</v>
      </c>
      <c r="F1352" t="s">
        <v>104</v>
      </c>
      <c r="G1352" t="s">
        <v>105</v>
      </c>
      <c r="H1352" t="s">
        <v>30</v>
      </c>
      <c r="J1352">
        <v>-1642404.91</v>
      </c>
      <c r="L1352" t="s">
        <v>39</v>
      </c>
      <c r="O1352" t="s">
        <v>32</v>
      </c>
    </row>
    <row r="1353" spans="1:15" x14ac:dyDescent="0.25">
      <c r="A1353" t="s">
        <v>112</v>
      </c>
      <c r="B1353" t="s">
        <v>113</v>
      </c>
      <c r="C1353" t="s">
        <v>27</v>
      </c>
      <c r="D1353">
        <v>2019</v>
      </c>
      <c r="E1353">
        <v>8</v>
      </c>
      <c r="F1353" t="s">
        <v>106</v>
      </c>
      <c r="G1353" t="s">
        <v>107</v>
      </c>
      <c r="H1353" t="s">
        <v>30</v>
      </c>
      <c r="J1353">
        <v>-84391.07</v>
      </c>
      <c r="L1353" t="s">
        <v>39</v>
      </c>
      <c r="O1353" t="s">
        <v>32</v>
      </c>
    </row>
    <row r="1354" spans="1:15" x14ac:dyDescent="0.25">
      <c r="A1354" t="s">
        <v>112</v>
      </c>
      <c r="B1354" t="s">
        <v>113</v>
      </c>
      <c r="C1354" t="s">
        <v>27</v>
      </c>
      <c r="D1354">
        <v>2019</v>
      </c>
      <c r="E1354">
        <v>8</v>
      </c>
      <c r="F1354" t="s">
        <v>80</v>
      </c>
      <c r="G1354" t="s">
        <v>81</v>
      </c>
      <c r="H1354" t="s">
        <v>30</v>
      </c>
      <c r="J1354">
        <v>28080</v>
      </c>
      <c r="L1354" t="s">
        <v>39</v>
      </c>
      <c r="O1354" t="s">
        <v>32</v>
      </c>
    </row>
    <row r="1355" spans="1:15" x14ac:dyDescent="0.25">
      <c r="A1355" t="s">
        <v>112</v>
      </c>
      <c r="B1355" t="s">
        <v>113</v>
      </c>
      <c r="C1355" t="s">
        <v>27</v>
      </c>
      <c r="D1355">
        <v>2019</v>
      </c>
      <c r="E1355">
        <v>8</v>
      </c>
      <c r="F1355" t="s">
        <v>28</v>
      </c>
      <c r="G1355" t="s">
        <v>29</v>
      </c>
      <c r="H1355" t="s">
        <v>30</v>
      </c>
      <c r="J1355">
        <v>0.02</v>
      </c>
      <c r="L1355" t="s">
        <v>31</v>
      </c>
      <c r="O1355" t="s">
        <v>32</v>
      </c>
    </row>
    <row r="1356" spans="1:15" x14ac:dyDescent="0.25">
      <c r="A1356" t="s">
        <v>112</v>
      </c>
      <c r="B1356" t="s">
        <v>113</v>
      </c>
      <c r="C1356" t="s">
        <v>27</v>
      </c>
      <c r="D1356">
        <v>2019</v>
      </c>
      <c r="E1356">
        <v>8</v>
      </c>
      <c r="F1356" t="s">
        <v>96</v>
      </c>
      <c r="G1356" t="s">
        <v>97</v>
      </c>
      <c r="H1356" t="s">
        <v>108</v>
      </c>
      <c r="I1356" t="s">
        <v>109</v>
      </c>
      <c r="J1356">
        <v>-46355.28</v>
      </c>
      <c r="L1356" t="s">
        <v>31</v>
      </c>
      <c r="O1356" t="s">
        <v>32</v>
      </c>
    </row>
    <row r="1357" spans="1:15" x14ac:dyDescent="0.25">
      <c r="A1357" t="s">
        <v>112</v>
      </c>
      <c r="B1357" t="s">
        <v>113</v>
      </c>
      <c r="C1357" t="s">
        <v>27</v>
      </c>
      <c r="D1357">
        <v>2019</v>
      </c>
      <c r="E1357">
        <v>8</v>
      </c>
      <c r="F1357" t="s">
        <v>100</v>
      </c>
      <c r="G1357" t="s">
        <v>101</v>
      </c>
      <c r="H1357" t="s">
        <v>108</v>
      </c>
      <c r="I1357" t="s">
        <v>109</v>
      </c>
      <c r="J1357">
        <v>403.5</v>
      </c>
      <c r="L1357" t="s">
        <v>31</v>
      </c>
      <c r="O1357" t="s">
        <v>32</v>
      </c>
    </row>
    <row r="1358" spans="1:15" x14ac:dyDescent="0.25">
      <c r="A1358" t="s">
        <v>112</v>
      </c>
      <c r="B1358" t="s">
        <v>113</v>
      </c>
      <c r="C1358" t="s">
        <v>27</v>
      </c>
      <c r="D1358">
        <v>2019</v>
      </c>
      <c r="E1358">
        <v>8</v>
      </c>
      <c r="F1358" t="s">
        <v>96</v>
      </c>
      <c r="G1358" t="s">
        <v>97</v>
      </c>
      <c r="H1358" t="s">
        <v>110</v>
      </c>
      <c r="I1358" t="s">
        <v>111</v>
      </c>
      <c r="J1358">
        <v>-49140</v>
      </c>
      <c r="L1358" t="s">
        <v>31</v>
      </c>
      <c r="O1358" t="s">
        <v>32</v>
      </c>
    </row>
    <row r="1359" spans="1:15" x14ac:dyDescent="0.25">
      <c r="A1359" t="s">
        <v>112</v>
      </c>
      <c r="B1359" t="s">
        <v>113</v>
      </c>
      <c r="C1359" t="s">
        <v>27</v>
      </c>
      <c r="D1359">
        <v>2019</v>
      </c>
      <c r="E1359">
        <v>8</v>
      </c>
      <c r="F1359" t="s">
        <v>100</v>
      </c>
      <c r="G1359" t="s">
        <v>101</v>
      </c>
      <c r="H1359" t="s">
        <v>110</v>
      </c>
      <c r="I1359" t="s">
        <v>111</v>
      </c>
      <c r="J1359">
        <v>354.9</v>
      </c>
      <c r="L1359" t="s">
        <v>31</v>
      </c>
      <c r="O1359" t="s">
        <v>32</v>
      </c>
    </row>
    <row r="1360" spans="1:15" x14ac:dyDescent="0.25">
      <c r="A1360" t="s">
        <v>116</v>
      </c>
      <c r="B1360" t="s">
        <v>117</v>
      </c>
      <c r="C1360" t="s">
        <v>27</v>
      </c>
      <c r="D1360">
        <v>2019</v>
      </c>
      <c r="E1360">
        <v>8</v>
      </c>
      <c r="F1360" t="s">
        <v>53</v>
      </c>
      <c r="G1360" t="s">
        <v>54</v>
      </c>
      <c r="H1360" t="s">
        <v>30</v>
      </c>
      <c r="J1360">
        <v>-714084.49</v>
      </c>
      <c r="L1360" t="s">
        <v>31</v>
      </c>
      <c r="O1360" t="s">
        <v>32</v>
      </c>
    </row>
    <row r="1361" spans="1:15" x14ac:dyDescent="0.25">
      <c r="A1361" t="s">
        <v>116</v>
      </c>
      <c r="B1361" t="s">
        <v>117</v>
      </c>
      <c r="C1361" t="s">
        <v>27</v>
      </c>
      <c r="D1361">
        <v>2019</v>
      </c>
      <c r="E1361">
        <v>8</v>
      </c>
      <c r="F1361" t="s">
        <v>55</v>
      </c>
      <c r="G1361" t="s">
        <v>56</v>
      </c>
      <c r="H1361" t="s">
        <v>30</v>
      </c>
      <c r="J1361">
        <v>202223.73</v>
      </c>
      <c r="L1361" t="s">
        <v>31</v>
      </c>
      <c r="O1361" t="s">
        <v>32</v>
      </c>
    </row>
    <row r="1362" spans="1:15" x14ac:dyDescent="0.25">
      <c r="A1362" t="s">
        <v>116</v>
      </c>
      <c r="B1362" t="s">
        <v>117</v>
      </c>
      <c r="C1362" t="s">
        <v>27</v>
      </c>
      <c r="D1362">
        <v>2019</v>
      </c>
      <c r="E1362">
        <v>8</v>
      </c>
      <c r="F1362" t="s">
        <v>61</v>
      </c>
      <c r="G1362" t="s">
        <v>62</v>
      </c>
      <c r="H1362" t="s">
        <v>30</v>
      </c>
      <c r="J1362">
        <v>76758.28</v>
      </c>
      <c r="L1362" t="s">
        <v>31</v>
      </c>
      <c r="O1362" t="s">
        <v>32</v>
      </c>
    </row>
    <row r="1363" spans="1:15" x14ac:dyDescent="0.25">
      <c r="A1363" t="s">
        <v>116</v>
      </c>
      <c r="B1363" t="s">
        <v>117</v>
      </c>
      <c r="C1363" t="s">
        <v>27</v>
      </c>
      <c r="D1363">
        <v>2019</v>
      </c>
      <c r="E1363">
        <v>8</v>
      </c>
      <c r="F1363" t="s">
        <v>118</v>
      </c>
      <c r="G1363" t="s">
        <v>119</v>
      </c>
      <c r="H1363" t="s">
        <v>30</v>
      </c>
      <c r="J1363">
        <v>87360</v>
      </c>
      <c r="L1363" t="s">
        <v>31</v>
      </c>
      <c r="O1363" t="s">
        <v>32</v>
      </c>
    </row>
    <row r="1364" spans="1:15" x14ac:dyDescent="0.25">
      <c r="A1364" t="s">
        <v>116</v>
      </c>
      <c r="B1364" t="s">
        <v>117</v>
      </c>
      <c r="C1364" t="s">
        <v>27</v>
      </c>
      <c r="D1364">
        <v>2019</v>
      </c>
      <c r="E1364">
        <v>8</v>
      </c>
      <c r="F1364" t="s">
        <v>35</v>
      </c>
      <c r="G1364" t="s">
        <v>36</v>
      </c>
      <c r="H1364" t="s">
        <v>30</v>
      </c>
      <c r="J1364">
        <v>152880</v>
      </c>
      <c r="L1364" t="s">
        <v>31</v>
      </c>
      <c r="O1364" t="s">
        <v>32</v>
      </c>
    </row>
    <row r="1365" spans="1:15" x14ac:dyDescent="0.25">
      <c r="A1365" t="s">
        <v>116</v>
      </c>
      <c r="B1365" t="s">
        <v>117</v>
      </c>
      <c r="C1365" t="s">
        <v>27</v>
      </c>
      <c r="D1365">
        <v>2019</v>
      </c>
      <c r="E1365">
        <v>8</v>
      </c>
      <c r="F1365" t="s">
        <v>120</v>
      </c>
      <c r="G1365" t="s">
        <v>38</v>
      </c>
      <c r="H1365" t="s">
        <v>30</v>
      </c>
      <c r="J1365">
        <v>35150276.619999997</v>
      </c>
      <c r="L1365" t="s">
        <v>39</v>
      </c>
      <c r="O1365" t="s">
        <v>32</v>
      </c>
    </row>
    <row r="1366" spans="1:15" x14ac:dyDescent="0.25">
      <c r="A1366" t="s">
        <v>116</v>
      </c>
      <c r="B1366" t="s">
        <v>117</v>
      </c>
      <c r="C1366" t="s">
        <v>27</v>
      </c>
      <c r="D1366">
        <v>2019</v>
      </c>
      <c r="E1366">
        <v>8</v>
      </c>
      <c r="F1366" t="s">
        <v>121</v>
      </c>
      <c r="G1366" t="s">
        <v>107</v>
      </c>
      <c r="H1366" t="s">
        <v>30</v>
      </c>
      <c r="J1366">
        <v>-87360</v>
      </c>
      <c r="L1366" t="s">
        <v>39</v>
      </c>
      <c r="O1366" t="s">
        <v>32</v>
      </c>
    </row>
    <row r="1367" spans="1:15" x14ac:dyDescent="0.25">
      <c r="A1367" t="s">
        <v>116</v>
      </c>
      <c r="B1367" t="s">
        <v>117</v>
      </c>
      <c r="C1367" t="s">
        <v>27</v>
      </c>
      <c r="D1367">
        <v>2019</v>
      </c>
      <c r="E1367">
        <v>8</v>
      </c>
      <c r="F1367" t="s">
        <v>122</v>
      </c>
      <c r="G1367" t="s">
        <v>105</v>
      </c>
      <c r="H1367" t="s">
        <v>30</v>
      </c>
      <c r="J1367">
        <v>-4814516.62</v>
      </c>
      <c r="L1367" t="s">
        <v>39</v>
      </c>
      <c r="O1367" t="s">
        <v>32</v>
      </c>
    </row>
    <row r="1368" spans="1:15" x14ac:dyDescent="0.25">
      <c r="A1368" t="s">
        <v>116</v>
      </c>
      <c r="B1368" t="s">
        <v>117</v>
      </c>
      <c r="C1368" t="s">
        <v>27</v>
      </c>
      <c r="D1368">
        <v>2019</v>
      </c>
      <c r="E1368">
        <v>8</v>
      </c>
      <c r="F1368" t="s">
        <v>37</v>
      </c>
      <c r="G1368" t="s">
        <v>38</v>
      </c>
      <c r="H1368" t="s">
        <v>30</v>
      </c>
      <c r="J1368">
        <v>20400062.690000001</v>
      </c>
      <c r="L1368" t="s">
        <v>39</v>
      </c>
      <c r="O1368" t="s">
        <v>32</v>
      </c>
    </row>
    <row r="1369" spans="1:15" x14ac:dyDescent="0.25">
      <c r="A1369" t="s">
        <v>116</v>
      </c>
      <c r="B1369" t="s">
        <v>117</v>
      </c>
      <c r="C1369" t="s">
        <v>27</v>
      </c>
      <c r="D1369">
        <v>2019</v>
      </c>
      <c r="E1369">
        <v>8</v>
      </c>
      <c r="F1369" t="s">
        <v>86</v>
      </c>
      <c r="G1369" t="s">
        <v>87</v>
      </c>
      <c r="H1369" t="s">
        <v>30</v>
      </c>
      <c r="J1369">
        <v>98156.13</v>
      </c>
      <c r="L1369" t="s">
        <v>39</v>
      </c>
      <c r="O1369" t="s">
        <v>32</v>
      </c>
    </row>
    <row r="1370" spans="1:15" x14ac:dyDescent="0.25">
      <c r="A1370" t="s">
        <v>116</v>
      </c>
      <c r="B1370" t="s">
        <v>117</v>
      </c>
      <c r="C1370" t="s">
        <v>27</v>
      </c>
      <c r="D1370">
        <v>2019</v>
      </c>
      <c r="E1370">
        <v>8</v>
      </c>
      <c r="F1370" t="s">
        <v>78</v>
      </c>
      <c r="G1370" t="s">
        <v>79</v>
      </c>
      <c r="H1370" t="s">
        <v>30</v>
      </c>
      <c r="J1370">
        <v>158574.51999999999</v>
      </c>
      <c r="L1370" t="s">
        <v>39</v>
      </c>
      <c r="O1370" t="s">
        <v>32</v>
      </c>
    </row>
    <row r="1371" spans="1:15" x14ac:dyDescent="0.25">
      <c r="A1371" t="s">
        <v>116</v>
      </c>
      <c r="B1371" t="s">
        <v>117</v>
      </c>
      <c r="C1371" t="s">
        <v>27</v>
      </c>
      <c r="D1371">
        <v>2019</v>
      </c>
      <c r="E1371">
        <v>8</v>
      </c>
      <c r="F1371" t="s">
        <v>40</v>
      </c>
      <c r="G1371" t="s">
        <v>41</v>
      </c>
      <c r="H1371" t="s">
        <v>30</v>
      </c>
      <c r="J1371">
        <v>270809.09000000003</v>
      </c>
      <c r="L1371" t="s">
        <v>39</v>
      </c>
      <c r="O1371" t="s">
        <v>32</v>
      </c>
    </row>
    <row r="1372" spans="1:15" x14ac:dyDescent="0.25">
      <c r="A1372" t="s">
        <v>116</v>
      </c>
      <c r="B1372" t="s">
        <v>117</v>
      </c>
      <c r="C1372" t="s">
        <v>27</v>
      </c>
      <c r="D1372">
        <v>2019</v>
      </c>
      <c r="E1372">
        <v>8</v>
      </c>
      <c r="F1372" t="s">
        <v>42</v>
      </c>
      <c r="G1372" t="s">
        <v>43</v>
      </c>
      <c r="H1372" t="s">
        <v>30</v>
      </c>
      <c r="J1372">
        <v>-260000</v>
      </c>
      <c r="L1372" t="s">
        <v>39</v>
      </c>
      <c r="O1372" t="s">
        <v>32</v>
      </c>
    </row>
    <row r="1373" spans="1:15" x14ac:dyDescent="0.25">
      <c r="A1373" t="s">
        <v>116</v>
      </c>
      <c r="B1373" t="s">
        <v>117</v>
      </c>
      <c r="C1373" t="s">
        <v>27</v>
      </c>
      <c r="D1373">
        <v>2019</v>
      </c>
      <c r="E1373">
        <v>8</v>
      </c>
      <c r="F1373" t="s">
        <v>44</v>
      </c>
      <c r="G1373" t="s">
        <v>45</v>
      </c>
      <c r="H1373" t="s">
        <v>30</v>
      </c>
      <c r="J1373">
        <v>-24513846.920000002</v>
      </c>
      <c r="L1373" t="s">
        <v>39</v>
      </c>
      <c r="O1373" t="s">
        <v>32</v>
      </c>
    </row>
    <row r="1374" spans="1:15" x14ac:dyDescent="0.25">
      <c r="A1374" t="s">
        <v>116</v>
      </c>
      <c r="B1374" t="s">
        <v>117</v>
      </c>
      <c r="C1374" t="s">
        <v>27</v>
      </c>
      <c r="D1374">
        <v>2019</v>
      </c>
      <c r="E1374">
        <v>8</v>
      </c>
      <c r="F1374" t="s">
        <v>68</v>
      </c>
      <c r="G1374" t="s">
        <v>69</v>
      </c>
      <c r="H1374" t="s">
        <v>30</v>
      </c>
      <c r="J1374">
        <v>-20112262.109999999</v>
      </c>
      <c r="L1374" t="s">
        <v>39</v>
      </c>
      <c r="O1374" t="s">
        <v>32</v>
      </c>
    </row>
    <row r="1375" spans="1:15" x14ac:dyDescent="0.25">
      <c r="A1375" t="s">
        <v>116</v>
      </c>
      <c r="B1375" t="s">
        <v>117</v>
      </c>
      <c r="C1375" t="s">
        <v>27</v>
      </c>
      <c r="D1375">
        <v>2019</v>
      </c>
      <c r="E1375">
        <v>8</v>
      </c>
      <c r="F1375" t="s">
        <v>70</v>
      </c>
      <c r="G1375" t="s">
        <v>71</v>
      </c>
      <c r="H1375" t="s">
        <v>30</v>
      </c>
      <c r="J1375">
        <v>-1408319.64</v>
      </c>
      <c r="L1375" t="s">
        <v>39</v>
      </c>
      <c r="O1375" t="s">
        <v>32</v>
      </c>
    </row>
    <row r="1376" spans="1:15" x14ac:dyDescent="0.25">
      <c r="A1376" t="s">
        <v>116</v>
      </c>
      <c r="B1376" t="s">
        <v>117</v>
      </c>
      <c r="C1376" t="s">
        <v>27</v>
      </c>
      <c r="D1376">
        <v>2019</v>
      </c>
      <c r="E1376">
        <v>8</v>
      </c>
      <c r="F1376" t="s">
        <v>72</v>
      </c>
      <c r="G1376" t="s">
        <v>73</v>
      </c>
      <c r="H1376" t="s">
        <v>30</v>
      </c>
      <c r="J1376">
        <v>-3966895.66</v>
      </c>
      <c r="L1376" t="s">
        <v>39</v>
      </c>
      <c r="O1376" t="s">
        <v>32</v>
      </c>
    </row>
    <row r="1377" spans="1:15" x14ac:dyDescent="0.25">
      <c r="A1377" t="s">
        <v>116</v>
      </c>
      <c r="B1377" t="s">
        <v>117</v>
      </c>
      <c r="C1377" t="s">
        <v>27</v>
      </c>
      <c r="D1377">
        <v>2019</v>
      </c>
      <c r="E1377">
        <v>8</v>
      </c>
      <c r="F1377" t="s">
        <v>48</v>
      </c>
      <c r="G1377" t="s">
        <v>49</v>
      </c>
      <c r="H1377" t="s">
        <v>30</v>
      </c>
      <c r="J1377">
        <v>802134.33</v>
      </c>
      <c r="L1377" t="s">
        <v>39</v>
      </c>
      <c r="O1377" t="s">
        <v>32</v>
      </c>
    </row>
    <row r="1378" spans="1:15" x14ac:dyDescent="0.25">
      <c r="A1378" t="s">
        <v>116</v>
      </c>
      <c r="B1378" t="s">
        <v>117</v>
      </c>
      <c r="C1378" t="s">
        <v>27</v>
      </c>
      <c r="D1378">
        <v>2019</v>
      </c>
      <c r="E1378">
        <v>8</v>
      </c>
      <c r="F1378" t="s">
        <v>50</v>
      </c>
      <c r="G1378" t="s">
        <v>51</v>
      </c>
      <c r="H1378" t="s">
        <v>30</v>
      </c>
      <c r="J1378">
        <v>-382200</v>
      </c>
      <c r="L1378" t="s">
        <v>39</v>
      </c>
      <c r="O1378" t="s">
        <v>32</v>
      </c>
    </row>
    <row r="1379" spans="1:15" x14ac:dyDescent="0.25">
      <c r="A1379" t="s">
        <v>116</v>
      </c>
      <c r="B1379" t="s">
        <v>117</v>
      </c>
      <c r="C1379" t="s">
        <v>27</v>
      </c>
      <c r="D1379">
        <v>2019</v>
      </c>
      <c r="E1379">
        <v>8</v>
      </c>
      <c r="F1379" t="s">
        <v>74</v>
      </c>
      <c r="G1379" t="s">
        <v>75</v>
      </c>
      <c r="H1379" t="s">
        <v>30</v>
      </c>
      <c r="J1379">
        <v>-1139749.95</v>
      </c>
      <c r="L1379" t="s">
        <v>39</v>
      </c>
      <c r="O1379" t="s">
        <v>32</v>
      </c>
    </row>
    <row r="1380" spans="1:15" x14ac:dyDescent="0.25">
      <c r="A1380" t="s">
        <v>116</v>
      </c>
      <c r="B1380" t="s">
        <v>117</v>
      </c>
      <c r="C1380" t="s">
        <v>27</v>
      </c>
      <c r="D1380">
        <v>2019</v>
      </c>
      <c r="E1380">
        <v>8</v>
      </c>
      <c r="F1380" t="s">
        <v>80</v>
      </c>
      <c r="G1380" t="s">
        <v>81</v>
      </c>
      <c r="H1380" t="s">
        <v>30</v>
      </c>
      <c r="J1380">
        <v>31200</v>
      </c>
      <c r="L1380" t="s">
        <v>39</v>
      </c>
      <c r="O1380" t="s">
        <v>32</v>
      </c>
    </row>
    <row r="1381" spans="1:15" x14ac:dyDescent="0.25">
      <c r="A1381" t="s">
        <v>116</v>
      </c>
      <c r="B1381" t="s">
        <v>117</v>
      </c>
      <c r="C1381" t="s">
        <v>27</v>
      </c>
      <c r="D1381">
        <v>2019</v>
      </c>
      <c r="E1381">
        <v>8</v>
      </c>
      <c r="F1381" t="s">
        <v>82</v>
      </c>
      <c r="G1381" t="s">
        <v>83</v>
      </c>
      <c r="H1381" t="s">
        <v>30</v>
      </c>
      <c r="J1381">
        <v>-31200</v>
      </c>
      <c r="L1381" t="s">
        <v>39</v>
      </c>
      <c r="O1381" t="s">
        <v>32</v>
      </c>
    </row>
    <row r="1382" spans="1:15" x14ac:dyDescent="0.25">
      <c r="A1382" t="s">
        <v>131</v>
      </c>
      <c r="B1382" t="s">
        <v>132</v>
      </c>
      <c r="C1382" t="s">
        <v>27</v>
      </c>
      <c r="D1382">
        <v>2019</v>
      </c>
      <c r="E1382">
        <v>8</v>
      </c>
      <c r="F1382" t="s">
        <v>96</v>
      </c>
      <c r="G1382" t="s">
        <v>97</v>
      </c>
      <c r="H1382" t="s">
        <v>108</v>
      </c>
      <c r="I1382" t="s">
        <v>109</v>
      </c>
      <c r="J1382">
        <v>-6359564.5899999999</v>
      </c>
      <c r="L1382" t="s">
        <v>31</v>
      </c>
      <c r="O1382" t="s">
        <v>32</v>
      </c>
    </row>
    <row r="1383" spans="1:15" x14ac:dyDescent="0.25">
      <c r="A1383" t="s">
        <v>131</v>
      </c>
      <c r="B1383" t="s">
        <v>132</v>
      </c>
      <c r="C1383" t="s">
        <v>27</v>
      </c>
      <c r="D1383">
        <v>2019</v>
      </c>
      <c r="E1383">
        <v>8</v>
      </c>
      <c r="F1383" t="s">
        <v>100</v>
      </c>
      <c r="G1383" t="s">
        <v>101</v>
      </c>
      <c r="H1383" t="s">
        <v>108</v>
      </c>
      <c r="I1383" t="s">
        <v>109</v>
      </c>
      <c r="J1383">
        <v>29120</v>
      </c>
      <c r="L1383" t="s">
        <v>31</v>
      </c>
      <c r="O1383" t="s">
        <v>32</v>
      </c>
    </row>
    <row r="1384" spans="1:15" x14ac:dyDescent="0.25">
      <c r="A1384" t="s">
        <v>131</v>
      </c>
      <c r="B1384" t="s">
        <v>132</v>
      </c>
      <c r="C1384" t="s">
        <v>27</v>
      </c>
      <c r="D1384">
        <v>2019</v>
      </c>
      <c r="E1384">
        <v>8</v>
      </c>
      <c r="F1384" t="s">
        <v>158</v>
      </c>
      <c r="G1384" t="s">
        <v>159</v>
      </c>
      <c r="H1384" t="s">
        <v>108</v>
      </c>
      <c r="I1384" t="s">
        <v>109</v>
      </c>
      <c r="J1384">
        <v>601815.12</v>
      </c>
      <c r="L1384" t="s">
        <v>31</v>
      </c>
      <c r="O1384" t="s">
        <v>32</v>
      </c>
    </row>
    <row r="1385" spans="1:15" x14ac:dyDescent="0.25">
      <c r="A1385" t="s">
        <v>131</v>
      </c>
      <c r="B1385" t="s">
        <v>132</v>
      </c>
      <c r="C1385" t="s">
        <v>27</v>
      </c>
      <c r="D1385">
        <v>2019</v>
      </c>
      <c r="E1385">
        <v>8</v>
      </c>
      <c r="F1385" t="s">
        <v>28</v>
      </c>
      <c r="G1385" t="s">
        <v>29</v>
      </c>
      <c r="H1385" t="s">
        <v>108</v>
      </c>
      <c r="I1385" t="s">
        <v>109</v>
      </c>
      <c r="J1385">
        <v>414345.87</v>
      </c>
      <c r="L1385" t="s">
        <v>31</v>
      </c>
      <c r="O1385" t="s">
        <v>32</v>
      </c>
    </row>
    <row r="1386" spans="1:15" x14ac:dyDescent="0.25">
      <c r="A1386" t="s">
        <v>131</v>
      </c>
      <c r="B1386" t="s">
        <v>132</v>
      </c>
      <c r="C1386" t="s">
        <v>27</v>
      </c>
      <c r="D1386">
        <v>2019</v>
      </c>
      <c r="E1386">
        <v>8</v>
      </c>
      <c r="F1386" t="s">
        <v>150</v>
      </c>
      <c r="G1386" t="s">
        <v>151</v>
      </c>
      <c r="H1386" t="s">
        <v>108</v>
      </c>
      <c r="I1386" t="s">
        <v>109</v>
      </c>
      <c r="J1386">
        <v>3838678.66</v>
      </c>
      <c r="L1386" t="s">
        <v>31</v>
      </c>
      <c r="O1386" t="s">
        <v>32</v>
      </c>
    </row>
    <row r="1387" spans="1:15" x14ac:dyDescent="0.25">
      <c r="A1387" t="s">
        <v>131</v>
      </c>
      <c r="B1387" t="s">
        <v>132</v>
      </c>
      <c r="C1387" t="s">
        <v>27</v>
      </c>
      <c r="D1387">
        <v>2019</v>
      </c>
      <c r="E1387">
        <v>8</v>
      </c>
      <c r="F1387" t="s">
        <v>152</v>
      </c>
      <c r="G1387" t="s">
        <v>153</v>
      </c>
      <c r="H1387" t="s">
        <v>108</v>
      </c>
      <c r="I1387" t="s">
        <v>109</v>
      </c>
      <c r="J1387">
        <v>487999.82</v>
      </c>
      <c r="L1387" t="s">
        <v>31</v>
      </c>
      <c r="O1387" t="s">
        <v>32</v>
      </c>
    </row>
    <row r="1388" spans="1:15" x14ac:dyDescent="0.25">
      <c r="A1388" t="s">
        <v>131</v>
      </c>
      <c r="B1388" t="s">
        <v>132</v>
      </c>
      <c r="C1388" t="s">
        <v>27</v>
      </c>
      <c r="D1388">
        <v>2019</v>
      </c>
      <c r="E1388">
        <v>8</v>
      </c>
      <c r="F1388" t="s">
        <v>154</v>
      </c>
      <c r="G1388" t="s">
        <v>155</v>
      </c>
      <c r="H1388" t="s">
        <v>108</v>
      </c>
      <c r="I1388" t="s">
        <v>109</v>
      </c>
      <c r="J1388">
        <v>62041.56</v>
      </c>
      <c r="L1388" t="s">
        <v>31</v>
      </c>
      <c r="O1388" t="s">
        <v>32</v>
      </c>
    </row>
    <row r="1389" spans="1:15" x14ac:dyDescent="0.25">
      <c r="A1389" t="s">
        <v>131</v>
      </c>
      <c r="B1389" t="s">
        <v>132</v>
      </c>
      <c r="C1389" t="s">
        <v>27</v>
      </c>
      <c r="D1389">
        <v>2019</v>
      </c>
      <c r="E1389">
        <v>8</v>
      </c>
      <c r="F1389" t="s">
        <v>156</v>
      </c>
      <c r="G1389" t="s">
        <v>157</v>
      </c>
      <c r="H1389" t="s">
        <v>108</v>
      </c>
      <c r="I1389" t="s">
        <v>109</v>
      </c>
      <c r="J1389">
        <v>164995.59</v>
      </c>
      <c r="L1389" t="s">
        <v>31</v>
      </c>
      <c r="O1389" t="s">
        <v>32</v>
      </c>
    </row>
    <row r="1390" spans="1:15" x14ac:dyDescent="0.25">
      <c r="A1390" t="s">
        <v>131</v>
      </c>
      <c r="B1390" t="s">
        <v>132</v>
      </c>
      <c r="C1390" t="s">
        <v>27</v>
      </c>
      <c r="D1390">
        <v>2019</v>
      </c>
      <c r="E1390">
        <v>8</v>
      </c>
      <c r="F1390" t="s">
        <v>160</v>
      </c>
      <c r="G1390" t="s">
        <v>161</v>
      </c>
      <c r="H1390" t="s">
        <v>108</v>
      </c>
      <c r="I1390" t="s">
        <v>109</v>
      </c>
      <c r="J1390">
        <v>71787.3</v>
      </c>
      <c r="L1390" t="s">
        <v>31</v>
      </c>
      <c r="O1390" t="s">
        <v>32</v>
      </c>
    </row>
    <row r="1391" spans="1:15" x14ac:dyDescent="0.25">
      <c r="A1391" t="s">
        <v>131</v>
      </c>
      <c r="B1391" t="s">
        <v>132</v>
      </c>
      <c r="C1391" t="s">
        <v>27</v>
      </c>
      <c r="D1391">
        <v>2019</v>
      </c>
      <c r="E1391">
        <v>8</v>
      </c>
      <c r="F1391" t="s">
        <v>162</v>
      </c>
      <c r="G1391" t="s">
        <v>163</v>
      </c>
      <c r="H1391" t="s">
        <v>108</v>
      </c>
      <c r="I1391" t="s">
        <v>109</v>
      </c>
      <c r="J1391">
        <v>109298.92</v>
      </c>
      <c r="L1391" t="s">
        <v>31</v>
      </c>
      <c r="O1391" t="s">
        <v>32</v>
      </c>
    </row>
    <row r="1392" spans="1:15" x14ac:dyDescent="0.25">
      <c r="A1392" t="s">
        <v>131</v>
      </c>
      <c r="B1392" t="s">
        <v>132</v>
      </c>
      <c r="C1392" t="s">
        <v>27</v>
      </c>
      <c r="D1392">
        <v>2019</v>
      </c>
      <c r="E1392">
        <v>8</v>
      </c>
      <c r="F1392" t="s">
        <v>164</v>
      </c>
      <c r="G1392" t="s">
        <v>165</v>
      </c>
      <c r="H1392" t="s">
        <v>108</v>
      </c>
      <c r="I1392" t="s">
        <v>109</v>
      </c>
      <c r="J1392">
        <v>83868.72</v>
      </c>
      <c r="L1392" t="s">
        <v>31</v>
      </c>
      <c r="O1392" t="s">
        <v>32</v>
      </c>
    </row>
    <row r="1393" spans="1:15" x14ac:dyDescent="0.25">
      <c r="A1393" t="s">
        <v>131</v>
      </c>
      <c r="B1393" t="s">
        <v>132</v>
      </c>
      <c r="C1393" t="s">
        <v>27</v>
      </c>
      <c r="D1393">
        <v>2019</v>
      </c>
      <c r="E1393">
        <v>8</v>
      </c>
      <c r="F1393" t="s">
        <v>166</v>
      </c>
      <c r="G1393" t="s">
        <v>167</v>
      </c>
      <c r="H1393" t="s">
        <v>108</v>
      </c>
      <c r="I1393" t="s">
        <v>109</v>
      </c>
      <c r="J1393">
        <v>-7495.72</v>
      </c>
      <c r="L1393" t="s">
        <v>31</v>
      </c>
      <c r="O1393" t="s">
        <v>32</v>
      </c>
    </row>
    <row r="1394" spans="1:15" x14ac:dyDescent="0.25">
      <c r="A1394" t="s">
        <v>131</v>
      </c>
      <c r="B1394" t="s">
        <v>132</v>
      </c>
      <c r="C1394" t="s">
        <v>27</v>
      </c>
      <c r="D1394">
        <v>2019</v>
      </c>
      <c r="E1394">
        <v>8</v>
      </c>
      <c r="F1394" t="s">
        <v>61</v>
      </c>
      <c r="G1394" t="s">
        <v>62</v>
      </c>
      <c r="H1394" t="s">
        <v>108</v>
      </c>
      <c r="I1394" t="s">
        <v>109</v>
      </c>
      <c r="J1394">
        <v>22291.439999999999</v>
      </c>
      <c r="L1394" t="s">
        <v>31</v>
      </c>
      <c r="O1394" t="s">
        <v>32</v>
      </c>
    </row>
    <row r="1395" spans="1:15" x14ac:dyDescent="0.25">
      <c r="A1395" t="s">
        <v>131</v>
      </c>
      <c r="B1395" t="s">
        <v>132</v>
      </c>
      <c r="C1395" t="s">
        <v>27</v>
      </c>
      <c r="D1395">
        <v>2019</v>
      </c>
      <c r="E1395">
        <v>8</v>
      </c>
      <c r="F1395" t="s">
        <v>96</v>
      </c>
      <c r="G1395" t="s">
        <v>97</v>
      </c>
      <c r="H1395" t="s">
        <v>110</v>
      </c>
      <c r="I1395" t="s">
        <v>111</v>
      </c>
      <c r="J1395">
        <v>-9539346.8599999994</v>
      </c>
      <c r="L1395" t="s">
        <v>31</v>
      </c>
      <c r="O1395" t="s">
        <v>32</v>
      </c>
    </row>
    <row r="1396" spans="1:15" x14ac:dyDescent="0.25">
      <c r="A1396" t="s">
        <v>131</v>
      </c>
      <c r="B1396" t="s">
        <v>132</v>
      </c>
      <c r="C1396" t="s">
        <v>27</v>
      </c>
      <c r="D1396">
        <v>2019</v>
      </c>
      <c r="E1396">
        <v>8</v>
      </c>
      <c r="F1396" t="s">
        <v>100</v>
      </c>
      <c r="G1396" t="s">
        <v>101</v>
      </c>
      <c r="H1396" t="s">
        <v>110</v>
      </c>
      <c r="I1396" t="s">
        <v>111</v>
      </c>
      <c r="J1396">
        <v>43680</v>
      </c>
      <c r="L1396" t="s">
        <v>31</v>
      </c>
      <c r="O1396" t="s">
        <v>32</v>
      </c>
    </row>
    <row r="1397" spans="1:15" x14ac:dyDescent="0.25">
      <c r="A1397" t="s">
        <v>131</v>
      </c>
      <c r="B1397" t="s">
        <v>132</v>
      </c>
      <c r="C1397" t="s">
        <v>27</v>
      </c>
      <c r="D1397">
        <v>2019</v>
      </c>
      <c r="E1397">
        <v>8</v>
      </c>
      <c r="F1397" t="s">
        <v>158</v>
      </c>
      <c r="G1397" t="s">
        <v>159</v>
      </c>
      <c r="H1397" t="s">
        <v>110</v>
      </c>
      <c r="I1397" t="s">
        <v>111</v>
      </c>
      <c r="J1397">
        <v>902722.69</v>
      </c>
      <c r="L1397" t="s">
        <v>31</v>
      </c>
      <c r="O1397" t="s">
        <v>32</v>
      </c>
    </row>
    <row r="1398" spans="1:15" x14ac:dyDescent="0.25">
      <c r="A1398" t="s">
        <v>131</v>
      </c>
      <c r="B1398" t="s">
        <v>132</v>
      </c>
      <c r="C1398" t="s">
        <v>27</v>
      </c>
      <c r="D1398">
        <v>2019</v>
      </c>
      <c r="E1398">
        <v>8</v>
      </c>
      <c r="F1398" t="s">
        <v>28</v>
      </c>
      <c r="G1398" t="s">
        <v>29</v>
      </c>
      <c r="H1398" t="s">
        <v>110</v>
      </c>
      <c r="I1398" t="s">
        <v>111</v>
      </c>
      <c r="J1398">
        <v>621518.88</v>
      </c>
      <c r="L1398" t="s">
        <v>31</v>
      </c>
      <c r="O1398" t="s">
        <v>32</v>
      </c>
    </row>
    <row r="1399" spans="1:15" x14ac:dyDescent="0.25">
      <c r="A1399" t="s">
        <v>131</v>
      </c>
      <c r="B1399" t="s">
        <v>132</v>
      </c>
      <c r="C1399" t="s">
        <v>27</v>
      </c>
      <c r="D1399">
        <v>2019</v>
      </c>
      <c r="E1399">
        <v>8</v>
      </c>
      <c r="F1399" t="s">
        <v>150</v>
      </c>
      <c r="G1399" t="s">
        <v>151</v>
      </c>
      <c r="H1399" t="s">
        <v>110</v>
      </c>
      <c r="I1399" t="s">
        <v>111</v>
      </c>
      <c r="J1399">
        <v>5758018.0199999996</v>
      </c>
      <c r="L1399" t="s">
        <v>31</v>
      </c>
      <c r="O1399" t="s">
        <v>32</v>
      </c>
    </row>
    <row r="1400" spans="1:15" x14ac:dyDescent="0.25">
      <c r="A1400" t="s">
        <v>131</v>
      </c>
      <c r="B1400" t="s">
        <v>132</v>
      </c>
      <c r="C1400" t="s">
        <v>27</v>
      </c>
      <c r="D1400">
        <v>2019</v>
      </c>
      <c r="E1400">
        <v>8</v>
      </c>
      <c r="F1400" t="s">
        <v>152</v>
      </c>
      <c r="G1400" t="s">
        <v>153</v>
      </c>
      <c r="H1400" t="s">
        <v>110</v>
      </c>
      <c r="I1400" t="s">
        <v>111</v>
      </c>
      <c r="J1400">
        <v>731999.7</v>
      </c>
      <c r="L1400" t="s">
        <v>31</v>
      </c>
      <c r="O1400" t="s">
        <v>32</v>
      </c>
    </row>
    <row r="1401" spans="1:15" x14ac:dyDescent="0.25">
      <c r="A1401" t="s">
        <v>131</v>
      </c>
      <c r="B1401" t="s">
        <v>132</v>
      </c>
      <c r="C1401" t="s">
        <v>27</v>
      </c>
      <c r="D1401">
        <v>2019</v>
      </c>
      <c r="E1401">
        <v>8</v>
      </c>
      <c r="F1401" t="s">
        <v>154</v>
      </c>
      <c r="G1401" t="s">
        <v>155</v>
      </c>
      <c r="H1401" t="s">
        <v>110</v>
      </c>
      <c r="I1401" t="s">
        <v>111</v>
      </c>
      <c r="J1401">
        <v>93062.34</v>
      </c>
      <c r="L1401" t="s">
        <v>31</v>
      </c>
      <c r="O1401" t="s">
        <v>32</v>
      </c>
    </row>
    <row r="1402" spans="1:15" x14ac:dyDescent="0.25">
      <c r="A1402" t="s">
        <v>131</v>
      </c>
      <c r="B1402" t="s">
        <v>132</v>
      </c>
      <c r="C1402" t="s">
        <v>27</v>
      </c>
      <c r="D1402">
        <v>2019</v>
      </c>
      <c r="E1402">
        <v>8</v>
      </c>
      <c r="F1402" t="s">
        <v>156</v>
      </c>
      <c r="G1402" t="s">
        <v>157</v>
      </c>
      <c r="H1402" t="s">
        <v>110</v>
      </c>
      <c r="I1402" t="s">
        <v>111</v>
      </c>
      <c r="J1402">
        <v>247493.39</v>
      </c>
      <c r="L1402" t="s">
        <v>31</v>
      </c>
      <c r="O1402" t="s">
        <v>32</v>
      </c>
    </row>
    <row r="1403" spans="1:15" x14ac:dyDescent="0.25">
      <c r="A1403" t="s">
        <v>131</v>
      </c>
      <c r="B1403" t="s">
        <v>132</v>
      </c>
      <c r="C1403" t="s">
        <v>27</v>
      </c>
      <c r="D1403">
        <v>2019</v>
      </c>
      <c r="E1403">
        <v>8</v>
      </c>
      <c r="F1403" t="s">
        <v>160</v>
      </c>
      <c r="G1403" t="s">
        <v>161</v>
      </c>
      <c r="H1403" t="s">
        <v>110</v>
      </c>
      <c r="I1403" t="s">
        <v>111</v>
      </c>
      <c r="J1403">
        <v>107680.96000000001</v>
      </c>
      <c r="L1403" t="s">
        <v>31</v>
      </c>
      <c r="O1403" t="s">
        <v>32</v>
      </c>
    </row>
    <row r="1404" spans="1:15" x14ac:dyDescent="0.25">
      <c r="A1404" t="s">
        <v>131</v>
      </c>
      <c r="B1404" t="s">
        <v>132</v>
      </c>
      <c r="C1404" t="s">
        <v>27</v>
      </c>
      <c r="D1404">
        <v>2019</v>
      </c>
      <c r="E1404">
        <v>8</v>
      </c>
      <c r="F1404" t="s">
        <v>162</v>
      </c>
      <c r="G1404" t="s">
        <v>163</v>
      </c>
      <c r="H1404" t="s">
        <v>110</v>
      </c>
      <c r="I1404" t="s">
        <v>111</v>
      </c>
      <c r="J1404">
        <v>163948.37</v>
      </c>
      <c r="L1404" t="s">
        <v>31</v>
      </c>
      <c r="O1404" t="s">
        <v>32</v>
      </c>
    </row>
    <row r="1405" spans="1:15" x14ac:dyDescent="0.25">
      <c r="A1405" t="s">
        <v>131</v>
      </c>
      <c r="B1405" t="s">
        <v>132</v>
      </c>
      <c r="C1405" t="s">
        <v>27</v>
      </c>
      <c r="D1405">
        <v>2019</v>
      </c>
      <c r="E1405">
        <v>8</v>
      </c>
      <c r="F1405" t="s">
        <v>164</v>
      </c>
      <c r="G1405" t="s">
        <v>165</v>
      </c>
      <c r="H1405" t="s">
        <v>110</v>
      </c>
      <c r="I1405" t="s">
        <v>111</v>
      </c>
      <c r="J1405">
        <v>125803.07</v>
      </c>
      <c r="L1405" t="s">
        <v>31</v>
      </c>
      <c r="O1405" t="s">
        <v>32</v>
      </c>
    </row>
    <row r="1406" spans="1:15" x14ac:dyDescent="0.25">
      <c r="A1406" t="s">
        <v>131</v>
      </c>
      <c r="B1406" t="s">
        <v>132</v>
      </c>
      <c r="C1406" t="s">
        <v>27</v>
      </c>
      <c r="D1406">
        <v>2019</v>
      </c>
      <c r="E1406">
        <v>8</v>
      </c>
      <c r="F1406" t="s">
        <v>166</v>
      </c>
      <c r="G1406" t="s">
        <v>167</v>
      </c>
      <c r="H1406" t="s">
        <v>110</v>
      </c>
      <c r="I1406" t="s">
        <v>111</v>
      </c>
      <c r="J1406">
        <v>-11243.56</v>
      </c>
      <c r="L1406" t="s">
        <v>31</v>
      </c>
      <c r="O1406" t="s">
        <v>32</v>
      </c>
    </row>
    <row r="1407" spans="1:15" x14ac:dyDescent="0.25">
      <c r="A1407" t="s">
        <v>131</v>
      </c>
      <c r="B1407" t="s">
        <v>132</v>
      </c>
      <c r="C1407" t="s">
        <v>27</v>
      </c>
      <c r="D1407">
        <v>2019</v>
      </c>
      <c r="E1407">
        <v>8</v>
      </c>
      <c r="F1407" t="s">
        <v>61</v>
      </c>
      <c r="G1407" t="s">
        <v>62</v>
      </c>
      <c r="H1407" t="s">
        <v>110</v>
      </c>
      <c r="I1407" t="s">
        <v>111</v>
      </c>
      <c r="J1407">
        <v>33437.18</v>
      </c>
      <c r="L1407" t="s">
        <v>31</v>
      </c>
      <c r="O1407" t="s">
        <v>32</v>
      </c>
    </row>
    <row r="1408" spans="1:15" x14ac:dyDescent="0.25">
      <c r="A1408" t="s">
        <v>131</v>
      </c>
      <c r="B1408" t="s">
        <v>132</v>
      </c>
      <c r="C1408" t="s">
        <v>27</v>
      </c>
      <c r="D1408">
        <v>2019</v>
      </c>
      <c r="E1408">
        <v>8</v>
      </c>
      <c r="F1408" t="s">
        <v>96</v>
      </c>
      <c r="G1408" t="s">
        <v>97</v>
      </c>
      <c r="H1408" t="s">
        <v>30</v>
      </c>
      <c r="J1408">
        <v>-0.08</v>
      </c>
      <c r="L1408" t="s">
        <v>31</v>
      </c>
      <c r="O1408" t="s">
        <v>32</v>
      </c>
    </row>
    <row r="1409" spans="1:15" x14ac:dyDescent="0.25">
      <c r="A1409" t="s">
        <v>131</v>
      </c>
      <c r="B1409" t="s">
        <v>132</v>
      </c>
      <c r="C1409" t="s">
        <v>27</v>
      </c>
      <c r="D1409">
        <v>2019</v>
      </c>
      <c r="E1409">
        <v>8</v>
      </c>
      <c r="F1409" t="s">
        <v>80</v>
      </c>
      <c r="G1409" t="s">
        <v>81</v>
      </c>
      <c r="H1409" t="s">
        <v>30</v>
      </c>
      <c r="J1409">
        <v>11173.26</v>
      </c>
      <c r="L1409" t="s">
        <v>39</v>
      </c>
      <c r="O1409" t="s">
        <v>32</v>
      </c>
    </row>
    <row r="1410" spans="1:15" x14ac:dyDescent="0.25">
      <c r="A1410" t="s">
        <v>131</v>
      </c>
      <c r="B1410" t="s">
        <v>132</v>
      </c>
      <c r="C1410" t="s">
        <v>27</v>
      </c>
      <c r="D1410">
        <v>2019</v>
      </c>
      <c r="E1410">
        <v>8</v>
      </c>
      <c r="F1410" t="s">
        <v>40</v>
      </c>
      <c r="G1410" t="s">
        <v>41</v>
      </c>
      <c r="H1410" t="s">
        <v>30</v>
      </c>
      <c r="J1410">
        <v>9851957.8100000005</v>
      </c>
      <c r="L1410" t="s">
        <v>39</v>
      </c>
      <c r="O1410" t="s">
        <v>32</v>
      </c>
    </row>
    <row r="1411" spans="1:15" x14ac:dyDescent="0.25">
      <c r="A1411" t="s">
        <v>131</v>
      </c>
      <c r="B1411" t="s">
        <v>132</v>
      </c>
      <c r="C1411" t="s">
        <v>27</v>
      </c>
      <c r="D1411">
        <v>2019</v>
      </c>
      <c r="E1411">
        <v>8</v>
      </c>
      <c r="F1411" t="s">
        <v>82</v>
      </c>
      <c r="G1411" t="s">
        <v>83</v>
      </c>
      <c r="H1411" t="s">
        <v>30</v>
      </c>
      <c r="J1411">
        <v>-11905.57</v>
      </c>
      <c r="L1411" t="s">
        <v>39</v>
      </c>
      <c r="O1411" t="s">
        <v>32</v>
      </c>
    </row>
    <row r="1412" spans="1:15" x14ac:dyDescent="0.25">
      <c r="A1412" t="s">
        <v>131</v>
      </c>
      <c r="B1412" t="s">
        <v>132</v>
      </c>
      <c r="C1412" t="s">
        <v>27</v>
      </c>
      <c r="D1412">
        <v>2019</v>
      </c>
      <c r="E1412">
        <v>8</v>
      </c>
      <c r="F1412" t="s">
        <v>48</v>
      </c>
      <c r="G1412" t="s">
        <v>49</v>
      </c>
      <c r="H1412" t="s">
        <v>30</v>
      </c>
      <c r="J1412">
        <v>-11141211.869999999</v>
      </c>
      <c r="L1412" t="s">
        <v>39</v>
      </c>
      <c r="O1412" t="s">
        <v>32</v>
      </c>
    </row>
    <row r="1413" spans="1:15" x14ac:dyDescent="0.25">
      <c r="A1413" t="s">
        <v>131</v>
      </c>
      <c r="B1413" t="s">
        <v>132</v>
      </c>
      <c r="C1413" t="s">
        <v>27</v>
      </c>
      <c r="D1413">
        <v>2019</v>
      </c>
      <c r="E1413">
        <v>8</v>
      </c>
      <c r="F1413" t="s">
        <v>133</v>
      </c>
      <c r="G1413" t="s">
        <v>79</v>
      </c>
      <c r="H1413" t="s">
        <v>30</v>
      </c>
      <c r="J1413">
        <v>93985.3</v>
      </c>
      <c r="L1413" t="s">
        <v>39</v>
      </c>
      <c r="O1413" t="s">
        <v>32</v>
      </c>
    </row>
    <row r="1414" spans="1:15" x14ac:dyDescent="0.25">
      <c r="A1414" t="s">
        <v>131</v>
      </c>
      <c r="B1414" t="s">
        <v>132</v>
      </c>
      <c r="C1414" t="s">
        <v>27</v>
      </c>
      <c r="D1414">
        <v>2019</v>
      </c>
      <c r="E1414">
        <v>8</v>
      </c>
      <c r="F1414" t="s">
        <v>134</v>
      </c>
      <c r="G1414" t="s">
        <v>38</v>
      </c>
      <c r="H1414" t="s">
        <v>30</v>
      </c>
      <c r="J1414">
        <v>2813745.39</v>
      </c>
      <c r="L1414" t="s">
        <v>39</v>
      </c>
      <c r="O1414" t="s">
        <v>32</v>
      </c>
    </row>
    <row r="1415" spans="1:15" x14ac:dyDescent="0.25">
      <c r="A1415" t="s">
        <v>131</v>
      </c>
      <c r="B1415" t="s">
        <v>132</v>
      </c>
      <c r="C1415" t="s">
        <v>27</v>
      </c>
      <c r="D1415">
        <v>2019</v>
      </c>
      <c r="E1415">
        <v>8</v>
      </c>
      <c r="F1415" t="s">
        <v>135</v>
      </c>
      <c r="G1415" t="s">
        <v>105</v>
      </c>
      <c r="H1415" t="s">
        <v>30</v>
      </c>
      <c r="J1415">
        <v>-1964764.62</v>
      </c>
      <c r="L1415" t="s">
        <v>39</v>
      </c>
      <c r="O1415" t="s">
        <v>32</v>
      </c>
    </row>
    <row r="1416" spans="1:15" x14ac:dyDescent="0.25">
      <c r="A1416" t="s">
        <v>131</v>
      </c>
      <c r="B1416" t="s">
        <v>132</v>
      </c>
      <c r="C1416" t="s">
        <v>27</v>
      </c>
      <c r="D1416">
        <v>2019</v>
      </c>
      <c r="E1416">
        <v>8</v>
      </c>
      <c r="F1416" t="s">
        <v>136</v>
      </c>
      <c r="G1416" t="s">
        <v>137</v>
      </c>
      <c r="H1416" t="s">
        <v>30</v>
      </c>
      <c r="J1416">
        <v>-209671.79</v>
      </c>
      <c r="L1416" t="s">
        <v>39</v>
      </c>
      <c r="O1416" t="s">
        <v>32</v>
      </c>
    </row>
    <row r="1417" spans="1:15" x14ac:dyDescent="0.25">
      <c r="A1417" t="s">
        <v>131</v>
      </c>
      <c r="B1417" t="s">
        <v>132</v>
      </c>
      <c r="C1417" t="s">
        <v>27</v>
      </c>
      <c r="D1417">
        <v>2019</v>
      </c>
      <c r="E1417">
        <v>8</v>
      </c>
      <c r="F1417" t="s">
        <v>138</v>
      </c>
      <c r="G1417" t="s">
        <v>139</v>
      </c>
      <c r="H1417" t="s">
        <v>30</v>
      </c>
      <c r="J1417">
        <v>602436.74</v>
      </c>
      <c r="L1417" t="s">
        <v>39</v>
      </c>
      <c r="O1417" t="s">
        <v>32</v>
      </c>
    </row>
    <row r="1418" spans="1:15" x14ac:dyDescent="0.25">
      <c r="A1418" t="s">
        <v>131</v>
      </c>
      <c r="B1418" t="s">
        <v>132</v>
      </c>
      <c r="C1418" t="s">
        <v>27</v>
      </c>
      <c r="D1418">
        <v>2019</v>
      </c>
      <c r="E1418">
        <v>8</v>
      </c>
      <c r="F1418" t="s">
        <v>86</v>
      </c>
      <c r="G1418" t="s">
        <v>87</v>
      </c>
      <c r="H1418" t="s">
        <v>30</v>
      </c>
      <c r="J1418">
        <v>2560885.81</v>
      </c>
      <c r="L1418" t="s">
        <v>39</v>
      </c>
      <c r="O1418" t="s">
        <v>32</v>
      </c>
    </row>
    <row r="1419" spans="1:15" x14ac:dyDescent="0.25">
      <c r="A1419" t="s">
        <v>131</v>
      </c>
      <c r="B1419" t="s">
        <v>132</v>
      </c>
      <c r="C1419" t="s">
        <v>27</v>
      </c>
      <c r="D1419">
        <v>2019</v>
      </c>
      <c r="E1419">
        <v>8</v>
      </c>
      <c r="F1419" t="s">
        <v>42</v>
      </c>
      <c r="G1419" t="s">
        <v>43</v>
      </c>
      <c r="H1419" t="s">
        <v>30</v>
      </c>
      <c r="J1419">
        <v>-4160000</v>
      </c>
      <c r="L1419" t="s">
        <v>39</v>
      </c>
      <c r="O1419" t="s">
        <v>32</v>
      </c>
    </row>
    <row r="1420" spans="1:15" x14ac:dyDescent="0.25">
      <c r="A1420" t="s">
        <v>131</v>
      </c>
      <c r="B1420" t="s">
        <v>132</v>
      </c>
      <c r="C1420" t="s">
        <v>27</v>
      </c>
      <c r="D1420">
        <v>2019</v>
      </c>
      <c r="E1420">
        <v>8</v>
      </c>
      <c r="F1420" t="s">
        <v>44</v>
      </c>
      <c r="G1420" t="s">
        <v>45</v>
      </c>
      <c r="H1420" t="s">
        <v>30</v>
      </c>
      <c r="J1420">
        <v>2380928.8199999998</v>
      </c>
      <c r="L1420" t="s">
        <v>39</v>
      </c>
      <c r="O1420" t="s">
        <v>32</v>
      </c>
    </row>
    <row r="1421" spans="1:15" x14ac:dyDescent="0.25">
      <c r="A1421" t="s">
        <v>131</v>
      </c>
      <c r="B1421" t="s">
        <v>132</v>
      </c>
      <c r="C1421" t="s">
        <v>27</v>
      </c>
      <c r="D1421">
        <v>2019</v>
      </c>
      <c r="E1421">
        <v>8</v>
      </c>
      <c r="F1421" t="s">
        <v>70</v>
      </c>
      <c r="G1421" t="s">
        <v>71</v>
      </c>
      <c r="H1421" t="s">
        <v>30</v>
      </c>
      <c r="J1421">
        <v>210683.93</v>
      </c>
      <c r="L1421" t="s">
        <v>39</v>
      </c>
      <c r="O1421" t="s">
        <v>32</v>
      </c>
    </row>
    <row r="1422" spans="1:15" x14ac:dyDescent="0.25">
      <c r="A1422" t="s">
        <v>131</v>
      </c>
      <c r="B1422" t="s">
        <v>132</v>
      </c>
      <c r="C1422" t="s">
        <v>27</v>
      </c>
      <c r="D1422">
        <v>2019</v>
      </c>
      <c r="E1422">
        <v>8</v>
      </c>
      <c r="F1422" t="s">
        <v>140</v>
      </c>
      <c r="G1422" t="s">
        <v>141</v>
      </c>
      <c r="H1422" t="s">
        <v>30</v>
      </c>
      <c r="J1422">
        <v>163800</v>
      </c>
      <c r="L1422" t="s">
        <v>39</v>
      </c>
      <c r="O1422" t="s">
        <v>32</v>
      </c>
    </row>
    <row r="1423" spans="1:15" x14ac:dyDescent="0.25">
      <c r="A1423" t="s">
        <v>123</v>
      </c>
      <c r="B1423" t="s">
        <v>124</v>
      </c>
      <c r="C1423" t="s">
        <v>27</v>
      </c>
      <c r="D1423">
        <v>2019</v>
      </c>
      <c r="E1423">
        <v>8</v>
      </c>
      <c r="F1423" t="s">
        <v>86</v>
      </c>
      <c r="G1423" t="s">
        <v>87</v>
      </c>
      <c r="H1423" t="s">
        <v>30</v>
      </c>
      <c r="J1423">
        <v>173783.14</v>
      </c>
      <c r="L1423" t="s">
        <v>39</v>
      </c>
      <c r="O1423" t="s">
        <v>32</v>
      </c>
    </row>
    <row r="1424" spans="1:15" x14ac:dyDescent="0.25">
      <c r="A1424" t="s">
        <v>123</v>
      </c>
      <c r="B1424" t="s">
        <v>124</v>
      </c>
      <c r="C1424" t="s">
        <v>27</v>
      </c>
      <c r="D1424">
        <v>2019</v>
      </c>
      <c r="E1424">
        <v>8</v>
      </c>
      <c r="F1424" t="s">
        <v>40</v>
      </c>
      <c r="G1424" t="s">
        <v>41</v>
      </c>
      <c r="H1424" t="s">
        <v>30</v>
      </c>
      <c r="J1424">
        <v>2300188.33</v>
      </c>
      <c r="L1424" t="s">
        <v>39</v>
      </c>
      <c r="O1424" t="s">
        <v>32</v>
      </c>
    </row>
    <row r="1425" spans="1:15" x14ac:dyDescent="0.25">
      <c r="A1425" t="s">
        <v>123</v>
      </c>
      <c r="B1425" t="s">
        <v>124</v>
      </c>
      <c r="C1425" t="s">
        <v>27</v>
      </c>
      <c r="D1425">
        <v>2019</v>
      </c>
      <c r="E1425">
        <v>8</v>
      </c>
      <c r="F1425" t="s">
        <v>80</v>
      </c>
      <c r="G1425" t="s">
        <v>81</v>
      </c>
      <c r="H1425" t="s">
        <v>30</v>
      </c>
      <c r="J1425">
        <v>20800</v>
      </c>
      <c r="L1425" t="s">
        <v>39</v>
      </c>
      <c r="O1425" t="s">
        <v>32</v>
      </c>
    </row>
    <row r="1426" spans="1:15" x14ac:dyDescent="0.25">
      <c r="A1426" t="s">
        <v>123</v>
      </c>
      <c r="B1426" t="s">
        <v>124</v>
      </c>
      <c r="C1426" t="s">
        <v>27</v>
      </c>
      <c r="D1426">
        <v>2019</v>
      </c>
      <c r="E1426">
        <v>8</v>
      </c>
      <c r="F1426" t="s">
        <v>82</v>
      </c>
      <c r="G1426" t="s">
        <v>83</v>
      </c>
      <c r="H1426" t="s">
        <v>30</v>
      </c>
      <c r="J1426">
        <v>-20800</v>
      </c>
      <c r="L1426" t="s">
        <v>39</v>
      </c>
      <c r="O1426" t="s">
        <v>32</v>
      </c>
    </row>
    <row r="1427" spans="1:15" x14ac:dyDescent="0.25">
      <c r="A1427" t="s">
        <v>123</v>
      </c>
      <c r="B1427" t="s">
        <v>124</v>
      </c>
      <c r="C1427" t="s">
        <v>27</v>
      </c>
      <c r="D1427">
        <v>2019</v>
      </c>
      <c r="E1427">
        <v>8</v>
      </c>
      <c r="F1427" t="s">
        <v>48</v>
      </c>
      <c r="G1427" t="s">
        <v>49</v>
      </c>
      <c r="H1427" t="s">
        <v>30</v>
      </c>
      <c r="J1427">
        <v>-60186.53</v>
      </c>
      <c r="L1427" t="s">
        <v>39</v>
      </c>
      <c r="O1427" t="s">
        <v>32</v>
      </c>
    </row>
    <row r="1428" spans="1:15" x14ac:dyDescent="0.25">
      <c r="A1428" t="s">
        <v>123</v>
      </c>
      <c r="B1428" t="s">
        <v>124</v>
      </c>
      <c r="C1428" t="s">
        <v>27</v>
      </c>
      <c r="D1428">
        <v>2019</v>
      </c>
      <c r="E1428">
        <v>8</v>
      </c>
      <c r="F1428" t="s">
        <v>120</v>
      </c>
      <c r="G1428" t="s">
        <v>38</v>
      </c>
      <c r="H1428" t="s">
        <v>30</v>
      </c>
      <c r="J1428">
        <v>20529600</v>
      </c>
      <c r="L1428" t="s">
        <v>39</v>
      </c>
      <c r="O1428" t="s">
        <v>32</v>
      </c>
    </row>
    <row r="1429" spans="1:15" x14ac:dyDescent="0.25">
      <c r="A1429" t="s">
        <v>123</v>
      </c>
      <c r="B1429" t="s">
        <v>124</v>
      </c>
      <c r="C1429" t="s">
        <v>27</v>
      </c>
      <c r="D1429">
        <v>2019</v>
      </c>
      <c r="E1429">
        <v>8</v>
      </c>
      <c r="F1429" t="s">
        <v>125</v>
      </c>
      <c r="G1429" t="s">
        <v>126</v>
      </c>
      <c r="H1429" t="s">
        <v>30</v>
      </c>
      <c r="J1429">
        <v>-1674400</v>
      </c>
      <c r="L1429" t="s">
        <v>39</v>
      </c>
      <c r="O1429" t="s">
        <v>32</v>
      </c>
    </row>
    <row r="1430" spans="1:15" x14ac:dyDescent="0.25">
      <c r="A1430" t="s">
        <v>123</v>
      </c>
      <c r="B1430" t="s">
        <v>124</v>
      </c>
      <c r="C1430" t="s">
        <v>27</v>
      </c>
      <c r="D1430">
        <v>2019</v>
      </c>
      <c r="E1430">
        <v>8</v>
      </c>
      <c r="F1430" t="s">
        <v>42</v>
      </c>
      <c r="G1430" t="s">
        <v>43</v>
      </c>
      <c r="H1430" t="s">
        <v>30</v>
      </c>
      <c r="J1430">
        <v>-83200</v>
      </c>
      <c r="L1430" t="s">
        <v>39</v>
      </c>
      <c r="O1430" t="s">
        <v>32</v>
      </c>
    </row>
    <row r="1431" spans="1:15" x14ac:dyDescent="0.25">
      <c r="A1431" t="s">
        <v>123</v>
      </c>
      <c r="B1431" t="s">
        <v>124</v>
      </c>
      <c r="C1431" t="s">
        <v>27</v>
      </c>
      <c r="D1431">
        <v>2019</v>
      </c>
      <c r="E1431">
        <v>8</v>
      </c>
      <c r="F1431" t="s">
        <v>44</v>
      </c>
      <c r="G1431" t="s">
        <v>45</v>
      </c>
      <c r="H1431" t="s">
        <v>30</v>
      </c>
      <c r="J1431">
        <v>-20997963.140000001</v>
      </c>
      <c r="L1431" t="s">
        <v>39</v>
      </c>
      <c r="O1431" t="s">
        <v>32</v>
      </c>
    </row>
    <row r="1432" spans="1:15" x14ac:dyDescent="0.25">
      <c r="A1432" t="s">
        <v>123</v>
      </c>
      <c r="B1432" t="s">
        <v>124</v>
      </c>
      <c r="C1432" t="s">
        <v>27</v>
      </c>
      <c r="D1432">
        <v>2019</v>
      </c>
      <c r="E1432">
        <v>8</v>
      </c>
      <c r="F1432" t="s">
        <v>70</v>
      </c>
      <c r="G1432" t="s">
        <v>71</v>
      </c>
      <c r="H1432" t="s">
        <v>30</v>
      </c>
      <c r="J1432">
        <v>-443352</v>
      </c>
      <c r="L1432" t="s">
        <v>39</v>
      </c>
      <c r="O1432" t="s">
        <v>32</v>
      </c>
    </row>
    <row r="1433" spans="1:15" x14ac:dyDescent="0.25">
      <c r="A1433" t="s">
        <v>123</v>
      </c>
      <c r="B1433" t="s">
        <v>124</v>
      </c>
      <c r="C1433" t="s">
        <v>27</v>
      </c>
      <c r="D1433">
        <v>2019</v>
      </c>
      <c r="E1433">
        <v>8</v>
      </c>
      <c r="F1433" t="s">
        <v>74</v>
      </c>
      <c r="G1433" t="s">
        <v>75</v>
      </c>
      <c r="H1433" t="s">
        <v>30</v>
      </c>
      <c r="J1433">
        <v>-432159</v>
      </c>
      <c r="L1433" t="s">
        <v>39</v>
      </c>
      <c r="O1433" t="s">
        <v>32</v>
      </c>
    </row>
    <row r="1434" spans="1:15" x14ac:dyDescent="0.25">
      <c r="A1434" t="s">
        <v>123</v>
      </c>
      <c r="B1434" t="s">
        <v>124</v>
      </c>
      <c r="C1434" t="s">
        <v>27</v>
      </c>
      <c r="D1434">
        <v>2019</v>
      </c>
      <c r="E1434">
        <v>8</v>
      </c>
      <c r="F1434" t="s">
        <v>50</v>
      </c>
      <c r="G1434" t="s">
        <v>51</v>
      </c>
      <c r="H1434" t="s">
        <v>30</v>
      </c>
      <c r="J1434">
        <v>-327600</v>
      </c>
      <c r="L1434" t="s">
        <v>39</v>
      </c>
      <c r="O1434" t="s">
        <v>32</v>
      </c>
    </row>
    <row r="1435" spans="1:15" x14ac:dyDescent="0.25">
      <c r="A1435" t="s">
        <v>123</v>
      </c>
      <c r="B1435" t="s">
        <v>124</v>
      </c>
      <c r="C1435" t="s">
        <v>27</v>
      </c>
      <c r="D1435">
        <v>2019</v>
      </c>
      <c r="E1435">
        <v>8</v>
      </c>
      <c r="F1435" t="s">
        <v>53</v>
      </c>
      <c r="G1435" t="s">
        <v>54</v>
      </c>
      <c r="H1435" t="s">
        <v>30</v>
      </c>
      <c r="J1435">
        <v>0.02</v>
      </c>
      <c r="L1435" t="s">
        <v>31</v>
      </c>
      <c r="O1435" t="s">
        <v>32</v>
      </c>
    </row>
    <row r="1436" spans="1:15" x14ac:dyDescent="0.25">
      <c r="A1436" t="s">
        <v>127</v>
      </c>
      <c r="B1436" t="s">
        <v>128</v>
      </c>
      <c r="C1436" t="s">
        <v>27</v>
      </c>
      <c r="D1436">
        <v>2019</v>
      </c>
      <c r="E1436">
        <v>8</v>
      </c>
      <c r="F1436" t="s">
        <v>129</v>
      </c>
      <c r="G1436" t="s">
        <v>130</v>
      </c>
      <c r="H1436" t="s">
        <v>30</v>
      </c>
      <c r="J1436">
        <v>-19115.900000000001</v>
      </c>
      <c r="L1436" t="s">
        <v>31</v>
      </c>
      <c r="O1436" t="s">
        <v>32</v>
      </c>
    </row>
    <row r="1437" spans="1:15" x14ac:dyDescent="0.25">
      <c r="A1437" t="s">
        <v>127</v>
      </c>
      <c r="B1437" t="s">
        <v>128</v>
      </c>
      <c r="C1437" t="s">
        <v>27</v>
      </c>
      <c r="D1437">
        <v>2019</v>
      </c>
      <c r="E1437">
        <v>8</v>
      </c>
      <c r="F1437" t="s">
        <v>78</v>
      </c>
      <c r="G1437" t="s">
        <v>79</v>
      </c>
      <c r="H1437" t="s">
        <v>30</v>
      </c>
      <c r="J1437">
        <v>464539.48</v>
      </c>
      <c r="L1437" t="s">
        <v>39</v>
      </c>
      <c r="O1437" t="s">
        <v>32</v>
      </c>
    </row>
    <row r="1438" spans="1:15" x14ac:dyDescent="0.25">
      <c r="A1438" t="s">
        <v>127</v>
      </c>
      <c r="B1438" t="s">
        <v>128</v>
      </c>
      <c r="C1438" t="s">
        <v>27</v>
      </c>
      <c r="D1438">
        <v>2019</v>
      </c>
      <c r="E1438">
        <v>8</v>
      </c>
      <c r="F1438" t="s">
        <v>40</v>
      </c>
      <c r="G1438" t="s">
        <v>41</v>
      </c>
      <c r="H1438" t="s">
        <v>30</v>
      </c>
      <c r="J1438">
        <v>130203.57</v>
      </c>
      <c r="L1438" t="s">
        <v>39</v>
      </c>
      <c r="O1438" t="s">
        <v>32</v>
      </c>
    </row>
    <row r="1439" spans="1:15" x14ac:dyDescent="0.25">
      <c r="A1439" t="s">
        <v>127</v>
      </c>
      <c r="B1439" t="s">
        <v>128</v>
      </c>
      <c r="C1439" t="s">
        <v>27</v>
      </c>
      <c r="D1439">
        <v>2019</v>
      </c>
      <c r="E1439">
        <v>8</v>
      </c>
      <c r="F1439" t="s">
        <v>42</v>
      </c>
      <c r="G1439" t="s">
        <v>43</v>
      </c>
      <c r="H1439" t="s">
        <v>30</v>
      </c>
      <c r="J1439">
        <v>-520000</v>
      </c>
      <c r="L1439" t="s">
        <v>39</v>
      </c>
      <c r="O1439" t="s">
        <v>32</v>
      </c>
    </row>
    <row r="1440" spans="1:15" x14ac:dyDescent="0.25">
      <c r="A1440" t="s">
        <v>127</v>
      </c>
      <c r="B1440" t="s">
        <v>128</v>
      </c>
      <c r="C1440" t="s">
        <v>27</v>
      </c>
      <c r="D1440">
        <v>2019</v>
      </c>
      <c r="E1440">
        <v>8</v>
      </c>
      <c r="F1440" t="s">
        <v>44</v>
      </c>
      <c r="G1440" t="s">
        <v>45</v>
      </c>
      <c r="H1440" t="s">
        <v>30</v>
      </c>
      <c r="J1440">
        <v>-25560.57</v>
      </c>
      <c r="L1440" t="s">
        <v>39</v>
      </c>
      <c r="O1440" t="s">
        <v>32</v>
      </c>
    </row>
    <row r="1441" spans="1:15" x14ac:dyDescent="0.25">
      <c r="A1441" t="s">
        <v>127</v>
      </c>
      <c r="B1441" t="s">
        <v>128</v>
      </c>
      <c r="C1441" t="s">
        <v>27</v>
      </c>
      <c r="D1441">
        <v>2019</v>
      </c>
      <c r="E1441">
        <v>8</v>
      </c>
      <c r="F1441" t="s">
        <v>50</v>
      </c>
      <c r="G1441" t="s">
        <v>51</v>
      </c>
      <c r="H1441" t="s">
        <v>30</v>
      </c>
      <c r="J1441">
        <v>-4066.61</v>
      </c>
      <c r="L1441" t="s">
        <v>39</v>
      </c>
      <c r="O1441" t="s">
        <v>32</v>
      </c>
    </row>
    <row r="1442" spans="1:15" x14ac:dyDescent="0.25">
      <c r="A1442" t="s">
        <v>127</v>
      </c>
      <c r="B1442" t="s">
        <v>128</v>
      </c>
      <c r="C1442" t="s">
        <v>27</v>
      </c>
      <c r="D1442">
        <v>2019</v>
      </c>
      <c r="E1442">
        <v>8</v>
      </c>
      <c r="F1442" t="s">
        <v>48</v>
      </c>
      <c r="G1442" t="s">
        <v>49</v>
      </c>
      <c r="H1442" t="s">
        <v>30</v>
      </c>
      <c r="J1442">
        <v>-25999.99</v>
      </c>
      <c r="L1442" t="s">
        <v>39</v>
      </c>
      <c r="O1442" t="s">
        <v>32</v>
      </c>
    </row>
    <row r="1443" spans="1:15" x14ac:dyDescent="0.25">
      <c r="A1443" t="s">
        <v>127</v>
      </c>
      <c r="B1443" t="s">
        <v>128</v>
      </c>
      <c r="C1443" t="s">
        <v>27</v>
      </c>
      <c r="D1443">
        <v>2019</v>
      </c>
      <c r="E1443">
        <v>8</v>
      </c>
      <c r="F1443" t="s">
        <v>53</v>
      </c>
      <c r="G1443" t="s">
        <v>54</v>
      </c>
      <c r="H1443" t="s">
        <v>30</v>
      </c>
      <c r="J1443">
        <v>0.02</v>
      </c>
      <c r="L1443" t="s">
        <v>31</v>
      </c>
      <c r="O1443" t="s">
        <v>32</v>
      </c>
    </row>
    <row r="1444" spans="1:15" x14ac:dyDescent="0.25">
      <c r="A1444" t="s">
        <v>123</v>
      </c>
      <c r="B1444" t="s">
        <v>124</v>
      </c>
      <c r="C1444" t="s">
        <v>27</v>
      </c>
      <c r="D1444">
        <v>2019</v>
      </c>
      <c r="E1444">
        <v>8</v>
      </c>
      <c r="F1444" t="s">
        <v>53</v>
      </c>
      <c r="G1444" t="s">
        <v>54</v>
      </c>
      <c r="H1444" t="s">
        <v>108</v>
      </c>
      <c r="I1444" t="s">
        <v>109</v>
      </c>
      <c r="J1444">
        <v>-183034.96</v>
      </c>
      <c r="L1444" t="s">
        <v>31</v>
      </c>
      <c r="O1444" t="s">
        <v>32</v>
      </c>
    </row>
    <row r="1445" spans="1:15" x14ac:dyDescent="0.25">
      <c r="A1445" t="s">
        <v>123</v>
      </c>
      <c r="B1445" t="s">
        <v>124</v>
      </c>
      <c r="C1445" t="s">
        <v>27</v>
      </c>
      <c r="D1445">
        <v>2019</v>
      </c>
      <c r="E1445">
        <v>8</v>
      </c>
      <c r="F1445" t="s">
        <v>55</v>
      </c>
      <c r="G1445" t="s">
        <v>56</v>
      </c>
      <c r="H1445" t="s">
        <v>108</v>
      </c>
      <c r="I1445" t="s">
        <v>109</v>
      </c>
      <c r="J1445">
        <v>27843.41</v>
      </c>
      <c r="L1445" t="s">
        <v>31</v>
      </c>
      <c r="O1445" t="s">
        <v>32</v>
      </c>
    </row>
    <row r="1446" spans="1:15" x14ac:dyDescent="0.25">
      <c r="A1446" t="s">
        <v>123</v>
      </c>
      <c r="B1446" t="s">
        <v>124</v>
      </c>
      <c r="C1446" t="s">
        <v>27</v>
      </c>
      <c r="D1446">
        <v>2019</v>
      </c>
      <c r="E1446">
        <v>8</v>
      </c>
      <c r="F1446" t="s">
        <v>118</v>
      </c>
      <c r="G1446" t="s">
        <v>119</v>
      </c>
      <c r="H1446" t="s">
        <v>108</v>
      </c>
      <c r="I1446" t="s">
        <v>109</v>
      </c>
      <c r="J1446">
        <v>334880</v>
      </c>
      <c r="L1446" t="s">
        <v>31</v>
      </c>
      <c r="O1446" t="s">
        <v>32</v>
      </c>
    </row>
    <row r="1447" spans="1:15" x14ac:dyDescent="0.25">
      <c r="A1447" t="s">
        <v>123</v>
      </c>
      <c r="B1447" t="s">
        <v>124</v>
      </c>
      <c r="C1447" t="s">
        <v>27</v>
      </c>
      <c r="D1447">
        <v>2019</v>
      </c>
      <c r="E1447">
        <v>8</v>
      </c>
      <c r="F1447" t="s">
        <v>61</v>
      </c>
      <c r="G1447" t="s">
        <v>62</v>
      </c>
      <c r="H1447" t="s">
        <v>108</v>
      </c>
      <c r="I1447" t="s">
        <v>109</v>
      </c>
      <c r="J1447">
        <v>23369.38</v>
      </c>
      <c r="L1447" t="s">
        <v>31</v>
      </c>
      <c r="O1447" t="s">
        <v>32</v>
      </c>
    </row>
    <row r="1448" spans="1:15" x14ac:dyDescent="0.25">
      <c r="A1448" t="s">
        <v>123</v>
      </c>
      <c r="B1448" t="s">
        <v>124</v>
      </c>
      <c r="C1448" t="s">
        <v>27</v>
      </c>
      <c r="D1448">
        <v>2019</v>
      </c>
      <c r="E1448">
        <v>8</v>
      </c>
      <c r="F1448" t="s">
        <v>53</v>
      </c>
      <c r="G1448" t="s">
        <v>54</v>
      </c>
      <c r="H1448" t="s">
        <v>148</v>
      </c>
      <c r="I1448" t="s">
        <v>149</v>
      </c>
      <c r="J1448">
        <v>-183034.95</v>
      </c>
      <c r="L1448" t="s">
        <v>31</v>
      </c>
      <c r="O1448" t="s">
        <v>32</v>
      </c>
    </row>
    <row r="1449" spans="1:15" x14ac:dyDescent="0.25">
      <c r="A1449" t="s">
        <v>123</v>
      </c>
      <c r="B1449" t="s">
        <v>124</v>
      </c>
      <c r="C1449" t="s">
        <v>27</v>
      </c>
      <c r="D1449">
        <v>2019</v>
      </c>
      <c r="E1449">
        <v>8</v>
      </c>
      <c r="F1449" t="s">
        <v>55</v>
      </c>
      <c r="G1449" t="s">
        <v>56</v>
      </c>
      <c r="H1449" t="s">
        <v>148</v>
      </c>
      <c r="I1449" t="s">
        <v>149</v>
      </c>
      <c r="J1449">
        <v>27843.41</v>
      </c>
      <c r="L1449" t="s">
        <v>31</v>
      </c>
      <c r="O1449" t="s">
        <v>32</v>
      </c>
    </row>
    <row r="1450" spans="1:15" x14ac:dyDescent="0.25">
      <c r="A1450" t="s">
        <v>123</v>
      </c>
      <c r="B1450" t="s">
        <v>124</v>
      </c>
      <c r="C1450" t="s">
        <v>27</v>
      </c>
      <c r="D1450">
        <v>2019</v>
      </c>
      <c r="E1450">
        <v>8</v>
      </c>
      <c r="F1450" t="s">
        <v>118</v>
      </c>
      <c r="G1450" t="s">
        <v>119</v>
      </c>
      <c r="H1450" t="s">
        <v>148</v>
      </c>
      <c r="I1450" t="s">
        <v>149</v>
      </c>
      <c r="J1450">
        <v>334880</v>
      </c>
      <c r="L1450" t="s">
        <v>31</v>
      </c>
      <c r="O1450" t="s">
        <v>32</v>
      </c>
    </row>
    <row r="1451" spans="1:15" x14ac:dyDescent="0.25">
      <c r="A1451" t="s">
        <v>123</v>
      </c>
      <c r="B1451" t="s">
        <v>124</v>
      </c>
      <c r="C1451" t="s">
        <v>27</v>
      </c>
      <c r="D1451">
        <v>2019</v>
      </c>
      <c r="E1451">
        <v>8</v>
      </c>
      <c r="F1451" t="s">
        <v>61</v>
      </c>
      <c r="G1451" t="s">
        <v>62</v>
      </c>
      <c r="H1451" t="s">
        <v>148</v>
      </c>
      <c r="I1451" t="s">
        <v>149</v>
      </c>
      <c r="J1451">
        <v>23369.38</v>
      </c>
      <c r="L1451" t="s">
        <v>31</v>
      </c>
      <c r="O1451" t="s">
        <v>32</v>
      </c>
    </row>
    <row r="1452" spans="1:15" x14ac:dyDescent="0.25">
      <c r="A1452" t="s">
        <v>123</v>
      </c>
      <c r="B1452" t="s">
        <v>124</v>
      </c>
      <c r="C1452" t="s">
        <v>27</v>
      </c>
      <c r="D1452">
        <v>2019</v>
      </c>
      <c r="E1452">
        <v>8</v>
      </c>
      <c r="F1452" t="s">
        <v>53</v>
      </c>
      <c r="G1452" t="s">
        <v>54</v>
      </c>
      <c r="H1452" t="s">
        <v>110</v>
      </c>
      <c r="I1452" t="s">
        <v>111</v>
      </c>
      <c r="J1452">
        <v>-549104.86</v>
      </c>
      <c r="L1452" t="s">
        <v>31</v>
      </c>
      <c r="O1452" t="s">
        <v>32</v>
      </c>
    </row>
    <row r="1453" spans="1:15" x14ac:dyDescent="0.25">
      <c r="A1453" t="s">
        <v>123</v>
      </c>
      <c r="B1453" t="s">
        <v>124</v>
      </c>
      <c r="C1453" t="s">
        <v>27</v>
      </c>
      <c r="D1453">
        <v>2019</v>
      </c>
      <c r="E1453">
        <v>8</v>
      </c>
      <c r="F1453" t="s">
        <v>55</v>
      </c>
      <c r="G1453" t="s">
        <v>56</v>
      </c>
      <c r="H1453" t="s">
        <v>110</v>
      </c>
      <c r="I1453" t="s">
        <v>111</v>
      </c>
      <c r="J1453">
        <v>83530.240000000005</v>
      </c>
      <c r="L1453" t="s">
        <v>31</v>
      </c>
      <c r="O1453" t="s">
        <v>32</v>
      </c>
    </row>
    <row r="1454" spans="1:15" x14ac:dyDescent="0.25">
      <c r="A1454" t="s">
        <v>123</v>
      </c>
      <c r="B1454" t="s">
        <v>124</v>
      </c>
      <c r="C1454" t="s">
        <v>27</v>
      </c>
      <c r="D1454">
        <v>2019</v>
      </c>
      <c r="E1454">
        <v>8</v>
      </c>
      <c r="F1454" t="s">
        <v>118</v>
      </c>
      <c r="G1454" t="s">
        <v>119</v>
      </c>
      <c r="H1454" t="s">
        <v>110</v>
      </c>
      <c r="I1454" t="s">
        <v>111</v>
      </c>
      <c r="J1454">
        <v>1004640</v>
      </c>
      <c r="L1454" t="s">
        <v>31</v>
      </c>
      <c r="O1454" t="s">
        <v>32</v>
      </c>
    </row>
    <row r="1455" spans="1:15" x14ac:dyDescent="0.25">
      <c r="A1455" t="s">
        <v>123</v>
      </c>
      <c r="B1455" t="s">
        <v>124</v>
      </c>
      <c r="C1455" t="s">
        <v>27</v>
      </c>
      <c r="D1455">
        <v>2019</v>
      </c>
      <c r="E1455">
        <v>8</v>
      </c>
      <c r="F1455" t="s">
        <v>61</v>
      </c>
      <c r="G1455" t="s">
        <v>62</v>
      </c>
      <c r="H1455" t="s">
        <v>110</v>
      </c>
      <c r="I1455" t="s">
        <v>111</v>
      </c>
      <c r="J1455">
        <v>70108.13</v>
      </c>
      <c r="L1455" t="s">
        <v>31</v>
      </c>
      <c r="O1455" t="s">
        <v>32</v>
      </c>
    </row>
    <row r="1456" spans="1:15" x14ac:dyDescent="0.25">
      <c r="A1456" t="s">
        <v>168</v>
      </c>
      <c r="B1456" t="s">
        <v>169</v>
      </c>
      <c r="C1456" t="s">
        <v>27</v>
      </c>
      <c r="D1456">
        <v>2019</v>
      </c>
      <c r="E1456">
        <v>8</v>
      </c>
      <c r="F1456" t="s">
        <v>37</v>
      </c>
      <c r="G1456" t="s">
        <v>38</v>
      </c>
      <c r="H1456" t="s">
        <v>30</v>
      </c>
      <c r="J1456">
        <v>34494409.079999998</v>
      </c>
      <c r="L1456" t="s">
        <v>39</v>
      </c>
      <c r="O1456" t="s">
        <v>32</v>
      </c>
    </row>
    <row r="1457" spans="1:15" x14ac:dyDescent="0.25">
      <c r="A1457" t="s">
        <v>168</v>
      </c>
      <c r="B1457" t="s">
        <v>169</v>
      </c>
      <c r="C1457" t="s">
        <v>27</v>
      </c>
      <c r="D1457">
        <v>2019</v>
      </c>
      <c r="E1457">
        <v>8</v>
      </c>
      <c r="F1457" t="s">
        <v>42</v>
      </c>
      <c r="G1457" t="s">
        <v>43</v>
      </c>
      <c r="H1457" t="s">
        <v>30</v>
      </c>
      <c r="J1457">
        <v>-10000000</v>
      </c>
      <c r="L1457" t="s">
        <v>39</v>
      </c>
      <c r="O1457" t="s">
        <v>32</v>
      </c>
    </row>
    <row r="1458" spans="1:15" x14ac:dyDescent="0.25">
      <c r="A1458" t="s">
        <v>168</v>
      </c>
      <c r="B1458" t="s">
        <v>169</v>
      </c>
      <c r="C1458" t="s">
        <v>27</v>
      </c>
      <c r="D1458">
        <v>2019</v>
      </c>
      <c r="E1458">
        <v>8</v>
      </c>
      <c r="F1458" t="s">
        <v>44</v>
      </c>
      <c r="G1458" t="s">
        <v>45</v>
      </c>
      <c r="H1458" t="s">
        <v>30</v>
      </c>
      <c r="J1458">
        <v>-24494409.079999998</v>
      </c>
      <c r="L1458" t="s">
        <v>39</v>
      </c>
      <c r="O1458" t="s">
        <v>32</v>
      </c>
    </row>
    <row r="1459" spans="1:15" x14ac:dyDescent="0.25">
      <c r="A1459" t="s">
        <v>25</v>
      </c>
      <c r="B1459" t="s">
        <v>26</v>
      </c>
      <c r="C1459" t="s">
        <v>27</v>
      </c>
      <c r="D1459">
        <v>2019</v>
      </c>
      <c r="E1459">
        <v>9</v>
      </c>
      <c r="F1459" t="s">
        <v>28</v>
      </c>
      <c r="G1459" t="s">
        <v>29</v>
      </c>
      <c r="H1459" t="s">
        <v>30</v>
      </c>
      <c r="J1459">
        <v>12472.17</v>
      </c>
      <c r="L1459" t="s">
        <v>31</v>
      </c>
      <c r="O1459" t="s">
        <v>32</v>
      </c>
    </row>
    <row r="1460" spans="1:15" x14ac:dyDescent="0.25">
      <c r="A1460" t="s">
        <v>25</v>
      </c>
      <c r="B1460" t="s">
        <v>26</v>
      </c>
      <c r="C1460" t="s">
        <v>27</v>
      </c>
      <c r="D1460">
        <v>2019</v>
      </c>
      <c r="E1460">
        <v>9</v>
      </c>
      <c r="F1460" t="s">
        <v>33</v>
      </c>
      <c r="G1460" t="s">
        <v>34</v>
      </c>
      <c r="H1460" t="s">
        <v>30</v>
      </c>
      <c r="J1460">
        <v>-144980.35</v>
      </c>
      <c r="L1460" t="s">
        <v>31</v>
      </c>
      <c r="O1460" t="s">
        <v>32</v>
      </c>
    </row>
    <row r="1461" spans="1:15" x14ac:dyDescent="0.25">
      <c r="A1461" t="s">
        <v>25</v>
      </c>
      <c r="B1461" t="s">
        <v>26</v>
      </c>
      <c r="C1461" t="s">
        <v>27</v>
      </c>
      <c r="D1461">
        <v>2019</v>
      </c>
      <c r="E1461">
        <v>9</v>
      </c>
      <c r="F1461" t="s">
        <v>37</v>
      </c>
      <c r="G1461" t="s">
        <v>38</v>
      </c>
      <c r="H1461" t="s">
        <v>30</v>
      </c>
      <c r="J1461">
        <v>223089080.94999999</v>
      </c>
      <c r="L1461" t="s">
        <v>39</v>
      </c>
      <c r="O1461" t="s">
        <v>32</v>
      </c>
    </row>
    <row r="1462" spans="1:15" x14ac:dyDescent="0.25">
      <c r="A1462" t="s">
        <v>25</v>
      </c>
      <c r="B1462" t="s">
        <v>26</v>
      </c>
      <c r="C1462" t="s">
        <v>27</v>
      </c>
      <c r="D1462">
        <v>2019</v>
      </c>
      <c r="E1462">
        <v>9</v>
      </c>
      <c r="F1462" t="s">
        <v>40</v>
      </c>
      <c r="G1462" t="s">
        <v>41</v>
      </c>
      <c r="H1462" t="s">
        <v>30</v>
      </c>
      <c r="J1462">
        <v>2697474.98</v>
      </c>
      <c r="L1462" t="s">
        <v>39</v>
      </c>
      <c r="O1462" t="s">
        <v>32</v>
      </c>
    </row>
    <row r="1463" spans="1:15" x14ac:dyDescent="0.25">
      <c r="A1463" t="s">
        <v>25</v>
      </c>
      <c r="B1463" t="s">
        <v>26</v>
      </c>
      <c r="C1463" t="s">
        <v>27</v>
      </c>
      <c r="D1463">
        <v>2019</v>
      </c>
      <c r="E1463">
        <v>9</v>
      </c>
      <c r="F1463" t="s">
        <v>42</v>
      </c>
      <c r="G1463" t="s">
        <v>43</v>
      </c>
      <c r="H1463" t="s">
        <v>30</v>
      </c>
      <c r="J1463">
        <v>-4850000</v>
      </c>
      <c r="L1463" t="s">
        <v>39</v>
      </c>
      <c r="O1463" t="s">
        <v>32</v>
      </c>
    </row>
    <row r="1464" spans="1:15" x14ac:dyDescent="0.25">
      <c r="A1464" t="s">
        <v>25</v>
      </c>
      <c r="B1464" t="s">
        <v>26</v>
      </c>
      <c r="C1464" t="s">
        <v>27</v>
      </c>
      <c r="D1464">
        <v>2019</v>
      </c>
      <c r="E1464">
        <v>9</v>
      </c>
      <c r="F1464" t="s">
        <v>44</v>
      </c>
      <c r="G1464" t="s">
        <v>45</v>
      </c>
      <c r="H1464" t="s">
        <v>30</v>
      </c>
      <c r="J1464">
        <v>-244269429.25</v>
      </c>
      <c r="L1464" t="s">
        <v>39</v>
      </c>
      <c r="O1464" t="s">
        <v>32</v>
      </c>
    </row>
    <row r="1465" spans="1:15" x14ac:dyDescent="0.25">
      <c r="A1465" t="s">
        <v>25</v>
      </c>
      <c r="B1465" t="s">
        <v>26</v>
      </c>
      <c r="C1465" t="s">
        <v>27</v>
      </c>
      <c r="D1465">
        <v>2019</v>
      </c>
      <c r="E1465">
        <v>9</v>
      </c>
      <c r="F1465" t="s">
        <v>46</v>
      </c>
      <c r="G1465" t="s">
        <v>47</v>
      </c>
      <c r="H1465" t="s">
        <v>30</v>
      </c>
      <c r="J1465">
        <v>2984796.98</v>
      </c>
      <c r="L1465" t="s">
        <v>39</v>
      </c>
      <c r="O1465" t="s">
        <v>32</v>
      </c>
    </row>
    <row r="1466" spans="1:15" x14ac:dyDescent="0.25">
      <c r="A1466" t="s">
        <v>25</v>
      </c>
      <c r="B1466" t="s">
        <v>26</v>
      </c>
      <c r="C1466" t="s">
        <v>27</v>
      </c>
      <c r="D1466">
        <v>2019</v>
      </c>
      <c r="E1466">
        <v>9</v>
      </c>
      <c r="F1466" t="s">
        <v>48</v>
      </c>
      <c r="G1466" t="s">
        <v>49</v>
      </c>
      <c r="H1466" t="s">
        <v>30</v>
      </c>
      <c r="J1466">
        <v>20521446.739999998</v>
      </c>
      <c r="L1466" t="s">
        <v>39</v>
      </c>
      <c r="O1466" t="s">
        <v>32</v>
      </c>
    </row>
    <row r="1467" spans="1:15" x14ac:dyDescent="0.25">
      <c r="A1467" t="s">
        <v>25</v>
      </c>
      <c r="B1467" t="s">
        <v>26</v>
      </c>
      <c r="C1467" t="s">
        <v>27</v>
      </c>
      <c r="D1467">
        <v>2019</v>
      </c>
      <c r="E1467">
        <v>9</v>
      </c>
      <c r="F1467" t="s">
        <v>50</v>
      </c>
      <c r="G1467" t="s">
        <v>51</v>
      </c>
      <c r="H1467" t="s">
        <v>30</v>
      </c>
      <c r="J1467">
        <v>-40862.22</v>
      </c>
      <c r="L1467" t="s">
        <v>39</v>
      </c>
      <c r="O1467" t="s">
        <v>32</v>
      </c>
    </row>
    <row r="1468" spans="1:15" x14ac:dyDescent="0.25">
      <c r="A1468" t="s">
        <v>52</v>
      </c>
      <c r="B1468" t="s">
        <v>1666</v>
      </c>
      <c r="C1468" t="s">
        <v>27</v>
      </c>
      <c r="D1468">
        <v>2019</v>
      </c>
      <c r="E1468">
        <v>9</v>
      </c>
      <c r="F1468" t="s">
        <v>53</v>
      </c>
      <c r="G1468" t="s">
        <v>54</v>
      </c>
      <c r="H1468" t="s">
        <v>30</v>
      </c>
      <c r="J1468">
        <v>-187603.89</v>
      </c>
      <c r="L1468" t="s">
        <v>31</v>
      </c>
      <c r="O1468" t="s">
        <v>32</v>
      </c>
    </row>
    <row r="1469" spans="1:15" x14ac:dyDescent="0.25">
      <c r="A1469" t="s">
        <v>52</v>
      </c>
      <c r="B1469" t="s">
        <v>1666</v>
      </c>
      <c r="C1469" t="s">
        <v>27</v>
      </c>
      <c r="D1469">
        <v>2019</v>
      </c>
      <c r="E1469">
        <v>9</v>
      </c>
      <c r="F1469" t="s">
        <v>55</v>
      </c>
      <c r="G1469" t="s">
        <v>56</v>
      </c>
      <c r="H1469" t="s">
        <v>30</v>
      </c>
      <c r="J1469">
        <v>30257.17</v>
      </c>
      <c r="L1469" t="s">
        <v>31</v>
      </c>
      <c r="O1469" t="s">
        <v>32</v>
      </c>
    </row>
    <row r="1470" spans="1:15" x14ac:dyDescent="0.25">
      <c r="A1470" t="s">
        <v>52</v>
      </c>
      <c r="B1470" t="s">
        <v>1666</v>
      </c>
      <c r="C1470" t="s">
        <v>27</v>
      </c>
      <c r="D1470">
        <v>2019</v>
      </c>
      <c r="E1470">
        <v>9</v>
      </c>
      <c r="F1470" t="s">
        <v>28</v>
      </c>
      <c r="G1470" t="s">
        <v>29</v>
      </c>
      <c r="H1470" t="s">
        <v>30</v>
      </c>
      <c r="J1470">
        <v>24258.58</v>
      </c>
      <c r="L1470" t="s">
        <v>31</v>
      </c>
      <c r="O1470" t="s">
        <v>32</v>
      </c>
    </row>
    <row r="1471" spans="1:15" x14ac:dyDescent="0.25">
      <c r="A1471" t="s">
        <v>52</v>
      </c>
      <c r="B1471" t="s">
        <v>1666</v>
      </c>
      <c r="C1471" t="s">
        <v>27</v>
      </c>
      <c r="D1471">
        <v>2019</v>
      </c>
      <c r="E1471">
        <v>9</v>
      </c>
      <c r="F1471" t="s">
        <v>57</v>
      </c>
      <c r="G1471" t="s">
        <v>58</v>
      </c>
      <c r="H1471" t="s">
        <v>30</v>
      </c>
      <c r="J1471">
        <v>-266716.95</v>
      </c>
      <c r="L1471" t="s">
        <v>31</v>
      </c>
      <c r="O1471" t="s">
        <v>32</v>
      </c>
    </row>
    <row r="1472" spans="1:15" x14ac:dyDescent="0.25">
      <c r="A1472" t="s">
        <v>52</v>
      </c>
      <c r="B1472" t="s">
        <v>1666</v>
      </c>
      <c r="C1472" t="s">
        <v>27</v>
      </c>
      <c r="D1472">
        <v>2019</v>
      </c>
      <c r="E1472">
        <v>9</v>
      </c>
      <c r="F1472" t="s">
        <v>59</v>
      </c>
      <c r="G1472" t="s">
        <v>60</v>
      </c>
      <c r="H1472" t="s">
        <v>30</v>
      </c>
      <c r="J1472">
        <v>320190.67</v>
      </c>
      <c r="L1472" t="s">
        <v>31</v>
      </c>
      <c r="O1472" t="s">
        <v>32</v>
      </c>
    </row>
    <row r="1473" spans="1:15" x14ac:dyDescent="0.25">
      <c r="A1473" t="s">
        <v>52</v>
      </c>
      <c r="B1473" t="s">
        <v>1666</v>
      </c>
      <c r="C1473" t="s">
        <v>27</v>
      </c>
      <c r="D1473">
        <v>2019</v>
      </c>
      <c r="E1473">
        <v>9</v>
      </c>
      <c r="F1473" t="s">
        <v>61</v>
      </c>
      <c r="G1473" t="s">
        <v>62</v>
      </c>
      <c r="H1473" t="s">
        <v>30</v>
      </c>
      <c r="J1473">
        <v>22982.48</v>
      </c>
      <c r="L1473" t="s">
        <v>31</v>
      </c>
      <c r="O1473" t="s">
        <v>32</v>
      </c>
    </row>
    <row r="1474" spans="1:15" x14ac:dyDescent="0.25">
      <c r="A1474" t="s">
        <v>52</v>
      </c>
      <c r="B1474" t="s">
        <v>1666</v>
      </c>
      <c r="C1474" t="s">
        <v>27</v>
      </c>
      <c r="D1474">
        <v>2019</v>
      </c>
      <c r="E1474">
        <v>9</v>
      </c>
      <c r="F1474" t="s">
        <v>63</v>
      </c>
      <c r="G1474" t="s">
        <v>64</v>
      </c>
      <c r="H1474" t="s">
        <v>30</v>
      </c>
      <c r="J1474">
        <v>144980.35</v>
      </c>
      <c r="L1474" t="s">
        <v>31</v>
      </c>
      <c r="O1474" t="s">
        <v>32</v>
      </c>
    </row>
    <row r="1475" spans="1:15" x14ac:dyDescent="0.25">
      <c r="A1475" t="s">
        <v>52</v>
      </c>
      <c r="B1475" t="s">
        <v>1666</v>
      </c>
      <c r="C1475" t="s">
        <v>27</v>
      </c>
      <c r="D1475">
        <v>2019</v>
      </c>
      <c r="E1475">
        <v>9</v>
      </c>
      <c r="F1475" t="s">
        <v>65</v>
      </c>
      <c r="G1475" t="s">
        <v>66</v>
      </c>
      <c r="H1475" t="s">
        <v>30</v>
      </c>
      <c r="J1475">
        <v>-2.1</v>
      </c>
      <c r="L1475" t="s">
        <v>31</v>
      </c>
      <c r="O1475" t="s">
        <v>32</v>
      </c>
    </row>
    <row r="1476" spans="1:15" x14ac:dyDescent="0.25">
      <c r="A1476" t="s">
        <v>52</v>
      </c>
      <c r="B1476" t="s">
        <v>1666</v>
      </c>
      <c r="C1476" t="s">
        <v>27</v>
      </c>
      <c r="D1476">
        <v>2019</v>
      </c>
      <c r="E1476">
        <v>9</v>
      </c>
      <c r="F1476" t="s">
        <v>67</v>
      </c>
      <c r="G1476" t="s">
        <v>38</v>
      </c>
      <c r="H1476" t="s">
        <v>30</v>
      </c>
      <c r="J1476">
        <v>1425900</v>
      </c>
      <c r="L1476" t="s">
        <v>39</v>
      </c>
      <c r="O1476" t="s">
        <v>32</v>
      </c>
    </row>
    <row r="1477" spans="1:15" x14ac:dyDescent="0.25">
      <c r="A1477" t="s">
        <v>52</v>
      </c>
      <c r="B1477" t="s">
        <v>1666</v>
      </c>
      <c r="C1477" t="s">
        <v>27</v>
      </c>
      <c r="D1477">
        <v>2019</v>
      </c>
      <c r="E1477">
        <v>9</v>
      </c>
      <c r="F1477" t="s">
        <v>37</v>
      </c>
      <c r="G1477" t="s">
        <v>38</v>
      </c>
      <c r="H1477" t="s">
        <v>30</v>
      </c>
      <c r="J1477">
        <v>14703881.779999999</v>
      </c>
      <c r="L1477" t="s">
        <v>39</v>
      </c>
      <c r="O1477" t="s">
        <v>32</v>
      </c>
    </row>
    <row r="1478" spans="1:15" x14ac:dyDescent="0.25">
      <c r="A1478" t="s">
        <v>52</v>
      </c>
      <c r="B1478" t="s">
        <v>1666</v>
      </c>
      <c r="C1478" t="s">
        <v>27</v>
      </c>
      <c r="D1478">
        <v>2019</v>
      </c>
      <c r="E1478">
        <v>9</v>
      </c>
      <c r="F1478" t="s">
        <v>40</v>
      </c>
      <c r="G1478" t="s">
        <v>41</v>
      </c>
      <c r="H1478" t="s">
        <v>30</v>
      </c>
      <c r="J1478">
        <v>2466424.92</v>
      </c>
      <c r="L1478" t="s">
        <v>39</v>
      </c>
      <c r="O1478" t="s">
        <v>32</v>
      </c>
    </row>
    <row r="1479" spans="1:15" x14ac:dyDescent="0.25">
      <c r="A1479" t="s">
        <v>52</v>
      </c>
      <c r="B1479" t="s">
        <v>1666</v>
      </c>
      <c r="C1479" t="s">
        <v>27</v>
      </c>
      <c r="D1479">
        <v>2019</v>
      </c>
      <c r="E1479">
        <v>9</v>
      </c>
      <c r="F1479" t="s">
        <v>42</v>
      </c>
      <c r="G1479" t="s">
        <v>43</v>
      </c>
      <c r="H1479" t="s">
        <v>30</v>
      </c>
      <c r="J1479">
        <v>-485000</v>
      </c>
      <c r="L1479" t="s">
        <v>39</v>
      </c>
      <c r="O1479" t="s">
        <v>32</v>
      </c>
    </row>
    <row r="1480" spans="1:15" x14ac:dyDescent="0.25">
      <c r="A1480" t="s">
        <v>52</v>
      </c>
      <c r="B1480" t="s">
        <v>1666</v>
      </c>
      <c r="C1480" t="s">
        <v>27</v>
      </c>
      <c r="D1480">
        <v>2019</v>
      </c>
      <c r="E1480">
        <v>9</v>
      </c>
      <c r="F1480" t="s">
        <v>68</v>
      </c>
      <c r="G1480" t="s">
        <v>69</v>
      </c>
      <c r="H1480" t="s">
        <v>30</v>
      </c>
      <c r="J1480">
        <v>-610667.14</v>
      </c>
      <c r="L1480" t="s">
        <v>39</v>
      </c>
      <c r="O1480" t="s">
        <v>32</v>
      </c>
    </row>
    <row r="1481" spans="1:15" x14ac:dyDescent="0.25">
      <c r="A1481" t="s">
        <v>52</v>
      </c>
      <c r="B1481" t="s">
        <v>1666</v>
      </c>
      <c r="C1481" t="s">
        <v>27</v>
      </c>
      <c r="D1481">
        <v>2019</v>
      </c>
      <c r="E1481">
        <v>9</v>
      </c>
      <c r="F1481" t="s">
        <v>44</v>
      </c>
      <c r="G1481" t="s">
        <v>45</v>
      </c>
      <c r="H1481" t="s">
        <v>30</v>
      </c>
      <c r="J1481">
        <v>3165727.89</v>
      </c>
      <c r="L1481" t="s">
        <v>39</v>
      </c>
      <c r="O1481" t="s">
        <v>32</v>
      </c>
    </row>
    <row r="1482" spans="1:15" x14ac:dyDescent="0.25">
      <c r="A1482" t="s">
        <v>52</v>
      </c>
      <c r="B1482" t="s">
        <v>1666</v>
      </c>
      <c r="C1482" t="s">
        <v>27</v>
      </c>
      <c r="D1482">
        <v>2019</v>
      </c>
      <c r="E1482">
        <v>9</v>
      </c>
      <c r="F1482" t="s">
        <v>70</v>
      </c>
      <c r="G1482" t="s">
        <v>71</v>
      </c>
      <c r="H1482" t="s">
        <v>30</v>
      </c>
      <c r="J1482">
        <v>-64950.76</v>
      </c>
      <c r="L1482" t="s">
        <v>39</v>
      </c>
      <c r="O1482" t="s">
        <v>32</v>
      </c>
    </row>
    <row r="1483" spans="1:15" x14ac:dyDescent="0.25">
      <c r="A1483" t="s">
        <v>52</v>
      </c>
      <c r="B1483" t="s">
        <v>1666</v>
      </c>
      <c r="C1483" t="s">
        <v>27</v>
      </c>
      <c r="D1483">
        <v>2019</v>
      </c>
      <c r="E1483">
        <v>9</v>
      </c>
      <c r="F1483" t="s">
        <v>72</v>
      </c>
      <c r="G1483" t="s">
        <v>73</v>
      </c>
      <c r="H1483" t="s">
        <v>30</v>
      </c>
      <c r="J1483">
        <v>-327303.12</v>
      </c>
      <c r="L1483" t="s">
        <v>39</v>
      </c>
      <c r="O1483" t="s">
        <v>32</v>
      </c>
    </row>
    <row r="1484" spans="1:15" x14ac:dyDescent="0.25">
      <c r="A1484" t="s">
        <v>52</v>
      </c>
      <c r="B1484" t="s">
        <v>1666</v>
      </c>
      <c r="C1484" t="s">
        <v>27</v>
      </c>
      <c r="D1484">
        <v>2019</v>
      </c>
      <c r="E1484">
        <v>9</v>
      </c>
      <c r="F1484" t="s">
        <v>48</v>
      </c>
      <c r="G1484" t="s">
        <v>49</v>
      </c>
      <c r="H1484" t="s">
        <v>30</v>
      </c>
      <c r="J1484">
        <v>-17311026.949999999</v>
      </c>
      <c r="L1484" t="s">
        <v>39</v>
      </c>
      <c r="O1484" t="s">
        <v>32</v>
      </c>
    </row>
    <row r="1485" spans="1:15" x14ac:dyDescent="0.25">
      <c r="A1485" t="s">
        <v>52</v>
      </c>
      <c r="B1485" t="s">
        <v>1666</v>
      </c>
      <c r="C1485" t="s">
        <v>27</v>
      </c>
      <c r="D1485">
        <v>2019</v>
      </c>
      <c r="E1485">
        <v>9</v>
      </c>
      <c r="F1485" t="s">
        <v>74</v>
      </c>
      <c r="G1485" t="s">
        <v>75</v>
      </c>
      <c r="H1485" t="s">
        <v>30</v>
      </c>
      <c r="J1485">
        <v>-92725.95</v>
      </c>
      <c r="L1485" t="s">
        <v>39</v>
      </c>
      <c r="O1485" t="s">
        <v>32</v>
      </c>
    </row>
    <row r="1486" spans="1:15" x14ac:dyDescent="0.25">
      <c r="A1486" t="s">
        <v>52</v>
      </c>
      <c r="B1486" t="s">
        <v>1666</v>
      </c>
      <c r="C1486" t="s">
        <v>27</v>
      </c>
      <c r="D1486">
        <v>2019</v>
      </c>
      <c r="E1486">
        <v>9</v>
      </c>
      <c r="F1486" t="s">
        <v>76</v>
      </c>
      <c r="G1486" t="s">
        <v>77</v>
      </c>
      <c r="H1486" t="s">
        <v>30</v>
      </c>
      <c r="J1486">
        <v>-2984796.98</v>
      </c>
      <c r="L1486" t="s">
        <v>39</v>
      </c>
      <c r="O1486" t="s">
        <v>32</v>
      </c>
    </row>
    <row r="1487" spans="1:15" x14ac:dyDescent="0.25">
      <c r="A1487" t="s">
        <v>52</v>
      </c>
      <c r="B1487" t="s">
        <v>1666</v>
      </c>
      <c r="C1487" t="s">
        <v>27</v>
      </c>
      <c r="D1487">
        <v>2019</v>
      </c>
      <c r="E1487">
        <v>9</v>
      </c>
      <c r="F1487" t="s">
        <v>80</v>
      </c>
      <c r="G1487" t="s">
        <v>81</v>
      </c>
      <c r="H1487" t="s">
        <v>30</v>
      </c>
      <c r="J1487">
        <v>4850</v>
      </c>
      <c r="L1487" t="s">
        <v>39</v>
      </c>
      <c r="O1487" t="s">
        <v>32</v>
      </c>
    </row>
    <row r="1488" spans="1:15" x14ac:dyDescent="0.25">
      <c r="A1488" t="s">
        <v>52</v>
      </c>
      <c r="B1488" t="s">
        <v>1666</v>
      </c>
      <c r="C1488" t="s">
        <v>27</v>
      </c>
      <c r="D1488">
        <v>2019</v>
      </c>
      <c r="E1488">
        <v>9</v>
      </c>
      <c r="F1488" t="s">
        <v>82</v>
      </c>
      <c r="G1488" t="s">
        <v>83</v>
      </c>
      <c r="H1488" t="s">
        <v>30</v>
      </c>
      <c r="J1488">
        <v>-4850</v>
      </c>
      <c r="L1488" t="s">
        <v>39</v>
      </c>
      <c r="O1488" t="s">
        <v>32</v>
      </c>
    </row>
    <row r="1489" spans="1:15" x14ac:dyDescent="0.25">
      <c r="A1489" t="s">
        <v>52</v>
      </c>
      <c r="B1489" t="s">
        <v>1666</v>
      </c>
      <c r="C1489" t="s">
        <v>27</v>
      </c>
      <c r="D1489">
        <v>2019</v>
      </c>
      <c r="E1489">
        <v>9</v>
      </c>
      <c r="F1489" t="s">
        <v>78</v>
      </c>
      <c r="G1489" t="s">
        <v>79</v>
      </c>
      <c r="H1489" t="s">
        <v>30</v>
      </c>
      <c r="J1489">
        <v>26190</v>
      </c>
      <c r="L1489" t="s">
        <v>39</v>
      </c>
      <c r="O1489" t="s">
        <v>32</v>
      </c>
    </row>
    <row r="1490" spans="1:15" x14ac:dyDescent="0.25">
      <c r="A1490" t="s">
        <v>84</v>
      </c>
      <c r="B1490" t="s">
        <v>85</v>
      </c>
      <c r="C1490" t="s">
        <v>27</v>
      </c>
      <c r="D1490">
        <v>2019</v>
      </c>
      <c r="E1490">
        <v>9</v>
      </c>
      <c r="F1490" t="s">
        <v>67</v>
      </c>
      <c r="G1490" t="s">
        <v>38</v>
      </c>
      <c r="H1490" t="s">
        <v>30</v>
      </c>
      <c r="J1490">
        <v>2057619.64</v>
      </c>
      <c r="L1490" t="s">
        <v>39</v>
      </c>
      <c r="O1490" t="s">
        <v>32</v>
      </c>
    </row>
    <row r="1491" spans="1:15" x14ac:dyDescent="0.25">
      <c r="A1491" t="s">
        <v>84</v>
      </c>
      <c r="B1491" t="s">
        <v>85</v>
      </c>
      <c r="C1491" t="s">
        <v>27</v>
      </c>
      <c r="D1491">
        <v>2019</v>
      </c>
      <c r="E1491">
        <v>9</v>
      </c>
      <c r="F1491" t="s">
        <v>86</v>
      </c>
      <c r="G1491" t="s">
        <v>87</v>
      </c>
      <c r="H1491" t="s">
        <v>30</v>
      </c>
      <c r="J1491">
        <v>48536.95</v>
      </c>
      <c r="L1491" t="s">
        <v>39</v>
      </c>
      <c r="O1491" t="s">
        <v>32</v>
      </c>
    </row>
    <row r="1492" spans="1:15" x14ac:dyDescent="0.25">
      <c r="A1492" t="s">
        <v>84</v>
      </c>
      <c r="B1492" t="s">
        <v>85</v>
      </c>
      <c r="C1492" t="s">
        <v>27</v>
      </c>
      <c r="D1492">
        <v>2019</v>
      </c>
      <c r="E1492">
        <v>9</v>
      </c>
      <c r="F1492" t="s">
        <v>78</v>
      </c>
      <c r="G1492" t="s">
        <v>79</v>
      </c>
      <c r="H1492" t="s">
        <v>30</v>
      </c>
      <c r="J1492">
        <v>4489.6899999999996</v>
      </c>
      <c r="L1492" t="s">
        <v>39</v>
      </c>
      <c r="O1492" t="s">
        <v>32</v>
      </c>
    </row>
    <row r="1493" spans="1:15" x14ac:dyDescent="0.25">
      <c r="A1493" t="s">
        <v>84</v>
      </c>
      <c r="B1493" t="s">
        <v>85</v>
      </c>
      <c r="C1493" t="s">
        <v>27</v>
      </c>
      <c r="D1493">
        <v>2019</v>
      </c>
      <c r="E1493">
        <v>9</v>
      </c>
      <c r="F1493" t="s">
        <v>40</v>
      </c>
      <c r="G1493" t="s">
        <v>41</v>
      </c>
      <c r="H1493" t="s">
        <v>30</v>
      </c>
      <c r="J1493">
        <v>669730.02</v>
      </c>
      <c r="L1493" t="s">
        <v>39</v>
      </c>
      <c r="O1493" t="s">
        <v>32</v>
      </c>
    </row>
    <row r="1494" spans="1:15" x14ac:dyDescent="0.25">
      <c r="A1494" t="s">
        <v>84</v>
      </c>
      <c r="B1494" t="s">
        <v>85</v>
      </c>
      <c r="C1494" t="s">
        <v>27</v>
      </c>
      <c r="D1494">
        <v>2019</v>
      </c>
      <c r="E1494">
        <v>9</v>
      </c>
      <c r="F1494" t="s">
        <v>88</v>
      </c>
      <c r="G1494" t="s">
        <v>89</v>
      </c>
      <c r="H1494" t="s">
        <v>30</v>
      </c>
      <c r="J1494">
        <v>3649.63</v>
      </c>
      <c r="L1494" t="s">
        <v>39</v>
      </c>
      <c r="O1494" t="s">
        <v>32</v>
      </c>
    </row>
    <row r="1495" spans="1:15" x14ac:dyDescent="0.25">
      <c r="A1495" t="s">
        <v>84</v>
      </c>
      <c r="B1495" t="s">
        <v>85</v>
      </c>
      <c r="C1495" t="s">
        <v>27</v>
      </c>
      <c r="D1495">
        <v>2019</v>
      </c>
      <c r="E1495">
        <v>9</v>
      </c>
      <c r="F1495" t="s">
        <v>42</v>
      </c>
      <c r="G1495" t="s">
        <v>43</v>
      </c>
      <c r="H1495" t="s">
        <v>30</v>
      </c>
      <c r="J1495">
        <v>-58200</v>
      </c>
      <c r="L1495" t="s">
        <v>39</v>
      </c>
      <c r="O1495" t="s">
        <v>32</v>
      </c>
    </row>
    <row r="1496" spans="1:15" x14ac:dyDescent="0.25">
      <c r="A1496" t="s">
        <v>84</v>
      </c>
      <c r="B1496" t="s">
        <v>85</v>
      </c>
      <c r="C1496" t="s">
        <v>27</v>
      </c>
      <c r="D1496">
        <v>2019</v>
      </c>
      <c r="E1496">
        <v>9</v>
      </c>
      <c r="F1496" t="s">
        <v>44</v>
      </c>
      <c r="G1496" t="s">
        <v>45</v>
      </c>
      <c r="H1496" t="s">
        <v>30</v>
      </c>
      <c r="J1496">
        <v>-101075.3</v>
      </c>
      <c r="L1496" t="s">
        <v>39</v>
      </c>
      <c r="O1496" t="s">
        <v>32</v>
      </c>
    </row>
    <row r="1497" spans="1:15" x14ac:dyDescent="0.25">
      <c r="A1497" t="s">
        <v>84</v>
      </c>
      <c r="B1497" t="s">
        <v>85</v>
      </c>
      <c r="C1497" t="s">
        <v>27</v>
      </c>
      <c r="D1497">
        <v>2019</v>
      </c>
      <c r="E1497">
        <v>9</v>
      </c>
      <c r="F1497" t="s">
        <v>90</v>
      </c>
      <c r="G1497" t="s">
        <v>91</v>
      </c>
      <c r="H1497" t="s">
        <v>30</v>
      </c>
      <c r="J1497">
        <v>-7413.53</v>
      </c>
      <c r="L1497" t="s">
        <v>39</v>
      </c>
      <c r="O1497" t="s">
        <v>32</v>
      </c>
    </row>
    <row r="1498" spans="1:15" x14ac:dyDescent="0.25">
      <c r="A1498" t="s">
        <v>84</v>
      </c>
      <c r="B1498" t="s">
        <v>85</v>
      </c>
      <c r="C1498" t="s">
        <v>27</v>
      </c>
      <c r="D1498">
        <v>2019</v>
      </c>
      <c r="E1498">
        <v>9</v>
      </c>
      <c r="F1498" t="s">
        <v>92</v>
      </c>
      <c r="G1498" t="s">
        <v>93</v>
      </c>
      <c r="H1498" t="s">
        <v>30</v>
      </c>
      <c r="J1498">
        <v>3577.38</v>
      </c>
      <c r="L1498" t="s">
        <v>39</v>
      </c>
      <c r="O1498" t="s">
        <v>32</v>
      </c>
    </row>
    <row r="1499" spans="1:15" x14ac:dyDescent="0.25">
      <c r="A1499" t="s">
        <v>84</v>
      </c>
      <c r="B1499" t="s">
        <v>85</v>
      </c>
      <c r="C1499" t="s">
        <v>27</v>
      </c>
      <c r="D1499">
        <v>2019</v>
      </c>
      <c r="E1499">
        <v>9</v>
      </c>
      <c r="F1499" t="s">
        <v>48</v>
      </c>
      <c r="G1499" t="s">
        <v>49</v>
      </c>
      <c r="H1499" t="s">
        <v>30</v>
      </c>
      <c r="J1499">
        <v>-1355316.54</v>
      </c>
      <c r="L1499" t="s">
        <v>39</v>
      </c>
      <c r="O1499" t="s">
        <v>32</v>
      </c>
    </row>
    <row r="1500" spans="1:15" x14ac:dyDescent="0.25">
      <c r="A1500" t="s">
        <v>84</v>
      </c>
      <c r="B1500" t="s">
        <v>85</v>
      </c>
      <c r="C1500" t="s">
        <v>27</v>
      </c>
      <c r="D1500">
        <v>2019</v>
      </c>
      <c r="E1500">
        <v>9</v>
      </c>
      <c r="F1500" t="s">
        <v>94</v>
      </c>
      <c r="G1500" t="s">
        <v>95</v>
      </c>
      <c r="H1500" t="s">
        <v>30</v>
      </c>
      <c r="J1500">
        <v>-13444.2</v>
      </c>
      <c r="L1500" t="s">
        <v>39</v>
      </c>
      <c r="O1500" t="s">
        <v>32</v>
      </c>
    </row>
    <row r="1501" spans="1:15" x14ac:dyDescent="0.25">
      <c r="A1501" t="s">
        <v>84</v>
      </c>
      <c r="B1501" t="s">
        <v>85</v>
      </c>
      <c r="C1501" t="s">
        <v>27</v>
      </c>
      <c r="D1501">
        <v>2019</v>
      </c>
      <c r="E1501">
        <v>9</v>
      </c>
      <c r="F1501" t="s">
        <v>82</v>
      </c>
      <c r="G1501" t="s">
        <v>83</v>
      </c>
      <c r="H1501" t="s">
        <v>30</v>
      </c>
      <c r="J1501">
        <v>-6873.35</v>
      </c>
      <c r="L1501" t="s">
        <v>39</v>
      </c>
      <c r="O1501" t="s">
        <v>32</v>
      </c>
    </row>
    <row r="1502" spans="1:15" x14ac:dyDescent="0.25">
      <c r="A1502" t="s">
        <v>84</v>
      </c>
      <c r="B1502" t="s">
        <v>85</v>
      </c>
      <c r="C1502" t="s">
        <v>27</v>
      </c>
      <c r="D1502">
        <v>2019</v>
      </c>
      <c r="E1502">
        <v>9</v>
      </c>
      <c r="F1502" t="s">
        <v>96</v>
      </c>
      <c r="G1502" t="s">
        <v>97</v>
      </c>
      <c r="H1502" t="s">
        <v>30</v>
      </c>
      <c r="J1502">
        <v>-92001.84</v>
      </c>
      <c r="L1502" t="s">
        <v>31</v>
      </c>
      <c r="O1502" t="s">
        <v>32</v>
      </c>
    </row>
    <row r="1503" spans="1:15" x14ac:dyDescent="0.25">
      <c r="A1503" t="s">
        <v>84</v>
      </c>
      <c r="B1503" t="s">
        <v>85</v>
      </c>
      <c r="C1503" t="s">
        <v>27</v>
      </c>
      <c r="D1503">
        <v>2019</v>
      </c>
      <c r="E1503">
        <v>9</v>
      </c>
      <c r="F1503" t="s">
        <v>98</v>
      </c>
      <c r="G1503" t="s">
        <v>99</v>
      </c>
      <c r="H1503" t="s">
        <v>30</v>
      </c>
      <c r="J1503">
        <v>-71085.75</v>
      </c>
      <c r="L1503" t="s">
        <v>31</v>
      </c>
      <c r="O1503" t="s">
        <v>32</v>
      </c>
    </row>
    <row r="1504" spans="1:15" x14ac:dyDescent="0.25">
      <c r="A1504" t="s">
        <v>84</v>
      </c>
      <c r="B1504" t="s">
        <v>85</v>
      </c>
      <c r="C1504" t="s">
        <v>27</v>
      </c>
      <c r="D1504">
        <v>2019</v>
      </c>
      <c r="E1504">
        <v>9</v>
      </c>
      <c r="F1504" t="s">
        <v>100</v>
      </c>
      <c r="G1504" t="s">
        <v>101</v>
      </c>
      <c r="H1504" t="s">
        <v>30</v>
      </c>
      <c r="J1504">
        <v>31547.9</v>
      </c>
      <c r="L1504" t="s">
        <v>31</v>
      </c>
      <c r="O1504" t="s">
        <v>32</v>
      </c>
    </row>
    <row r="1505" spans="1:15" x14ac:dyDescent="0.25">
      <c r="A1505" t="s">
        <v>84</v>
      </c>
      <c r="B1505" t="s">
        <v>85</v>
      </c>
      <c r="C1505" t="s">
        <v>27</v>
      </c>
      <c r="D1505">
        <v>2019</v>
      </c>
      <c r="E1505">
        <v>9</v>
      </c>
      <c r="F1505" t="s">
        <v>102</v>
      </c>
      <c r="G1505" t="s">
        <v>103</v>
      </c>
      <c r="H1505" t="s">
        <v>30</v>
      </c>
      <c r="J1505">
        <v>59033.18</v>
      </c>
      <c r="L1505" t="s">
        <v>31</v>
      </c>
      <c r="O1505" t="s">
        <v>32</v>
      </c>
    </row>
    <row r="1506" spans="1:15" x14ac:dyDescent="0.25">
      <c r="A1506" t="s">
        <v>84</v>
      </c>
      <c r="B1506" t="s">
        <v>85</v>
      </c>
      <c r="C1506" t="s">
        <v>27</v>
      </c>
      <c r="D1506">
        <v>2019</v>
      </c>
      <c r="E1506">
        <v>9</v>
      </c>
      <c r="F1506" t="s">
        <v>104</v>
      </c>
      <c r="G1506" t="s">
        <v>105</v>
      </c>
      <c r="H1506" t="s">
        <v>30</v>
      </c>
      <c r="J1506">
        <v>-1021238.95</v>
      </c>
      <c r="L1506" t="s">
        <v>39</v>
      </c>
      <c r="O1506" t="s">
        <v>32</v>
      </c>
    </row>
    <row r="1507" spans="1:15" x14ac:dyDescent="0.25">
      <c r="A1507" t="s">
        <v>84</v>
      </c>
      <c r="B1507" t="s">
        <v>85</v>
      </c>
      <c r="C1507" t="s">
        <v>27</v>
      </c>
      <c r="D1507">
        <v>2019</v>
      </c>
      <c r="E1507">
        <v>9</v>
      </c>
      <c r="F1507" t="s">
        <v>106</v>
      </c>
      <c r="G1507" t="s">
        <v>107</v>
      </c>
      <c r="H1507" t="s">
        <v>30</v>
      </c>
      <c r="J1507">
        <v>-59033.18</v>
      </c>
      <c r="L1507" t="s">
        <v>39</v>
      </c>
      <c r="O1507" t="s">
        <v>32</v>
      </c>
    </row>
    <row r="1508" spans="1:15" x14ac:dyDescent="0.25">
      <c r="A1508" t="s">
        <v>84</v>
      </c>
      <c r="B1508" t="s">
        <v>85</v>
      </c>
      <c r="C1508" t="s">
        <v>27</v>
      </c>
      <c r="D1508">
        <v>2019</v>
      </c>
      <c r="E1508">
        <v>9</v>
      </c>
      <c r="F1508" t="s">
        <v>28</v>
      </c>
      <c r="G1508" t="s">
        <v>29</v>
      </c>
      <c r="H1508" t="s">
        <v>30</v>
      </c>
      <c r="J1508">
        <v>0.01</v>
      </c>
      <c r="L1508" t="s">
        <v>31</v>
      </c>
      <c r="O1508" t="s">
        <v>32</v>
      </c>
    </row>
    <row r="1509" spans="1:15" x14ac:dyDescent="0.25">
      <c r="A1509" t="s">
        <v>84</v>
      </c>
      <c r="B1509" t="s">
        <v>85</v>
      </c>
      <c r="C1509" t="s">
        <v>27</v>
      </c>
      <c r="D1509">
        <v>2019</v>
      </c>
      <c r="E1509">
        <v>9</v>
      </c>
      <c r="F1509" t="s">
        <v>80</v>
      </c>
      <c r="G1509" t="s">
        <v>81</v>
      </c>
      <c r="H1509" t="s">
        <v>30</v>
      </c>
      <c r="J1509">
        <v>8730</v>
      </c>
      <c r="L1509" t="s">
        <v>39</v>
      </c>
      <c r="O1509" t="s">
        <v>32</v>
      </c>
    </row>
    <row r="1510" spans="1:15" x14ac:dyDescent="0.25">
      <c r="A1510" t="s">
        <v>84</v>
      </c>
      <c r="B1510" t="s">
        <v>85</v>
      </c>
      <c r="C1510" t="s">
        <v>27</v>
      </c>
      <c r="D1510">
        <v>2019</v>
      </c>
      <c r="E1510">
        <v>9</v>
      </c>
      <c r="F1510" t="s">
        <v>96</v>
      </c>
      <c r="G1510" t="s">
        <v>97</v>
      </c>
      <c r="H1510" t="s">
        <v>108</v>
      </c>
      <c r="I1510" t="s">
        <v>109</v>
      </c>
      <c r="J1510">
        <v>-39710.230000000003</v>
      </c>
      <c r="L1510" t="s">
        <v>31</v>
      </c>
      <c r="O1510" t="s">
        <v>32</v>
      </c>
    </row>
    <row r="1511" spans="1:15" x14ac:dyDescent="0.25">
      <c r="A1511" t="s">
        <v>84</v>
      </c>
      <c r="B1511" t="s">
        <v>85</v>
      </c>
      <c r="C1511" t="s">
        <v>27</v>
      </c>
      <c r="D1511">
        <v>2019</v>
      </c>
      <c r="E1511">
        <v>9</v>
      </c>
      <c r="F1511" t="s">
        <v>100</v>
      </c>
      <c r="G1511" t="s">
        <v>101</v>
      </c>
      <c r="H1511" t="s">
        <v>108</v>
      </c>
      <c r="I1511" t="s">
        <v>109</v>
      </c>
      <c r="J1511">
        <v>46.79</v>
      </c>
      <c r="L1511" t="s">
        <v>31</v>
      </c>
      <c r="O1511" t="s">
        <v>32</v>
      </c>
    </row>
    <row r="1512" spans="1:15" x14ac:dyDescent="0.25">
      <c r="A1512" t="s">
        <v>84</v>
      </c>
      <c r="B1512" t="s">
        <v>85</v>
      </c>
      <c r="C1512" t="s">
        <v>27</v>
      </c>
      <c r="D1512">
        <v>2019</v>
      </c>
      <c r="E1512">
        <v>9</v>
      </c>
      <c r="F1512" t="s">
        <v>96</v>
      </c>
      <c r="G1512" t="s">
        <v>97</v>
      </c>
      <c r="H1512" t="s">
        <v>110</v>
      </c>
      <c r="I1512" t="s">
        <v>111</v>
      </c>
      <c r="J1512">
        <v>-61619.25</v>
      </c>
      <c r="L1512" t="s">
        <v>31</v>
      </c>
      <c r="O1512" t="s">
        <v>32</v>
      </c>
    </row>
    <row r="1513" spans="1:15" x14ac:dyDescent="0.25">
      <c r="A1513" t="s">
        <v>84</v>
      </c>
      <c r="B1513" t="s">
        <v>85</v>
      </c>
      <c r="C1513" t="s">
        <v>27</v>
      </c>
      <c r="D1513">
        <v>2019</v>
      </c>
      <c r="E1513">
        <v>9</v>
      </c>
      <c r="F1513" t="s">
        <v>100</v>
      </c>
      <c r="G1513" t="s">
        <v>101</v>
      </c>
      <c r="H1513" t="s">
        <v>110</v>
      </c>
      <c r="I1513" t="s">
        <v>111</v>
      </c>
      <c r="J1513">
        <v>50.93</v>
      </c>
      <c r="L1513" t="s">
        <v>31</v>
      </c>
      <c r="O1513" t="s">
        <v>32</v>
      </c>
    </row>
    <row r="1514" spans="1:15" x14ac:dyDescent="0.25">
      <c r="A1514" t="s">
        <v>112</v>
      </c>
      <c r="B1514" t="s">
        <v>113</v>
      </c>
      <c r="C1514" t="s">
        <v>27</v>
      </c>
      <c r="D1514">
        <v>2019</v>
      </c>
      <c r="E1514">
        <v>9</v>
      </c>
      <c r="F1514" t="s">
        <v>67</v>
      </c>
      <c r="G1514" t="s">
        <v>38</v>
      </c>
      <c r="H1514" t="s">
        <v>30</v>
      </c>
      <c r="J1514">
        <v>3086429.45</v>
      </c>
      <c r="L1514" t="s">
        <v>39</v>
      </c>
      <c r="O1514" t="s">
        <v>32</v>
      </c>
    </row>
    <row r="1515" spans="1:15" x14ac:dyDescent="0.25">
      <c r="A1515" t="s">
        <v>112</v>
      </c>
      <c r="B1515" t="s">
        <v>113</v>
      </c>
      <c r="C1515" t="s">
        <v>27</v>
      </c>
      <c r="D1515">
        <v>2019</v>
      </c>
      <c r="E1515">
        <v>9</v>
      </c>
      <c r="F1515" t="s">
        <v>86</v>
      </c>
      <c r="G1515" t="s">
        <v>87</v>
      </c>
      <c r="H1515" t="s">
        <v>30</v>
      </c>
      <c r="J1515">
        <v>60734.92</v>
      </c>
      <c r="L1515" t="s">
        <v>39</v>
      </c>
      <c r="O1515" t="s">
        <v>32</v>
      </c>
    </row>
    <row r="1516" spans="1:15" x14ac:dyDescent="0.25">
      <c r="A1516" t="s">
        <v>112</v>
      </c>
      <c r="B1516" t="s">
        <v>113</v>
      </c>
      <c r="C1516" t="s">
        <v>27</v>
      </c>
      <c r="D1516">
        <v>2019</v>
      </c>
      <c r="E1516">
        <v>9</v>
      </c>
      <c r="F1516" t="s">
        <v>78</v>
      </c>
      <c r="G1516" t="s">
        <v>79</v>
      </c>
      <c r="H1516" t="s">
        <v>30</v>
      </c>
      <c r="J1516">
        <v>6734.55</v>
      </c>
      <c r="L1516" t="s">
        <v>39</v>
      </c>
      <c r="O1516" t="s">
        <v>32</v>
      </c>
    </row>
    <row r="1517" spans="1:15" x14ac:dyDescent="0.25">
      <c r="A1517" t="s">
        <v>112</v>
      </c>
      <c r="B1517" t="s">
        <v>113</v>
      </c>
      <c r="C1517" t="s">
        <v>27</v>
      </c>
      <c r="D1517">
        <v>2019</v>
      </c>
      <c r="E1517">
        <v>9</v>
      </c>
      <c r="F1517" t="s">
        <v>40</v>
      </c>
      <c r="G1517" t="s">
        <v>41</v>
      </c>
      <c r="H1517" t="s">
        <v>30</v>
      </c>
      <c r="J1517">
        <v>143223.23000000001</v>
      </c>
      <c r="L1517" t="s">
        <v>39</v>
      </c>
      <c r="O1517" t="s">
        <v>32</v>
      </c>
    </row>
    <row r="1518" spans="1:15" x14ac:dyDescent="0.25">
      <c r="A1518" t="s">
        <v>112</v>
      </c>
      <c r="B1518" t="s">
        <v>113</v>
      </c>
      <c r="C1518" t="s">
        <v>27</v>
      </c>
      <c r="D1518">
        <v>2019</v>
      </c>
      <c r="E1518">
        <v>9</v>
      </c>
      <c r="F1518" t="s">
        <v>88</v>
      </c>
      <c r="G1518" t="s">
        <v>89</v>
      </c>
      <c r="H1518" t="s">
        <v>30</v>
      </c>
      <c r="J1518">
        <v>5474.45</v>
      </c>
      <c r="L1518" t="s">
        <v>39</v>
      </c>
      <c r="O1518" t="s">
        <v>32</v>
      </c>
    </row>
    <row r="1519" spans="1:15" x14ac:dyDescent="0.25">
      <c r="A1519" t="s">
        <v>112</v>
      </c>
      <c r="B1519" t="s">
        <v>113</v>
      </c>
      <c r="C1519" t="s">
        <v>27</v>
      </c>
      <c r="D1519">
        <v>2019</v>
      </c>
      <c r="E1519">
        <v>9</v>
      </c>
      <c r="F1519" t="s">
        <v>42</v>
      </c>
      <c r="G1519" t="s">
        <v>43</v>
      </c>
      <c r="H1519" t="s">
        <v>30</v>
      </c>
      <c r="J1519">
        <v>-87300</v>
      </c>
      <c r="L1519" t="s">
        <v>39</v>
      </c>
      <c r="O1519" t="s">
        <v>32</v>
      </c>
    </row>
    <row r="1520" spans="1:15" x14ac:dyDescent="0.25">
      <c r="A1520" t="s">
        <v>112</v>
      </c>
      <c r="B1520" t="s">
        <v>113</v>
      </c>
      <c r="C1520" t="s">
        <v>27</v>
      </c>
      <c r="D1520">
        <v>2019</v>
      </c>
      <c r="E1520">
        <v>9</v>
      </c>
      <c r="F1520" t="s">
        <v>44</v>
      </c>
      <c r="G1520" t="s">
        <v>45</v>
      </c>
      <c r="H1520" t="s">
        <v>30</v>
      </c>
      <c r="J1520">
        <v>-1710773.23</v>
      </c>
      <c r="L1520" t="s">
        <v>39</v>
      </c>
      <c r="O1520" t="s">
        <v>32</v>
      </c>
    </row>
    <row r="1521" spans="1:15" x14ac:dyDescent="0.25">
      <c r="A1521" t="s">
        <v>112</v>
      </c>
      <c r="B1521" t="s">
        <v>113</v>
      </c>
      <c r="C1521" t="s">
        <v>27</v>
      </c>
      <c r="D1521">
        <v>2019</v>
      </c>
      <c r="E1521">
        <v>9</v>
      </c>
      <c r="F1521" t="s">
        <v>90</v>
      </c>
      <c r="G1521" t="s">
        <v>91</v>
      </c>
      <c r="H1521" t="s">
        <v>30</v>
      </c>
      <c r="J1521">
        <v>-11120.3</v>
      </c>
      <c r="L1521" t="s">
        <v>39</v>
      </c>
      <c r="O1521" t="s">
        <v>32</v>
      </c>
    </row>
    <row r="1522" spans="1:15" x14ac:dyDescent="0.25">
      <c r="A1522" t="s">
        <v>112</v>
      </c>
      <c r="B1522" t="s">
        <v>113</v>
      </c>
      <c r="C1522" t="s">
        <v>27</v>
      </c>
      <c r="D1522">
        <v>2019</v>
      </c>
      <c r="E1522">
        <v>9</v>
      </c>
      <c r="F1522" t="s">
        <v>92</v>
      </c>
      <c r="G1522" t="s">
        <v>93</v>
      </c>
      <c r="H1522" t="s">
        <v>30</v>
      </c>
      <c r="J1522">
        <v>5366.07</v>
      </c>
      <c r="L1522" t="s">
        <v>39</v>
      </c>
      <c r="O1522" t="s">
        <v>32</v>
      </c>
    </row>
    <row r="1523" spans="1:15" x14ac:dyDescent="0.25">
      <c r="A1523" t="s">
        <v>112</v>
      </c>
      <c r="B1523" t="s">
        <v>113</v>
      </c>
      <c r="C1523" t="s">
        <v>27</v>
      </c>
      <c r="D1523">
        <v>2019</v>
      </c>
      <c r="E1523">
        <v>9</v>
      </c>
      <c r="F1523" t="s">
        <v>48</v>
      </c>
      <c r="G1523" t="s">
        <v>49</v>
      </c>
      <c r="H1523" t="s">
        <v>30</v>
      </c>
      <c r="J1523">
        <v>164293.57999999999</v>
      </c>
      <c r="L1523" t="s">
        <v>39</v>
      </c>
      <c r="O1523" t="s">
        <v>32</v>
      </c>
    </row>
    <row r="1524" spans="1:15" x14ac:dyDescent="0.25">
      <c r="A1524" t="s">
        <v>112</v>
      </c>
      <c r="B1524" t="s">
        <v>113</v>
      </c>
      <c r="C1524" t="s">
        <v>27</v>
      </c>
      <c r="D1524">
        <v>2019</v>
      </c>
      <c r="E1524">
        <v>9</v>
      </c>
      <c r="F1524" t="s">
        <v>82</v>
      </c>
      <c r="G1524" t="s">
        <v>83</v>
      </c>
      <c r="H1524" t="s">
        <v>30</v>
      </c>
      <c r="J1524">
        <v>-29328.89</v>
      </c>
      <c r="L1524" t="s">
        <v>39</v>
      </c>
      <c r="O1524" t="s">
        <v>32</v>
      </c>
    </row>
    <row r="1525" spans="1:15" x14ac:dyDescent="0.25">
      <c r="A1525" t="s">
        <v>112</v>
      </c>
      <c r="B1525" t="s">
        <v>113</v>
      </c>
      <c r="C1525" t="s">
        <v>27</v>
      </c>
      <c r="D1525">
        <v>2019</v>
      </c>
      <c r="E1525">
        <v>9</v>
      </c>
      <c r="F1525" t="s">
        <v>96</v>
      </c>
      <c r="G1525" t="s">
        <v>97</v>
      </c>
      <c r="H1525" t="s">
        <v>30</v>
      </c>
      <c r="J1525">
        <v>-285116.61</v>
      </c>
      <c r="L1525" t="s">
        <v>31</v>
      </c>
      <c r="O1525" t="s">
        <v>32</v>
      </c>
    </row>
    <row r="1526" spans="1:15" x14ac:dyDescent="0.25">
      <c r="A1526" t="s">
        <v>112</v>
      </c>
      <c r="B1526" t="s">
        <v>113</v>
      </c>
      <c r="C1526" t="s">
        <v>27</v>
      </c>
      <c r="D1526">
        <v>2019</v>
      </c>
      <c r="E1526">
        <v>9</v>
      </c>
      <c r="F1526" t="s">
        <v>100</v>
      </c>
      <c r="G1526" t="s">
        <v>101</v>
      </c>
      <c r="H1526" t="s">
        <v>30</v>
      </c>
      <c r="J1526">
        <v>250632.2</v>
      </c>
      <c r="L1526" t="s">
        <v>31</v>
      </c>
      <c r="O1526" t="s">
        <v>32</v>
      </c>
    </row>
    <row r="1527" spans="1:15" x14ac:dyDescent="0.25">
      <c r="A1527" t="s">
        <v>112</v>
      </c>
      <c r="B1527" t="s">
        <v>113</v>
      </c>
      <c r="C1527" t="s">
        <v>27</v>
      </c>
      <c r="D1527">
        <v>2019</v>
      </c>
      <c r="E1527">
        <v>9</v>
      </c>
      <c r="F1527" t="s">
        <v>102</v>
      </c>
      <c r="G1527" t="s">
        <v>103</v>
      </c>
      <c r="H1527" t="s">
        <v>30</v>
      </c>
      <c r="J1527">
        <v>88549.77</v>
      </c>
      <c r="L1527" t="s">
        <v>31</v>
      </c>
      <c r="O1527" t="s">
        <v>32</v>
      </c>
    </row>
    <row r="1528" spans="1:15" x14ac:dyDescent="0.25">
      <c r="A1528" t="s">
        <v>112</v>
      </c>
      <c r="B1528" t="s">
        <v>113</v>
      </c>
      <c r="C1528" t="s">
        <v>27</v>
      </c>
      <c r="D1528">
        <v>2019</v>
      </c>
      <c r="E1528">
        <v>9</v>
      </c>
      <c r="F1528" t="s">
        <v>114</v>
      </c>
      <c r="G1528" t="s">
        <v>115</v>
      </c>
      <c r="H1528" t="s">
        <v>30</v>
      </c>
      <c r="J1528">
        <v>69.19</v>
      </c>
      <c r="L1528" t="s">
        <v>31</v>
      </c>
      <c r="O1528" t="s">
        <v>32</v>
      </c>
    </row>
    <row r="1529" spans="1:15" x14ac:dyDescent="0.25">
      <c r="A1529" t="s">
        <v>112</v>
      </c>
      <c r="B1529" t="s">
        <v>113</v>
      </c>
      <c r="C1529" t="s">
        <v>27</v>
      </c>
      <c r="D1529">
        <v>2019</v>
      </c>
      <c r="E1529">
        <v>9</v>
      </c>
      <c r="F1529" t="s">
        <v>65</v>
      </c>
      <c r="G1529" t="s">
        <v>66</v>
      </c>
      <c r="H1529" t="s">
        <v>30</v>
      </c>
      <c r="J1529">
        <v>15610.48</v>
      </c>
      <c r="L1529" t="s">
        <v>31</v>
      </c>
      <c r="O1529" t="s">
        <v>32</v>
      </c>
    </row>
    <row r="1530" spans="1:15" x14ac:dyDescent="0.25">
      <c r="A1530" t="s">
        <v>112</v>
      </c>
      <c r="B1530" t="s">
        <v>113</v>
      </c>
      <c r="C1530" t="s">
        <v>27</v>
      </c>
      <c r="D1530">
        <v>2019</v>
      </c>
      <c r="E1530">
        <v>9</v>
      </c>
      <c r="F1530" t="s">
        <v>104</v>
      </c>
      <c r="G1530" t="s">
        <v>105</v>
      </c>
      <c r="H1530" t="s">
        <v>30</v>
      </c>
      <c r="J1530">
        <v>-1531858.43</v>
      </c>
      <c r="L1530" t="s">
        <v>39</v>
      </c>
      <c r="O1530" t="s">
        <v>32</v>
      </c>
    </row>
    <row r="1531" spans="1:15" x14ac:dyDescent="0.25">
      <c r="A1531" t="s">
        <v>112</v>
      </c>
      <c r="B1531" t="s">
        <v>113</v>
      </c>
      <c r="C1531" t="s">
        <v>27</v>
      </c>
      <c r="D1531">
        <v>2019</v>
      </c>
      <c r="E1531">
        <v>9</v>
      </c>
      <c r="F1531" t="s">
        <v>106</v>
      </c>
      <c r="G1531" t="s">
        <v>107</v>
      </c>
      <c r="H1531" t="s">
        <v>30</v>
      </c>
      <c r="J1531">
        <v>-88549.77</v>
      </c>
      <c r="L1531" t="s">
        <v>39</v>
      </c>
      <c r="O1531" t="s">
        <v>32</v>
      </c>
    </row>
    <row r="1532" spans="1:15" x14ac:dyDescent="0.25">
      <c r="A1532" t="s">
        <v>112</v>
      </c>
      <c r="B1532" t="s">
        <v>113</v>
      </c>
      <c r="C1532" t="s">
        <v>27</v>
      </c>
      <c r="D1532">
        <v>2019</v>
      </c>
      <c r="E1532">
        <v>9</v>
      </c>
      <c r="F1532" t="s">
        <v>28</v>
      </c>
      <c r="G1532" t="s">
        <v>29</v>
      </c>
      <c r="H1532" t="s">
        <v>30</v>
      </c>
      <c r="J1532">
        <v>0.01</v>
      </c>
      <c r="L1532" t="s">
        <v>31</v>
      </c>
      <c r="O1532" t="s">
        <v>32</v>
      </c>
    </row>
    <row r="1533" spans="1:15" x14ac:dyDescent="0.25">
      <c r="A1533" t="s">
        <v>112</v>
      </c>
      <c r="B1533" t="s">
        <v>113</v>
      </c>
      <c r="C1533" t="s">
        <v>27</v>
      </c>
      <c r="D1533">
        <v>2019</v>
      </c>
      <c r="E1533">
        <v>9</v>
      </c>
      <c r="F1533" t="s">
        <v>80</v>
      </c>
      <c r="G1533" t="s">
        <v>81</v>
      </c>
      <c r="H1533" t="s">
        <v>30</v>
      </c>
      <c r="J1533">
        <v>32010</v>
      </c>
      <c r="L1533" t="s">
        <v>39</v>
      </c>
      <c r="O1533" t="s">
        <v>32</v>
      </c>
    </row>
    <row r="1534" spans="1:15" x14ac:dyDescent="0.25">
      <c r="A1534" t="s">
        <v>112</v>
      </c>
      <c r="B1534" t="s">
        <v>113</v>
      </c>
      <c r="C1534" t="s">
        <v>27</v>
      </c>
      <c r="D1534">
        <v>2019</v>
      </c>
      <c r="E1534">
        <v>9</v>
      </c>
      <c r="F1534" t="s">
        <v>96</v>
      </c>
      <c r="G1534" t="s">
        <v>97</v>
      </c>
      <c r="H1534" t="s">
        <v>108</v>
      </c>
      <c r="I1534" t="s">
        <v>109</v>
      </c>
      <c r="J1534">
        <v>-39400.519999999997</v>
      </c>
      <c r="L1534" t="s">
        <v>31</v>
      </c>
      <c r="O1534" t="s">
        <v>32</v>
      </c>
    </row>
    <row r="1535" spans="1:15" x14ac:dyDescent="0.25">
      <c r="A1535" t="s">
        <v>112</v>
      </c>
      <c r="B1535" t="s">
        <v>113</v>
      </c>
      <c r="C1535" t="s">
        <v>27</v>
      </c>
      <c r="D1535">
        <v>2019</v>
      </c>
      <c r="E1535">
        <v>9</v>
      </c>
      <c r="F1535" t="s">
        <v>100</v>
      </c>
      <c r="G1535" t="s">
        <v>101</v>
      </c>
      <c r="H1535" t="s">
        <v>108</v>
      </c>
      <c r="I1535" t="s">
        <v>109</v>
      </c>
      <c r="J1535">
        <v>376.34</v>
      </c>
      <c r="L1535" t="s">
        <v>31</v>
      </c>
      <c r="O1535" t="s">
        <v>32</v>
      </c>
    </row>
    <row r="1536" spans="1:15" x14ac:dyDescent="0.25">
      <c r="A1536" t="s">
        <v>112</v>
      </c>
      <c r="B1536" t="s">
        <v>113</v>
      </c>
      <c r="C1536" t="s">
        <v>27</v>
      </c>
      <c r="D1536">
        <v>2019</v>
      </c>
      <c r="E1536">
        <v>9</v>
      </c>
      <c r="F1536" t="s">
        <v>96</v>
      </c>
      <c r="G1536" t="s">
        <v>97</v>
      </c>
      <c r="H1536" t="s">
        <v>110</v>
      </c>
      <c r="I1536" t="s">
        <v>111</v>
      </c>
      <c r="J1536">
        <v>-76387.5</v>
      </c>
      <c r="L1536" t="s">
        <v>31</v>
      </c>
      <c r="O1536" t="s">
        <v>32</v>
      </c>
    </row>
    <row r="1537" spans="1:15" x14ac:dyDescent="0.25">
      <c r="A1537" t="s">
        <v>112</v>
      </c>
      <c r="B1537" t="s">
        <v>113</v>
      </c>
      <c r="C1537" t="s">
        <v>27</v>
      </c>
      <c r="D1537">
        <v>2019</v>
      </c>
      <c r="E1537">
        <v>9</v>
      </c>
      <c r="F1537" t="s">
        <v>100</v>
      </c>
      <c r="G1537" t="s">
        <v>101</v>
      </c>
      <c r="H1537" t="s">
        <v>110</v>
      </c>
      <c r="I1537" t="s">
        <v>111</v>
      </c>
      <c r="J1537">
        <v>331.01</v>
      </c>
      <c r="L1537" t="s">
        <v>31</v>
      </c>
      <c r="O1537" t="s">
        <v>32</v>
      </c>
    </row>
    <row r="1538" spans="1:15" x14ac:dyDescent="0.25">
      <c r="A1538" t="s">
        <v>116</v>
      </c>
      <c r="B1538" t="s">
        <v>117</v>
      </c>
      <c r="C1538" t="s">
        <v>27</v>
      </c>
      <c r="D1538">
        <v>2019</v>
      </c>
      <c r="E1538">
        <v>9</v>
      </c>
      <c r="F1538" t="s">
        <v>53</v>
      </c>
      <c r="G1538" t="s">
        <v>54</v>
      </c>
      <c r="H1538" t="s">
        <v>30</v>
      </c>
      <c r="J1538">
        <v>-671622.84</v>
      </c>
      <c r="L1538" t="s">
        <v>31</v>
      </c>
      <c r="O1538" t="s">
        <v>32</v>
      </c>
    </row>
    <row r="1539" spans="1:15" x14ac:dyDescent="0.25">
      <c r="A1539" t="s">
        <v>116</v>
      </c>
      <c r="B1539" t="s">
        <v>117</v>
      </c>
      <c r="C1539" t="s">
        <v>27</v>
      </c>
      <c r="D1539">
        <v>2019</v>
      </c>
      <c r="E1539">
        <v>9</v>
      </c>
      <c r="F1539" t="s">
        <v>55</v>
      </c>
      <c r="G1539" t="s">
        <v>56</v>
      </c>
      <c r="H1539" t="s">
        <v>30</v>
      </c>
      <c r="J1539">
        <v>212159.63</v>
      </c>
      <c r="L1539" t="s">
        <v>31</v>
      </c>
      <c r="O1539" t="s">
        <v>32</v>
      </c>
    </row>
    <row r="1540" spans="1:15" x14ac:dyDescent="0.25">
      <c r="A1540" t="s">
        <v>116</v>
      </c>
      <c r="B1540" t="s">
        <v>117</v>
      </c>
      <c r="C1540" t="s">
        <v>27</v>
      </c>
      <c r="D1540">
        <v>2019</v>
      </c>
      <c r="E1540">
        <v>9</v>
      </c>
      <c r="F1540" t="s">
        <v>61</v>
      </c>
      <c r="G1540" t="s">
        <v>62</v>
      </c>
      <c r="H1540" t="s">
        <v>30</v>
      </c>
      <c r="J1540">
        <v>80540.84</v>
      </c>
      <c r="L1540" t="s">
        <v>31</v>
      </c>
      <c r="O1540" t="s">
        <v>32</v>
      </c>
    </row>
    <row r="1541" spans="1:15" x14ac:dyDescent="0.25">
      <c r="A1541" t="s">
        <v>116</v>
      </c>
      <c r="B1541" t="s">
        <v>117</v>
      </c>
      <c r="C1541" t="s">
        <v>27</v>
      </c>
      <c r="D1541">
        <v>2019</v>
      </c>
      <c r="E1541">
        <v>9</v>
      </c>
      <c r="F1541" t="s">
        <v>118</v>
      </c>
      <c r="G1541" t="s">
        <v>119</v>
      </c>
      <c r="H1541" t="s">
        <v>30</v>
      </c>
      <c r="J1541">
        <v>91665</v>
      </c>
      <c r="L1541" t="s">
        <v>31</v>
      </c>
      <c r="O1541" t="s">
        <v>32</v>
      </c>
    </row>
    <row r="1542" spans="1:15" x14ac:dyDescent="0.25">
      <c r="A1542" t="s">
        <v>116</v>
      </c>
      <c r="B1542" t="s">
        <v>117</v>
      </c>
      <c r="C1542" t="s">
        <v>27</v>
      </c>
      <c r="D1542">
        <v>2019</v>
      </c>
      <c r="E1542">
        <v>9</v>
      </c>
      <c r="F1542" t="s">
        <v>35</v>
      </c>
      <c r="G1542" t="s">
        <v>36</v>
      </c>
      <c r="H1542" t="s">
        <v>30</v>
      </c>
      <c r="J1542">
        <v>160413.75</v>
      </c>
      <c r="L1542" t="s">
        <v>31</v>
      </c>
      <c r="O1542" t="s">
        <v>32</v>
      </c>
    </row>
    <row r="1543" spans="1:15" x14ac:dyDescent="0.25">
      <c r="A1543" t="s">
        <v>116</v>
      </c>
      <c r="B1543" t="s">
        <v>117</v>
      </c>
      <c r="C1543" t="s">
        <v>27</v>
      </c>
      <c r="D1543">
        <v>2019</v>
      </c>
      <c r="E1543">
        <v>9</v>
      </c>
      <c r="F1543" t="s">
        <v>120</v>
      </c>
      <c r="G1543" t="s">
        <v>38</v>
      </c>
      <c r="H1543" t="s">
        <v>30</v>
      </c>
      <c r="J1543">
        <v>32784392.609999999</v>
      </c>
      <c r="L1543" t="s">
        <v>39</v>
      </c>
      <c r="O1543" t="s">
        <v>32</v>
      </c>
    </row>
    <row r="1544" spans="1:15" x14ac:dyDescent="0.25">
      <c r="A1544" t="s">
        <v>116</v>
      </c>
      <c r="B1544" t="s">
        <v>117</v>
      </c>
      <c r="C1544" t="s">
        <v>27</v>
      </c>
      <c r="D1544">
        <v>2019</v>
      </c>
      <c r="E1544">
        <v>9</v>
      </c>
      <c r="F1544" t="s">
        <v>121</v>
      </c>
      <c r="G1544" t="s">
        <v>107</v>
      </c>
      <c r="H1544" t="s">
        <v>30</v>
      </c>
      <c r="J1544">
        <v>-91665</v>
      </c>
      <c r="L1544" t="s">
        <v>39</v>
      </c>
      <c r="O1544" t="s">
        <v>32</v>
      </c>
    </row>
    <row r="1545" spans="1:15" x14ac:dyDescent="0.25">
      <c r="A1545" t="s">
        <v>116</v>
      </c>
      <c r="B1545" t="s">
        <v>117</v>
      </c>
      <c r="C1545" t="s">
        <v>27</v>
      </c>
      <c r="D1545">
        <v>2019</v>
      </c>
      <c r="E1545">
        <v>9</v>
      </c>
      <c r="F1545" t="s">
        <v>122</v>
      </c>
      <c r="G1545" t="s">
        <v>105</v>
      </c>
      <c r="H1545" t="s">
        <v>30</v>
      </c>
      <c r="J1545">
        <v>-4490462.6100000003</v>
      </c>
      <c r="L1545" t="s">
        <v>39</v>
      </c>
      <c r="O1545" t="s">
        <v>32</v>
      </c>
    </row>
    <row r="1546" spans="1:15" x14ac:dyDescent="0.25">
      <c r="A1546" t="s">
        <v>116</v>
      </c>
      <c r="B1546" t="s">
        <v>117</v>
      </c>
      <c r="C1546" t="s">
        <v>27</v>
      </c>
      <c r="D1546">
        <v>2019</v>
      </c>
      <c r="E1546">
        <v>9</v>
      </c>
      <c r="F1546" t="s">
        <v>37</v>
      </c>
      <c r="G1546" t="s">
        <v>38</v>
      </c>
      <c r="H1546" t="s">
        <v>30</v>
      </c>
      <c r="J1546">
        <v>20400062.68</v>
      </c>
      <c r="L1546" t="s">
        <v>39</v>
      </c>
      <c r="O1546" t="s">
        <v>32</v>
      </c>
    </row>
    <row r="1547" spans="1:15" x14ac:dyDescent="0.25">
      <c r="A1547" t="s">
        <v>116</v>
      </c>
      <c r="B1547" t="s">
        <v>117</v>
      </c>
      <c r="C1547" t="s">
        <v>27</v>
      </c>
      <c r="D1547">
        <v>2019</v>
      </c>
      <c r="E1547">
        <v>9</v>
      </c>
      <c r="F1547" t="s">
        <v>86</v>
      </c>
      <c r="G1547" t="s">
        <v>87</v>
      </c>
      <c r="H1547" t="s">
        <v>30</v>
      </c>
      <c r="J1547">
        <v>81849.460000000006</v>
      </c>
      <c r="L1547" t="s">
        <v>39</v>
      </c>
      <c r="O1547" t="s">
        <v>32</v>
      </c>
    </row>
    <row r="1548" spans="1:15" x14ac:dyDescent="0.25">
      <c r="A1548" t="s">
        <v>116</v>
      </c>
      <c r="B1548" t="s">
        <v>117</v>
      </c>
      <c r="C1548" t="s">
        <v>27</v>
      </c>
      <c r="D1548">
        <v>2019</v>
      </c>
      <c r="E1548">
        <v>9</v>
      </c>
      <c r="F1548" t="s">
        <v>78</v>
      </c>
      <c r="G1548" t="s">
        <v>79</v>
      </c>
      <c r="H1548" t="s">
        <v>30</v>
      </c>
      <c r="J1548">
        <v>147901.24</v>
      </c>
      <c r="L1548" t="s">
        <v>39</v>
      </c>
      <c r="O1548" t="s">
        <v>32</v>
      </c>
    </row>
    <row r="1549" spans="1:15" x14ac:dyDescent="0.25">
      <c r="A1549" t="s">
        <v>116</v>
      </c>
      <c r="B1549" t="s">
        <v>117</v>
      </c>
      <c r="C1549" t="s">
        <v>27</v>
      </c>
      <c r="D1549">
        <v>2019</v>
      </c>
      <c r="E1549">
        <v>9</v>
      </c>
      <c r="F1549" t="s">
        <v>40</v>
      </c>
      <c r="G1549" t="s">
        <v>41</v>
      </c>
      <c r="H1549" t="s">
        <v>30</v>
      </c>
      <c r="J1549">
        <v>166747.72</v>
      </c>
      <c r="L1549" t="s">
        <v>39</v>
      </c>
      <c r="O1549" t="s">
        <v>32</v>
      </c>
    </row>
    <row r="1550" spans="1:15" x14ac:dyDescent="0.25">
      <c r="A1550" t="s">
        <v>116</v>
      </c>
      <c r="B1550" t="s">
        <v>117</v>
      </c>
      <c r="C1550" t="s">
        <v>27</v>
      </c>
      <c r="D1550">
        <v>2019</v>
      </c>
      <c r="E1550">
        <v>9</v>
      </c>
      <c r="F1550" t="s">
        <v>42</v>
      </c>
      <c r="G1550" t="s">
        <v>43</v>
      </c>
      <c r="H1550" t="s">
        <v>30</v>
      </c>
      <c r="J1550">
        <v>-242500</v>
      </c>
      <c r="L1550" t="s">
        <v>39</v>
      </c>
      <c r="O1550" t="s">
        <v>32</v>
      </c>
    </row>
    <row r="1551" spans="1:15" x14ac:dyDescent="0.25">
      <c r="A1551" t="s">
        <v>116</v>
      </c>
      <c r="B1551" t="s">
        <v>117</v>
      </c>
      <c r="C1551" t="s">
        <v>27</v>
      </c>
      <c r="D1551">
        <v>2019</v>
      </c>
      <c r="E1551">
        <v>9</v>
      </c>
      <c r="F1551" t="s">
        <v>44</v>
      </c>
      <c r="G1551" t="s">
        <v>45</v>
      </c>
      <c r="H1551" t="s">
        <v>30</v>
      </c>
      <c r="J1551">
        <v>-22863876.449999999</v>
      </c>
      <c r="L1551" t="s">
        <v>39</v>
      </c>
      <c r="O1551" t="s">
        <v>32</v>
      </c>
    </row>
    <row r="1552" spans="1:15" x14ac:dyDescent="0.25">
      <c r="A1552" t="s">
        <v>116</v>
      </c>
      <c r="B1552" t="s">
        <v>117</v>
      </c>
      <c r="C1552" t="s">
        <v>27</v>
      </c>
      <c r="D1552">
        <v>2019</v>
      </c>
      <c r="E1552">
        <v>9</v>
      </c>
      <c r="F1552" t="s">
        <v>68</v>
      </c>
      <c r="G1552" t="s">
        <v>69</v>
      </c>
      <c r="H1552" t="s">
        <v>30</v>
      </c>
      <c r="J1552">
        <v>-18758552.16</v>
      </c>
      <c r="L1552" t="s">
        <v>39</v>
      </c>
      <c r="O1552" t="s">
        <v>32</v>
      </c>
    </row>
    <row r="1553" spans="1:15" x14ac:dyDescent="0.25">
      <c r="A1553" t="s">
        <v>116</v>
      </c>
      <c r="B1553" t="s">
        <v>117</v>
      </c>
      <c r="C1553" t="s">
        <v>27</v>
      </c>
      <c r="D1553">
        <v>2019</v>
      </c>
      <c r="E1553">
        <v>9</v>
      </c>
      <c r="F1553" t="s">
        <v>70</v>
      </c>
      <c r="G1553" t="s">
        <v>71</v>
      </c>
      <c r="H1553" t="s">
        <v>30</v>
      </c>
      <c r="J1553">
        <v>-1313528.8999999999</v>
      </c>
      <c r="L1553" t="s">
        <v>39</v>
      </c>
      <c r="O1553" t="s">
        <v>32</v>
      </c>
    </row>
    <row r="1554" spans="1:15" x14ac:dyDescent="0.25">
      <c r="A1554" t="s">
        <v>116</v>
      </c>
      <c r="B1554" t="s">
        <v>117</v>
      </c>
      <c r="C1554" t="s">
        <v>27</v>
      </c>
      <c r="D1554">
        <v>2019</v>
      </c>
      <c r="E1554">
        <v>9</v>
      </c>
      <c r="F1554" t="s">
        <v>72</v>
      </c>
      <c r="G1554" t="s">
        <v>73</v>
      </c>
      <c r="H1554" t="s">
        <v>30</v>
      </c>
      <c r="J1554">
        <v>-3625895.2</v>
      </c>
      <c r="L1554" t="s">
        <v>39</v>
      </c>
      <c r="O1554" t="s">
        <v>32</v>
      </c>
    </row>
    <row r="1555" spans="1:15" x14ac:dyDescent="0.25">
      <c r="A1555" t="s">
        <v>116</v>
      </c>
      <c r="B1555" t="s">
        <v>117</v>
      </c>
      <c r="C1555" t="s">
        <v>27</v>
      </c>
      <c r="D1555">
        <v>2019</v>
      </c>
      <c r="E1555">
        <v>9</v>
      </c>
      <c r="F1555" t="s">
        <v>48</v>
      </c>
      <c r="G1555" t="s">
        <v>49</v>
      </c>
      <c r="H1555" t="s">
        <v>30</v>
      </c>
      <c r="J1555">
        <v>-624875.96</v>
      </c>
      <c r="L1555" t="s">
        <v>39</v>
      </c>
      <c r="O1555" t="s">
        <v>32</v>
      </c>
    </row>
    <row r="1556" spans="1:15" x14ac:dyDescent="0.25">
      <c r="A1556" t="s">
        <v>116</v>
      </c>
      <c r="B1556" t="s">
        <v>117</v>
      </c>
      <c r="C1556" t="s">
        <v>27</v>
      </c>
      <c r="D1556">
        <v>2019</v>
      </c>
      <c r="E1556">
        <v>9</v>
      </c>
      <c r="F1556" t="s">
        <v>50</v>
      </c>
      <c r="G1556" t="s">
        <v>51</v>
      </c>
      <c r="H1556" t="s">
        <v>30</v>
      </c>
      <c r="J1556">
        <v>-374298.75</v>
      </c>
      <c r="L1556" t="s">
        <v>39</v>
      </c>
      <c r="O1556" t="s">
        <v>32</v>
      </c>
    </row>
    <row r="1557" spans="1:15" x14ac:dyDescent="0.25">
      <c r="A1557" t="s">
        <v>116</v>
      </c>
      <c r="B1557" t="s">
        <v>117</v>
      </c>
      <c r="C1557" t="s">
        <v>27</v>
      </c>
      <c r="D1557">
        <v>2019</v>
      </c>
      <c r="E1557">
        <v>9</v>
      </c>
      <c r="F1557" t="s">
        <v>74</v>
      </c>
      <c r="G1557" t="s">
        <v>75</v>
      </c>
      <c r="H1557" t="s">
        <v>30</v>
      </c>
      <c r="J1557">
        <v>-1068455.06</v>
      </c>
      <c r="L1557" t="s">
        <v>39</v>
      </c>
      <c r="O1557" t="s">
        <v>32</v>
      </c>
    </row>
    <row r="1558" spans="1:15" x14ac:dyDescent="0.25">
      <c r="A1558" t="s">
        <v>116</v>
      </c>
      <c r="B1558" t="s">
        <v>117</v>
      </c>
      <c r="C1558" t="s">
        <v>27</v>
      </c>
      <c r="D1558">
        <v>2019</v>
      </c>
      <c r="E1558">
        <v>9</v>
      </c>
      <c r="F1558" t="s">
        <v>80</v>
      </c>
      <c r="G1558" t="s">
        <v>81</v>
      </c>
      <c r="H1558" t="s">
        <v>30</v>
      </c>
      <c r="J1558">
        <v>29100</v>
      </c>
      <c r="L1558" t="s">
        <v>39</v>
      </c>
      <c r="O1558" t="s">
        <v>32</v>
      </c>
    </row>
    <row r="1559" spans="1:15" x14ac:dyDescent="0.25">
      <c r="A1559" t="s">
        <v>116</v>
      </c>
      <c r="B1559" t="s">
        <v>117</v>
      </c>
      <c r="C1559" t="s">
        <v>27</v>
      </c>
      <c r="D1559">
        <v>2019</v>
      </c>
      <c r="E1559">
        <v>9</v>
      </c>
      <c r="F1559" t="s">
        <v>82</v>
      </c>
      <c r="G1559" t="s">
        <v>83</v>
      </c>
      <c r="H1559" t="s">
        <v>30</v>
      </c>
      <c r="J1559">
        <v>-29100</v>
      </c>
      <c r="L1559" t="s">
        <v>39</v>
      </c>
      <c r="O1559" t="s">
        <v>32</v>
      </c>
    </row>
    <row r="1560" spans="1:15" x14ac:dyDescent="0.25">
      <c r="A1560" t="s">
        <v>123</v>
      </c>
      <c r="B1560" t="s">
        <v>124</v>
      </c>
      <c r="C1560" t="s">
        <v>27</v>
      </c>
      <c r="D1560">
        <v>2019</v>
      </c>
      <c r="E1560">
        <v>9</v>
      </c>
      <c r="F1560" t="s">
        <v>120</v>
      </c>
      <c r="G1560" t="s">
        <v>38</v>
      </c>
      <c r="H1560" t="s">
        <v>30</v>
      </c>
      <c r="J1560">
        <v>19147800</v>
      </c>
      <c r="L1560" t="s">
        <v>39</v>
      </c>
      <c r="O1560" t="s">
        <v>32</v>
      </c>
    </row>
    <row r="1561" spans="1:15" x14ac:dyDescent="0.25">
      <c r="A1561" t="s">
        <v>123</v>
      </c>
      <c r="B1561" t="s">
        <v>124</v>
      </c>
      <c r="C1561" t="s">
        <v>27</v>
      </c>
      <c r="D1561">
        <v>2019</v>
      </c>
      <c r="E1561">
        <v>9</v>
      </c>
      <c r="F1561" t="s">
        <v>125</v>
      </c>
      <c r="G1561" t="s">
        <v>126</v>
      </c>
      <c r="H1561" t="s">
        <v>30</v>
      </c>
      <c r="J1561">
        <v>-1756912.5</v>
      </c>
      <c r="L1561" t="s">
        <v>39</v>
      </c>
      <c r="O1561" t="s">
        <v>32</v>
      </c>
    </row>
    <row r="1562" spans="1:15" x14ac:dyDescent="0.25">
      <c r="A1562" t="s">
        <v>123</v>
      </c>
      <c r="B1562" t="s">
        <v>124</v>
      </c>
      <c r="C1562" t="s">
        <v>27</v>
      </c>
      <c r="D1562">
        <v>2019</v>
      </c>
      <c r="E1562">
        <v>9</v>
      </c>
      <c r="F1562" t="s">
        <v>86</v>
      </c>
      <c r="G1562" t="s">
        <v>87</v>
      </c>
      <c r="H1562" t="s">
        <v>30</v>
      </c>
      <c r="J1562">
        <v>142686.19</v>
      </c>
      <c r="L1562" t="s">
        <v>39</v>
      </c>
      <c r="O1562" t="s">
        <v>32</v>
      </c>
    </row>
    <row r="1563" spans="1:15" x14ac:dyDescent="0.25">
      <c r="A1563" t="s">
        <v>123</v>
      </c>
      <c r="B1563" t="s">
        <v>124</v>
      </c>
      <c r="C1563" t="s">
        <v>27</v>
      </c>
      <c r="D1563">
        <v>2019</v>
      </c>
      <c r="E1563">
        <v>9</v>
      </c>
      <c r="F1563" t="s">
        <v>42</v>
      </c>
      <c r="G1563" t="s">
        <v>43</v>
      </c>
      <c r="H1563" t="s">
        <v>30</v>
      </c>
      <c r="J1563">
        <v>-77600</v>
      </c>
      <c r="L1563" t="s">
        <v>39</v>
      </c>
      <c r="O1563" t="s">
        <v>32</v>
      </c>
    </row>
    <row r="1564" spans="1:15" x14ac:dyDescent="0.25">
      <c r="A1564" t="s">
        <v>123</v>
      </c>
      <c r="B1564" t="s">
        <v>124</v>
      </c>
      <c r="C1564" t="s">
        <v>27</v>
      </c>
      <c r="D1564">
        <v>2019</v>
      </c>
      <c r="E1564">
        <v>9</v>
      </c>
      <c r="F1564" t="s">
        <v>44</v>
      </c>
      <c r="G1564" t="s">
        <v>45</v>
      </c>
      <c r="H1564" t="s">
        <v>30</v>
      </c>
      <c r="J1564">
        <v>-19584638.690000001</v>
      </c>
      <c r="L1564" t="s">
        <v>39</v>
      </c>
      <c r="O1564" t="s">
        <v>32</v>
      </c>
    </row>
    <row r="1565" spans="1:15" x14ac:dyDescent="0.25">
      <c r="A1565" t="s">
        <v>123</v>
      </c>
      <c r="B1565" t="s">
        <v>124</v>
      </c>
      <c r="C1565" t="s">
        <v>27</v>
      </c>
      <c r="D1565">
        <v>2019</v>
      </c>
      <c r="E1565">
        <v>9</v>
      </c>
      <c r="F1565" t="s">
        <v>70</v>
      </c>
      <c r="G1565" t="s">
        <v>71</v>
      </c>
      <c r="H1565" t="s">
        <v>30</v>
      </c>
      <c r="J1565">
        <v>-413511</v>
      </c>
      <c r="L1565" t="s">
        <v>39</v>
      </c>
      <c r="O1565" t="s">
        <v>32</v>
      </c>
    </row>
    <row r="1566" spans="1:15" x14ac:dyDescent="0.25">
      <c r="A1566" t="s">
        <v>123</v>
      </c>
      <c r="B1566" t="s">
        <v>124</v>
      </c>
      <c r="C1566" t="s">
        <v>27</v>
      </c>
      <c r="D1566">
        <v>2019</v>
      </c>
      <c r="E1566">
        <v>9</v>
      </c>
      <c r="F1566" t="s">
        <v>40</v>
      </c>
      <c r="G1566" t="s">
        <v>41</v>
      </c>
      <c r="H1566" t="s">
        <v>30</v>
      </c>
      <c r="J1566">
        <v>2139199.52</v>
      </c>
      <c r="L1566" t="s">
        <v>39</v>
      </c>
      <c r="O1566" t="s">
        <v>32</v>
      </c>
    </row>
    <row r="1567" spans="1:15" x14ac:dyDescent="0.25">
      <c r="A1567" t="s">
        <v>123</v>
      </c>
      <c r="B1567" t="s">
        <v>124</v>
      </c>
      <c r="C1567" t="s">
        <v>27</v>
      </c>
      <c r="D1567">
        <v>2019</v>
      </c>
      <c r="E1567">
        <v>9</v>
      </c>
      <c r="F1567" t="s">
        <v>74</v>
      </c>
      <c r="G1567" t="s">
        <v>75</v>
      </c>
      <c r="H1567" t="s">
        <v>30</v>
      </c>
      <c r="J1567">
        <v>-403071.38</v>
      </c>
      <c r="L1567" t="s">
        <v>39</v>
      </c>
      <c r="O1567" t="s">
        <v>32</v>
      </c>
    </row>
    <row r="1568" spans="1:15" x14ac:dyDescent="0.25">
      <c r="A1568" t="s">
        <v>123</v>
      </c>
      <c r="B1568" t="s">
        <v>124</v>
      </c>
      <c r="C1568" t="s">
        <v>27</v>
      </c>
      <c r="D1568">
        <v>2019</v>
      </c>
      <c r="E1568">
        <v>9</v>
      </c>
      <c r="F1568" t="s">
        <v>48</v>
      </c>
      <c r="G1568" t="s">
        <v>49</v>
      </c>
      <c r="H1568" t="s">
        <v>30</v>
      </c>
      <c r="J1568">
        <v>-56135.51</v>
      </c>
      <c r="L1568" t="s">
        <v>39</v>
      </c>
      <c r="O1568" t="s">
        <v>32</v>
      </c>
    </row>
    <row r="1569" spans="1:15" x14ac:dyDescent="0.25">
      <c r="A1569" t="s">
        <v>123</v>
      </c>
      <c r="B1569" t="s">
        <v>124</v>
      </c>
      <c r="C1569" t="s">
        <v>27</v>
      </c>
      <c r="D1569">
        <v>2019</v>
      </c>
      <c r="E1569">
        <v>9</v>
      </c>
      <c r="F1569" t="s">
        <v>50</v>
      </c>
      <c r="G1569" t="s">
        <v>51</v>
      </c>
      <c r="H1569" t="s">
        <v>30</v>
      </c>
      <c r="J1569">
        <v>-356475</v>
      </c>
      <c r="L1569" t="s">
        <v>39</v>
      </c>
      <c r="O1569" t="s">
        <v>32</v>
      </c>
    </row>
    <row r="1570" spans="1:15" x14ac:dyDescent="0.25">
      <c r="A1570" t="s">
        <v>123</v>
      </c>
      <c r="B1570" t="s">
        <v>124</v>
      </c>
      <c r="C1570" t="s">
        <v>27</v>
      </c>
      <c r="D1570">
        <v>2019</v>
      </c>
      <c r="E1570">
        <v>9</v>
      </c>
      <c r="F1570" t="s">
        <v>80</v>
      </c>
      <c r="G1570" t="s">
        <v>81</v>
      </c>
      <c r="H1570" t="s">
        <v>30</v>
      </c>
      <c r="J1570">
        <v>19400</v>
      </c>
      <c r="L1570" t="s">
        <v>39</v>
      </c>
      <c r="O1570" t="s">
        <v>32</v>
      </c>
    </row>
    <row r="1571" spans="1:15" x14ac:dyDescent="0.25">
      <c r="A1571" t="s">
        <v>123</v>
      </c>
      <c r="B1571" t="s">
        <v>124</v>
      </c>
      <c r="C1571" t="s">
        <v>27</v>
      </c>
      <c r="D1571">
        <v>2019</v>
      </c>
      <c r="E1571">
        <v>9</v>
      </c>
      <c r="F1571" t="s">
        <v>82</v>
      </c>
      <c r="G1571" t="s">
        <v>83</v>
      </c>
      <c r="H1571" t="s">
        <v>30</v>
      </c>
      <c r="J1571">
        <v>-19400</v>
      </c>
      <c r="L1571" t="s">
        <v>39</v>
      </c>
      <c r="O1571" t="s">
        <v>32</v>
      </c>
    </row>
    <row r="1572" spans="1:15" x14ac:dyDescent="0.25">
      <c r="A1572" t="s">
        <v>127</v>
      </c>
      <c r="B1572" t="s">
        <v>128</v>
      </c>
      <c r="C1572" t="s">
        <v>27</v>
      </c>
      <c r="D1572">
        <v>2019</v>
      </c>
      <c r="E1572">
        <v>9</v>
      </c>
      <c r="F1572" t="s">
        <v>129</v>
      </c>
      <c r="G1572" t="s">
        <v>130</v>
      </c>
      <c r="H1572" t="s">
        <v>30</v>
      </c>
      <c r="J1572">
        <v>-20044.060000000001</v>
      </c>
      <c r="L1572" t="s">
        <v>31</v>
      </c>
      <c r="O1572" t="s">
        <v>32</v>
      </c>
    </row>
    <row r="1573" spans="1:15" x14ac:dyDescent="0.25">
      <c r="A1573" t="s">
        <v>127</v>
      </c>
      <c r="B1573" t="s">
        <v>128</v>
      </c>
      <c r="C1573" t="s">
        <v>27</v>
      </c>
      <c r="D1573">
        <v>2019</v>
      </c>
      <c r="E1573">
        <v>9</v>
      </c>
      <c r="F1573" t="s">
        <v>78</v>
      </c>
      <c r="G1573" t="s">
        <v>79</v>
      </c>
      <c r="H1573" t="s">
        <v>30</v>
      </c>
      <c r="J1573">
        <v>420274.24</v>
      </c>
      <c r="L1573" t="s">
        <v>39</v>
      </c>
      <c r="O1573" t="s">
        <v>32</v>
      </c>
    </row>
    <row r="1574" spans="1:15" x14ac:dyDescent="0.25">
      <c r="A1574" t="s">
        <v>127</v>
      </c>
      <c r="B1574" t="s">
        <v>128</v>
      </c>
      <c r="C1574" t="s">
        <v>27</v>
      </c>
      <c r="D1574">
        <v>2019</v>
      </c>
      <c r="E1574">
        <v>9</v>
      </c>
      <c r="F1574" t="s">
        <v>40</v>
      </c>
      <c r="G1574" t="s">
        <v>41</v>
      </c>
      <c r="H1574" t="s">
        <v>30</v>
      </c>
      <c r="J1574">
        <v>136652.85999999999</v>
      </c>
      <c r="L1574" t="s">
        <v>39</v>
      </c>
      <c r="O1574" t="s">
        <v>32</v>
      </c>
    </row>
    <row r="1575" spans="1:15" x14ac:dyDescent="0.25">
      <c r="A1575" t="s">
        <v>127</v>
      </c>
      <c r="B1575" t="s">
        <v>128</v>
      </c>
      <c r="C1575" t="s">
        <v>27</v>
      </c>
      <c r="D1575">
        <v>2019</v>
      </c>
      <c r="E1575">
        <v>9</v>
      </c>
      <c r="F1575" t="s">
        <v>42</v>
      </c>
      <c r="G1575" t="s">
        <v>43</v>
      </c>
      <c r="H1575" t="s">
        <v>30</v>
      </c>
      <c r="J1575">
        <v>-485000</v>
      </c>
      <c r="L1575" t="s">
        <v>39</v>
      </c>
      <c r="O1575" t="s">
        <v>32</v>
      </c>
    </row>
    <row r="1576" spans="1:15" x14ac:dyDescent="0.25">
      <c r="A1576" t="s">
        <v>127</v>
      </c>
      <c r="B1576" t="s">
        <v>128</v>
      </c>
      <c r="C1576" t="s">
        <v>27</v>
      </c>
      <c r="D1576">
        <v>2019</v>
      </c>
      <c r="E1576">
        <v>9</v>
      </c>
      <c r="F1576" t="s">
        <v>44</v>
      </c>
      <c r="G1576" t="s">
        <v>45</v>
      </c>
      <c r="H1576" t="s">
        <v>30</v>
      </c>
      <c r="J1576">
        <v>-23840.15</v>
      </c>
      <c r="L1576" t="s">
        <v>39</v>
      </c>
      <c r="O1576" t="s">
        <v>32</v>
      </c>
    </row>
    <row r="1577" spans="1:15" x14ac:dyDescent="0.25">
      <c r="A1577" t="s">
        <v>127</v>
      </c>
      <c r="B1577" t="s">
        <v>128</v>
      </c>
      <c r="C1577" t="s">
        <v>27</v>
      </c>
      <c r="D1577">
        <v>2019</v>
      </c>
      <c r="E1577">
        <v>9</v>
      </c>
      <c r="F1577" t="s">
        <v>50</v>
      </c>
      <c r="G1577" t="s">
        <v>51</v>
      </c>
      <c r="H1577" t="s">
        <v>30</v>
      </c>
      <c r="J1577">
        <v>-3792.89</v>
      </c>
      <c r="L1577" t="s">
        <v>39</v>
      </c>
      <c r="O1577" t="s">
        <v>32</v>
      </c>
    </row>
    <row r="1578" spans="1:15" x14ac:dyDescent="0.25">
      <c r="A1578" t="s">
        <v>127</v>
      </c>
      <c r="B1578" t="s">
        <v>128</v>
      </c>
      <c r="C1578" t="s">
        <v>27</v>
      </c>
      <c r="D1578">
        <v>2019</v>
      </c>
      <c r="E1578">
        <v>9</v>
      </c>
      <c r="F1578" t="s">
        <v>48</v>
      </c>
      <c r="G1578" t="s">
        <v>49</v>
      </c>
      <c r="H1578" t="s">
        <v>30</v>
      </c>
      <c r="J1578">
        <v>-24250</v>
      </c>
      <c r="L1578" t="s">
        <v>39</v>
      </c>
      <c r="O1578" t="s">
        <v>32</v>
      </c>
    </row>
    <row r="1579" spans="1:15" x14ac:dyDescent="0.25">
      <c r="A1579" t="s">
        <v>131</v>
      </c>
      <c r="B1579" t="s">
        <v>132</v>
      </c>
      <c r="C1579" t="s">
        <v>27</v>
      </c>
      <c r="D1579">
        <v>2019</v>
      </c>
      <c r="E1579">
        <v>9</v>
      </c>
      <c r="F1579" t="s">
        <v>133</v>
      </c>
      <c r="G1579" t="s">
        <v>79</v>
      </c>
      <c r="H1579" t="s">
        <v>30</v>
      </c>
      <c r="J1579">
        <v>87659.37</v>
      </c>
      <c r="L1579" t="s">
        <v>39</v>
      </c>
      <c r="O1579" t="s">
        <v>32</v>
      </c>
    </row>
    <row r="1580" spans="1:15" x14ac:dyDescent="0.25">
      <c r="A1580" t="s">
        <v>131</v>
      </c>
      <c r="B1580" t="s">
        <v>132</v>
      </c>
      <c r="C1580" t="s">
        <v>27</v>
      </c>
      <c r="D1580">
        <v>2019</v>
      </c>
      <c r="E1580">
        <v>9</v>
      </c>
      <c r="F1580" t="s">
        <v>134</v>
      </c>
      <c r="G1580" t="s">
        <v>38</v>
      </c>
      <c r="H1580" t="s">
        <v>30</v>
      </c>
      <c r="J1580">
        <v>2624358.6800000002</v>
      </c>
      <c r="L1580" t="s">
        <v>39</v>
      </c>
      <c r="O1580" t="s">
        <v>32</v>
      </c>
    </row>
    <row r="1581" spans="1:15" x14ac:dyDescent="0.25">
      <c r="A1581" t="s">
        <v>131</v>
      </c>
      <c r="B1581" t="s">
        <v>132</v>
      </c>
      <c r="C1581" t="s">
        <v>27</v>
      </c>
      <c r="D1581">
        <v>2019</v>
      </c>
      <c r="E1581">
        <v>9</v>
      </c>
      <c r="F1581" t="s">
        <v>135</v>
      </c>
      <c r="G1581" t="s">
        <v>105</v>
      </c>
      <c r="H1581" t="s">
        <v>30</v>
      </c>
      <c r="J1581">
        <v>-1832520.85</v>
      </c>
      <c r="L1581" t="s">
        <v>39</v>
      </c>
      <c r="O1581" t="s">
        <v>32</v>
      </c>
    </row>
    <row r="1582" spans="1:15" x14ac:dyDescent="0.25">
      <c r="A1582" t="s">
        <v>131</v>
      </c>
      <c r="B1582" t="s">
        <v>132</v>
      </c>
      <c r="C1582" t="s">
        <v>27</v>
      </c>
      <c r="D1582">
        <v>2019</v>
      </c>
      <c r="E1582">
        <v>9</v>
      </c>
      <c r="F1582" t="s">
        <v>136</v>
      </c>
      <c r="G1582" t="s">
        <v>137</v>
      </c>
      <c r="H1582" t="s">
        <v>30</v>
      </c>
      <c r="J1582">
        <v>-219702.38</v>
      </c>
      <c r="L1582" t="s">
        <v>39</v>
      </c>
      <c r="O1582" t="s">
        <v>32</v>
      </c>
    </row>
    <row r="1583" spans="1:15" x14ac:dyDescent="0.25">
      <c r="A1583" t="s">
        <v>131</v>
      </c>
      <c r="B1583" t="s">
        <v>132</v>
      </c>
      <c r="C1583" t="s">
        <v>27</v>
      </c>
      <c r="D1583">
        <v>2019</v>
      </c>
      <c r="E1583">
        <v>9</v>
      </c>
      <c r="F1583" t="s">
        <v>80</v>
      </c>
      <c r="G1583" t="s">
        <v>81</v>
      </c>
      <c r="H1583" t="s">
        <v>30</v>
      </c>
      <c r="J1583">
        <v>8517.52</v>
      </c>
      <c r="L1583" t="s">
        <v>39</v>
      </c>
      <c r="O1583" t="s">
        <v>32</v>
      </c>
    </row>
    <row r="1584" spans="1:15" x14ac:dyDescent="0.25">
      <c r="A1584" t="s">
        <v>131</v>
      </c>
      <c r="B1584" t="s">
        <v>132</v>
      </c>
      <c r="C1584" t="s">
        <v>27</v>
      </c>
      <c r="D1584">
        <v>2019</v>
      </c>
      <c r="E1584">
        <v>9</v>
      </c>
      <c r="F1584" t="s">
        <v>138</v>
      </c>
      <c r="G1584" t="s">
        <v>139</v>
      </c>
      <c r="H1584" t="s">
        <v>30</v>
      </c>
      <c r="J1584">
        <v>561888.12</v>
      </c>
      <c r="L1584" t="s">
        <v>39</v>
      </c>
      <c r="O1584" t="s">
        <v>32</v>
      </c>
    </row>
    <row r="1585" spans="1:15" x14ac:dyDescent="0.25">
      <c r="A1585" t="s">
        <v>131</v>
      </c>
      <c r="B1585" t="s">
        <v>132</v>
      </c>
      <c r="C1585" t="s">
        <v>27</v>
      </c>
      <c r="D1585">
        <v>2019</v>
      </c>
      <c r="E1585">
        <v>9</v>
      </c>
      <c r="F1585" t="s">
        <v>86</v>
      </c>
      <c r="G1585" t="s">
        <v>87</v>
      </c>
      <c r="H1585" t="s">
        <v>30</v>
      </c>
      <c r="J1585">
        <v>2388518.4900000002</v>
      </c>
      <c r="L1585" t="s">
        <v>39</v>
      </c>
      <c r="O1585" t="s">
        <v>32</v>
      </c>
    </row>
    <row r="1586" spans="1:15" x14ac:dyDescent="0.25">
      <c r="A1586" t="s">
        <v>131</v>
      </c>
      <c r="B1586" t="s">
        <v>132</v>
      </c>
      <c r="C1586" t="s">
        <v>27</v>
      </c>
      <c r="D1586">
        <v>2019</v>
      </c>
      <c r="E1586">
        <v>9</v>
      </c>
      <c r="F1586" t="s">
        <v>40</v>
      </c>
      <c r="G1586" t="s">
        <v>41</v>
      </c>
      <c r="H1586" t="s">
        <v>30</v>
      </c>
      <c r="J1586">
        <v>9756067.6699999999</v>
      </c>
      <c r="L1586" t="s">
        <v>39</v>
      </c>
      <c r="O1586" t="s">
        <v>32</v>
      </c>
    </row>
    <row r="1587" spans="1:15" x14ac:dyDescent="0.25">
      <c r="A1587" t="s">
        <v>131</v>
      </c>
      <c r="B1587" t="s">
        <v>132</v>
      </c>
      <c r="C1587" t="s">
        <v>27</v>
      </c>
      <c r="D1587">
        <v>2019</v>
      </c>
      <c r="E1587">
        <v>9</v>
      </c>
      <c r="F1587" t="s">
        <v>42</v>
      </c>
      <c r="G1587" t="s">
        <v>43</v>
      </c>
      <c r="H1587" t="s">
        <v>30</v>
      </c>
      <c r="J1587">
        <v>-3880000</v>
      </c>
      <c r="L1587" t="s">
        <v>39</v>
      </c>
      <c r="O1587" t="s">
        <v>32</v>
      </c>
    </row>
    <row r="1588" spans="1:15" x14ac:dyDescent="0.25">
      <c r="A1588" t="s">
        <v>131</v>
      </c>
      <c r="B1588" t="s">
        <v>132</v>
      </c>
      <c r="C1588" t="s">
        <v>27</v>
      </c>
      <c r="D1588">
        <v>2019</v>
      </c>
      <c r="E1588">
        <v>9</v>
      </c>
      <c r="F1588" t="s">
        <v>44</v>
      </c>
      <c r="G1588" t="s">
        <v>45</v>
      </c>
      <c r="H1588" t="s">
        <v>30</v>
      </c>
      <c r="J1588">
        <v>2220673.9900000002</v>
      </c>
      <c r="L1588" t="s">
        <v>39</v>
      </c>
      <c r="O1588" t="s">
        <v>32</v>
      </c>
    </row>
    <row r="1589" spans="1:15" x14ac:dyDescent="0.25">
      <c r="A1589" t="s">
        <v>131</v>
      </c>
      <c r="B1589" t="s">
        <v>132</v>
      </c>
      <c r="C1589" t="s">
        <v>27</v>
      </c>
      <c r="D1589">
        <v>2019</v>
      </c>
      <c r="E1589">
        <v>9</v>
      </c>
      <c r="F1589" t="s">
        <v>70</v>
      </c>
      <c r="G1589" t="s">
        <v>71</v>
      </c>
      <c r="H1589" t="s">
        <v>30</v>
      </c>
      <c r="J1589">
        <v>196503.28</v>
      </c>
      <c r="L1589" t="s">
        <v>39</v>
      </c>
      <c r="O1589" t="s">
        <v>32</v>
      </c>
    </row>
    <row r="1590" spans="1:15" x14ac:dyDescent="0.25">
      <c r="A1590" t="s">
        <v>131</v>
      </c>
      <c r="B1590" t="s">
        <v>132</v>
      </c>
      <c r="C1590" t="s">
        <v>27</v>
      </c>
      <c r="D1590">
        <v>2019</v>
      </c>
      <c r="E1590">
        <v>9</v>
      </c>
      <c r="F1590" t="s">
        <v>82</v>
      </c>
      <c r="G1590" t="s">
        <v>83</v>
      </c>
      <c r="H1590" t="s">
        <v>30</v>
      </c>
      <c r="J1590">
        <v>-11244.66</v>
      </c>
      <c r="L1590" t="s">
        <v>39</v>
      </c>
      <c r="O1590" t="s">
        <v>32</v>
      </c>
    </row>
    <row r="1591" spans="1:15" x14ac:dyDescent="0.25">
      <c r="A1591" t="s">
        <v>131</v>
      </c>
      <c r="B1591" t="s">
        <v>132</v>
      </c>
      <c r="C1591" t="s">
        <v>27</v>
      </c>
      <c r="D1591">
        <v>2019</v>
      </c>
      <c r="E1591">
        <v>9</v>
      </c>
      <c r="F1591" t="s">
        <v>48</v>
      </c>
      <c r="G1591" t="s">
        <v>49</v>
      </c>
      <c r="H1591" t="s">
        <v>30</v>
      </c>
      <c r="J1591">
        <v>-10773773.59</v>
      </c>
      <c r="L1591" t="s">
        <v>39</v>
      </c>
      <c r="O1591" t="s">
        <v>32</v>
      </c>
    </row>
    <row r="1592" spans="1:15" x14ac:dyDescent="0.25">
      <c r="A1592" t="s">
        <v>131</v>
      </c>
      <c r="B1592" t="s">
        <v>132</v>
      </c>
      <c r="C1592" t="s">
        <v>27</v>
      </c>
      <c r="D1592">
        <v>2019</v>
      </c>
      <c r="E1592">
        <v>9</v>
      </c>
      <c r="F1592" t="s">
        <v>140</v>
      </c>
      <c r="G1592" t="s">
        <v>141</v>
      </c>
      <c r="H1592" t="s">
        <v>30</v>
      </c>
      <c r="J1592">
        <v>152775</v>
      </c>
      <c r="L1592" t="s">
        <v>39</v>
      </c>
      <c r="O1592" t="s">
        <v>32</v>
      </c>
    </row>
    <row r="1593" spans="1:15" x14ac:dyDescent="0.25">
      <c r="A1593" t="s">
        <v>131</v>
      </c>
      <c r="B1593" t="s">
        <v>132</v>
      </c>
      <c r="C1593" t="s">
        <v>27</v>
      </c>
      <c r="D1593">
        <v>2019</v>
      </c>
      <c r="E1593">
        <v>9</v>
      </c>
      <c r="F1593" t="s">
        <v>96</v>
      </c>
      <c r="G1593" t="s">
        <v>97</v>
      </c>
      <c r="H1593" t="s">
        <v>30</v>
      </c>
      <c r="J1593">
        <v>-0.05</v>
      </c>
      <c r="L1593" t="s">
        <v>31</v>
      </c>
      <c r="O1593" t="s">
        <v>32</v>
      </c>
    </row>
    <row r="1594" spans="1:15" x14ac:dyDescent="0.25">
      <c r="A1594" t="s">
        <v>131</v>
      </c>
      <c r="B1594" t="s">
        <v>132</v>
      </c>
      <c r="C1594" t="s">
        <v>27</v>
      </c>
      <c r="D1594">
        <v>2019</v>
      </c>
      <c r="E1594">
        <v>9</v>
      </c>
      <c r="F1594" t="s">
        <v>96</v>
      </c>
      <c r="G1594" t="s">
        <v>97</v>
      </c>
      <c r="H1594" t="s">
        <v>108</v>
      </c>
      <c r="I1594" t="s">
        <v>109</v>
      </c>
      <c r="J1594">
        <v>-6671913.8700000001</v>
      </c>
      <c r="L1594" t="s">
        <v>31</v>
      </c>
      <c r="O1594" t="s">
        <v>32</v>
      </c>
    </row>
    <row r="1595" spans="1:15" x14ac:dyDescent="0.25">
      <c r="A1595" t="s">
        <v>131</v>
      </c>
      <c r="B1595" t="s">
        <v>132</v>
      </c>
      <c r="C1595" t="s">
        <v>27</v>
      </c>
      <c r="D1595">
        <v>2019</v>
      </c>
      <c r="E1595">
        <v>9</v>
      </c>
      <c r="F1595" t="s">
        <v>100</v>
      </c>
      <c r="G1595" t="s">
        <v>101</v>
      </c>
      <c r="H1595" t="s">
        <v>108</v>
      </c>
      <c r="I1595" t="s">
        <v>109</v>
      </c>
      <c r="J1595">
        <v>30555</v>
      </c>
      <c r="L1595" t="s">
        <v>31</v>
      </c>
      <c r="O1595" t="s">
        <v>32</v>
      </c>
    </row>
    <row r="1596" spans="1:15" x14ac:dyDescent="0.25">
      <c r="A1596" t="s">
        <v>131</v>
      </c>
      <c r="B1596" t="s">
        <v>132</v>
      </c>
      <c r="C1596" t="s">
        <v>27</v>
      </c>
      <c r="D1596">
        <v>2019</v>
      </c>
      <c r="E1596">
        <v>9</v>
      </c>
      <c r="F1596" t="s">
        <v>150</v>
      </c>
      <c r="G1596" t="s">
        <v>151</v>
      </c>
      <c r="H1596" t="s">
        <v>108</v>
      </c>
      <c r="I1596" t="s">
        <v>109</v>
      </c>
      <c r="J1596">
        <v>4022319.17</v>
      </c>
      <c r="L1596" t="s">
        <v>31</v>
      </c>
      <c r="O1596" t="s">
        <v>32</v>
      </c>
    </row>
    <row r="1597" spans="1:15" x14ac:dyDescent="0.25">
      <c r="A1597" t="s">
        <v>131</v>
      </c>
      <c r="B1597" t="s">
        <v>132</v>
      </c>
      <c r="C1597" t="s">
        <v>27</v>
      </c>
      <c r="D1597">
        <v>2019</v>
      </c>
      <c r="E1597">
        <v>9</v>
      </c>
      <c r="F1597" t="s">
        <v>152</v>
      </c>
      <c r="G1597" t="s">
        <v>153</v>
      </c>
      <c r="H1597" t="s">
        <v>108</v>
      </c>
      <c r="I1597" t="s">
        <v>109</v>
      </c>
      <c r="J1597">
        <v>511345.47</v>
      </c>
      <c r="L1597" t="s">
        <v>31</v>
      </c>
      <c r="O1597" t="s">
        <v>32</v>
      </c>
    </row>
    <row r="1598" spans="1:15" x14ac:dyDescent="0.25">
      <c r="A1598" t="s">
        <v>131</v>
      </c>
      <c r="B1598" t="s">
        <v>132</v>
      </c>
      <c r="C1598" t="s">
        <v>27</v>
      </c>
      <c r="D1598">
        <v>2019</v>
      </c>
      <c r="E1598">
        <v>9</v>
      </c>
      <c r="F1598" t="s">
        <v>154</v>
      </c>
      <c r="G1598" t="s">
        <v>155</v>
      </c>
      <c r="H1598" t="s">
        <v>108</v>
      </c>
      <c r="I1598" t="s">
        <v>109</v>
      </c>
      <c r="J1598">
        <v>65009.59</v>
      </c>
      <c r="L1598" t="s">
        <v>31</v>
      </c>
      <c r="O1598" t="s">
        <v>32</v>
      </c>
    </row>
    <row r="1599" spans="1:15" x14ac:dyDescent="0.25">
      <c r="A1599" t="s">
        <v>131</v>
      </c>
      <c r="B1599" t="s">
        <v>132</v>
      </c>
      <c r="C1599" t="s">
        <v>27</v>
      </c>
      <c r="D1599">
        <v>2019</v>
      </c>
      <c r="E1599">
        <v>9</v>
      </c>
      <c r="F1599" t="s">
        <v>156</v>
      </c>
      <c r="G1599" t="s">
        <v>157</v>
      </c>
      <c r="H1599" t="s">
        <v>108</v>
      </c>
      <c r="I1599" t="s">
        <v>109</v>
      </c>
      <c r="J1599">
        <v>172888.9</v>
      </c>
      <c r="L1599" t="s">
        <v>31</v>
      </c>
      <c r="O1599" t="s">
        <v>32</v>
      </c>
    </row>
    <row r="1600" spans="1:15" x14ac:dyDescent="0.25">
      <c r="A1600" t="s">
        <v>131</v>
      </c>
      <c r="B1600" t="s">
        <v>132</v>
      </c>
      <c r="C1600" t="s">
        <v>27</v>
      </c>
      <c r="D1600">
        <v>2019</v>
      </c>
      <c r="E1600">
        <v>9</v>
      </c>
      <c r="F1600" t="s">
        <v>158</v>
      </c>
      <c r="G1600" t="s">
        <v>159</v>
      </c>
      <c r="H1600" t="s">
        <v>108</v>
      </c>
      <c r="I1600" t="s">
        <v>109</v>
      </c>
      <c r="J1600">
        <v>630605.66</v>
      </c>
      <c r="L1600" t="s">
        <v>31</v>
      </c>
      <c r="O1600" t="s">
        <v>32</v>
      </c>
    </row>
    <row r="1601" spans="1:15" x14ac:dyDescent="0.25">
      <c r="A1601" t="s">
        <v>131</v>
      </c>
      <c r="B1601" t="s">
        <v>132</v>
      </c>
      <c r="C1601" t="s">
        <v>27</v>
      </c>
      <c r="D1601">
        <v>2019</v>
      </c>
      <c r="E1601">
        <v>9</v>
      </c>
      <c r="F1601" t="s">
        <v>160</v>
      </c>
      <c r="G1601" t="s">
        <v>161</v>
      </c>
      <c r="H1601" t="s">
        <v>108</v>
      </c>
      <c r="I1601" t="s">
        <v>109</v>
      </c>
      <c r="J1601">
        <v>75221.55</v>
      </c>
      <c r="L1601" t="s">
        <v>31</v>
      </c>
      <c r="O1601" t="s">
        <v>32</v>
      </c>
    </row>
    <row r="1602" spans="1:15" x14ac:dyDescent="0.25">
      <c r="A1602" t="s">
        <v>131</v>
      </c>
      <c r="B1602" t="s">
        <v>132</v>
      </c>
      <c r="C1602" t="s">
        <v>27</v>
      </c>
      <c r="D1602">
        <v>2019</v>
      </c>
      <c r="E1602">
        <v>9</v>
      </c>
      <c r="F1602" t="s">
        <v>162</v>
      </c>
      <c r="G1602" t="s">
        <v>163</v>
      </c>
      <c r="H1602" t="s">
        <v>108</v>
      </c>
      <c r="I1602" t="s">
        <v>109</v>
      </c>
      <c r="J1602">
        <v>114527.73</v>
      </c>
      <c r="L1602" t="s">
        <v>31</v>
      </c>
      <c r="O1602" t="s">
        <v>32</v>
      </c>
    </row>
    <row r="1603" spans="1:15" x14ac:dyDescent="0.25">
      <c r="A1603" t="s">
        <v>131</v>
      </c>
      <c r="B1603" t="s">
        <v>132</v>
      </c>
      <c r="C1603" t="s">
        <v>27</v>
      </c>
      <c r="D1603">
        <v>2019</v>
      </c>
      <c r="E1603">
        <v>9</v>
      </c>
      <c r="F1603" t="s">
        <v>28</v>
      </c>
      <c r="G1603" t="s">
        <v>29</v>
      </c>
      <c r="H1603" t="s">
        <v>108</v>
      </c>
      <c r="I1603" t="s">
        <v>109</v>
      </c>
      <c r="J1603">
        <v>434168.01</v>
      </c>
      <c r="L1603" t="s">
        <v>31</v>
      </c>
      <c r="O1603" t="s">
        <v>32</v>
      </c>
    </row>
    <row r="1604" spans="1:15" x14ac:dyDescent="0.25">
      <c r="A1604" t="s">
        <v>131</v>
      </c>
      <c r="B1604" t="s">
        <v>132</v>
      </c>
      <c r="C1604" t="s">
        <v>27</v>
      </c>
      <c r="D1604">
        <v>2019</v>
      </c>
      <c r="E1604">
        <v>9</v>
      </c>
      <c r="F1604" t="s">
        <v>164</v>
      </c>
      <c r="G1604" t="s">
        <v>165</v>
      </c>
      <c r="H1604" t="s">
        <v>108</v>
      </c>
      <c r="I1604" t="s">
        <v>109</v>
      </c>
      <c r="J1604">
        <v>87880.95</v>
      </c>
      <c r="L1604" t="s">
        <v>31</v>
      </c>
      <c r="O1604" t="s">
        <v>32</v>
      </c>
    </row>
    <row r="1605" spans="1:15" x14ac:dyDescent="0.25">
      <c r="A1605" t="s">
        <v>131</v>
      </c>
      <c r="B1605" t="s">
        <v>132</v>
      </c>
      <c r="C1605" t="s">
        <v>27</v>
      </c>
      <c r="D1605">
        <v>2019</v>
      </c>
      <c r="E1605">
        <v>9</v>
      </c>
      <c r="F1605" t="s">
        <v>166</v>
      </c>
      <c r="G1605" t="s">
        <v>167</v>
      </c>
      <c r="H1605" t="s">
        <v>108</v>
      </c>
      <c r="I1605" t="s">
        <v>109</v>
      </c>
      <c r="J1605">
        <v>-7854.3</v>
      </c>
      <c r="L1605" t="s">
        <v>31</v>
      </c>
      <c r="O1605" t="s">
        <v>32</v>
      </c>
    </row>
    <row r="1606" spans="1:15" x14ac:dyDescent="0.25">
      <c r="A1606" t="s">
        <v>131</v>
      </c>
      <c r="B1606" t="s">
        <v>132</v>
      </c>
      <c r="C1606" t="s">
        <v>27</v>
      </c>
      <c r="D1606">
        <v>2019</v>
      </c>
      <c r="E1606">
        <v>9</v>
      </c>
      <c r="F1606" t="s">
        <v>61</v>
      </c>
      <c r="G1606" t="s">
        <v>62</v>
      </c>
      <c r="H1606" t="s">
        <v>108</v>
      </c>
      <c r="I1606" t="s">
        <v>109</v>
      </c>
      <c r="J1606">
        <v>23357.86</v>
      </c>
      <c r="L1606" t="s">
        <v>31</v>
      </c>
      <c r="O1606" t="s">
        <v>32</v>
      </c>
    </row>
    <row r="1607" spans="1:15" x14ac:dyDescent="0.25">
      <c r="A1607" t="s">
        <v>131</v>
      </c>
      <c r="B1607" t="s">
        <v>132</v>
      </c>
      <c r="C1607" t="s">
        <v>27</v>
      </c>
      <c r="D1607">
        <v>2019</v>
      </c>
      <c r="E1607">
        <v>9</v>
      </c>
      <c r="F1607" t="s">
        <v>96</v>
      </c>
      <c r="G1607" t="s">
        <v>97</v>
      </c>
      <c r="H1607" t="s">
        <v>110</v>
      </c>
      <c r="I1607" t="s">
        <v>111</v>
      </c>
      <c r="J1607">
        <v>-10007870.789999999</v>
      </c>
      <c r="L1607" t="s">
        <v>31</v>
      </c>
      <c r="O1607" t="s">
        <v>32</v>
      </c>
    </row>
    <row r="1608" spans="1:15" x14ac:dyDescent="0.25">
      <c r="A1608" t="s">
        <v>131</v>
      </c>
      <c r="B1608" t="s">
        <v>132</v>
      </c>
      <c r="C1608" t="s">
        <v>27</v>
      </c>
      <c r="D1608">
        <v>2019</v>
      </c>
      <c r="E1608">
        <v>9</v>
      </c>
      <c r="F1608" t="s">
        <v>100</v>
      </c>
      <c r="G1608" t="s">
        <v>101</v>
      </c>
      <c r="H1608" t="s">
        <v>110</v>
      </c>
      <c r="I1608" t="s">
        <v>111</v>
      </c>
      <c r="J1608">
        <v>45832.5</v>
      </c>
      <c r="L1608" t="s">
        <v>31</v>
      </c>
      <c r="O1608" t="s">
        <v>32</v>
      </c>
    </row>
    <row r="1609" spans="1:15" x14ac:dyDescent="0.25">
      <c r="A1609" t="s">
        <v>131</v>
      </c>
      <c r="B1609" t="s">
        <v>132</v>
      </c>
      <c r="C1609" t="s">
        <v>27</v>
      </c>
      <c r="D1609">
        <v>2019</v>
      </c>
      <c r="E1609">
        <v>9</v>
      </c>
      <c r="F1609" t="s">
        <v>150</v>
      </c>
      <c r="G1609" t="s">
        <v>151</v>
      </c>
      <c r="H1609" t="s">
        <v>110</v>
      </c>
      <c r="I1609" t="s">
        <v>111</v>
      </c>
      <c r="J1609">
        <v>6033478.7999999998</v>
      </c>
      <c r="L1609" t="s">
        <v>31</v>
      </c>
      <c r="O1609" t="s">
        <v>32</v>
      </c>
    </row>
    <row r="1610" spans="1:15" x14ac:dyDescent="0.25">
      <c r="A1610" t="s">
        <v>131</v>
      </c>
      <c r="B1610" t="s">
        <v>132</v>
      </c>
      <c r="C1610" t="s">
        <v>27</v>
      </c>
      <c r="D1610">
        <v>2019</v>
      </c>
      <c r="E1610">
        <v>9</v>
      </c>
      <c r="F1610" t="s">
        <v>152</v>
      </c>
      <c r="G1610" t="s">
        <v>153</v>
      </c>
      <c r="H1610" t="s">
        <v>110</v>
      </c>
      <c r="I1610" t="s">
        <v>111</v>
      </c>
      <c r="J1610">
        <v>767018.23</v>
      </c>
      <c r="L1610" t="s">
        <v>31</v>
      </c>
      <c r="O1610" t="s">
        <v>32</v>
      </c>
    </row>
    <row r="1611" spans="1:15" x14ac:dyDescent="0.25">
      <c r="A1611" t="s">
        <v>131</v>
      </c>
      <c r="B1611" t="s">
        <v>132</v>
      </c>
      <c r="C1611" t="s">
        <v>27</v>
      </c>
      <c r="D1611">
        <v>2019</v>
      </c>
      <c r="E1611">
        <v>9</v>
      </c>
      <c r="F1611" t="s">
        <v>154</v>
      </c>
      <c r="G1611" t="s">
        <v>155</v>
      </c>
      <c r="H1611" t="s">
        <v>110</v>
      </c>
      <c r="I1611" t="s">
        <v>111</v>
      </c>
      <c r="J1611">
        <v>97514.41</v>
      </c>
      <c r="L1611" t="s">
        <v>31</v>
      </c>
      <c r="O1611" t="s">
        <v>32</v>
      </c>
    </row>
    <row r="1612" spans="1:15" x14ac:dyDescent="0.25">
      <c r="A1612" t="s">
        <v>131</v>
      </c>
      <c r="B1612" t="s">
        <v>132</v>
      </c>
      <c r="C1612" t="s">
        <v>27</v>
      </c>
      <c r="D1612">
        <v>2019</v>
      </c>
      <c r="E1612">
        <v>9</v>
      </c>
      <c r="F1612" t="s">
        <v>156</v>
      </c>
      <c r="G1612" t="s">
        <v>157</v>
      </c>
      <c r="H1612" t="s">
        <v>110</v>
      </c>
      <c r="I1612" t="s">
        <v>111</v>
      </c>
      <c r="J1612">
        <v>259333.34</v>
      </c>
      <c r="L1612" t="s">
        <v>31</v>
      </c>
      <c r="O1612" t="s">
        <v>32</v>
      </c>
    </row>
    <row r="1613" spans="1:15" x14ac:dyDescent="0.25">
      <c r="A1613" t="s">
        <v>131</v>
      </c>
      <c r="B1613" t="s">
        <v>132</v>
      </c>
      <c r="C1613" t="s">
        <v>27</v>
      </c>
      <c r="D1613">
        <v>2019</v>
      </c>
      <c r="E1613">
        <v>9</v>
      </c>
      <c r="F1613" t="s">
        <v>158</v>
      </c>
      <c r="G1613" t="s">
        <v>159</v>
      </c>
      <c r="H1613" t="s">
        <v>110</v>
      </c>
      <c r="I1613" t="s">
        <v>111</v>
      </c>
      <c r="J1613">
        <v>945908.49</v>
      </c>
      <c r="L1613" t="s">
        <v>31</v>
      </c>
      <c r="O1613" t="s">
        <v>32</v>
      </c>
    </row>
    <row r="1614" spans="1:15" x14ac:dyDescent="0.25">
      <c r="A1614" t="s">
        <v>131</v>
      </c>
      <c r="B1614" t="s">
        <v>132</v>
      </c>
      <c r="C1614" t="s">
        <v>27</v>
      </c>
      <c r="D1614">
        <v>2019</v>
      </c>
      <c r="E1614">
        <v>9</v>
      </c>
      <c r="F1614" t="s">
        <v>160</v>
      </c>
      <c r="G1614" t="s">
        <v>161</v>
      </c>
      <c r="H1614" t="s">
        <v>110</v>
      </c>
      <c r="I1614" t="s">
        <v>111</v>
      </c>
      <c r="J1614">
        <v>112832.32000000001</v>
      </c>
      <c r="L1614" t="s">
        <v>31</v>
      </c>
      <c r="O1614" t="s">
        <v>32</v>
      </c>
    </row>
    <row r="1615" spans="1:15" x14ac:dyDescent="0.25">
      <c r="A1615" t="s">
        <v>131</v>
      </c>
      <c r="B1615" t="s">
        <v>132</v>
      </c>
      <c r="C1615" t="s">
        <v>27</v>
      </c>
      <c r="D1615">
        <v>2019</v>
      </c>
      <c r="E1615">
        <v>9</v>
      </c>
      <c r="F1615" t="s">
        <v>162</v>
      </c>
      <c r="G1615" t="s">
        <v>163</v>
      </c>
      <c r="H1615" t="s">
        <v>110</v>
      </c>
      <c r="I1615" t="s">
        <v>111</v>
      </c>
      <c r="J1615">
        <v>171791.6</v>
      </c>
      <c r="L1615" t="s">
        <v>31</v>
      </c>
      <c r="O1615" t="s">
        <v>32</v>
      </c>
    </row>
    <row r="1616" spans="1:15" x14ac:dyDescent="0.25">
      <c r="A1616" t="s">
        <v>131</v>
      </c>
      <c r="B1616" t="s">
        <v>132</v>
      </c>
      <c r="C1616" t="s">
        <v>27</v>
      </c>
      <c r="D1616">
        <v>2019</v>
      </c>
      <c r="E1616">
        <v>9</v>
      </c>
      <c r="F1616" t="s">
        <v>28</v>
      </c>
      <c r="G1616" t="s">
        <v>29</v>
      </c>
      <c r="H1616" t="s">
        <v>110</v>
      </c>
      <c r="I1616" t="s">
        <v>111</v>
      </c>
      <c r="J1616">
        <v>651252.02</v>
      </c>
      <c r="L1616" t="s">
        <v>31</v>
      </c>
      <c r="O1616" t="s">
        <v>32</v>
      </c>
    </row>
    <row r="1617" spans="1:15" x14ac:dyDescent="0.25">
      <c r="A1617" t="s">
        <v>131</v>
      </c>
      <c r="B1617" t="s">
        <v>132</v>
      </c>
      <c r="C1617" t="s">
        <v>27</v>
      </c>
      <c r="D1617">
        <v>2019</v>
      </c>
      <c r="E1617">
        <v>9</v>
      </c>
      <c r="F1617" t="s">
        <v>164</v>
      </c>
      <c r="G1617" t="s">
        <v>165</v>
      </c>
      <c r="H1617" t="s">
        <v>110</v>
      </c>
      <c r="I1617" t="s">
        <v>111</v>
      </c>
      <c r="J1617">
        <v>131821.43</v>
      </c>
      <c r="L1617" t="s">
        <v>31</v>
      </c>
      <c r="O1617" t="s">
        <v>32</v>
      </c>
    </row>
    <row r="1618" spans="1:15" x14ac:dyDescent="0.25">
      <c r="A1618" t="s">
        <v>131</v>
      </c>
      <c r="B1618" t="s">
        <v>132</v>
      </c>
      <c r="C1618" t="s">
        <v>27</v>
      </c>
      <c r="D1618">
        <v>2019</v>
      </c>
      <c r="E1618">
        <v>9</v>
      </c>
      <c r="F1618" t="s">
        <v>166</v>
      </c>
      <c r="G1618" t="s">
        <v>167</v>
      </c>
      <c r="H1618" t="s">
        <v>110</v>
      </c>
      <c r="I1618" t="s">
        <v>111</v>
      </c>
      <c r="J1618">
        <v>-11781.45</v>
      </c>
      <c r="L1618" t="s">
        <v>31</v>
      </c>
      <c r="O1618" t="s">
        <v>32</v>
      </c>
    </row>
    <row r="1619" spans="1:15" x14ac:dyDescent="0.25">
      <c r="A1619" t="s">
        <v>131</v>
      </c>
      <c r="B1619" t="s">
        <v>132</v>
      </c>
      <c r="C1619" t="s">
        <v>27</v>
      </c>
      <c r="D1619">
        <v>2019</v>
      </c>
      <c r="E1619">
        <v>9</v>
      </c>
      <c r="F1619" t="s">
        <v>61</v>
      </c>
      <c r="G1619" t="s">
        <v>62</v>
      </c>
      <c r="H1619" t="s">
        <v>110</v>
      </c>
      <c r="I1619" t="s">
        <v>111</v>
      </c>
      <c r="J1619">
        <v>35036.79</v>
      </c>
      <c r="L1619" t="s">
        <v>31</v>
      </c>
      <c r="O1619" t="s">
        <v>32</v>
      </c>
    </row>
    <row r="1620" spans="1:15" x14ac:dyDescent="0.25">
      <c r="A1620" t="s">
        <v>123</v>
      </c>
      <c r="B1620" t="s">
        <v>124</v>
      </c>
      <c r="C1620" t="s">
        <v>27</v>
      </c>
      <c r="D1620">
        <v>2019</v>
      </c>
      <c r="E1620">
        <v>9</v>
      </c>
      <c r="F1620" t="s">
        <v>53</v>
      </c>
      <c r="G1620" t="s">
        <v>54</v>
      </c>
      <c r="H1620" t="s">
        <v>108</v>
      </c>
      <c r="I1620" t="s">
        <v>109</v>
      </c>
      <c r="J1620">
        <v>-191922.15</v>
      </c>
      <c r="L1620" t="s">
        <v>31</v>
      </c>
      <c r="O1620" t="s">
        <v>32</v>
      </c>
    </row>
    <row r="1621" spans="1:15" x14ac:dyDescent="0.25">
      <c r="A1621" t="s">
        <v>123</v>
      </c>
      <c r="B1621" t="s">
        <v>124</v>
      </c>
      <c r="C1621" t="s">
        <v>27</v>
      </c>
      <c r="D1621">
        <v>2019</v>
      </c>
      <c r="E1621">
        <v>9</v>
      </c>
      <c r="F1621" t="s">
        <v>55</v>
      </c>
      <c r="G1621" t="s">
        <v>56</v>
      </c>
      <c r="H1621" t="s">
        <v>108</v>
      </c>
      <c r="I1621" t="s">
        <v>109</v>
      </c>
      <c r="J1621">
        <v>29195.34</v>
      </c>
      <c r="L1621" t="s">
        <v>31</v>
      </c>
      <c r="O1621" t="s">
        <v>32</v>
      </c>
    </row>
    <row r="1622" spans="1:15" x14ac:dyDescent="0.25">
      <c r="A1622" t="s">
        <v>123</v>
      </c>
      <c r="B1622" t="s">
        <v>124</v>
      </c>
      <c r="C1622" t="s">
        <v>27</v>
      </c>
      <c r="D1622">
        <v>2019</v>
      </c>
      <c r="E1622">
        <v>9</v>
      </c>
      <c r="F1622" t="s">
        <v>118</v>
      </c>
      <c r="G1622" t="s">
        <v>119</v>
      </c>
      <c r="H1622" t="s">
        <v>108</v>
      </c>
      <c r="I1622" t="s">
        <v>109</v>
      </c>
      <c r="J1622">
        <v>351382.5</v>
      </c>
      <c r="L1622" t="s">
        <v>31</v>
      </c>
      <c r="O1622" t="s">
        <v>32</v>
      </c>
    </row>
    <row r="1623" spans="1:15" x14ac:dyDescent="0.25">
      <c r="A1623" t="s">
        <v>123</v>
      </c>
      <c r="B1623" t="s">
        <v>124</v>
      </c>
      <c r="C1623" t="s">
        <v>27</v>
      </c>
      <c r="D1623">
        <v>2019</v>
      </c>
      <c r="E1623">
        <v>9</v>
      </c>
      <c r="F1623" t="s">
        <v>61</v>
      </c>
      <c r="G1623" t="s">
        <v>62</v>
      </c>
      <c r="H1623" t="s">
        <v>108</v>
      </c>
      <c r="I1623" t="s">
        <v>109</v>
      </c>
      <c r="J1623">
        <v>24520.99</v>
      </c>
      <c r="L1623" t="s">
        <v>31</v>
      </c>
      <c r="O1623" t="s">
        <v>32</v>
      </c>
    </row>
    <row r="1624" spans="1:15" x14ac:dyDescent="0.25">
      <c r="A1624" t="s">
        <v>123</v>
      </c>
      <c r="B1624" t="s">
        <v>124</v>
      </c>
      <c r="C1624" t="s">
        <v>27</v>
      </c>
      <c r="D1624">
        <v>2019</v>
      </c>
      <c r="E1624">
        <v>9</v>
      </c>
      <c r="F1624" t="s">
        <v>35</v>
      </c>
      <c r="G1624" t="s">
        <v>36</v>
      </c>
      <c r="H1624" t="s">
        <v>108</v>
      </c>
      <c r="I1624" t="s">
        <v>109</v>
      </c>
      <c r="J1624">
        <v>30555</v>
      </c>
      <c r="L1624" t="s">
        <v>31</v>
      </c>
      <c r="O1624" t="s">
        <v>32</v>
      </c>
    </row>
    <row r="1625" spans="1:15" x14ac:dyDescent="0.25">
      <c r="A1625" t="s">
        <v>123</v>
      </c>
      <c r="B1625" t="s">
        <v>124</v>
      </c>
      <c r="C1625" t="s">
        <v>27</v>
      </c>
      <c r="D1625">
        <v>2019</v>
      </c>
      <c r="E1625">
        <v>9</v>
      </c>
      <c r="F1625" t="s">
        <v>53</v>
      </c>
      <c r="G1625" t="s">
        <v>54</v>
      </c>
      <c r="H1625" t="s">
        <v>148</v>
      </c>
      <c r="I1625" t="s">
        <v>149</v>
      </c>
      <c r="J1625">
        <v>-191922.15</v>
      </c>
      <c r="L1625" t="s">
        <v>31</v>
      </c>
      <c r="O1625" t="s">
        <v>32</v>
      </c>
    </row>
    <row r="1626" spans="1:15" x14ac:dyDescent="0.25">
      <c r="A1626" t="s">
        <v>123</v>
      </c>
      <c r="B1626" t="s">
        <v>124</v>
      </c>
      <c r="C1626" t="s">
        <v>27</v>
      </c>
      <c r="D1626">
        <v>2019</v>
      </c>
      <c r="E1626">
        <v>9</v>
      </c>
      <c r="F1626" t="s">
        <v>55</v>
      </c>
      <c r="G1626" t="s">
        <v>56</v>
      </c>
      <c r="H1626" t="s">
        <v>148</v>
      </c>
      <c r="I1626" t="s">
        <v>149</v>
      </c>
      <c r="J1626">
        <v>29195.33</v>
      </c>
      <c r="L1626" t="s">
        <v>31</v>
      </c>
      <c r="O1626" t="s">
        <v>32</v>
      </c>
    </row>
    <row r="1627" spans="1:15" x14ac:dyDescent="0.25">
      <c r="A1627" t="s">
        <v>123</v>
      </c>
      <c r="B1627" t="s">
        <v>124</v>
      </c>
      <c r="C1627" t="s">
        <v>27</v>
      </c>
      <c r="D1627">
        <v>2019</v>
      </c>
      <c r="E1627">
        <v>9</v>
      </c>
      <c r="F1627" t="s">
        <v>118</v>
      </c>
      <c r="G1627" t="s">
        <v>119</v>
      </c>
      <c r="H1627" t="s">
        <v>148</v>
      </c>
      <c r="I1627" t="s">
        <v>149</v>
      </c>
      <c r="J1627">
        <v>351382.5</v>
      </c>
      <c r="L1627" t="s">
        <v>31</v>
      </c>
      <c r="O1627" t="s">
        <v>32</v>
      </c>
    </row>
    <row r="1628" spans="1:15" x14ac:dyDescent="0.25">
      <c r="A1628" t="s">
        <v>123</v>
      </c>
      <c r="B1628" t="s">
        <v>124</v>
      </c>
      <c r="C1628" t="s">
        <v>27</v>
      </c>
      <c r="D1628">
        <v>2019</v>
      </c>
      <c r="E1628">
        <v>9</v>
      </c>
      <c r="F1628" t="s">
        <v>61</v>
      </c>
      <c r="G1628" t="s">
        <v>62</v>
      </c>
      <c r="H1628" t="s">
        <v>148</v>
      </c>
      <c r="I1628" t="s">
        <v>149</v>
      </c>
      <c r="J1628">
        <v>24520.99</v>
      </c>
      <c r="L1628" t="s">
        <v>31</v>
      </c>
      <c r="O1628" t="s">
        <v>32</v>
      </c>
    </row>
    <row r="1629" spans="1:15" x14ac:dyDescent="0.25">
      <c r="A1629" t="s">
        <v>123</v>
      </c>
      <c r="B1629" t="s">
        <v>124</v>
      </c>
      <c r="C1629" t="s">
        <v>27</v>
      </c>
      <c r="D1629">
        <v>2019</v>
      </c>
      <c r="E1629">
        <v>9</v>
      </c>
      <c r="F1629" t="s">
        <v>35</v>
      </c>
      <c r="G1629" t="s">
        <v>36</v>
      </c>
      <c r="H1629" t="s">
        <v>148</v>
      </c>
      <c r="I1629" t="s">
        <v>149</v>
      </c>
      <c r="J1629">
        <v>30555</v>
      </c>
      <c r="L1629" t="s">
        <v>31</v>
      </c>
      <c r="O1629" t="s">
        <v>32</v>
      </c>
    </row>
    <row r="1630" spans="1:15" x14ac:dyDescent="0.25">
      <c r="A1630" t="s">
        <v>123</v>
      </c>
      <c r="B1630" t="s">
        <v>124</v>
      </c>
      <c r="C1630" t="s">
        <v>27</v>
      </c>
      <c r="D1630">
        <v>2019</v>
      </c>
      <c r="E1630">
        <v>9</v>
      </c>
      <c r="F1630" t="s">
        <v>53</v>
      </c>
      <c r="G1630" t="s">
        <v>54</v>
      </c>
      <c r="H1630" t="s">
        <v>110</v>
      </c>
      <c r="I1630" t="s">
        <v>111</v>
      </c>
      <c r="J1630">
        <v>-575766.46</v>
      </c>
      <c r="L1630" t="s">
        <v>31</v>
      </c>
      <c r="O1630" t="s">
        <v>32</v>
      </c>
    </row>
    <row r="1631" spans="1:15" x14ac:dyDescent="0.25">
      <c r="A1631" t="s">
        <v>123</v>
      </c>
      <c r="B1631" t="s">
        <v>124</v>
      </c>
      <c r="C1631" t="s">
        <v>27</v>
      </c>
      <c r="D1631">
        <v>2019</v>
      </c>
      <c r="E1631">
        <v>9</v>
      </c>
      <c r="F1631" t="s">
        <v>55</v>
      </c>
      <c r="G1631" t="s">
        <v>56</v>
      </c>
      <c r="H1631" t="s">
        <v>110</v>
      </c>
      <c r="I1631" t="s">
        <v>111</v>
      </c>
      <c r="J1631">
        <v>87586.01</v>
      </c>
      <c r="L1631" t="s">
        <v>31</v>
      </c>
      <c r="O1631" t="s">
        <v>32</v>
      </c>
    </row>
    <row r="1632" spans="1:15" x14ac:dyDescent="0.25">
      <c r="A1632" t="s">
        <v>123</v>
      </c>
      <c r="B1632" t="s">
        <v>124</v>
      </c>
      <c r="C1632" t="s">
        <v>27</v>
      </c>
      <c r="D1632">
        <v>2019</v>
      </c>
      <c r="E1632">
        <v>9</v>
      </c>
      <c r="F1632" t="s">
        <v>118</v>
      </c>
      <c r="G1632" t="s">
        <v>119</v>
      </c>
      <c r="H1632" t="s">
        <v>110</v>
      </c>
      <c r="I1632" t="s">
        <v>111</v>
      </c>
      <c r="J1632">
        <v>1054147.5</v>
      </c>
      <c r="L1632" t="s">
        <v>31</v>
      </c>
      <c r="O1632" t="s">
        <v>32</v>
      </c>
    </row>
    <row r="1633" spans="1:15" x14ac:dyDescent="0.25">
      <c r="A1633" t="s">
        <v>123</v>
      </c>
      <c r="B1633" t="s">
        <v>124</v>
      </c>
      <c r="C1633" t="s">
        <v>27</v>
      </c>
      <c r="D1633">
        <v>2019</v>
      </c>
      <c r="E1633">
        <v>9</v>
      </c>
      <c r="F1633" t="s">
        <v>61</v>
      </c>
      <c r="G1633" t="s">
        <v>62</v>
      </c>
      <c r="H1633" t="s">
        <v>110</v>
      </c>
      <c r="I1633" t="s">
        <v>111</v>
      </c>
      <c r="J1633">
        <v>73562.97</v>
      </c>
      <c r="L1633" t="s">
        <v>31</v>
      </c>
      <c r="O1633" t="s">
        <v>32</v>
      </c>
    </row>
    <row r="1634" spans="1:15" x14ac:dyDescent="0.25">
      <c r="A1634" t="s">
        <v>123</v>
      </c>
      <c r="B1634" t="s">
        <v>124</v>
      </c>
      <c r="C1634" t="s">
        <v>27</v>
      </c>
      <c r="D1634">
        <v>2019</v>
      </c>
      <c r="E1634">
        <v>9</v>
      </c>
      <c r="F1634" t="s">
        <v>35</v>
      </c>
      <c r="G1634" t="s">
        <v>36</v>
      </c>
      <c r="H1634" t="s">
        <v>110</v>
      </c>
      <c r="I1634" t="s">
        <v>111</v>
      </c>
      <c r="J1634">
        <v>91665</v>
      </c>
      <c r="L1634" t="s">
        <v>31</v>
      </c>
      <c r="O1634" t="s">
        <v>32</v>
      </c>
    </row>
    <row r="1635" spans="1:15" x14ac:dyDescent="0.25">
      <c r="A1635" t="s">
        <v>168</v>
      </c>
      <c r="B1635" t="s">
        <v>169</v>
      </c>
      <c r="C1635" t="s">
        <v>27</v>
      </c>
      <c r="D1635">
        <v>2019</v>
      </c>
      <c r="E1635">
        <v>9</v>
      </c>
      <c r="F1635" t="s">
        <v>37</v>
      </c>
      <c r="G1635" t="s">
        <v>38</v>
      </c>
      <c r="H1635" t="s">
        <v>30</v>
      </c>
      <c r="J1635">
        <v>34494409.079999998</v>
      </c>
      <c r="L1635" t="s">
        <v>39</v>
      </c>
      <c r="O1635" t="s">
        <v>32</v>
      </c>
    </row>
    <row r="1636" spans="1:15" x14ac:dyDescent="0.25">
      <c r="A1636" t="s">
        <v>168</v>
      </c>
      <c r="B1636" t="s">
        <v>169</v>
      </c>
      <c r="C1636" t="s">
        <v>27</v>
      </c>
      <c r="D1636">
        <v>2019</v>
      </c>
      <c r="E1636">
        <v>9</v>
      </c>
      <c r="F1636" t="s">
        <v>42</v>
      </c>
      <c r="G1636" t="s">
        <v>43</v>
      </c>
      <c r="H1636" t="s">
        <v>30</v>
      </c>
      <c r="J1636">
        <v>-10000000</v>
      </c>
      <c r="L1636" t="s">
        <v>39</v>
      </c>
      <c r="O1636" t="s">
        <v>32</v>
      </c>
    </row>
    <row r="1637" spans="1:15" x14ac:dyDescent="0.25">
      <c r="A1637" t="s">
        <v>168</v>
      </c>
      <c r="B1637" t="s">
        <v>169</v>
      </c>
      <c r="C1637" t="s">
        <v>27</v>
      </c>
      <c r="D1637">
        <v>2019</v>
      </c>
      <c r="E1637">
        <v>9</v>
      </c>
      <c r="F1637" t="s">
        <v>44</v>
      </c>
      <c r="G1637" t="s">
        <v>45</v>
      </c>
      <c r="H1637" t="s">
        <v>30</v>
      </c>
      <c r="J1637">
        <v>-24494409.079999998</v>
      </c>
      <c r="L1637" t="s">
        <v>39</v>
      </c>
      <c r="O1637" t="s">
        <v>32</v>
      </c>
    </row>
    <row r="1638" spans="1:15" x14ac:dyDescent="0.25">
      <c r="A1638" t="s">
        <v>25</v>
      </c>
      <c r="B1638" t="s">
        <v>26</v>
      </c>
      <c r="C1638" t="s">
        <v>27</v>
      </c>
      <c r="D1638">
        <v>2019</v>
      </c>
      <c r="E1638">
        <v>10</v>
      </c>
      <c r="F1638" t="s">
        <v>28</v>
      </c>
      <c r="G1638" t="s">
        <v>29</v>
      </c>
      <c r="H1638" t="s">
        <v>30</v>
      </c>
      <c r="J1638">
        <v>14429.44</v>
      </c>
      <c r="L1638" t="s">
        <v>31</v>
      </c>
      <c r="O1638" t="s">
        <v>32</v>
      </c>
    </row>
    <row r="1639" spans="1:15" x14ac:dyDescent="0.25">
      <c r="A1639" t="s">
        <v>25</v>
      </c>
      <c r="B1639" t="s">
        <v>26</v>
      </c>
      <c r="C1639" t="s">
        <v>27</v>
      </c>
      <c r="D1639">
        <v>2019</v>
      </c>
      <c r="E1639">
        <v>10</v>
      </c>
      <c r="F1639" t="s">
        <v>33</v>
      </c>
      <c r="G1639" t="s">
        <v>34</v>
      </c>
      <c r="H1639" t="s">
        <v>30</v>
      </c>
      <c r="J1639">
        <v>-167732.12</v>
      </c>
      <c r="L1639" t="s">
        <v>31</v>
      </c>
      <c r="O1639" t="s">
        <v>32</v>
      </c>
    </row>
    <row r="1640" spans="1:15" x14ac:dyDescent="0.25">
      <c r="A1640" t="s">
        <v>25</v>
      </c>
      <c r="B1640" t="s">
        <v>26</v>
      </c>
      <c r="C1640" t="s">
        <v>27</v>
      </c>
      <c r="D1640">
        <v>2019</v>
      </c>
      <c r="E1640">
        <v>10</v>
      </c>
      <c r="F1640" t="s">
        <v>37</v>
      </c>
      <c r="G1640" t="s">
        <v>38</v>
      </c>
      <c r="H1640" t="s">
        <v>30</v>
      </c>
      <c r="J1640">
        <v>223089080.94</v>
      </c>
      <c r="L1640" t="s">
        <v>39</v>
      </c>
      <c r="O1640" t="s">
        <v>32</v>
      </c>
    </row>
    <row r="1641" spans="1:15" x14ac:dyDescent="0.25">
      <c r="A1641" t="s">
        <v>25</v>
      </c>
      <c r="B1641" t="s">
        <v>26</v>
      </c>
      <c r="C1641" t="s">
        <v>27</v>
      </c>
      <c r="D1641">
        <v>2019</v>
      </c>
      <c r="E1641">
        <v>10</v>
      </c>
      <c r="F1641" t="s">
        <v>40</v>
      </c>
      <c r="G1641" t="s">
        <v>41</v>
      </c>
      <c r="H1641" t="s">
        <v>30</v>
      </c>
      <c r="J1641">
        <v>12574614.390000001</v>
      </c>
      <c r="L1641" t="s">
        <v>39</v>
      </c>
      <c r="O1641" t="s">
        <v>32</v>
      </c>
    </row>
    <row r="1642" spans="1:15" x14ac:dyDescent="0.25">
      <c r="A1642" t="s">
        <v>25</v>
      </c>
      <c r="B1642" t="s">
        <v>26</v>
      </c>
      <c r="C1642" t="s">
        <v>27</v>
      </c>
      <c r="D1642">
        <v>2019</v>
      </c>
      <c r="E1642">
        <v>10</v>
      </c>
      <c r="F1642" t="s">
        <v>42</v>
      </c>
      <c r="G1642" t="s">
        <v>43</v>
      </c>
      <c r="H1642" t="s">
        <v>30</v>
      </c>
      <c r="J1642">
        <v>-5050000</v>
      </c>
      <c r="L1642" t="s">
        <v>39</v>
      </c>
      <c r="O1642" t="s">
        <v>32</v>
      </c>
    </row>
    <row r="1643" spans="1:15" x14ac:dyDescent="0.25">
      <c r="A1643" t="s">
        <v>25</v>
      </c>
      <c r="B1643" t="s">
        <v>26</v>
      </c>
      <c r="C1643" t="s">
        <v>27</v>
      </c>
      <c r="D1643">
        <v>2019</v>
      </c>
      <c r="E1643">
        <v>10</v>
      </c>
      <c r="F1643" t="s">
        <v>44</v>
      </c>
      <c r="G1643" t="s">
        <v>45</v>
      </c>
      <c r="H1643" t="s">
        <v>30</v>
      </c>
      <c r="J1643">
        <v>-254342395.41</v>
      </c>
      <c r="L1643" t="s">
        <v>39</v>
      </c>
      <c r="O1643" t="s">
        <v>32</v>
      </c>
    </row>
    <row r="1644" spans="1:15" x14ac:dyDescent="0.25">
      <c r="A1644" t="s">
        <v>25</v>
      </c>
      <c r="B1644" t="s">
        <v>26</v>
      </c>
      <c r="C1644" t="s">
        <v>27</v>
      </c>
      <c r="D1644">
        <v>2019</v>
      </c>
      <c r="E1644">
        <v>10</v>
      </c>
      <c r="F1644" t="s">
        <v>46</v>
      </c>
      <c r="G1644" t="s">
        <v>47</v>
      </c>
      <c r="H1644" t="s">
        <v>30</v>
      </c>
      <c r="J1644">
        <v>3124654.61</v>
      </c>
      <c r="L1644" t="s">
        <v>39</v>
      </c>
      <c r="O1644" t="s">
        <v>32</v>
      </c>
    </row>
    <row r="1645" spans="1:15" x14ac:dyDescent="0.25">
      <c r="A1645" t="s">
        <v>25</v>
      </c>
      <c r="B1645" t="s">
        <v>26</v>
      </c>
      <c r="C1645" t="s">
        <v>27</v>
      </c>
      <c r="D1645">
        <v>2019</v>
      </c>
      <c r="E1645">
        <v>10</v>
      </c>
      <c r="F1645" t="s">
        <v>48</v>
      </c>
      <c r="G1645" t="s">
        <v>49</v>
      </c>
      <c r="H1645" t="s">
        <v>30</v>
      </c>
      <c r="J1645">
        <v>20799895.41</v>
      </c>
      <c r="L1645" t="s">
        <v>39</v>
      </c>
      <c r="O1645" t="s">
        <v>32</v>
      </c>
    </row>
    <row r="1646" spans="1:15" x14ac:dyDescent="0.25">
      <c r="A1646" t="s">
        <v>25</v>
      </c>
      <c r="B1646" t="s">
        <v>26</v>
      </c>
      <c r="C1646" t="s">
        <v>27</v>
      </c>
      <c r="D1646">
        <v>2019</v>
      </c>
      <c r="E1646">
        <v>10</v>
      </c>
      <c r="F1646" t="s">
        <v>50</v>
      </c>
      <c r="G1646" t="s">
        <v>51</v>
      </c>
      <c r="H1646" t="s">
        <v>30</v>
      </c>
      <c r="J1646">
        <v>-42547.26</v>
      </c>
      <c r="L1646" t="s">
        <v>39</v>
      </c>
      <c r="O1646" t="s">
        <v>32</v>
      </c>
    </row>
    <row r="1647" spans="1:15" x14ac:dyDescent="0.25">
      <c r="A1647" t="s">
        <v>52</v>
      </c>
      <c r="B1647" t="s">
        <v>1666</v>
      </c>
      <c r="C1647" t="s">
        <v>27</v>
      </c>
      <c r="D1647">
        <v>2019</v>
      </c>
      <c r="E1647">
        <v>10</v>
      </c>
      <c r="F1647" t="s">
        <v>53</v>
      </c>
      <c r="G1647" t="s">
        <v>54</v>
      </c>
      <c r="H1647" t="s">
        <v>30</v>
      </c>
      <c r="J1647">
        <v>-217044.59</v>
      </c>
      <c r="L1647" t="s">
        <v>31</v>
      </c>
      <c r="O1647" t="s">
        <v>32</v>
      </c>
    </row>
    <row r="1648" spans="1:15" x14ac:dyDescent="0.25">
      <c r="A1648" t="s">
        <v>52</v>
      </c>
      <c r="B1648" t="s">
        <v>1666</v>
      </c>
      <c r="C1648" t="s">
        <v>27</v>
      </c>
      <c r="D1648">
        <v>2019</v>
      </c>
      <c r="E1648">
        <v>10</v>
      </c>
      <c r="F1648" t="s">
        <v>55</v>
      </c>
      <c r="G1648" t="s">
        <v>56</v>
      </c>
      <c r="H1648" t="s">
        <v>30</v>
      </c>
      <c r="J1648">
        <v>35005.449999999997</v>
      </c>
      <c r="L1648" t="s">
        <v>31</v>
      </c>
      <c r="O1648" t="s">
        <v>32</v>
      </c>
    </row>
    <row r="1649" spans="1:15" x14ac:dyDescent="0.25">
      <c r="A1649" t="s">
        <v>52</v>
      </c>
      <c r="B1649" t="s">
        <v>1666</v>
      </c>
      <c r="C1649" t="s">
        <v>27</v>
      </c>
      <c r="D1649">
        <v>2019</v>
      </c>
      <c r="E1649">
        <v>10</v>
      </c>
      <c r="F1649" t="s">
        <v>28</v>
      </c>
      <c r="G1649" t="s">
        <v>29</v>
      </c>
      <c r="H1649" t="s">
        <v>30</v>
      </c>
      <c r="J1649">
        <v>28065.48</v>
      </c>
      <c r="L1649" t="s">
        <v>31</v>
      </c>
      <c r="O1649" t="s">
        <v>32</v>
      </c>
    </row>
    <row r="1650" spans="1:15" x14ac:dyDescent="0.25">
      <c r="A1650" t="s">
        <v>52</v>
      </c>
      <c r="B1650" t="s">
        <v>1666</v>
      </c>
      <c r="C1650" t="s">
        <v>27</v>
      </c>
      <c r="D1650">
        <v>2019</v>
      </c>
      <c r="E1650">
        <v>10</v>
      </c>
      <c r="F1650" t="s">
        <v>57</v>
      </c>
      <c r="G1650" t="s">
        <v>58</v>
      </c>
      <c r="H1650" t="s">
        <v>30</v>
      </c>
      <c r="J1650">
        <v>-308572.88</v>
      </c>
      <c r="L1650" t="s">
        <v>31</v>
      </c>
      <c r="O1650" t="s">
        <v>32</v>
      </c>
    </row>
    <row r="1651" spans="1:15" x14ac:dyDescent="0.25">
      <c r="A1651" t="s">
        <v>52</v>
      </c>
      <c r="B1651" t="s">
        <v>1666</v>
      </c>
      <c r="C1651" t="s">
        <v>27</v>
      </c>
      <c r="D1651">
        <v>2019</v>
      </c>
      <c r="E1651">
        <v>10</v>
      </c>
      <c r="F1651" t="s">
        <v>59</v>
      </c>
      <c r="G1651" t="s">
        <v>60</v>
      </c>
      <c r="H1651" t="s">
        <v>30</v>
      </c>
      <c r="J1651">
        <v>370438.22</v>
      </c>
      <c r="L1651" t="s">
        <v>31</v>
      </c>
      <c r="O1651" t="s">
        <v>32</v>
      </c>
    </row>
    <row r="1652" spans="1:15" x14ac:dyDescent="0.25">
      <c r="A1652" t="s">
        <v>52</v>
      </c>
      <c r="B1652" t="s">
        <v>1666</v>
      </c>
      <c r="C1652" t="s">
        <v>27</v>
      </c>
      <c r="D1652">
        <v>2019</v>
      </c>
      <c r="E1652">
        <v>10</v>
      </c>
      <c r="F1652" t="s">
        <v>61</v>
      </c>
      <c r="G1652" t="s">
        <v>62</v>
      </c>
      <c r="H1652" t="s">
        <v>30</v>
      </c>
      <c r="J1652">
        <v>26589.13</v>
      </c>
      <c r="L1652" t="s">
        <v>31</v>
      </c>
      <c r="O1652" t="s">
        <v>32</v>
      </c>
    </row>
    <row r="1653" spans="1:15" x14ac:dyDescent="0.25">
      <c r="A1653" t="s">
        <v>52</v>
      </c>
      <c r="B1653" t="s">
        <v>1666</v>
      </c>
      <c r="C1653" t="s">
        <v>27</v>
      </c>
      <c r="D1653">
        <v>2019</v>
      </c>
      <c r="E1653">
        <v>10</v>
      </c>
      <c r="F1653" t="s">
        <v>63</v>
      </c>
      <c r="G1653" t="s">
        <v>64</v>
      </c>
      <c r="H1653" t="s">
        <v>30</v>
      </c>
      <c r="J1653">
        <v>167732.12</v>
      </c>
      <c r="L1653" t="s">
        <v>31</v>
      </c>
      <c r="O1653" t="s">
        <v>32</v>
      </c>
    </row>
    <row r="1654" spans="1:15" x14ac:dyDescent="0.25">
      <c r="A1654" t="s">
        <v>52</v>
      </c>
      <c r="B1654" t="s">
        <v>1666</v>
      </c>
      <c r="C1654" t="s">
        <v>27</v>
      </c>
      <c r="D1654">
        <v>2019</v>
      </c>
      <c r="E1654">
        <v>10</v>
      </c>
      <c r="F1654" t="s">
        <v>65</v>
      </c>
      <c r="G1654" t="s">
        <v>66</v>
      </c>
      <c r="H1654" t="s">
        <v>30</v>
      </c>
      <c r="J1654">
        <v>-2.41</v>
      </c>
      <c r="L1654" t="s">
        <v>31</v>
      </c>
      <c r="O1654" t="s">
        <v>32</v>
      </c>
    </row>
    <row r="1655" spans="1:15" x14ac:dyDescent="0.25">
      <c r="A1655" t="s">
        <v>52</v>
      </c>
      <c r="B1655" t="s">
        <v>1666</v>
      </c>
      <c r="C1655" t="s">
        <v>27</v>
      </c>
      <c r="D1655">
        <v>2019</v>
      </c>
      <c r="E1655">
        <v>10</v>
      </c>
      <c r="F1655" t="s">
        <v>67</v>
      </c>
      <c r="G1655" t="s">
        <v>38</v>
      </c>
      <c r="H1655" t="s">
        <v>30</v>
      </c>
      <c r="J1655">
        <v>1484700</v>
      </c>
      <c r="L1655" t="s">
        <v>39</v>
      </c>
      <c r="O1655" t="s">
        <v>32</v>
      </c>
    </row>
    <row r="1656" spans="1:15" x14ac:dyDescent="0.25">
      <c r="A1656" t="s">
        <v>52</v>
      </c>
      <c r="B1656" t="s">
        <v>1666</v>
      </c>
      <c r="C1656" t="s">
        <v>27</v>
      </c>
      <c r="D1656">
        <v>2019</v>
      </c>
      <c r="E1656">
        <v>10</v>
      </c>
      <c r="F1656" t="s">
        <v>37</v>
      </c>
      <c r="G1656" t="s">
        <v>38</v>
      </c>
      <c r="H1656" t="s">
        <v>30</v>
      </c>
      <c r="J1656">
        <v>14703881.779999999</v>
      </c>
      <c r="L1656" t="s">
        <v>39</v>
      </c>
      <c r="O1656" t="s">
        <v>32</v>
      </c>
    </row>
    <row r="1657" spans="1:15" x14ac:dyDescent="0.25">
      <c r="A1657" t="s">
        <v>52</v>
      </c>
      <c r="B1657" t="s">
        <v>1666</v>
      </c>
      <c r="C1657" t="s">
        <v>27</v>
      </c>
      <c r="D1657">
        <v>2019</v>
      </c>
      <c r="E1657">
        <v>10</v>
      </c>
      <c r="F1657" t="s">
        <v>40</v>
      </c>
      <c r="G1657" t="s">
        <v>41</v>
      </c>
      <c r="H1657" t="s">
        <v>30</v>
      </c>
      <c r="J1657">
        <v>2571655.3199999998</v>
      </c>
      <c r="L1657" t="s">
        <v>39</v>
      </c>
      <c r="O1657" t="s">
        <v>32</v>
      </c>
    </row>
    <row r="1658" spans="1:15" x14ac:dyDescent="0.25">
      <c r="A1658" t="s">
        <v>52</v>
      </c>
      <c r="B1658" t="s">
        <v>1666</v>
      </c>
      <c r="C1658" t="s">
        <v>27</v>
      </c>
      <c r="D1658">
        <v>2019</v>
      </c>
      <c r="E1658">
        <v>10</v>
      </c>
      <c r="F1658" t="s">
        <v>42</v>
      </c>
      <c r="G1658" t="s">
        <v>43</v>
      </c>
      <c r="H1658" t="s">
        <v>30</v>
      </c>
      <c r="J1658">
        <v>-505000</v>
      </c>
      <c r="L1658" t="s">
        <v>39</v>
      </c>
      <c r="O1658" t="s">
        <v>32</v>
      </c>
    </row>
    <row r="1659" spans="1:15" x14ac:dyDescent="0.25">
      <c r="A1659" t="s">
        <v>52</v>
      </c>
      <c r="B1659" t="s">
        <v>1666</v>
      </c>
      <c r="C1659" t="s">
        <v>27</v>
      </c>
      <c r="D1659">
        <v>2019</v>
      </c>
      <c r="E1659">
        <v>10</v>
      </c>
      <c r="F1659" t="s">
        <v>68</v>
      </c>
      <c r="G1659" t="s">
        <v>69</v>
      </c>
      <c r="H1659" t="s">
        <v>30</v>
      </c>
      <c r="J1659">
        <v>-635849.29</v>
      </c>
      <c r="L1659" t="s">
        <v>39</v>
      </c>
      <c r="O1659" t="s">
        <v>32</v>
      </c>
    </row>
    <row r="1660" spans="1:15" x14ac:dyDescent="0.25">
      <c r="A1660" t="s">
        <v>52</v>
      </c>
      <c r="B1660" t="s">
        <v>1666</v>
      </c>
      <c r="C1660" t="s">
        <v>27</v>
      </c>
      <c r="D1660">
        <v>2019</v>
      </c>
      <c r="E1660">
        <v>10</v>
      </c>
      <c r="F1660" t="s">
        <v>44</v>
      </c>
      <c r="G1660" t="s">
        <v>45</v>
      </c>
      <c r="H1660" t="s">
        <v>30</v>
      </c>
      <c r="J1660">
        <v>3296273.37</v>
      </c>
      <c r="L1660" t="s">
        <v>39</v>
      </c>
      <c r="O1660" t="s">
        <v>32</v>
      </c>
    </row>
    <row r="1661" spans="1:15" x14ac:dyDescent="0.25">
      <c r="A1661" t="s">
        <v>52</v>
      </c>
      <c r="B1661" t="s">
        <v>1666</v>
      </c>
      <c r="C1661" t="s">
        <v>27</v>
      </c>
      <c r="D1661">
        <v>2019</v>
      </c>
      <c r="E1661">
        <v>10</v>
      </c>
      <c r="F1661" t="s">
        <v>70</v>
      </c>
      <c r="G1661" t="s">
        <v>71</v>
      </c>
      <c r="H1661" t="s">
        <v>30</v>
      </c>
      <c r="J1661">
        <v>-67629.149999999994</v>
      </c>
      <c r="L1661" t="s">
        <v>39</v>
      </c>
      <c r="O1661" t="s">
        <v>32</v>
      </c>
    </row>
    <row r="1662" spans="1:15" x14ac:dyDescent="0.25">
      <c r="A1662" t="s">
        <v>52</v>
      </c>
      <c r="B1662" t="s">
        <v>1666</v>
      </c>
      <c r="C1662" t="s">
        <v>27</v>
      </c>
      <c r="D1662">
        <v>2019</v>
      </c>
      <c r="E1662">
        <v>10</v>
      </c>
      <c r="F1662" t="s">
        <v>72</v>
      </c>
      <c r="G1662" t="s">
        <v>73</v>
      </c>
      <c r="H1662" t="s">
        <v>30</v>
      </c>
      <c r="J1662">
        <v>-340800.16</v>
      </c>
      <c r="L1662" t="s">
        <v>39</v>
      </c>
      <c r="O1662" t="s">
        <v>32</v>
      </c>
    </row>
    <row r="1663" spans="1:15" x14ac:dyDescent="0.25">
      <c r="A1663" t="s">
        <v>52</v>
      </c>
      <c r="B1663" t="s">
        <v>1666</v>
      </c>
      <c r="C1663" t="s">
        <v>27</v>
      </c>
      <c r="D1663">
        <v>2019</v>
      </c>
      <c r="E1663">
        <v>10</v>
      </c>
      <c r="F1663" t="s">
        <v>48</v>
      </c>
      <c r="G1663" t="s">
        <v>49</v>
      </c>
      <c r="H1663" t="s">
        <v>30</v>
      </c>
      <c r="J1663">
        <v>-17418538.079999998</v>
      </c>
      <c r="L1663" t="s">
        <v>39</v>
      </c>
      <c r="O1663" t="s">
        <v>32</v>
      </c>
    </row>
    <row r="1664" spans="1:15" x14ac:dyDescent="0.25">
      <c r="A1664" t="s">
        <v>52</v>
      </c>
      <c r="B1664" t="s">
        <v>1666</v>
      </c>
      <c r="C1664" t="s">
        <v>27</v>
      </c>
      <c r="D1664">
        <v>2019</v>
      </c>
      <c r="E1664">
        <v>10</v>
      </c>
      <c r="F1664" t="s">
        <v>74</v>
      </c>
      <c r="G1664" t="s">
        <v>75</v>
      </c>
      <c r="H1664" t="s">
        <v>30</v>
      </c>
      <c r="J1664">
        <v>-96549.7</v>
      </c>
      <c r="L1664" t="s">
        <v>39</v>
      </c>
      <c r="O1664" t="s">
        <v>32</v>
      </c>
    </row>
    <row r="1665" spans="1:15" x14ac:dyDescent="0.25">
      <c r="A1665" t="s">
        <v>52</v>
      </c>
      <c r="B1665" t="s">
        <v>1666</v>
      </c>
      <c r="C1665" t="s">
        <v>27</v>
      </c>
      <c r="D1665">
        <v>2019</v>
      </c>
      <c r="E1665">
        <v>10</v>
      </c>
      <c r="F1665" t="s">
        <v>76</v>
      </c>
      <c r="G1665" t="s">
        <v>77</v>
      </c>
      <c r="H1665" t="s">
        <v>30</v>
      </c>
      <c r="J1665">
        <v>-3124654.61</v>
      </c>
      <c r="L1665" t="s">
        <v>39</v>
      </c>
      <c r="O1665" t="s">
        <v>32</v>
      </c>
    </row>
    <row r="1666" spans="1:15" x14ac:dyDescent="0.25">
      <c r="A1666" t="s">
        <v>52</v>
      </c>
      <c r="B1666" t="s">
        <v>1666</v>
      </c>
      <c r="C1666" t="s">
        <v>27</v>
      </c>
      <c r="D1666">
        <v>2019</v>
      </c>
      <c r="E1666">
        <v>10</v>
      </c>
      <c r="F1666" t="s">
        <v>78</v>
      </c>
      <c r="G1666" t="s">
        <v>79</v>
      </c>
      <c r="H1666" t="s">
        <v>30</v>
      </c>
      <c r="J1666">
        <v>30300</v>
      </c>
      <c r="L1666" t="s">
        <v>39</v>
      </c>
      <c r="O1666" t="s">
        <v>32</v>
      </c>
    </row>
    <row r="1667" spans="1:15" x14ac:dyDescent="0.25">
      <c r="A1667" t="s">
        <v>52</v>
      </c>
      <c r="B1667" t="s">
        <v>1666</v>
      </c>
      <c r="C1667" t="s">
        <v>27</v>
      </c>
      <c r="D1667">
        <v>2019</v>
      </c>
      <c r="E1667">
        <v>10</v>
      </c>
      <c r="F1667" t="s">
        <v>80</v>
      </c>
      <c r="G1667" t="s">
        <v>81</v>
      </c>
      <c r="H1667" t="s">
        <v>30</v>
      </c>
      <c r="J1667">
        <v>5050</v>
      </c>
      <c r="L1667" t="s">
        <v>39</v>
      </c>
      <c r="O1667" t="s">
        <v>32</v>
      </c>
    </row>
    <row r="1668" spans="1:15" x14ac:dyDescent="0.25">
      <c r="A1668" t="s">
        <v>52</v>
      </c>
      <c r="B1668" t="s">
        <v>1666</v>
      </c>
      <c r="C1668" t="s">
        <v>27</v>
      </c>
      <c r="D1668">
        <v>2019</v>
      </c>
      <c r="E1668">
        <v>10</v>
      </c>
      <c r="F1668" t="s">
        <v>82</v>
      </c>
      <c r="G1668" t="s">
        <v>83</v>
      </c>
      <c r="H1668" t="s">
        <v>30</v>
      </c>
      <c r="J1668">
        <v>-5050</v>
      </c>
      <c r="L1668" t="s">
        <v>39</v>
      </c>
      <c r="O1668" t="s">
        <v>32</v>
      </c>
    </row>
    <row r="1669" spans="1:15" x14ac:dyDescent="0.25">
      <c r="A1669" t="s">
        <v>84</v>
      </c>
      <c r="B1669" t="s">
        <v>85</v>
      </c>
      <c r="C1669" t="s">
        <v>27</v>
      </c>
      <c r="D1669">
        <v>2019</v>
      </c>
      <c r="E1669">
        <v>10</v>
      </c>
      <c r="F1669" t="s">
        <v>67</v>
      </c>
      <c r="G1669" t="s">
        <v>38</v>
      </c>
      <c r="H1669" t="s">
        <v>30</v>
      </c>
      <c r="J1669">
        <v>2142469.9300000002</v>
      </c>
      <c r="L1669" t="s">
        <v>39</v>
      </c>
      <c r="O1669" t="s">
        <v>32</v>
      </c>
    </row>
    <row r="1670" spans="1:15" x14ac:dyDescent="0.25">
      <c r="A1670" t="s">
        <v>84</v>
      </c>
      <c r="B1670" t="s">
        <v>85</v>
      </c>
      <c r="C1670" t="s">
        <v>27</v>
      </c>
      <c r="D1670">
        <v>2019</v>
      </c>
      <c r="E1670">
        <v>10</v>
      </c>
      <c r="F1670" t="s">
        <v>86</v>
      </c>
      <c r="G1670" t="s">
        <v>87</v>
      </c>
      <c r="H1670" t="s">
        <v>30</v>
      </c>
      <c r="J1670">
        <v>46695.16</v>
      </c>
      <c r="L1670" t="s">
        <v>39</v>
      </c>
      <c r="O1670" t="s">
        <v>32</v>
      </c>
    </row>
    <row r="1671" spans="1:15" x14ac:dyDescent="0.25">
      <c r="A1671" t="s">
        <v>84</v>
      </c>
      <c r="B1671" t="s">
        <v>85</v>
      </c>
      <c r="C1671" t="s">
        <v>27</v>
      </c>
      <c r="D1671">
        <v>2019</v>
      </c>
      <c r="E1671">
        <v>10</v>
      </c>
      <c r="F1671" t="s">
        <v>78</v>
      </c>
      <c r="G1671" t="s">
        <v>79</v>
      </c>
      <c r="H1671" t="s">
        <v>30</v>
      </c>
      <c r="J1671">
        <v>4674.83</v>
      </c>
      <c r="L1671" t="s">
        <v>39</v>
      </c>
      <c r="O1671" t="s">
        <v>32</v>
      </c>
    </row>
    <row r="1672" spans="1:15" x14ac:dyDescent="0.25">
      <c r="A1672" t="s">
        <v>84</v>
      </c>
      <c r="B1672" t="s">
        <v>85</v>
      </c>
      <c r="C1672" t="s">
        <v>27</v>
      </c>
      <c r="D1672">
        <v>2019</v>
      </c>
      <c r="E1672">
        <v>10</v>
      </c>
      <c r="F1672" t="s">
        <v>40</v>
      </c>
      <c r="G1672" t="s">
        <v>41</v>
      </c>
      <c r="H1672" t="s">
        <v>30</v>
      </c>
      <c r="J1672">
        <v>731447.48</v>
      </c>
      <c r="L1672" t="s">
        <v>39</v>
      </c>
      <c r="O1672" t="s">
        <v>32</v>
      </c>
    </row>
    <row r="1673" spans="1:15" x14ac:dyDescent="0.25">
      <c r="A1673" t="s">
        <v>84</v>
      </c>
      <c r="B1673" t="s">
        <v>85</v>
      </c>
      <c r="C1673" t="s">
        <v>27</v>
      </c>
      <c r="D1673">
        <v>2019</v>
      </c>
      <c r="E1673">
        <v>10</v>
      </c>
      <c r="F1673" t="s">
        <v>88</v>
      </c>
      <c r="G1673" t="s">
        <v>89</v>
      </c>
      <c r="H1673" t="s">
        <v>30</v>
      </c>
      <c r="J1673">
        <v>3800.14</v>
      </c>
      <c r="L1673" t="s">
        <v>39</v>
      </c>
      <c r="O1673" t="s">
        <v>32</v>
      </c>
    </row>
    <row r="1674" spans="1:15" x14ac:dyDescent="0.25">
      <c r="A1674" t="s">
        <v>84</v>
      </c>
      <c r="B1674" t="s">
        <v>85</v>
      </c>
      <c r="C1674" t="s">
        <v>27</v>
      </c>
      <c r="D1674">
        <v>2019</v>
      </c>
      <c r="E1674">
        <v>10</v>
      </c>
      <c r="F1674" t="s">
        <v>42</v>
      </c>
      <c r="G1674" t="s">
        <v>43</v>
      </c>
      <c r="H1674" t="s">
        <v>30</v>
      </c>
      <c r="J1674">
        <v>-60600</v>
      </c>
      <c r="L1674" t="s">
        <v>39</v>
      </c>
      <c r="O1674" t="s">
        <v>32</v>
      </c>
    </row>
    <row r="1675" spans="1:15" x14ac:dyDescent="0.25">
      <c r="A1675" t="s">
        <v>84</v>
      </c>
      <c r="B1675" t="s">
        <v>85</v>
      </c>
      <c r="C1675" t="s">
        <v>27</v>
      </c>
      <c r="D1675">
        <v>2019</v>
      </c>
      <c r="E1675">
        <v>10</v>
      </c>
      <c r="F1675" t="s">
        <v>44</v>
      </c>
      <c r="G1675" t="s">
        <v>45</v>
      </c>
      <c r="H1675" t="s">
        <v>30</v>
      </c>
      <c r="J1675">
        <v>-105243.35</v>
      </c>
      <c r="L1675" t="s">
        <v>39</v>
      </c>
      <c r="O1675" t="s">
        <v>32</v>
      </c>
    </row>
    <row r="1676" spans="1:15" x14ac:dyDescent="0.25">
      <c r="A1676" t="s">
        <v>84</v>
      </c>
      <c r="B1676" t="s">
        <v>85</v>
      </c>
      <c r="C1676" t="s">
        <v>27</v>
      </c>
      <c r="D1676">
        <v>2019</v>
      </c>
      <c r="E1676">
        <v>10</v>
      </c>
      <c r="F1676" t="s">
        <v>90</v>
      </c>
      <c r="G1676" t="s">
        <v>91</v>
      </c>
      <c r="H1676" t="s">
        <v>30</v>
      </c>
      <c r="J1676">
        <v>-7719.24</v>
      </c>
      <c r="L1676" t="s">
        <v>39</v>
      </c>
      <c r="O1676" t="s">
        <v>32</v>
      </c>
    </row>
    <row r="1677" spans="1:15" x14ac:dyDescent="0.25">
      <c r="A1677" t="s">
        <v>84</v>
      </c>
      <c r="B1677" t="s">
        <v>85</v>
      </c>
      <c r="C1677" t="s">
        <v>27</v>
      </c>
      <c r="D1677">
        <v>2019</v>
      </c>
      <c r="E1677">
        <v>10</v>
      </c>
      <c r="F1677" t="s">
        <v>92</v>
      </c>
      <c r="G1677" t="s">
        <v>93</v>
      </c>
      <c r="H1677" t="s">
        <v>30</v>
      </c>
      <c r="J1677">
        <v>3724.9</v>
      </c>
      <c r="L1677" t="s">
        <v>39</v>
      </c>
      <c r="O1677" t="s">
        <v>32</v>
      </c>
    </row>
    <row r="1678" spans="1:15" x14ac:dyDescent="0.25">
      <c r="A1678" t="s">
        <v>84</v>
      </c>
      <c r="B1678" t="s">
        <v>85</v>
      </c>
      <c r="C1678" t="s">
        <v>27</v>
      </c>
      <c r="D1678">
        <v>2019</v>
      </c>
      <c r="E1678">
        <v>10</v>
      </c>
      <c r="F1678" t="s">
        <v>48</v>
      </c>
      <c r="G1678" t="s">
        <v>49</v>
      </c>
      <c r="H1678" t="s">
        <v>30</v>
      </c>
      <c r="J1678">
        <v>-1411205.88</v>
      </c>
      <c r="L1678" t="s">
        <v>39</v>
      </c>
      <c r="O1678" t="s">
        <v>32</v>
      </c>
    </row>
    <row r="1679" spans="1:15" x14ac:dyDescent="0.25">
      <c r="A1679" t="s">
        <v>84</v>
      </c>
      <c r="B1679" t="s">
        <v>85</v>
      </c>
      <c r="C1679" t="s">
        <v>27</v>
      </c>
      <c r="D1679">
        <v>2019</v>
      </c>
      <c r="E1679">
        <v>10</v>
      </c>
      <c r="F1679" t="s">
        <v>94</v>
      </c>
      <c r="G1679" t="s">
        <v>95</v>
      </c>
      <c r="H1679" t="s">
        <v>30</v>
      </c>
      <c r="J1679">
        <v>-13998.6</v>
      </c>
      <c r="L1679" t="s">
        <v>39</v>
      </c>
      <c r="O1679" t="s">
        <v>32</v>
      </c>
    </row>
    <row r="1680" spans="1:15" x14ac:dyDescent="0.25">
      <c r="A1680" t="s">
        <v>84</v>
      </c>
      <c r="B1680" t="s">
        <v>85</v>
      </c>
      <c r="C1680" t="s">
        <v>27</v>
      </c>
      <c r="D1680">
        <v>2019</v>
      </c>
      <c r="E1680">
        <v>10</v>
      </c>
      <c r="F1680" t="s">
        <v>82</v>
      </c>
      <c r="G1680" t="s">
        <v>83</v>
      </c>
      <c r="H1680" t="s">
        <v>30</v>
      </c>
      <c r="J1680">
        <v>-7156.79</v>
      </c>
      <c r="L1680" t="s">
        <v>39</v>
      </c>
      <c r="O1680" t="s">
        <v>32</v>
      </c>
    </row>
    <row r="1681" spans="1:15" x14ac:dyDescent="0.25">
      <c r="A1681" t="s">
        <v>84</v>
      </c>
      <c r="B1681" t="s">
        <v>85</v>
      </c>
      <c r="C1681" t="s">
        <v>27</v>
      </c>
      <c r="D1681">
        <v>2019</v>
      </c>
      <c r="E1681">
        <v>10</v>
      </c>
      <c r="F1681" t="s">
        <v>96</v>
      </c>
      <c r="G1681" t="s">
        <v>97</v>
      </c>
      <c r="H1681" t="s">
        <v>30</v>
      </c>
      <c r="J1681">
        <v>-95795.73</v>
      </c>
      <c r="L1681" t="s">
        <v>31</v>
      </c>
      <c r="O1681" t="s">
        <v>32</v>
      </c>
    </row>
    <row r="1682" spans="1:15" x14ac:dyDescent="0.25">
      <c r="A1682" t="s">
        <v>84</v>
      </c>
      <c r="B1682" t="s">
        <v>85</v>
      </c>
      <c r="C1682" t="s">
        <v>27</v>
      </c>
      <c r="D1682">
        <v>2019</v>
      </c>
      <c r="E1682">
        <v>10</v>
      </c>
      <c r="F1682" t="s">
        <v>98</v>
      </c>
      <c r="G1682" t="s">
        <v>99</v>
      </c>
      <c r="H1682" t="s">
        <v>30</v>
      </c>
      <c r="J1682">
        <v>-82241.25</v>
      </c>
      <c r="L1682" t="s">
        <v>31</v>
      </c>
      <c r="O1682" t="s">
        <v>32</v>
      </c>
    </row>
    <row r="1683" spans="1:15" x14ac:dyDescent="0.25">
      <c r="A1683" t="s">
        <v>84</v>
      </c>
      <c r="B1683" t="s">
        <v>85</v>
      </c>
      <c r="C1683" t="s">
        <v>27</v>
      </c>
      <c r="D1683">
        <v>2019</v>
      </c>
      <c r="E1683">
        <v>10</v>
      </c>
      <c r="F1683" t="s">
        <v>100</v>
      </c>
      <c r="G1683" t="s">
        <v>101</v>
      </c>
      <c r="H1683" t="s">
        <v>30</v>
      </c>
      <c r="J1683">
        <v>39418.61</v>
      </c>
      <c r="L1683" t="s">
        <v>31</v>
      </c>
      <c r="O1683" t="s">
        <v>32</v>
      </c>
    </row>
    <row r="1684" spans="1:15" x14ac:dyDescent="0.25">
      <c r="A1684" t="s">
        <v>84</v>
      </c>
      <c r="B1684" t="s">
        <v>85</v>
      </c>
      <c r="C1684" t="s">
        <v>27</v>
      </c>
      <c r="D1684">
        <v>2019</v>
      </c>
      <c r="E1684">
        <v>10</v>
      </c>
      <c r="F1684" t="s">
        <v>102</v>
      </c>
      <c r="G1684" t="s">
        <v>103</v>
      </c>
      <c r="H1684" t="s">
        <v>30</v>
      </c>
      <c r="J1684">
        <v>68297.259999999995</v>
      </c>
      <c r="L1684" t="s">
        <v>31</v>
      </c>
      <c r="O1684" t="s">
        <v>32</v>
      </c>
    </row>
    <row r="1685" spans="1:15" x14ac:dyDescent="0.25">
      <c r="A1685" t="s">
        <v>84</v>
      </c>
      <c r="B1685" t="s">
        <v>85</v>
      </c>
      <c r="C1685" t="s">
        <v>27</v>
      </c>
      <c r="D1685">
        <v>2019</v>
      </c>
      <c r="E1685">
        <v>10</v>
      </c>
      <c r="F1685" t="s">
        <v>104</v>
      </c>
      <c r="G1685" t="s">
        <v>105</v>
      </c>
      <c r="H1685" t="s">
        <v>30</v>
      </c>
      <c r="J1685">
        <v>-1063351.8999999999</v>
      </c>
      <c r="L1685" t="s">
        <v>39</v>
      </c>
      <c r="O1685" t="s">
        <v>32</v>
      </c>
    </row>
    <row r="1686" spans="1:15" x14ac:dyDescent="0.25">
      <c r="A1686" t="s">
        <v>84</v>
      </c>
      <c r="B1686" t="s">
        <v>85</v>
      </c>
      <c r="C1686" t="s">
        <v>27</v>
      </c>
      <c r="D1686">
        <v>2019</v>
      </c>
      <c r="E1686">
        <v>10</v>
      </c>
      <c r="F1686" t="s">
        <v>106</v>
      </c>
      <c r="G1686" t="s">
        <v>107</v>
      </c>
      <c r="H1686" t="s">
        <v>30</v>
      </c>
      <c r="J1686">
        <v>-68297.259999999995</v>
      </c>
      <c r="L1686" t="s">
        <v>39</v>
      </c>
      <c r="O1686" t="s">
        <v>32</v>
      </c>
    </row>
    <row r="1687" spans="1:15" x14ac:dyDescent="0.25">
      <c r="A1687" t="s">
        <v>84</v>
      </c>
      <c r="B1687" t="s">
        <v>85</v>
      </c>
      <c r="C1687" t="s">
        <v>27</v>
      </c>
      <c r="D1687">
        <v>2019</v>
      </c>
      <c r="E1687">
        <v>10</v>
      </c>
      <c r="F1687" t="s">
        <v>28</v>
      </c>
      <c r="G1687" t="s">
        <v>29</v>
      </c>
      <c r="H1687" t="s">
        <v>30</v>
      </c>
      <c r="J1687">
        <v>0.01</v>
      </c>
      <c r="L1687" t="s">
        <v>31</v>
      </c>
      <c r="O1687" t="s">
        <v>32</v>
      </c>
    </row>
    <row r="1688" spans="1:15" x14ac:dyDescent="0.25">
      <c r="A1688" t="s">
        <v>84</v>
      </c>
      <c r="B1688" t="s">
        <v>85</v>
      </c>
      <c r="C1688" t="s">
        <v>27</v>
      </c>
      <c r="D1688">
        <v>2019</v>
      </c>
      <c r="E1688">
        <v>10</v>
      </c>
      <c r="F1688" t="s">
        <v>80</v>
      </c>
      <c r="G1688" t="s">
        <v>81</v>
      </c>
      <c r="H1688" t="s">
        <v>30</v>
      </c>
      <c r="J1688">
        <v>12120</v>
      </c>
      <c r="L1688" t="s">
        <v>39</v>
      </c>
      <c r="O1688" t="s">
        <v>32</v>
      </c>
    </row>
    <row r="1689" spans="1:15" x14ac:dyDescent="0.25">
      <c r="A1689" t="s">
        <v>84</v>
      </c>
      <c r="B1689" t="s">
        <v>85</v>
      </c>
      <c r="C1689" t="s">
        <v>27</v>
      </c>
      <c r="D1689">
        <v>2019</v>
      </c>
      <c r="E1689">
        <v>10</v>
      </c>
      <c r="F1689" t="s">
        <v>96</v>
      </c>
      <c r="G1689" t="s">
        <v>97</v>
      </c>
      <c r="H1689" t="s">
        <v>108</v>
      </c>
      <c r="I1689" t="s">
        <v>109</v>
      </c>
      <c r="J1689">
        <v>-57622.91</v>
      </c>
      <c r="L1689" t="s">
        <v>31</v>
      </c>
      <c r="O1689" t="s">
        <v>32</v>
      </c>
    </row>
    <row r="1690" spans="1:15" x14ac:dyDescent="0.25">
      <c r="A1690" t="s">
        <v>84</v>
      </c>
      <c r="B1690" t="s">
        <v>85</v>
      </c>
      <c r="C1690" t="s">
        <v>27</v>
      </c>
      <c r="D1690">
        <v>2019</v>
      </c>
      <c r="E1690">
        <v>10</v>
      </c>
      <c r="F1690" t="s">
        <v>100</v>
      </c>
      <c r="G1690" t="s">
        <v>101</v>
      </c>
      <c r="H1690" t="s">
        <v>108</v>
      </c>
      <c r="I1690" t="s">
        <v>109</v>
      </c>
      <c r="J1690">
        <v>53.16</v>
      </c>
      <c r="L1690" t="s">
        <v>31</v>
      </c>
      <c r="O1690" t="s">
        <v>32</v>
      </c>
    </row>
    <row r="1691" spans="1:15" x14ac:dyDescent="0.25">
      <c r="A1691" t="s">
        <v>84</v>
      </c>
      <c r="B1691" t="s">
        <v>85</v>
      </c>
      <c r="C1691" t="s">
        <v>27</v>
      </c>
      <c r="D1691">
        <v>2019</v>
      </c>
      <c r="E1691">
        <v>10</v>
      </c>
      <c r="F1691" t="s">
        <v>96</v>
      </c>
      <c r="G1691" t="s">
        <v>97</v>
      </c>
      <c r="H1691" t="s">
        <v>110</v>
      </c>
      <c r="I1691" t="s">
        <v>111</v>
      </c>
      <c r="J1691">
        <v>-79537.5</v>
      </c>
      <c r="L1691" t="s">
        <v>31</v>
      </c>
      <c r="O1691" t="s">
        <v>32</v>
      </c>
    </row>
    <row r="1692" spans="1:15" x14ac:dyDescent="0.25">
      <c r="A1692" t="s">
        <v>84</v>
      </c>
      <c r="B1692" t="s">
        <v>85</v>
      </c>
      <c r="C1692" t="s">
        <v>27</v>
      </c>
      <c r="D1692">
        <v>2019</v>
      </c>
      <c r="E1692">
        <v>10</v>
      </c>
      <c r="F1692" t="s">
        <v>100</v>
      </c>
      <c r="G1692" t="s">
        <v>101</v>
      </c>
      <c r="H1692" t="s">
        <v>110</v>
      </c>
      <c r="I1692" t="s">
        <v>111</v>
      </c>
      <c r="J1692">
        <v>68.930000000000007</v>
      </c>
      <c r="L1692" t="s">
        <v>31</v>
      </c>
      <c r="O1692" t="s">
        <v>32</v>
      </c>
    </row>
    <row r="1693" spans="1:15" x14ac:dyDescent="0.25">
      <c r="A1693" t="s">
        <v>112</v>
      </c>
      <c r="B1693" t="s">
        <v>113</v>
      </c>
      <c r="C1693" t="s">
        <v>27</v>
      </c>
      <c r="D1693">
        <v>2019</v>
      </c>
      <c r="E1693">
        <v>10</v>
      </c>
      <c r="F1693" t="s">
        <v>67</v>
      </c>
      <c r="G1693" t="s">
        <v>38</v>
      </c>
      <c r="H1693" t="s">
        <v>30</v>
      </c>
      <c r="J1693">
        <v>3213704.89</v>
      </c>
      <c r="L1693" t="s">
        <v>39</v>
      </c>
      <c r="O1693" t="s">
        <v>32</v>
      </c>
    </row>
    <row r="1694" spans="1:15" x14ac:dyDescent="0.25">
      <c r="A1694" t="s">
        <v>112</v>
      </c>
      <c r="B1694" t="s">
        <v>113</v>
      </c>
      <c r="C1694" t="s">
        <v>27</v>
      </c>
      <c r="D1694">
        <v>2019</v>
      </c>
      <c r="E1694">
        <v>10</v>
      </c>
      <c r="F1694" t="s">
        <v>86</v>
      </c>
      <c r="G1694" t="s">
        <v>87</v>
      </c>
      <c r="H1694" t="s">
        <v>30</v>
      </c>
      <c r="J1694">
        <v>63239.45</v>
      </c>
      <c r="L1694" t="s">
        <v>39</v>
      </c>
      <c r="O1694" t="s">
        <v>32</v>
      </c>
    </row>
    <row r="1695" spans="1:15" x14ac:dyDescent="0.25">
      <c r="A1695" t="s">
        <v>112</v>
      </c>
      <c r="B1695" t="s">
        <v>113</v>
      </c>
      <c r="C1695" t="s">
        <v>27</v>
      </c>
      <c r="D1695">
        <v>2019</v>
      </c>
      <c r="E1695">
        <v>10</v>
      </c>
      <c r="F1695" t="s">
        <v>78</v>
      </c>
      <c r="G1695" t="s">
        <v>79</v>
      </c>
      <c r="H1695" t="s">
        <v>30</v>
      </c>
      <c r="J1695">
        <v>7012.27</v>
      </c>
      <c r="L1695" t="s">
        <v>39</v>
      </c>
      <c r="O1695" t="s">
        <v>32</v>
      </c>
    </row>
    <row r="1696" spans="1:15" x14ac:dyDescent="0.25">
      <c r="A1696" t="s">
        <v>112</v>
      </c>
      <c r="B1696" t="s">
        <v>113</v>
      </c>
      <c r="C1696" t="s">
        <v>27</v>
      </c>
      <c r="D1696">
        <v>2019</v>
      </c>
      <c r="E1696">
        <v>10</v>
      </c>
      <c r="F1696" t="s">
        <v>40</v>
      </c>
      <c r="G1696" t="s">
        <v>41</v>
      </c>
      <c r="H1696" t="s">
        <v>30</v>
      </c>
      <c r="J1696">
        <v>118624.64</v>
      </c>
      <c r="L1696" t="s">
        <v>39</v>
      </c>
      <c r="O1696" t="s">
        <v>32</v>
      </c>
    </row>
    <row r="1697" spans="1:15" x14ac:dyDescent="0.25">
      <c r="A1697" t="s">
        <v>112</v>
      </c>
      <c r="B1697" t="s">
        <v>113</v>
      </c>
      <c r="C1697" t="s">
        <v>27</v>
      </c>
      <c r="D1697">
        <v>2019</v>
      </c>
      <c r="E1697">
        <v>10</v>
      </c>
      <c r="F1697" t="s">
        <v>88</v>
      </c>
      <c r="G1697" t="s">
        <v>89</v>
      </c>
      <c r="H1697" t="s">
        <v>30</v>
      </c>
      <c r="J1697">
        <v>5700.2</v>
      </c>
      <c r="L1697" t="s">
        <v>39</v>
      </c>
      <c r="O1697" t="s">
        <v>32</v>
      </c>
    </row>
    <row r="1698" spans="1:15" x14ac:dyDescent="0.25">
      <c r="A1698" t="s">
        <v>112</v>
      </c>
      <c r="B1698" t="s">
        <v>113</v>
      </c>
      <c r="C1698" t="s">
        <v>27</v>
      </c>
      <c r="D1698">
        <v>2019</v>
      </c>
      <c r="E1698">
        <v>10</v>
      </c>
      <c r="F1698" t="s">
        <v>42</v>
      </c>
      <c r="G1698" t="s">
        <v>43</v>
      </c>
      <c r="H1698" t="s">
        <v>30</v>
      </c>
      <c r="J1698">
        <v>-90900</v>
      </c>
      <c r="L1698" t="s">
        <v>39</v>
      </c>
      <c r="O1698" t="s">
        <v>32</v>
      </c>
    </row>
    <row r="1699" spans="1:15" x14ac:dyDescent="0.25">
      <c r="A1699" t="s">
        <v>112</v>
      </c>
      <c r="B1699" t="s">
        <v>113</v>
      </c>
      <c r="C1699" t="s">
        <v>27</v>
      </c>
      <c r="D1699">
        <v>2019</v>
      </c>
      <c r="E1699">
        <v>10</v>
      </c>
      <c r="F1699" t="s">
        <v>44</v>
      </c>
      <c r="G1699" t="s">
        <v>45</v>
      </c>
      <c r="H1699" t="s">
        <v>30</v>
      </c>
      <c r="J1699">
        <v>-1781320.58</v>
      </c>
      <c r="L1699" t="s">
        <v>39</v>
      </c>
      <c r="O1699" t="s">
        <v>32</v>
      </c>
    </row>
    <row r="1700" spans="1:15" x14ac:dyDescent="0.25">
      <c r="A1700" t="s">
        <v>112</v>
      </c>
      <c r="B1700" t="s">
        <v>113</v>
      </c>
      <c r="C1700" t="s">
        <v>27</v>
      </c>
      <c r="D1700">
        <v>2019</v>
      </c>
      <c r="E1700">
        <v>10</v>
      </c>
      <c r="F1700" t="s">
        <v>90</v>
      </c>
      <c r="G1700" t="s">
        <v>91</v>
      </c>
      <c r="H1700" t="s">
        <v>30</v>
      </c>
      <c r="J1700">
        <v>-11578.87</v>
      </c>
      <c r="L1700" t="s">
        <v>39</v>
      </c>
      <c r="O1700" t="s">
        <v>32</v>
      </c>
    </row>
    <row r="1701" spans="1:15" x14ac:dyDescent="0.25">
      <c r="A1701" t="s">
        <v>112</v>
      </c>
      <c r="B1701" t="s">
        <v>113</v>
      </c>
      <c r="C1701" t="s">
        <v>27</v>
      </c>
      <c r="D1701">
        <v>2019</v>
      </c>
      <c r="E1701">
        <v>10</v>
      </c>
      <c r="F1701" t="s">
        <v>92</v>
      </c>
      <c r="G1701" t="s">
        <v>93</v>
      </c>
      <c r="H1701" t="s">
        <v>30</v>
      </c>
      <c r="J1701">
        <v>5587.35</v>
      </c>
      <c r="L1701" t="s">
        <v>39</v>
      </c>
      <c r="O1701" t="s">
        <v>32</v>
      </c>
    </row>
    <row r="1702" spans="1:15" x14ac:dyDescent="0.25">
      <c r="A1702" t="s">
        <v>112</v>
      </c>
      <c r="B1702" t="s">
        <v>113</v>
      </c>
      <c r="C1702" t="s">
        <v>27</v>
      </c>
      <c r="D1702">
        <v>2019</v>
      </c>
      <c r="E1702">
        <v>10</v>
      </c>
      <c r="F1702" t="s">
        <v>48</v>
      </c>
      <c r="G1702" t="s">
        <v>49</v>
      </c>
      <c r="H1702" t="s">
        <v>30</v>
      </c>
      <c r="J1702">
        <v>241768.58</v>
      </c>
      <c r="L1702" t="s">
        <v>39</v>
      </c>
      <c r="O1702" t="s">
        <v>32</v>
      </c>
    </row>
    <row r="1703" spans="1:15" x14ac:dyDescent="0.25">
      <c r="A1703" t="s">
        <v>112</v>
      </c>
      <c r="B1703" t="s">
        <v>113</v>
      </c>
      <c r="C1703" t="s">
        <v>27</v>
      </c>
      <c r="D1703">
        <v>2019</v>
      </c>
      <c r="E1703">
        <v>10</v>
      </c>
      <c r="F1703" t="s">
        <v>82</v>
      </c>
      <c r="G1703" t="s">
        <v>83</v>
      </c>
      <c r="H1703" t="s">
        <v>30</v>
      </c>
      <c r="J1703">
        <v>-28504.79</v>
      </c>
      <c r="L1703" t="s">
        <v>39</v>
      </c>
      <c r="O1703" t="s">
        <v>32</v>
      </c>
    </row>
    <row r="1704" spans="1:15" x14ac:dyDescent="0.25">
      <c r="A1704" t="s">
        <v>112</v>
      </c>
      <c r="B1704" t="s">
        <v>113</v>
      </c>
      <c r="C1704" t="s">
        <v>27</v>
      </c>
      <c r="D1704">
        <v>2019</v>
      </c>
      <c r="E1704">
        <v>10</v>
      </c>
      <c r="F1704" t="s">
        <v>96</v>
      </c>
      <c r="G1704" t="s">
        <v>97</v>
      </c>
      <c r="H1704" t="s">
        <v>30</v>
      </c>
      <c r="J1704">
        <v>-296874</v>
      </c>
      <c r="L1704" t="s">
        <v>31</v>
      </c>
      <c r="O1704" t="s">
        <v>32</v>
      </c>
    </row>
    <row r="1705" spans="1:15" x14ac:dyDescent="0.25">
      <c r="A1705" t="s">
        <v>112</v>
      </c>
      <c r="B1705" t="s">
        <v>113</v>
      </c>
      <c r="C1705" t="s">
        <v>27</v>
      </c>
      <c r="D1705">
        <v>2019</v>
      </c>
      <c r="E1705">
        <v>10</v>
      </c>
      <c r="F1705" t="s">
        <v>100</v>
      </c>
      <c r="G1705" t="s">
        <v>101</v>
      </c>
      <c r="H1705" t="s">
        <v>30</v>
      </c>
      <c r="J1705">
        <v>260967.55</v>
      </c>
      <c r="L1705" t="s">
        <v>31</v>
      </c>
      <c r="O1705" t="s">
        <v>32</v>
      </c>
    </row>
    <row r="1706" spans="1:15" x14ac:dyDescent="0.25">
      <c r="A1706" t="s">
        <v>112</v>
      </c>
      <c r="B1706" t="s">
        <v>113</v>
      </c>
      <c r="C1706" t="s">
        <v>27</v>
      </c>
      <c r="D1706">
        <v>2019</v>
      </c>
      <c r="E1706">
        <v>10</v>
      </c>
      <c r="F1706" t="s">
        <v>102</v>
      </c>
      <c r="G1706" t="s">
        <v>103</v>
      </c>
      <c r="H1706" t="s">
        <v>30</v>
      </c>
      <c r="J1706">
        <v>102445.9</v>
      </c>
      <c r="L1706" t="s">
        <v>31</v>
      </c>
      <c r="O1706" t="s">
        <v>32</v>
      </c>
    </row>
    <row r="1707" spans="1:15" x14ac:dyDescent="0.25">
      <c r="A1707" t="s">
        <v>112</v>
      </c>
      <c r="B1707" t="s">
        <v>113</v>
      </c>
      <c r="C1707" t="s">
        <v>27</v>
      </c>
      <c r="D1707">
        <v>2019</v>
      </c>
      <c r="E1707">
        <v>10</v>
      </c>
      <c r="F1707" t="s">
        <v>114</v>
      </c>
      <c r="G1707" t="s">
        <v>115</v>
      </c>
      <c r="H1707" t="s">
        <v>30</v>
      </c>
      <c r="J1707">
        <v>72.040000000000006</v>
      </c>
      <c r="L1707" t="s">
        <v>31</v>
      </c>
      <c r="O1707" t="s">
        <v>32</v>
      </c>
    </row>
    <row r="1708" spans="1:15" x14ac:dyDescent="0.25">
      <c r="A1708" t="s">
        <v>112</v>
      </c>
      <c r="B1708" t="s">
        <v>113</v>
      </c>
      <c r="C1708" t="s">
        <v>27</v>
      </c>
      <c r="D1708">
        <v>2019</v>
      </c>
      <c r="E1708">
        <v>10</v>
      </c>
      <c r="F1708" t="s">
        <v>65</v>
      </c>
      <c r="G1708" t="s">
        <v>66</v>
      </c>
      <c r="H1708" t="s">
        <v>30</v>
      </c>
      <c r="J1708">
        <v>16254.22</v>
      </c>
      <c r="L1708" t="s">
        <v>31</v>
      </c>
      <c r="O1708" t="s">
        <v>32</v>
      </c>
    </row>
    <row r="1709" spans="1:15" x14ac:dyDescent="0.25">
      <c r="A1709" t="s">
        <v>112</v>
      </c>
      <c r="B1709" t="s">
        <v>113</v>
      </c>
      <c r="C1709" t="s">
        <v>27</v>
      </c>
      <c r="D1709">
        <v>2019</v>
      </c>
      <c r="E1709">
        <v>10</v>
      </c>
      <c r="F1709" t="s">
        <v>104</v>
      </c>
      <c r="G1709" t="s">
        <v>105</v>
      </c>
      <c r="H1709" t="s">
        <v>30</v>
      </c>
      <c r="J1709">
        <v>-1595027.84</v>
      </c>
      <c r="L1709" t="s">
        <v>39</v>
      </c>
      <c r="O1709" t="s">
        <v>32</v>
      </c>
    </row>
    <row r="1710" spans="1:15" x14ac:dyDescent="0.25">
      <c r="A1710" t="s">
        <v>112</v>
      </c>
      <c r="B1710" t="s">
        <v>113</v>
      </c>
      <c r="C1710" t="s">
        <v>27</v>
      </c>
      <c r="D1710">
        <v>2019</v>
      </c>
      <c r="E1710">
        <v>10</v>
      </c>
      <c r="F1710" t="s">
        <v>106</v>
      </c>
      <c r="G1710" t="s">
        <v>107</v>
      </c>
      <c r="H1710" t="s">
        <v>30</v>
      </c>
      <c r="J1710">
        <v>-102445.9</v>
      </c>
      <c r="L1710" t="s">
        <v>39</v>
      </c>
      <c r="O1710" t="s">
        <v>32</v>
      </c>
    </row>
    <row r="1711" spans="1:15" x14ac:dyDescent="0.25">
      <c r="A1711" t="s">
        <v>112</v>
      </c>
      <c r="B1711" t="s">
        <v>113</v>
      </c>
      <c r="C1711" t="s">
        <v>27</v>
      </c>
      <c r="D1711">
        <v>2019</v>
      </c>
      <c r="E1711">
        <v>10</v>
      </c>
      <c r="F1711" t="s">
        <v>80</v>
      </c>
      <c r="G1711" t="s">
        <v>81</v>
      </c>
      <c r="H1711" t="s">
        <v>30</v>
      </c>
      <c r="J1711">
        <v>27270</v>
      </c>
      <c r="L1711" t="s">
        <v>39</v>
      </c>
      <c r="O1711" t="s">
        <v>32</v>
      </c>
    </row>
    <row r="1712" spans="1:15" x14ac:dyDescent="0.25">
      <c r="A1712" t="s">
        <v>112</v>
      </c>
      <c r="B1712" t="s">
        <v>113</v>
      </c>
      <c r="C1712" t="s">
        <v>27</v>
      </c>
      <c r="D1712">
        <v>2019</v>
      </c>
      <c r="E1712">
        <v>10</v>
      </c>
      <c r="F1712" t="s">
        <v>96</v>
      </c>
      <c r="G1712" t="s">
        <v>97</v>
      </c>
      <c r="H1712" t="s">
        <v>108</v>
      </c>
      <c r="I1712" t="s">
        <v>109</v>
      </c>
      <c r="J1712">
        <v>-87799.13</v>
      </c>
      <c r="L1712" t="s">
        <v>31</v>
      </c>
      <c r="O1712" t="s">
        <v>32</v>
      </c>
    </row>
    <row r="1713" spans="1:15" x14ac:dyDescent="0.25">
      <c r="A1713" t="s">
        <v>112</v>
      </c>
      <c r="B1713" t="s">
        <v>113</v>
      </c>
      <c r="C1713" t="s">
        <v>27</v>
      </c>
      <c r="D1713">
        <v>2019</v>
      </c>
      <c r="E1713">
        <v>10</v>
      </c>
      <c r="F1713" t="s">
        <v>100</v>
      </c>
      <c r="G1713" t="s">
        <v>101</v>
      </c>
      <c r="H1713" t="s">
        <v>108</v>
      </c>
      <c r="I1713" t="s">
        <v>109</v>
      </c>
      <c r="J1713">
        <v>391.86</v>
      </c>
      <c r="L1713" t="s">
        <v>31</v>
      </c>
      <c r="O1713" t="s">
        <v>32</v>
      </c>
    </row>
    <row r="1714" spans="1:15" x14ac:dyDescent="0.25">
      <c r="A1714" t="s">
        <v>112</v>
      </c>
      <c r="B1714" t="s">
        <v>113</v>
      </c>
      <c r="C1714" t="s">
        <v>27</v>
      </c>
      <c r="D1714">
        <v>2019</v>
      </c>
      <c r="E1714">
        <v>10</v>
      </c>
      <c r="F1714" t="s">
        <v>96</v>
      </c>
      <c r="G1714" t="s">
        <v>97</v>
      </c>
      <c r="H1714" t="s">
        <v>110</v>
      </c>
      <c r="I1714" t="s">
        <v>111</v>
      </c>
      <c r="J1714">
        <v>-68932.5</v>
      </c>
      <c r="L1714" t="s">
        <v>31</v>
      </c>
      <c r="O1714" t="s">
        <v>32</v>
      </c>
    </row>
    <row r="1715" spans="1:15" x14ac:dyDescent="0.25">
      <c r="A1715" t="s">
        <v>112</v>
      </c>
      <c r="B1715" t="s">
        <v>113</v>
      </c>
      <c r="C1715" t="s">
        <v>27</v>
      </c>
      <c r="D1715">
        <v>2019</v>
      </c>
      <c r="E1715">
        <v>10</v>
      </c>
      <c r="F1715" t="s">
        <v>100</v>
      </c>
      <c r="G1715" t="s">
        <v>101</v>
      </c>
      <c r="H1715" t="s">
        <v>110</v>
      </c>
      <c r="I1715" t="s">
        <v>111</v>
      </c>
      <c r="J1715">
        <v>344.66</v>
      </c>
      <c r="L1715" t="s">
        <v>31</v>
      </c>
      <c r="O1715" t="s">
        <v>32</v>
      </c>
    </row>
    <row r="1716" spans="1:15" x14ac:dyDescent="0.25">
      <c r="A1716" t="s">
        <v>116</v>
      </c>
      <c r="B1716" t="s">
        <v>117</v>
      </c>
      <c r="C1716" t="s">
        <v>27</v>
      </c>
      <c r="D1716">
        <v>2019</v>
      </c>
      <c r="E1716">
        <v>10</v>
      </c>
      <c r="F1716" t="s">
        <v>53</v>
      </c>
      <c r="G1716" t="s">
        <v>54</v>
      </c>
      <c r="H1716" t="s">
        <v>30</v>
      </c>
      <c r="J1716">
        <v>-920759.38</v>
      </c>
      <c r="L1716" t="s">
        <v>31</v>
      </c>
      <c r="O1716" t="s">
        <v>32</v>
      </c>
    </row>
    <row r="1717" spans="1:15" x14ac:dyDescent="0.25">
      <c r="A1717" t="s">
        <v>116</v>
      </c>
      <c r="B1717" t="s">
        <v>117</v>
      </c>
      <c r="C1717" t="s">
        <v>27</v>
      </c>
      <c r="D1717">
        <v>2019</v>
      </c>
      <c r="E1717">
        <v>10</v>
      </c>
      <c r="F1717" t="s">
        <v>55</v>
      </c>
      <c r="G1717" t="s">
        <v>56</v>
      </c>
      <c r="H1717" t="s">
        <v>30</v>
      </c>
      <c r="J1717">
        <v>245426.64</v>
      </c>
      <c r="L1717" t="s">
        <v>31</v>
      </c>
      <c r="O1717" t="s">
        <v>32</v>
      </c>
    </row>
    <row r="1718" spans="1:15" x14ac:dyDescent="0.25">
      <c r="A1718" t="s">
        <v>116</v>
      </c>
      <c r="B1718" t="s">
        <v>117</v>
      </c>
      <c r="C1718" t="s">
        <v>27</v>
      </c>
      <c r="D1718">
        <v>2019</v>
      </c>
      <c r="E1718">
        <v>10</v>
      </c>
      <c r="F1718" t="s">
        <v>61</v>
      </c>
      <c r="G1718" t="s">
        <v>62</v>
      </c>
      <c r="H1718" t="s">
        <v>30</v>
      </c>
      <c r="J1718">
        <v>93180.12</v>
      </c>
      <c r="L1718" t="s">
        <v>31</v>
      </c>
      <c r="O1718" t="s">
        <v>32</v>
      </c>
    </row>
    <row r="1719" spans="1:15" x14ac:dyDescent="0.25">
      <c r="A1719" t="s">
        <v>116</v>
      </c>
      <c r="B1719" t="s">
        <v>117</v>
      </c>
      <c r="C1719" t="s">
        <v>27</v>
      </c>
      <c r="D1719">
        <v>2019</v>
      </c>
      <c r="E1719">
        <v>10</v>
      </c>
      <c r="F1719" t="s">
        <v>118</v>
      </c>
      <c r="G1719" t="s">
        <v>119</v>
      </c>
      <c r="H1719" t="s">
        <v>30</v>
      </c>
      <c r="J1719">
        <v>106050</v>
      </c>
      <c r="L1719" t="s">
        <v>31</v>
      </c>
      <c r="O1719" t="s">
        <v>32</v>
      </c>
    </row>
    <row r="1720" spans="1:15" x14ac:dyDescent="0.25">
      <c r="A1720" t="s">
        <v>116</v>
      </c>
      <c r="B1720" t="s">
        <v>117</v>
      </c>
      <c r="C1720" t="s">
        <v>27</v>
      </c>
      <c r="D1720">
        <v>2019</v>
      </c>
      <c r="E1720">
        <v>10</v>
      </c>
      <c r="F1720" t="s">
        <v>35</v>
      </c>
      <c r="G1720" t="s">
        <v>36</v>
      </c>
      <c r="H1720" t="s">
        <v>30</v>
      </c>
      <c r="J1720">
        <v>185587.5</v>
      </c>
      <c r="L1720" t="s">
        <v>31</v>
      </c>
      <c r="O1720" t="s">
        <v>32</v>
      </c>
    </row>
    <row r="1721" spans="1:15" x14ac:dyDescent="0.25">
      <c r="A1721" t="s">
        <v>116</v>
      </c>
      <c r="B1721" t="s">
        <v>117</v>
      </c>
      <c r="C1721" t="s">
        <v>27</v>
      </c>
      <c r="D1721">
        <v>2019</v>
      </c>
      <c r="E1721">
        <v>10</v>
      </c>
      <c r="F1721" t="s">
        <v>120</v>
      </c>
      <c r="G1721" t="s">
        <v>38</v>
      </c>
      <c r="H1721" t="s">
        <v>30</v>
      </c>
      <c r="J1721">
        <v>34136326.329999998</v>
      </c>
      <c r="L1721" t="s">
        <v>39</v>
      </c>
      <c r="O1721" t="s">
        <v>32</v>
      </c>
    </row>
    <row r="1722" spans="1:15" x14ac:dyDescent="0.25">
      <c r="A1722" t="s">
        <v>116</v>
      </c>
      <c r="B1722" t="s">
        <v>117</v>
      </c>
      <c r="C1722" t="s">
        <v>27</v>
      </c>
      <c r="D1722">
        <v>2019</v>
      </c>
      <c r="E1722">
        <v>10</v>
      </c>
      <c r="F1722" t="s">
        <v>121</v>
      </c>
      <c r="G1722" t="s">
        <v>107</v>
      </c>
      <c r="H1722" t="s">
        <v>30</v>
      </c>
      <c r="J1722">
        <v>-106050</v>
      </c>
      <c r="L1722" t="s">
        <v>39</v>
      </c>
      <c r="O1722" t="s">
        <v>32</v>
      </c>
    </row>
    <row r="1723" spans="1:15" x14ac:dyDescent="0.25">
      <c r="A1723" t="s">
        <v>116</v>
      </c>
      <c r="B1723" t="s">
        <v>117</v>
      </c>
      <c r="C1723" t="s">
        <v>27</v>
      </c>
      <c r="D1723">
        <v>2019</v>
      </c>
      <c r="E1723">
        <v>10</v>
      </c>
      <c r="F1723" t="s">
        <v>122</v>
      </c>
      <c r="G1723" t="s">
        <v>105</v>
      </c>
      <c r="H1723" t="s">
        <v>30</v>
      </c>
      <c r="J1723">
        <v>-4675636.33</v>
      </c>
      <c r="L1723" t="s">
        <v>39</v>
      </c>
      <c r="O1723" t="s">
        <v>32</v>
      </c>
    </row>
    <row r="1724" spans="1:15" x14ac:dyDescent="0.25">
      <c r="A1724" t="s">
        <v>116</v>
      </c>
      <c r="B1724" t="s">
        <v>117</v>
      </c>
      <c r="C1724" t="s">
        <v>27</v>
      </c>
      <c r="D1724">
        <v>2019</v>
      </c>
      <c r="E1724">
        <v>10</v>
      </c>
      <c r="F1724" t="s">
        <v>37</v>
      </c>
      <c r="G1724" t="s">
        <v>38</v>
      </c>
      <c r="H1724" t="s">
        <v>30</v>
      </c>
      <c r="J1724">
        <v>20400062.690000001</v>
      </c>
      <c r="L1724" t="s">
        <v>39</v>
      </c>
      <c r="O1724" t="s">
        <v>32</v>
      </c>
    </row>
    <row r="1725" spans="1:15" x14ac:dyDescent="0.25">
      <c r="A1725" t="s">
        <v>116</v>
      </c>
      <c r="B1725" t="s">
        <v>117</v>
      </c>
      <c r="C1725" t="s">
        <v>27</v>
      </c>
      <c r="D1725">
        <v>2019</v>
      </c>
      <c r="E1725">
        <v>10</v>
      </c>
      <c r="F1725" t="s">
        <v>86</v>
      </c>
      <c r="G1725" t="s">
        <v>87</v>
      </c>
      <c r="H1725" t="s">
        <v>30</v>
      </c>
      <c r="J1725">
        <v>95324.7</v>
      </c>
      <c r="L1725" t="s">
        <v>39</v>
      </c>
      <c r="O1725" t="s">
        <v>32</v>
      </c>
    </row>
    <row r="1726" spans="1:15" x14ac:dyDescent="0.25">
      <c r="A1726" t="s">
        <v>116</v>
      </c>
      <c r="B1726" t="s">
        <v>117</v>
      </c>
      <c r="C1726" t="s">
        <v>27</v>
      </c>
      <c r="D1726">
        <v>2019</v>
      </c>
      <c r="E1726">
        <v>10</v>
      </c>
      <c r="F1726" t="s">
        <v>78</v>
      </c>
      <c r="G1726" t="s">
        <v>79</v>
      </c>
      <c r="H1726" t="s">
        <v>30</v>
      </c>
      <c r="J1726">
        <v>154000.26</v>
      </c>
      <c r="L1726" t="s">
        <v>39</v>
      </c>
      <c r="O1726" t="s">
        <v>32</v>
      </c>
    </row>
    <row r="1727" spans="1:15" x14ac:dyDescent="0.25">
      <c r="A1727" t="s">
        <v>116</v>
      </c>
      <c r="B1727" t="s">
        <v>117</v>
      </c>
      <c r="C1727" t="s">
        <v>27</v>
      </c>
      <c r="D1727">
        <v>2019</v>
      </c>
      <c r="E1727">
        <v>10</v>
      </c>
      <c r="F1727" t="s">
        <v>40</v>
      </c>
      <c r="G1727" t="s">
        <v>41</v>
      </c>
      <c r="H1727" t="s">
        <v>30</v>
      </c>
      <c r="J1727">
        <v>356735.73</v>
      </c>
      <c r="L1727" t="s">
        <v>39</v>
      </c>
      <c r="O1727" t="s">
        <v>32</v>
      </c>
    </row>
    <row r="1728" spans="1:15" x14ac:dyDescent="0.25">
      <c r="A1728" t="s">
        <v>116</v>
      </c>
      <c r="B1728" t="s">
        <v>117</v>
      </c>
      <c r="C1728" t="s">
        <v>27</v>
      </c>
      <c r="D1728">
        <v>2019</v>
      </c>
      <c r="E1728">
        <v>10</v>
      </c>
      <c r="F1728" t="s">
        <v>42</v>
      </c>
      <c r="G1728" t="s">
        <v>43</v>
      </c>
      <c r="H1728" t="s">
        <v>30</v>
      </c>
      <c r="J1728">
        <v>-252500</v>
      </c>
      <c r="L1728" t="s">
        <v>39</v>
      </c>
      <c r="O1728" t="s">
        <v>32</v>
      </c>
    </row>
    <row r="1729" spans="1:15" x14ac:dyDescent="0.25">
      <c r="A1729" t="s">
        <v>116</v>
      </c>
      <c r="B1729" t="s">
        <v>117</v>
      </c>
      <c r="C1729" t="s">
        <v>27</v>
      </c>
      <c r="D1729">
        <v>2019</v>
      </c>
      <c r="E1729">
        <v>10</v>
      </c>
      <c r="F1729" t="s">
        <v>44</v>
      </c>
      <c r="G1729" t="s">
        <v>45</v>
      </c>
      <c r="H1729" t="s">
        <v>30</v>
      </c>
      <c r="J1729">
        <v>-23806716.719999999</v>
      </c>
      <c r="L1729" t="s">
        <v>39</v>
      </c>
      <c r="O1729" t="s">
        <v>32</v>
      </c>
    </row>
    <row r="1730" spans="1:15" x14ac:dyDescent="0.25">
      <c r="A1730" t="s">
        <v>116</v>
      </c>
      <c r="B1730" t="s">
        <v>117</v>
      </c>
      <c r="C1730" t="s">
        <v>27</v>
      </c>
      <c r="D1730">
        <v>2019</v>
      </c>
      <c r="E1730">
        <v>10</v>
      </c>
      <c r="F1730" t="s">
        <v>68</v>
      </c>
      <c r="G1730" t="s">
        <v>69</v>
      </c>
      <c r="H1730" t="s">
        <v>30</v>
      </c>
      <c r="J1730">
        <v>-19532100.710000001</v>
      </c>
      <c r="L1730" t="s">
        <v>39</v>
      </c>
      <c r="O1730" t="s">
        <v>32</v>
      </c>
    </row>
    <row r="1731" spans="1:15" x14ac:dyDescent="0.25">
      <c r="A1731" t="s">
        <v>116</v>
      </c>
      <c r="B1731" t="s">
        <v>117</v>
      </c>
      <c r="C1731" t="s">
        <v>27</v>
      </c>
      <c r="D1731">
        <v>2019</v>
      </c>
      <c r="E1731">
        <v>10</v>
      </c>
      <c r="F1731" t="s">
        <v>70</v>
      </c>
      <c r="G1731" t="s">
        <v>71</v>
      </c>
      <c r="H1731" t="s">
        <v>30</v>
      </c>
      <c r="J1731">
        <v>-1367695.04</v>
      </c>
      <c r="L1731" t="s">
        <v>39</v>
      </c>
      <c r="O1731" t="s">
        <v>32</v>
      </c>
    </row>
    <row r="1732" spans="1:15" x14ac:dyDescent="0.25">
      <c r="A1732" t="s">
        <v>116</v>
      </c>
      <c r="B1732" t="s">
        <v>117</v>
      </c>
      <c r="C1732" t="s">
        <v>27</v>
      </c>
      <c r="D1732">
        <v>2019</v>
      </c>
      <c r="E1732">
        <v>10</v>
      </c>
      <c r="F1732" t="s">
        <v>72</v>
      </c>
      <c r="G1732" t="s">
        <v>73</v>
      </c>
      <c r="H1732" t="s">
        <v>30</v>
      </c>
      <c r="J1732">
        <v>-3775416.65</v>
      </c>
      <c r="L1732" t="s">
        <v>39</v>
      </c>
      <c r="O1732" t="s">
        <v>32</v>
      </c>
    </row>
    <row r="1733" spans="1:15" x14ac:dyDescent="0.25">
      <c r="A1733" t="s">
        <v>116</v>
      </c>
      <c r="B1733" t="s">
        <v>117</v>
      </c>
      <c r="C1733" t="s">
        <v>27</v>
      </c>
      <c r="D1733">
        <v>2019</v>
      </c>
      <c r="E1733">
        <v>10</v>
      </c>
      <c r="F1733" t="s">
        <v>48</v>
      </c>
      <c r="G1733" t="s">
        <v>49</v>
      </c>
      <c r="H1733" t="s">
        <v>30</v>
      </c>
      <c r="J1733">
        <v>190504.32000000001</v>
      </c>
      <c r="L1733" t="s">
        <v>39</v>
      </c>
      <c r="O1733" t="s">
        <v>32</v>
      </c>
    </row>
    <row r="1734" spans="1:15" x14ac:dyDescent="0.25">
      <c r="A1734" t="s">
        <v>116</v>
      </c>
      <c r="B1734" t="s">
        <v>117</v>
      </c>
      <c r="C1734" t="s">
        <v>27</v>
      </c>
      <c r="D1734">
        <v>2019</v>
      </c>
      <c r="E1734">
        <v>10</v>
      </c>
      <c r="F1734" t="s">
        <v>50</v>
      </c>
      <c r="G1734" t="s">
        <v>51</v>
      </c>
      <c r="H1734" t="s">
        <v>30</v>
      </c>
      <c r="J1734">
        <v>-408292.5</v>
      </c>
      <c r="L1734" t="s">
        <v>39</v>
      </c>
      <c r="O1734" t="s">
        <v>32</v>
      </c>
    </row>
    <row r="1735" spans="1:15" x14ac:dyDescent="0.25">
      <c r="A1735" t="s">
        <v>116</v>
      </c>
      <c r="B1735" t="s">
        <v>117</v>
      </c>
      <c r="C1735" t="s">
        <v>27</v>
      </c>
      <c r="D1735">
        <v>2019</v>
      </c>
      <c r="E1735">
        <v>10</v>
      </c>
      <c r="F1735" t="s">
        <v>74</v>
      </c>
      <c r="G1735" t="s">
        <v>75</v>
      </c>
      <c r="H1735" t="s">
        <v>30</v>
      </c>
      <c r="J1735">
        <v>-1118030.96</v>
      </c>
      <c r="L1735" t="s">
        <v>39</v>
      </c>
      <c r="O1735" t="s">
        <v>32</v>
      </c>
    </row>
    <row r="1736" spans="1:15" x14ac:dyDescent="0.25">
      <c r="A1736" t="s">
        <v>116</v>
      </c>
      <c r="B1736" t="s">
        <v>117</v>
      </c>
      <c r="C1736" t="s">
        <v>27</v>
      </c>
      <c r="D1736">
        <v>2019</v>
      </c>
      <c r="E1736">
        <v>10</v>
      </c>
      <c r="F1736" t="s">
        <v>80</v>
      </c>
      <c r="G1736" t="s">
        <v>81</v>
      </c>
      <c r="H1736" t="s">
        <v>30</v>
      </c>
      <c r="J1736">
        <v>30300</v>
      </c>
      <c r="L1736" t="s">
        <v>39</v>
      </c>
      <c r="O1736" t="s">
        <v>32</v>
      </c>
    </row>
    <row r="1737" spans="1:15" x14ac:dyDescent="0.25">
      <c r="A1737" t="s">
        <v>116</v>
      </c>
      <c r="B1737" t="s">
        <v>117</v>
      </c>
      <c r="C1737" t="s">
        <v>27</v>
      </c>
      <c r="D1737">
        <v>2019</v>
      </c>
      <c r="E1737">
        <v>10</v>
      </c>
      <c r="F1737" t="s">
        <v>82</v>
      </c>
      <c r="G1737" t="s">
        <v>83</v>
      </c>
      <c r="H1737" t="s">
        <v>30</v>
      </c>
      <c r="J1737">
        <v>-30300</v>
      </c>
      <c r="L1737" t="s">
        <v>39</v>
      </c>
      <c r="O1737" t="s">
        <v>32</v>
      </c>
    </row>
    <row r="1738" spans="1:15" x14ac:dyDescent="0.25">
      <c r="A1738" t="s">
        <v>123</v>
      </c>
      <c r="B1738" t="s">
        <v>124</v>
      </c>
      <c r="C1738" t="s">
        <v>27</v>
      </c>
      <c r="D1738">
        <v>2019</v>
      </c>
      <c r="E1738">
        <v>10</v>
      </c>
      <c r="F1738" t="s">
        <v>120</v>
      </c>
      <c r="G1738" t="s">
        <v>38</v>
      </c>
      <c r="H1738" t="s">
        <v>30</v>
      </c>
      <c r="J1738">
        <v>19937400</v>
      </c>
      <c r="L1738" t="s">
        <v>39</v>
      </c>
      <c r="O1738" t="s">
        <v>32</v>
      </c>
    </row>
    <row r="1739" spans="1:15" x14ac:dyDescent="0.25">
      <c r="A1739" t="s">
        <v>123</v>
      </c>
      <c r="B1739" t="s">
        <v>124</v>
      </c>
      <c r="C1739" t="s">
        <v>27</v>
      </c>
      <c r="D1739">
        <v>2019</v>
      </c>
      <c r="E1739">
        <v>10</v>
      </c>
      <c r="F1739" t="s">
        <v>125</v>
      </c>
      <c r="G1739" t="s">
        <v>126</v>
      </c>
      <c r="H1739" t="s">
        <v>30</v>
      </c>
      <c r="J1739">
        <v>-2032625</v>
      </c>
      <c r="L1739" t="s">
        <v>39</v>
      </c>
      <c r="O1739" t="s">
        <v>32</v>
      </c>
    </row>
    <row r="1740" spans="1:15" x14ac:dyDescent="0.25">
      <c r="A1740" t="s">
        <v>123</v>
      </c>
      <c r="B1740" t="s">
        <v>124</v>
      </c>
      <c r="C1740" t="s">
        <v>27</v>
      </c>
      <c r="D1740">
        <v>2019</v>
      </c>
      <c r="E1740">
        <v>10</v>
      </c>
      <c r="F1740" t="s">
        <v>86</v>
      </c>
      <c r="G1740" t="s">
        <v>87</v>
      </c>
      <c r="H1740" t="s">
        <v>30</v>
      </c>
      <c r="J1740">
        <v>118270.16</v>
      </c>
      <c r="L1740" t="s">
        <v>39</v>
      </c>
      <c r="O1740" t="s">
        <v>32</v>
      </c>
    </row>
    <row r="1741" spans="1:15" x14ac:dyDescent="0.25">
      <c r="A1741" t="s">
        <v>123</v>
      </c>
      <c r="B1741" t="s">
        <v>124</v>
      </c>
      <c r="C1741" t="s">
        <v>27</v>
      </c>
      <c r="D1741">
        <v>2019</v>
      </c>
      <c r="E1741">
        <v>10</v>
      </c>
      <c r="F1741" t="s">
        <v>42</v>
      </c>
      <c r="G1741" t="s">
        <v>43</v>
      </c>
      <c r="H1741" t="s">
        <v>30</v>
      </c>
      <c r="J1741">
        <v>-80800</v>
      </c>
      <c r="L1741" t="s">
        <v>39</v>
      </c>
      <c r="O1741" t="s">
        <v>32</v>
      </c>
    </row>
    <row r="1742" spans="1:15" x14ac:dyDescent="0.25">
      <c r="A1742" t="s">
        <v>123</v>
      </c>
      <c r="B1742" t="s">
        <v>124</v>
      </c>
      <c r="C1742" t="s">
        <v>27</v>
      </c>
      <c r="D1742">
        <v>2019</v>
      </c>
      <c r="E1742">
        <v>10</v>
      </c>
      <c r="F1742" t="s">
        <v>44</v>
      </c>
      <c r="G1742" t="s">
        <v>45</v>
      </c>
      <c r="H1742" t="s">
        <v>30</v>
      </c>
      <c r="J1742">
        <v>-20392252.66</v>
      </c>
      <c r="L1742" t="s">
        <v>39</v>
      </c>
      <c r="O1742" t="s">
        <v>32</v>
      </c>
    </row>
    <row r="1743" spans="1:15" x14ac:dyDescent="0.25">
      <c r="A1743" t="s">
        <v>123</v>
      </c>
      <c r="B1743" t="s">
        <v>124</v>
      </c>
      <c r="C1743" t="s">
        <v>27</v>
      </c>
      <c r="D1743">
        <v>2019</v>
      </c>
      <c r="E1743">
        <v>10</v>
      </c>
      <c r="F1743" t="s">
        <v>70</v>
      </c>
      <c r="G1743" t="s">
        <v>71</v>
      </c>
      <c r="H1743" t="s">
        <v>30</v>
      </c>
      <c r="J1743">
        <v>-430563</v>
      </c>
      <c r="L1743" t="s">
        <v>39</v>
      </c>
      <c r="O1743" t="s">
        <v>32</v>
      </c>
    </row>
    <row r="1744" spans="1:15" x14ac:dyDescent="0.25">
      <c r="A1744" t="s">
        <v>123</v>
      </c>
      <c r="B1744" t="s">
        <v>124</v>
      </c>
      <c r="C1744" t="s">
        <v>27</v>
      </c>
      <c r="D1744">
        <v>2019</v>
      </c>
      <c r="E1744">
        <v>10</v>
      </c>
      <c r="F1744" t="s">
        <v>40</v>
      </c>
      <c r="G1744" t="s">
        <v>41</v>
      </c>
      <c r="H1744" t="s">
        <v>30</v>
      </c>
      <c r="J1744">
        <v>2496216.11</v>
      </c>
      <c r="L1744" t="s">
        <v>39</v>
      </c>
      <c r="O1744" t="s">
        <v>32</v>
      </c>
    </row>
    <row r="1745" spans="1:15" x14ac:dyDescent="0.25">
      <c r="A1745" t="s">
        <v>123</v>
      </c>
      <c r="B1745" t="s">
        <v>124</v>
      </c>
      <c r="C1745" t="s">
        <v>27</v>
      </c>
      <c r="D1745">
        <v>2019</v>
      </c>
      <c r="E1745">
        <v>10</v>
      </c>
      <c r="F1745" t="s">
        <v>74</v>
      </c>
      <c r="G1745" t="s">
        <v>75</v>
      </c>
      <c r="H1745" t="s">
        <v>30</v>
      </c>
      <c r="J1745">
        <v>-419692.88</v>
      </c>
      <c r="L1745" t="s">
        <v>39</v>
      </c>
      <c r="O1745" t="s">
        <v>32</v>
      </c>
    </row>
    <row r="1746" spans="1:15" x14ac:dyDescent="0.25">
      <c r="A1746" t="s">
        <v>123</v>
      </c>
      <c r="B1746" t="s">
        <v>124</v>
      </c>
      <c r="C1746" t="s">
        <v>27</v>
      </c>
      <c r="D1746">
        <v>2019</v>
      </c>
      <c r="E1746">
        <v>10</v>
      </c>
      <c r="F1746" t="s">
        <v>48</v>
      </c>
      <c r="G1746" t="s">
        <v>49</v>
      </c>
      <c r="H1746" t="s">
        <v>30</v>
      </c>
      <c r="J1746">
        <v>-58450.36</v>
      </c>
      <c r="L1746" t="s">
        <v>39</v>
      </c>
      <c r="O1746" t="s">
        <v>32</v>
      </c>
    </row>
    <row r="1747" spans="1:15" x14ac:dyDescent="0.25">
      <c r="A1747" t="s">
        <v>123</v>
      </c>
      <c r="B1747" t="s">
        <v>124</v>
      </c>
      <c r="C1747" t="s">
        <v>27</v>
      </c>
      <c r="D1747">
        <v>2019</v>
      </c>
      <c r="E1747">
        <v>10</v>
      </c>
      <c r="F1747" t="s">
        <v>50</v>
      </c>
      <c r="G1747" t="s">
        <v>51</v>
      </c>
      <c r="H1747" t="s">
        <v>30</v>
      </c>
      <c r="J1747">
        <v>-371175</v>
      </c>
      <c r="L1747" t="s">
        <v>39</v>
      </c>
      <c r="O1747" t="s">
        <v>32</v>
      </c>
    </row>
    <row r="1748" spans="1:15" x14ac:dyDescent="0.25">
      <c r="A1748" t="s">
        <v>123</v>
      </c>
      <c r="B1748" t="s">
        <v>124</v>
      </c>
      <c r="C1748" t="s">
        <v>27</v>
      </c>
      <c r="D1748">
        <v>2019</v>
      </c>
      <c r="E1748">
        <v>10</v>
      </c>
      <c r="F1748" t="s">
        <v>53</v>
      </c>
      <c r="G1748" t="s">
        <v>54</v>
      </c>
      <c r="H1748" t="s">
        <v>30</v>
      </c>
      <c r="J1748">
        <v>0.01</v>
      </c>
      <c r="L1748" t="s">
        <v>31</v>
      </c>
      <c r="O1748" t="s">
        <v>32</v>
      </c>
    </row>
    <row r="1749" spans="1:15" x14ac:dyDescent="0.25">
      <c r="A1749" t="s">
        <v>123</v>
      </c>
      <c r="B1749" t="s">
        <v>124</v>
      </c>
      <c r="C1749" t="s">
        <v>27</v>
      </c>
      <c r="D1749">
        <v>2019</v>
      </c>
      <c r="E1749">
        <v>10</v>
      </c>
      <c r="F1749" t="s">
        <v>80</v>
      </c>
      <c r="G1749" t="s">
        <v>81</v>
      </c>
      <c r="H1749" t="s">
        <v>30</v>
      </c>
      <c r="J1749">
        <v>20200</v>
      </c>
      <c r="L1749" t="s">
        <v>39</v>
      </c>
      <c r="O1749" t="s">
        <v>32</v>
      </c>
    </row>
    <row r="1750" spans="1:15" x14ac:dyDescent="0.25">
      <c r="A1750" t="s">
        <v>123</v>
      </c>
      <c r="B1750" t="s">
        <v>124</v>
      </c>
      <c r="C1750" t="s">
        <v>27</v>
      </c>
      <c r="D1750">
        <v>2019</v>
      </c>
      <c r="E1750">
        <v>10</v>
      </c>
      <c r="F1750" t="s">
        <v>82</v>
      </c>
      <c r="G1750" t="s">
        <v>83</v>
      </c>
      <c r="H1750" t="s">
        <v>30</v>
      </c>
      <c r="J1750">
        <v>-20200</v>
      </c>
      <c r="L1750" t="s">
        <v>39</v>
      </c>
      <c r="O1750" t="s">
        <v>32</v>
      </c>
    </row>
    <row r="1751" spans="1:15" x14ac:dyDescent="0.25">
      <c r="A1751" t="s">
        <v>127</v>
      </c>
      <c r="B1751" t="s">
        <v>128</v>
      </c>
      <c r="C1751" t="s">
        <v>27</v>
      </c>
      <c r="D1751">
        <v>2019</v>
      </c>
      <c r="E1751">
        <v>10</v>
      </c>
      <c r="F1751" t="s">
        <v>129</v>
      </c>
      <c r="G1751" t="s">
        <v>130</v>
      </c>
      <c r="H1751" t="s">
        <v>30</v>
      </c>
      <c r="J1751">
        <v>-23176.76</v>
      </c>
      <c r="L1751" t="s">
        <v>31</v>
      </c>
      <c r="O1751" t="s">
        <v>32</v>
      </c>
    </row>
    <row r="1752" spans="1:15" x14ac:dyDescent="0.25">
      <c r="A1752" t="s">
        <v>127</v>
      </c>
      <c r="B1752" t="s">
        <v>128</v>
      </c>
      <c r="C1752" t="s">
        <v>27</v>
      </c>
      <c r="D1752">
        <v>2019</v>
      </c>
      <c r="E1752">
        <v>10</v>
      </c>
      <c r="F1752" t="s">
        <v>78</v>
      </c>
      <c r="G1752" t="s">
        <v>79</v>
      </c>
      <c r="H1752" t="s">
        <v>30</v>
      </c>
      <c r="J1752">
        <v>424476.98</v>
      </c>
      <c r="L1752" t="s">
        <v>39</v>
      </c>
      <c r="O1752" t="s">
        <v>32</v>
      </c>
    </row>
    <row r="1753" spans="1:15" x14ac:dyDescent="0.25">
      <c r="A1753" t="s">
        <v>127</v>
      </c>
      <c r="B1753" t="s">
        <v>128</v>
      </c>
      <c r="C1753" t="s">
        <v>27</v>
      </c>
      <c r="D1753">
        <v>2019</v>
      </c>
      <c r="E1753">
        <v>10</v>
      </c>
      <c r="F1753" t="s">
        <v>40</v>
      </c>
      <c r="G1753" t="s">
        <v>41</v>
      </c>
      <c r="H1753" t="s">
        <v>30</v>
      </c>
      <c r="J1753">
        <v>157722.34</v>
      </c>
      <c r="L1753" t="s">
        <v>39</v>
      </c>
      <c r="O1753" t="s">
        <v>32</v>
      </c>
    </row>
    <row r="1754" spans="1:15" x14ac:dyDescent="0.25">
      <c r="A1754" t="s">
        <v>127</v>
      </c>
      <c r="B1754" t="s">
        <v>128</v>
      </c>
      <c r="C1754" t="s">
        <v>27</v>
      </c>
      <c r="D1754">
        <v>2019</v>
      </c>
      <c r="E1754">
        <v>10</v>
      </c>
      <c r="F1754" t="s">
        <v>42</v>
      </c>
      <c r="G1754" t="s">
        <v>43</v>
      </c>
      <c r="H1754" t="s">
        <v>30</v>
      </c>
      <c r="J1754">
        <v>-505000</v>
      </c>
      <c r="L1754" t="s">
        <v>39</v>
      </c>
      <c r="O1754" t="s">
        <v>32</v>
      </c>
    </row>
    <row r="1755" spans="1:15" x14ac:dyDescent="0.25">
      <c r="A1755" t="s">
        <v>127</v>
      </c>
      <c r="B1755" t="s">
        <v>128</v>
      </c>
      <c r="C1755" t="s">
        <v>27</v>
      </c>
      <c r="D1755">
        <v>2019</v>
      </c>
      <c r="E1755">
        <v>10</v>
      </c>
      <c r="F1755" t="s">
        <v>44</v>
      </c>
      <c r="G1755" t="s">
        <v>45</v>
      </c>
      <c r="H1755" t="s">
        <v>30</v>
      </c>
      <c r="J1755">
        <v>-24823.24</v>
      </c>
      <c r="L1755" t="s">
        <v>39</v>
      </c>
      <c r="O1755" t="s">
        <v>32</v>
      </c>
    </row>
    <row r="1756" spans="1:15" x14ac:dyDescent="0.25">
      <c r="A1756" t="s">
        <v>127</v>
      </c>
      <c r="B1756" t="s">
        <v>128</v>
      </c>
      <c r="C1756" t="s">
        <v>27</v>
      </c>
      <c r="D1756">
        <v>2019</v>
      </c>
      <c r="E1756">
        <v>10</v>
      </c>
      <c r="F1756" t="s">
        <v>50</v>
      </c>
      <c r="G1756" t="s">
        <v>51</v>
      </c>
      <c r="H1756" t="s">
        <v>30</v>
      </c>
      <c r="J1756">
        <v>-3949.3</v>
      </c>
      <c r="L1756" t="s">
        <v>39</v>
      </c>
      <c r="O1756" t="s">
        <v>32</v>
      </c>
    </row>
    <row r="1757" spans="1:15" x14ac:dyDescent="0.25">
      <c r="A1757" t="s">
        <v>127</v>
      </c>
      <c r="B1757" t="s">
        <v>128</v>
      </c>
      <c r="C1757" t="s">
        <v>27</v>
      </c>
      <c r="D1757">
        <v>2019</v>
      </c>
      <c r="E1757">
        <v>10</v>
      </c>
      <c r="F1757" t="s">
        <v>48</v>
      </c>
      <c r="G1757" t="s">
        <v>49</v>
      </c>
      <c r="H1757" t="s">
        <v>30</v>
      </c>
      <c r="J1757">
        <v>-25250</v>
      </c>
      <c r="L1757" t="s">
        <v>39</v>
      </c>
      <c r="O1757" t="s">
        <v>32</v>
      </c>
    </row>
    <row r="1758" spans="1:15" x14ac:dyDescent="0.25">
      <c r="A1758" t="s">
        <v>127</v>
      </c>
      <c r="B1758" t="s">
        <v>128</v>
      </c>
      <c r="C1758" t="s">
        <v>27</v>
      </c>
      <c r="D1758">
        <v>2019</v>
      </c>
      <c r="E1758">
        <v>10</v>
      </c>
      <c r="F1758" t="s">
        <v>53</v>
      </c>
      <c r="G1758" t="s">
        <v>54</v>
      </c>
      <c r="H1758" t="s">
        <v>30</v>
      </c>
      <c r="J1758">
        <v>-0.02</v>
      </c>
      <c r="L1758" t="s">
        <v>31</v>
      </c>
      <c r="O1758" t="s">
        <v>32</v>
      </c>
    </row>
    <row r="1759" spans="1:15" x14ac:dyDescent="0.25">
      <c r="A1759" t="s">
        <v>131</v>
      </c>
      <c r="B1759" t="s">
        <v>132</v>
      </c>
      <c r="C1759" t="s">
        <v>27</v>
      </c>
      <c r="D1759">
        <v>2019</v>
      </c>
      <c r="E1759">
        <v>10</v>
      </c>
      <c r="F1759" t="s">
        <v>133</v>
      </c>
      <c r="G1759" t="s">
        <v>79</v>
      </c>
      <c r="H1759" t="s">
        <v>30</v>
      </c>
      <c r="J1759">
        <v>91274.18</v>
      </c>
      <c r="L1759" t="s">
        <v>39</v>
      </c>
      <c r="O1759" t="s">
        <v>32</v>
      </c>
    </row>
    <row r="1760" spans="1:15" x14ac:dyDescent="0.25">
      <c r="A1760" t="s">
        <v>131</v>
      </c>
      <c r="B1760" t="s">
        <v>132</v>
      </c>
      <c r="C1760" t="s">
        <v>27</v>
      </c>
      <c r="D1760">
        <v>2019</v>
      </c>
      <c r="E1760">
        <v>10</v>
      </c>
      <c r="F1760" t="s">
        <v>134</v>
      </c>
      <c r="G1760" t="s">
        <v>38</v>
      </c>
      <c r="H1760" t="s">
        <v>30</v>
      </c>
      <c r="J1760">
        <v>2732579.65</v>
      </c>
      <c r="L1760" t="s">
        <v>39</v>
      </c>
      <c r="O1760" t="s">
        <v>32</v>
      </c>
    </row>
    <row r="1761" spans="1:15" x14ac:dyDescent="0.25">
      <c r="A1761" t="s">
        <v>131</v>
      </c>
      <c r="B1761" t="s">
        <v>132</v>
      </c>
      <c r="C1761" t="s">
        <v>27</v>
      </c>
      <c r="D1761">
        <v>2019</v>
      </c>
      <c r="E1761">
        <v>10</v>
      </c>
      <c r="F1761" t="s">
        <v>135</v>
      </c>
      <c r="G1761" t="s">
        <v>105</v>
      </c>
      <c r="H1761" t="s">
        <v>30</v>
      </c>
      <c r="J1761">
        <v>-1908088.72</v>
      </c>
      <c r="L1761" t="s">
        <v>39</v>
      </c>
      <c r="O1761" t="s">
        <v>32</v>
      </c>
    </row>
    <row r="1762" spans="1:15" x14ac:dyDescent="0.25">
      <c r="A1762" t="s">
        <v>131</v>
      </c>
      <c r="B1762" t="s">
        <v>132</v>
      </c>
      <c r="C1762" t="s">
        <v>27</v>
      </c>
      <c r="D1762">
        <v>2019</v>
      </c>
      <c r="E1762">
        <v>10</v>
      </c>
      <c r="F1762" t="s">
        <v>136</v>
      </c>
      <c r="G1762" t="s">
        <v>137</v>
      </c>
      <c r="H1762" t="s">
        <v>30</v>
      </c>
      <c r="J1762">
        <v>-253900.97</v>
      </c>
      <c r="L1762" t="s">
        <v>39</v>
      </c>
      <c r="O1762" t="s">
        <v>32</v>
      </c>
    </row>
    <row r="1763" spans="1:15" x14ac:dyDescent="0.25">
      <c r="A1763" t="s">
        <v>131</v>
      </c>
      <c r="B1763" t="s">
        <v>132</v>
      </c>
      <c r="C1763" t="s">
        <v>27</v>
      </c>
      <c r="D1763">
        <v>2019</v>
      </c>
      <c r="E1763">
        <v>10</v>
      </c>
      <c r="F1763" t="s">
        <v>80</v>
      </c>
      <c r="G1763" t="s">
        <v>81</v>
      </c>
      <c r="H1763" t="s">
        <v>30</v>
      </c>
      <c r="J1763">
        <v>10937.06</v>
      </c>
      <c r="L1763" t="s">
        <v>39</v>
      </c>
      <c r="O1763" t="s">
        <v>32</v>
      </c>
    </row>
    <row r="1764" spans="1:15" x14ac:dyDescent="0.25">
      <c r="A1764" t="s">
        <v>131</v>
      </c>
      <c r="B1764" t="s">
        <v>132</v>
      </c>
      <c r="C1764" t="s">
        <v>27</v>
      </c>
      <c r="D1764">
        <v>2019</v>
      </c>
      <c r="E1764">
        <v>10</v>
      </c>
      <c r="F1764" t="s">
        <v>138</v>
      </c>
      <c r="G1764" t="s">
        <v>139</v>
      </c>
      <c r="H1764" t="s">
        <v>30</v>
      </c>
      <c r="J1764">
        <v>585058.76</v>
      </c>
      <c r="L1764" t="s">
        <v>39</v>
      </c>
      <c r="O1764" t="s">
        <v>32</v>
      </c>
    </row>
    <row r="1765" spans="1:15" x14ac:dyDescent="0.25">
      <c r="A1765" t="s">
        <v>131</v>
      </c>
      <c r="B1765" t="s">
        <v>132</v>
      </c>
      <c r="C1765" t="s">
        <v>27</v>
      </c>
      <c r="D1765">
        <v>2019</v>
      </c>
      <c r="E1765">
        <v>10</v>
      </c>
      <c r="F1765" t="s">
        <v>86</v>
      </c>
      <c r="G1765" t="s">
        <v>87</v>
      </c>
      <c r="H1765" t="s">
        <v>30</v>
      </c>
      <c r="J1765">
        <v>2487014.1</v>
      </c>
      <c r="L1765" t="s">
        <v>39</v>
      </c>
      <c r="O1765" t="s">
        <v>32</v>
      </c>
    </row>
    <row r="1766" spans="1:15" x14ac:dyDescent="0.25">
      <c r="A1766" t="s">
        <v>131</v>
      </c>
      <c r="B1766" t="s">
        <v>132</v>
      </c>
      <c r="C1766" t="s">
        <v>27</v>
      </c>
      <c r="D1766">
        <v>2019</v>
      </c>
      <c r="E1766">
        <v>10</v>
      </c>
      <c r="F1766" t="s">
        <v>40</v>
      </c>
      <c r="G1766" t="s">
        <v>41</v>
      </c>
      <c r="H1766" t="s">
        <v>30</v>
      </c>
      <c r="J1766">
        <v>10590352.52</v>
      </c>
      <c r="L1766" t="s">
        <v>39</v>
      </c>
      <c r="O1766" t="s">
        <v>32</v>
      </c>
    </row>
    <row r="1767" spans="1:15" x14ac:dyDescent="0.25">
      <c r="A1767" t="s">
        <v>131</v>
      </c>
      <c r="B1767" t="s">
        <v>132</v>
      </c>
      <c r="C1767" t="s">
        <v>27</v>
      </c>
      <c r="D1767">
        <v>2019</v>
      </c>
      <c r="E1767">
        <v>10</v>
      </c>
      <c r="F1767" t="s">
        <v>42</v>
      </c>
      <c r="G1767" t="s">
        <v>43</v>
      </c>
      <c r="H1767" t="s">
        <v>30</v>
      </c>
      <c r="J1767">
        <v>-4040000</v>
      </c>
      <c r="L1767" t="s">
        <v>39</v>
      </c>
      <c r="O1767" t="s">
        <v>32</v>
      </c>
    </row>
    <row r="1768" spans="1:15" x14ac:dyDescent="0.25">
      <c r="A1768" t="s">
        <v>131</v>
      </c>
      <c r="B1768" t="s">
        <v>132</v>
      </c>
      <c r="C1768" t="s">
        <v>27</v>
      </c>
      <c r="D1768">
        <v>2019</v>
      </c>
      <c r="E1768">
        <v>10</v>
      </c>
      <c r="F1768" t="s">
        <v>44</v>
      </c>
      <c r="G1768" t="s">
        <v>45</v>
      </c>
      <c r="H1768" t="s">
        <v>30</v>
      </c>
      <c r="J1768">
        <v>2312248.1800000002</v>
      </c>
      <c r="L1768" t="s">
        <v>39</v>
      </c>
      <c r="O1768" t="s">
        <v>32</v>
      </c>
    </row>
    <row r="1769" spans="1:15" x14ac:dyDescent="0.25">
      <c r="A1769" t="s">
        <v>131</v>
      </c>
      <c r="B1769" t="s">
        <v>132</v>
      </c>
      <c r="C1769" t="s">
        <v>27</v>
      </c>
      <c r="D1769">
        <v>2019</v>
      </c>
      <c r="E1769">
        <v>10</v>
      </c>
      <c r="F1769" t="s">
        <v>70</v>
      </c>
      <c r="G1769" t="s">
        <v>71</v>
      </c>
      <c r="H1769" t="s">
        <v>30</v>
      </c>
      <c r="J1769">
        <v>204606.51</v>
      </c>
      <c r="L1769" t="s">
        <v>39</v>
      </c>
      <c r="O1769" t="s">
        <v>32</v>
      </c>
    </row>
    <row r="1770" spans="1:15" x14ac:dyDescent="0.25">
      <c r="A1770" t="s">
        <v>131</v>
      </c>
      <c r="B1770" t="s">
        <v>132</v>
      </c>
      <c r="C1770" t="s">
        <v>27</v>
      </c>
      <c r="D1770">
        <v>2019</v>
      </c>
      <c r="E1770">
        <v>10</v>
      </c>
      <c r="F1770" t="s">
        <v>82</v>
      </c>
      <c r="G1770" t="s">
        <v>83</v>
      </c>
      <c r="H1770" t="s">
        <v>30</v>
      </c>
      <c r="J1770">
        <v>-14040.68</v>
      </c>
      <c r="L1770" t="s">
        <v>39</v>
      </c>
      <c r="O1770" t="s">
        <v>32</v>
      </c>
    </row>
    <row r="1771" spans="1:15" x14ac:dyDescent="0.25">
      <c r="A1771" t="s">
        <v>131</v>
      </c>
      <c r="B1771" t="s">
        <v>132</v>
      </c>
      <c r="C1771" t="s">
        <v>27</v>
      </c>
      <c r="D1771">
        <v>2019</v>
      </c>
      <c r="E1771">
        <v>10</v>
      </c>
      <c r="F1771" t="s">
        <v>48</v>
      </c>
      <c r="G1771" t="s">
        <v>49</v>
      </c>
      <c r="H1771" t="s">
        <v>30</v>
      </c>
      <c r="J1771">
        <v>-11459499.18</v>
      </c>
      <c r="L1771" t="s">
        <v>39</v>
      </c>
      <c r="O1771" t="s">
        <v>32</v>
      </c>
    </row>
    <row r="1772" spans="1:15" x14ac:dyDescent="0.25">
      <c r="A1772" t="s">
        <v>131</v>
      </c>
      <c r="B1772" t="s">
        <v>132</v>
      </c>
      <c r="C1772" t="s">
        <v>27</v>
      </c>
      <c r="D1772">
        <v>2019</v>
      </c>
      <c r="E1772">
        <v>10</v>
      </c>
      <c r="F1772" t="s">
        <v>140</v>
      </c>
      <c r="G1772" t="s">
        <v>141</v>
      </c>
      <c r="H1772" t="s">
        <v>30</v>
      </c>
      <c r="J1772">
        <v>159075</v>
      </c>
      <c r="L1772" t="s">
        <v>39</v>
      </c>
      <c r="O1772" t="s">
        <v>32</v>
      </c>
    </row>
    <row r="1773" spans="1:15" x14ac:dyDescent="0.25">
      <c r="A1773" t="s">
        <v>131</v>
      </c>
      <c r="B1773" t="s">
        <v>132</v>
      </c>
      <c r="C1773" t="s">
        <v>27</v>
      </c>
      <c r="D1773">
        <v>2019</v>
      </c>
      <c r="E1773">
        <v>10</v>
      </c>
      <c r="F1773" t="s">
        <v>96</v>
      </c>
      <c r="G1773" t="s">
        <v>97</v>
      </c>
      <c r="H1773" t="s">
        <v>30</v>
      </c>
      <c r="J1773">
        <v>-0.01</v>
      </c>
      <c r="L1773" t="s">
        <v>31</v>
      </c>
      <c r="O1773" t="s">
        <v>32</v>
      </c>
    </row>
    <row r="1774" spans="1:15" x14ac:dyDescent="0.25">
      <c r="A1774" t="s">
        <v>123</v>
      </c>
      <c r="B1774" t="s">
        <v>124</v>
      </c>
      <c r="C1774" t="s">
        <v>27</v>
      </c>
      <c r="D1774">
        <v>2019</v>
      </c>
      <c r="E1774">
        <v>10</v>
      </c>
      <c r="F1774" t="s">
        <v>53</v>
      </c>
      <c r="G1774" t="s">
        <v>54</v>
      </c>
      <c r="H1774" t="s">
        <v>108</v>
      </c>
      <c r="I1774" t="s">
        <v>109</v>
      </c>
      <c r="J1774">
        <v>-221917.85</v>
      </c>
      <c r="L1774" t="s">
        <v>31</v>
      </c>
      <c r="O1774" t="s">
        <v>32</v>
      </c>
    </row>
    <row r="1775" spans="1:15" x14ac:dyDescent="0.25">
      <c r="A1775" t="s">
        <v>123</v>
      </c>
      <c r="B1775" t="s">
        <v>124</v>
      </c>
      <c r="C1775" t="s">
        <v>27</v>
      </c>
      <c r="D1775">
        <v>2019</v>
      </c>
      <c r="E1775">
        <v>10</v>
      </c>
      <c r="F1775" t="s">
        <v>55</v>
      </c>
      <c r="G1775" t="s">
        <v>56</v>
      </c>
      <c r="H1775" t="s">
        <v>108</v>
      </c>
      <c r="I1775" t="s">
        <v>109</v>
      </c>
      <c r="J1775">
        <v>33758.300000000003</v>
      </c>
      <c r="L1775" t="s">
        <v>31</v>
      </c>
      <c r="O1775" t="s">
        <v>32</v>
      </c>
    </row>
    <row r="1776" spans="1:15" x14ac:dyDescent="0.25">
      <c r="A1776" t="s">
        <v>123</v>
      </c>
      <c r="B1776" t="s">
        <v>124</v>
      </c>
      <c r="C1776" t="s">
        <v>27</v>
      </c>
      <c r="D1776">
        <v>2019</v>
      </c>
      <c r="E1776">
        <v>10</v>
      </c>
      <c r="F1776" t="s">
        <v>118</v>
      </c>
      <c r="G1776" t="s">
        <v>119</v>
      </c>
      <c r="H1776" t="s">
        <v>108</v>
      </c>
      <c r="I1776" t="s">
        <v>109</v>
      </c>
      <c r="J1776">
        <v>406525</v>
      </c>
      <c r="L1776" t="s">
        <v>31</v>
      </c>
      <c r="O1776" t="s">
        <v>32</v>
      </c>
    </row>
    <row r="1777" spans="1:15" x14ac:dyDescent="0.25">
      <c r="A1777" t="s">
        <v>123</v>
      </c>
      <c r="B1777" t="s">
        <v>124</v>
      </c>
      <c r="C1777" t="s">
        <v>27</v>
      </c>
      <c r="D1777">
        <v>2019</v>
      </c>
      <c r="E1777">
        <v>10</v>
      </c>
      <c r="F1777" t="s">
        <v>61</v>
      </c>
      <c r="G1777" t="s">
        <v>62</v>
      </c>
      <c r="H1777" t="s">
        <v>108</v>
      </c>
      <c r="I1777" t="s">
        <v>109</v>
      </c>
      <c r="J1777">
        <v>28369.07</v>
      </c>
      <c r="L1777" t="s">
        <v>31</v>
      </c>
      <c r="O1777" t="s">
        <v>32</v>
      </c>
    </row>
    <row r="1778" spans="1:15" x14ac:dyDescent="0.25">
      <c r="A1778" t="s">
        <v>123</v>
      </c>
      <c r="B1778" t="s">
        <v>124</v>
      </c>
      <c r="C1778" t="s">
        <v>27</v>
      </c>
      <c r="D1778">
        <v>2019</v>
      </c>
      <c r="E1778">
        <v>10</v>
      </c>
      <c r="F1778" t="s">
        <v>53</v>
      </c>
      <c r="G1778" t="s">
        <v>54</v>
      </c>
      <c r="H1778" t="s">
        <v>148</v>
      </c>
      <c r="I1778" t="s">
        <v>149</v>
      </c>
      <c r="J1778">
        <v>-221917.84</v>
      </c>
      <c r="L1778" t="s">
        <v>31</v>
      </c>
      <c r="O1778" t="s">
        <v>32</v>
      </c>
    </row>
    <row r="1779" spans="1:15" x14ac:dyDescent="0.25">
      <c r="A1779" t="s">
        <v>123</v>
      </c>
      <c r="B1779" t="s">
        <v>124</v>
      </c>
      <c r="C1779" t="s">
        <v>27</v>
      </c>
      <c r="D1779">
        <v>2019</v>
      </c>
      <c r="E1779">
        <v>10</v>
      </c>
      <c r="F1779" t="s">
        <v>55</v>
      </c>
      <c r="G1779" t="s">
        <v>56</v>
      </c>
      <c r="H1779" t="s">
        <v>148</v>
      </c>
      <c r="I1779" t="s">
        <v>149</v>
      </c>
      <c r="J1779">
        <v>33758.300000000003</v>
      </c>
      <c r="L1779" t="s">
        <v>31</v>
      </c>
      <c r="O1779" t="s">
        <v>32</v>
      </c>
    </row>
    <row r="1780" spans="1:15" x14ac:dyDescent="0.25">
      <c r="A1780" t="s">
        <v>123</v>
      </c>
      <c r="B1780" t="s">
        <v>124</v>
      </c>
      <c r="C1780" t="s">
        <v>27</v>
      </c>
      <c r="D1780">
        <v>2019</v>
      </c>
      <c r="E1780">
        <v>10</v>
      </c>
      <c r="F1780" t="s">
        <v>118</v>
      </c>
      <c r="G1780" t="s">
        <v>119</v>
      </c>
      <c r="H1780" t="s">
        <v>148</v>
      </c>
      <c r="I1780" t="s">
        <v>149</v>
      </c>
      <c r="J1780">
        <v>406525</v>
      </c>
      <c r="L1780" t="s">
        <v>31</v>
      </c>
      <c r="O1780" t="s">
        <v>32</v>
      </c>
    </row>
    <row r="1781" spans="1:15" x14ac:dyDescent="0.25">
      <c r="A1781" t="s">
        <v>123</v>
      </c>
      <c r="B1781" t="s">
        <v>124</v>
      </c>
      <c r="C1781" t="s">
        <v>27</v>
      </c>
      <c r="D1781">
        <v>2019</v>
      </c>
      <c r="E1781">
        <v>10</v>
      </c>
      <c r="F1781" t="s">
        <v>61</v>
      </c>
      <c r="G1781" t="s">
        <v>62</v>
      </c>
      <c r="H1781" t="s">
        <v>148</v>
      </c>
      <c r="I1781" t="s">
        <v>149</v>
      </c>
      <c r="J1781">
        <v>28369.07</v>
      </c>
      <c r="L1781" t="s">
        <v>31</v>
      </c>
      <c r="O1781" t="s">
        <v>32</v>
      </c>
    </row>
    <row r="1782" spans="1:15" x14ac:dyDescent="0.25">
      <c r="A1782" t="s">
        <v>131</v>
      </c>
      <c r="B1782" t="s">
        <v>132</v>
      </c>
      <c r="C1782" t="s">
        <v>27</v>
      </c>
      <c r="D1782">
        <v>2019</v>
      </c>
      <c r="E1782">
        <v>10</v>
      </c>
      <c r="F1782" t="s">
        <v>96</v>
      </c>
      <c r="G1782" t="s">
        <v>97</v>
      </c>
      <c r="H1782" t="s">
        <v>108</v>
      </c>
      <c r="I1782" t="s">
        <v>109</v>
      </c>
      <c r="J1782">
        <v>-7717973.0599999996</v>
      </c>
      <c r="L1782" t="s">
        <v>31</v>
      </c>
      <c r="O1782" t="s">
        <v>32</v>
      </c>
    </row>
    <row r="1783" spans="1:15" x14ac:dyDescent="0.25">
      <c r="A1783" t="s">
        <v>131</v>
      </c>
      <c r="B1783" t="s">
        <v>132</v>
      </c>
      <c r="C1783" t="s">
        <v>27</v>
      </c>
      <c r="D1783">
        <v>2019</v>
      </c>
      <c r="E1783">
        <v>10</v>
      </c>
      <c r="F1783" t="s">
        <v>100</v>
      </c>
      <c r="G1783" t="s">
        <v>101</v>
      </c>
      <c r="H1783" t="s">
        <v>108</v>
      </c>
      <c r="I1783" t="s">
        <v>109</v>
      </c>
      <c r="J1783">
        <v>35350</v>
      </c>
      <c r="L1783" t="s">
        <v>31</v>
      </c>
      <c r="O1783" t="s">
        <v>32</v>
      </c>
    </row>
    <row r="1784" spans="1:15" x14ac:dyDescent="0.25">
      <c r="A1784" t="s">
        <v>131</v>
      </c>
      <c r="B1784" t="s">
        <v>132</v>
      </c>
      <c r="C1784" t="s">
        <v>27</v>
      </c>
      <c r="D1784">
        <v>2019</v>
      </c>
      <c r="E1784">
        <v>10</v>
      </c>
      <c r="F1784" t="s">
        <v>150</v>
      </c>
      <c r="G1784" t="s">
        <v>151</v>
      </c>
      <c r="H1784" t="s">
        <v>108</v>
      </c>
      <c r="I1784" t="s">
        <v>109</v>
      </c>
      <c r="J1784">
        <v>4648428.46</v>
      </c>
      <c r="L1784" t="s">
        <v>31</v>
      </c>
      <c r="O1784" t="s">
        <v>32</v>
      </c>
    </row>
    <row r="1785" spans="1:15" x14ac:dyDescent="0.25">
      <c r="A1785" t="s">
        <v>131</v>
      </c>
      <c r="B1785" t="s">
        <v>132</v>
      </c>
      <c r="C1785" t="s">
        <v>27</v>
      </c>
      <c r="D1785">
        <v>2019</v>
      </c>
      <c r="E1785">
        <v>10</v>
      </c>
      <c r="F1785" t="s">
        <v>152</v>
      </c>
      <c r="G1785" t="s">
        <v>153</v>
      </c>
      <c r="H1785" t="s">
        <v>108</v>
      </c>
      <c r="I1785" t="s">
        <v>109</v>
      </c>
      <c r="J1785">
        <v>590940.86</v>
      </c>
      <c r="L1785" t="s">
        <v>31</v>
      </c>
      <c r="O1785" t="s">
        <v>32</v>
      </c>
    </row>
    <row r="1786" spans="1:15" x14ac:dyDescent="0.25">
      <c r="A1786" t="s">
        <v>131</v>
      </c>
      <c r="B1786" t="s">
        <v>132</v>
      </c>
      <c r="C1786" t="s">
        <v>27</v>
      </c>
      <c r="D1786">
        <v>2019</v>
      </c>
      <c r="E1786">
        <v>10</v>
      </c>
      <c r="F1786" t="s">
        <v>154</v>
      </c>
      <c r="G1786" t="s">
        <v>155</v>
      </c>
      <c r="H1786" t="s">
        <v>108</v>
      </c>
      <c r="I1786" t="s">
        <v>109</v>
      </c>
      <c r="J1786">
        <v>75128.91</v>
      </c>
      <c r="L1786" t="s">
        <v>31</v>
      </c>
      <c r="O1786" t="s">
        <v>32</v>
      </c>
    </row>
    <row r="1787" spans="1:15" x14ac:dyDescent="0.25">
      <c r="A1787" t="s">
        <v>131</v>
      </c>
      <c r="B1787" t="s">
        <v>132</v>
      </c>
      <c r="C1787" t="s">
        <v>27</v>
      </c>
      <c r="D1787">
        <v>2019</v>
      </c>
      <c r="E1787">
        <v>10</v>
      </c>
      <c r="F1787" t="s">
        <v>156</v>
      </c>
      <c r="G1787" t="s">
        <v>157</v>
      </c>
      <c r="H1787" t="s">
        <v>108</v>
      </c>
      <c r="I1787" t="s">
        <v>109</v>
      </c>
      <c r="J1787">
        <v>199800.56</v>
      </c>
      <c r="L1787" t="s">
        <v>31</v>
      </c>
      <c r="O1787" t="s">
        <v>32</v>
      </c>
    </row>
    <row r="1788" spans="1:15" x14ac:dyDescent="0.25">
      <c r="A1788" t="s">
        <v>131</v>
      </c>
      <c r="B1788" t="s">
        <v>132</v>
      </c>
      <c r="C1788" t="s">
        <v>27</v>
      </c>
      <c r="D1788">
        <v>2019</v>
      </c>
      <c r="E1788">
        <v>10</v>
      </c>
      <c r="F1788" t="s">
        <v>158</v>
      </c>
      <c r="G1788" t="s">
        <v>159</v>
      </c>
      <c r="H1788" t="s">
        <v>108</v>
      </c>
      <c r="I1788" t="s">
        <v>109</v>
      </c>
      <c r="J1788">
        <v>728764.97</v>
      </c>
      <c r="L1788" t="s">
        <v>31</v>
      </c>
      <c r="O1788" t="s">
        <v>32</v>
      </c>
    </row>
    <row r="1789" spans="1:15" x14ac:dyDescent="0.25">
      <c r="A1789" t="s">
        <v>131</v>
      </c>
      <c r="B1789" t="s">
        <v>132</v>
      </c>
      <c r="C1789" t="s">
        <v>27</v>
      </c>
      <c r="D1789">
        <v>2019</v>
      </c>
      <c r="E1789">
        <v>10</v>
      </c>
      <c r="F1789" t="s">
        <v>160</v>
      </c>
      <c r="G1789" t="s">
        <v>161</v>
      </c>
      <c r="H1789" t="s">
        <v>108</v>
      </c>
      <c r="I1789" t="s">
        <v>109</v>
      </c>
      <c r="J1789">
        <v>86930.46</v>
      </c>
      <c r="L1789" t="s">
        <v>31</v>
      </c>
      <c r="O1789" t="s">
        <v>32</v>
      </c>
    </row>
    <row r="1790" spans="1:15" x14ac:dyDescent="0.25">
      <c r="A1790" t="s">
        <v>131</v>
      </c>
      <c r="B1790" t="s">
        <v>132</v>
      </c>
      <c r="C1790" t="s">
        <v>27</v>
      </c>
      <c r="D1790">
        <v>2019</v>
      </c>
      <c r="E1790">
        <v>10</v>
      </c>
      <c r="F1790" t="s">
        <v>162</v>
      </c>
      <c r="G1790" t="s">
        <v>163</v>
      </c>
      <c r="H1790" t="s">
        <v>108</v>
      </c>
      <c r="I1790" t="s">
        <v>109</v>
      </c>
      <c r="J1790">
        <v>132355</v>
      </c>
      <c r="L1790" t="s">
        <v>31</v>
      </c>
      <c r="O1790" t="s">
        <v>32</v>
      </c>
    </row>
    <row r="1791" spans="1:15" x14ac:dyDescent="0.25">
      <c r="A1791" t="s">
        <v>131</v>
      </c>
      <c r="B1791" t="s">
        <v>132</v>
      </c>
      <c r="C1791" t="s">
        <v>27</v>
      </c>
      <c r="D1791">
        <v>2019</v>
      </c>
      <c r="E1791">
        <v>10</v>
      </c>
      <c r="F1791" t="s">
        <v>28</v>
      </c>
      <c r="G1791" t="s">
        <v>29</v>
      </c>
      <c r="H1791" t="s">
        <v>108</v>
      </c>
      <c r="I1791" t="s">
        <v>109</v>
      </c>
      <c r="J1791">
        <v>501750.1</v>
      </c>
      <c r="L1791" t="s">
        <v>31</v>
      </c>
      <c r="O1791" t="s">
        <v>32</v>
      </c>
    </row>
    <row r="1792" spans="1:15" x14ac:dyDescent="0.25">
      <c r="A1792" t="s">
        <v>131</v>
      </c>
      <c r="B1792" t="s">
        <v>132</v>
      </c>
      <c r="C1792" t="s">
        <v>27</v>
      </c>
      <c r="D1792">
        <v>2019</v>
      </c>
      <c r="E1792">
        <v>10</v>
      </c>
      <c r="F1792" t="s">
        <v>164</v>
      </c>
      <c r="G1792" t="s">
        <v>165</v>
      </c>
      <c r="H1792" t="s">
        <v>108</v>
      </c>
      <c r="I1792" t="s">
        <v>109</v>
      </c>
      <c r="J1792">
        <v>101560.39</v>
      </c>
      <c r="L1792" t="s">
        <v>31</v>
      </c>
      <c r="O1792" t="s">
        <v>32</v>
      </c>
    </row>
    <row r="1793" spans="1:15" x14ac:dyDescent="0.25">
      <c r="A1793" t="s">
        <v>131</v>
      </c>
      <c r="B1793" t="s">
        <v>132</v>
      </c>
      <c r="C1793" t="s">
        <v>27</v>
      </c>
      <c r="D1793">
        <v>2019</v>
      </c>
      <c r="E1793">
        <v>10</v>
      </c>
      <c r="F1793" t="s">
        <v>166</v>
      </c>
      <c r="G1793" t="s">
        <v>167</v>
      </c>
      <c r="H1793" t="s">
        <v>108</v>
      </c>
      <c r="I1793" t="s">
        <v>109</v>
      </c>
      <c r="J1793">
        <v>-9076.89</v>
      </c>
      <c r="L1793" t="s">
        <v>31</v>
      </c>
      <c r="O1793" t="s">
        <v>32</v>
      </c>
    </row>
    <row r="1794" spans="1:15" x14ac:dyDescent="0.25">
      <c r="A1794" t="s">
        <v>131</v>
      </c>
      <c r="B1794" t="s">
        <v>132</v>
      </c>
      <c r="C1794" t="s">
        <v>27</v>
      </c>
      <c r="D1794">
        <v>2019</v>
      </c>
      <c r="E1794">
        <v>10</v>
      </c>
      <c r="F1794" t="s">
        <v>61</v>
      </c>
      <c r="G1794" t="s">
        <v>62</v>
      </c>
      <c r="H1794" t="s">
        <v>108</v>
      </c>
      <c r="I1794" t="s">
        <v>109</v>
      </c>
      <c r="J1794">
        <v>26993.71</v>
      </c>
      <c r="L1794" t="s">
        <v>31</v>
      </c>
      <c r="O1794" t="s">
        <v>32</v>
      </c>
    </row>
    <row r="1795" spans="1:15" x14ac:dyDescent="0.25">
      <c r="A1795" t="s">
        <v>131</v>
      </c>
      <c r="B1795" t="s">
        <v>132</v>
      </c>
      <c r="C1795" t="s">
        <v>27</v>
      </c>
      <c r="D1795">
        <v>2019</v>
      </c>
      <c r="E1795">
        <v>10</v>
      </c>
      <c r="F1795" t="s">
        <v>96</v>
      </c>
      <c r="G1795" t="s">
        <v>97</v>
      </c>
      <c r="H1795" t="s">
        <v>110</v>
      </c>
      <c r="I1795" t="s">
        <v>111</v>
      </c>
      <c r="J1795">
        <v>-11576959.609999999</v>
      </c>
      <c r="L1795" t="s">
        <v>31</v>
      </c>
      <c r="O1795" t="s">
        <v>32</v>
      </c>
    </row>
    <row r="1796" spans="1:15" x14ac:dyDescent="0.25">
      <c r="A1796" t="s">
        <v>131</v>
      </c>
      <c r="B1796" t="s">
        <v>132</v>
      </c>
      <c r="C1796" t="s">
        <v>27</v>
      </c>
      <c r="D1796">
        <v>2019</v>
      </c>
      <c r="E1796">
        <v>10</v>
      </c>
      <c r="F1796" t="s">
        <v>100</v>
      </c>
      <c r="G1796" t="s">
        <v>101</v>
      </c>
      <c r="H1796" t="s">
        <v>110</v>
      </c>
      <c r="I1796" t="s">
        <v>111</v>
      </c>
      <c r="J1796">
        <v>53025</v>
      </c>
      <c r="L1796" t="s">
        <v>31</v>
      </c>
      <c r="O1796" t="s">
        <v>32</v>
      </c>
    </row>
    <row r="1797" spans="1:15" x14ac:dyDescent="0.25">
      <c r="A1797" t="s">
        <v>131</v>
      </c>
      <c r="B1797" t="s">
        <v>132</v>
      </c>
      <c r="C1797" t="s">
        <v>27</v>
      </c>
      <c r="D1797">
        <v>2019</v>
      </c>
      <c r="E1797">
        <v>10</v>
      </c>
      <c r="F1797" t="s">
        <v>150</v>
      </c>
      <c r="G1797" t="s">
        <v>151</v>
      </c>
      <c r="H1797" t="s">
        <v>110</v>
      </c>
      <c r="I1797" t="s">
        <v>111</v>
      </c>
      <c r="J1797">
        <v>6972642.6600000001</v>
      </c>
      <c r="L1797" t="s">
        <v>31</v>
      </c>
      <c r="O1797" t="s">
        <v>32</v>
      </c>
    </row>
    <row r="1798" spans="1:15" x14ac:dyDescent="0.25">
      <c r="A1798" t="s">
        <v>131</v>
      </c>
      <c r="B1798" t="s">
        <v>132</v>
      </c>
      <c r="C1798" t="s">
        <v>27</v>
      </c>
      <c r="D1798">
        <v>2019</v>
      </c>
      <c r="E1798">
        <v>10</v>
      </c>
      <c r="F1798" t="s">
        <v>152</v>
      </c>
      <c r="G1798" t="s">
        <v>153</v>
      </c>
      <c r="H1798" t="s">
        <v>110</v>
      </c>
      <c r="I1798" t="s">
        <v>111</v>
      </c>
      <c r="J1798">
        <v>886411.34</v>
      </c>
      <c r="L1798" t="s">
        <v>31</v>
      </c>
      <c r="O1798" t="s">
        <v>32</v>
      </c>
    </row>
    <row r="1799" spans="1:15" x14ac:dyDescent="0.25">
      <c r="A1799" t="s">
        <v>131</v>
      </c>
      <c r="B1799" t="s">
        <v>132</v>
      </c>
      <c r="C1799" t="s">
        <v>27</v>
      </c>
      <c r="D1799">
        <v>2019</v>
      </c>
      <c r="E1799">
        <v>10</v>
      </c>
      <c r="F1799" t="s">
        <v>154</v>
      </c>
      <c r="G1799" t="s">
        <v>155</v>
      </c>
      <c r="H1799" t="s">
        <v>110</v>
      </c>
      <c r="I1799" t="s">
        <v>111</v>
      </c>
      <c r="J1799">
        <v>112693.37</v>
      </c>
      <c r="L1799" t="s">
        <v>31</v>
      </c>
      <c r="O1799" t="s">
        <v>32</v>
      </c>
    </row>
    <row r="1800" spans="1:15" x14ac:dyDescent="0.25">
      <c r="A1800" t="s">
        <v>131</v>
      </c>
      <c r="B1800" t="s">
        <v>132</v>
      </c>
      <c r="C1800" t="s">
        <v>27</v>
      </c>
      <c r="D1800">
        <v>2019</v>
      </c>
      <c r="E1800">
        <v>10</v>
      </c>
      <c r="F1800" t="s">
        <v>156</v>
      </c>
      <c r="G1800" t="s">
        <v>157</v>
      </c>
      <c r="H1800" t="s">
        <v>110</v>
      </c>
      <c r="I1800" t="s">
        <v>111</v>
      </c>
      <c r="J1800">
        <v>299700.84999999998</v>
      </c>
      <c r="L1800" t="s">
        <v>31</v>
      </c>
      <c r="O1800" t="s">
        <v>32</v>
      </c>
    </row>
    <row r="1801" spans="1:15" x14ac:dyDescent="0.25">
      <c r="A1801" t="s">
        <v>131</v>
      </c>
      <c r="B1801" t="s">
        <v>132</v>
      </c>
      <c r="C1801" t="s">
        <v>27</v>
      </c>
      <c r="D1801">
        <v>2019</v>
      </c>
      <c r="E1801">
        <v>10</v>
      </c>
      <c r="F1801" t="s">
        <v>158</v>
      </c>
      <c r="G1801" t="s">
        <v>159</v>
      </c>
      <c r="H1801" t="s">
        <v>110</v>
      </c>
      <c r="I1801" t="s">
        <v>111</v>
      </c>
      <c r="J1801">
        <v>1093147.47</v>
      </c>
      <c r="L1801" t="s">
        <v>31</v>
      </c>
      <c r="O1801" t="s">
        <v>32</v>
      </c>
    </row>
    <row r="1802" spans="1:15" x14ac:dyDescent="0.25">
      <c r="A1802" t="s">
        <v>131</v>
      </c>
      <c r="B1802" t="s">
        <v>132</v>
      </c>
      <c r="C1802" t="s">
        <v>27</v>
      </c>
      <c r="D1802">
        <v>2019</v>
      </c>
      <c r="E1802">
        <v>10</v>
      </c>
      <c r="F1802" t="s">
        <v>160</v>
      </c>
      <c r="G1802" t="s">
        <v>161</v>
      </c>
      <c r="H1802" t="s">
        <v>110</v>
      </c>
      <c r="I1802" t="s">
        <v>111</v>
      </c>
      <c r="J1802">
        <v>130395.69</v>
      </c>
      <c r="L1802" t="s">
        <v>31</v>
      </c>
      <c r="O1802" t="s">
        <v>32</v>
      </c>
    </row>
    <row r="1803" spans="1:15" x14ac:dyDescent="0.25">
      <c r="A1803" t="s">
        <v>131</v>
      </c>
      <c r="B1803" t="s">
        <v>132</v>
      </c>
      <c r="C1803" t="s">
        <v>27</v>
      </c>
      <c r="D1803">
        <v>2019</v>
      </c>
      <c r="E1803">
        <v>10</v>
      </c>
      <c r="F1803" t="s">
        <v>162</v>
      </c>
      <c r="G1803" t="s">
        <v>163</v>
      </c>
      <c r="H1803" t="s">
        <v>110</v>
      </c>
      <c r="I1803" t="s">
        <v>111</v>
      </c>
      <c r="J1803">
        <v>198532.45</v>
      </c>
      <c r="L1803" t="s">
        <v>31</v>
      </c>
      <c r="O1803" t="s">
        <v>32</v>
      </c>
    </row>
    <row r="1804" spans="1:15" x14ac:dyDescent="0.25">
      <c r="A1804" t="s">
        <v>131</v>
      </c>
      <c r="B1804" t="s">
        <v>132</v>
      </c>
      <c r="C1804" t="s">
        <v>27</v>
      </c>
      <c r="D1804">
        <v>2019</v>
      </c>
      <c r="E1804">
        <v>10</v>
      </c>
      <c r="F1804" t="s">
        <v>28</v>
      </c>
      <c r="G1804" t="s">
        <v>29</v>
      </c>
      <c r="H1804" t="s">
        <v>110</v>
      </c>
      <c r="I1804" t="s">
        <v>111</v>
      </c>
      <c r="J1804">
        <v>752625.1</v>
      </c>
      <c r="L1804" t="s">
        <v>31</v>
      </c>
      <c r="O1804" t="s">
        <v>32</v>
      </c>
    </row>
    <row r="1805" spans="1:15" x14ac:dyDescent="0.25">
      <c r="A1805" t="s">
        <v>131</v>
      </c>
      <c r="B1805" t="s">
        <v>132</v>
      </c>
      <c r="C1805" t="s">
        <v>27</v>
      </c>
      <c r="D1805">
        <v>2019</v>
      </c>
      <c r="E1805">
        <v>10</v>
      </c>
      <c r="F1805" t="s">
        <v>164</v>
      </c>
      <c r="G1805" t="s">
        <v>165</v>
      </c>
      <c r="H1805" t="s">
        <v>110</v>
      </c>
      <c r="I1805" t="s">
        <v>111</v>
      </c>
      <c r="J1805">
        <v>152340.57999999999</v>
      </c>
      <c r="L1805" t="s">
        <v>31</v>
      </c>
      <c r="O1805" t="s">
        <v>32</v>
      </c>
    </row>
    <row r="1806" spans="1:15" x14ac:dyDescent="0.25">
      <c r="A1806" t="s">
        <v>131</v>
      </c>
      <c r="B1806" t="s">
        <v>132</v>
      </c>
      <c r="C1806" t="s">
        <v>27</v>
      </c>
      <c r="D1806">
        <v>2019</v>
      </c>
      <c r="E1806">
        <v>10</v>
      </c>
      <c r="F1806" t="s">
        <v>166</v>
      </c>
      <c r="G1806" t="s">
        <v>167</v>
      </c>
      <c r="H1806" t="s">
        <v>110</v>
      </c>
      <c r="I1806" t="s">
        <v>111</v>
      </c>
      <c r="J1806">
        <v>-13615.34</v>
      </c>
      <c r="L1806" t="s">
        <v>31</v>
      </c>
      <c r="O1806" t="s">
        <v>32</v>
      </c>
    </row>
    <row r="1807" spans="1:15" x14ac:dyDescent="0.25">
      <c r="A1807" t="s">
        <v>131</v>
      </c>
      <c r="B1807" t="s">
        <v>132</v>
      </c>
      <c r="C1807" t="s">
        <v>27</v>
      </c>
      <c r="D1807">
        <v>2019</v>
      </c>
      <c r="E1807">
        <v>10</v>
      </c>
      <c r="F1807" t="s">
        <v>61</v>
      </c>
      <c r="G1807" t="s">
        <v>62</v>
      </c>
      <c r="H1807" t="s">
        <v>110</v>
      </c>
      <c r="I1807" t="s">
        <v>111</v>
      </c>
      <c r="J1807">
        <v>40490.57</v>
      </c>
      <c r="L1807" t="s">
        <v>31</v>
      </c>
      <c r="O1807" t="s">
        <v>32</v>
      </c>
    </row>
    <row r="1808" spans="1:15" x14ac:dyDescent="0.25">
      <c r="A1808" t="s">
        <v>123</v>
      </c>
      <c r="B1808" t="s">
        <v>124</v>
      </c>
      <c r="C1808" t="s">
        <v>27</v>
      </c>
      <c r="D1808">
        <v>2019</v>
      </c>
      <c r="E1808">
        <v>10</v>
      </c>
      <c r="F1808" t="s">
        <v>53</v>
      </c>
      <c r="G1808" t="s">
        <v>54</v>
      </c>
      <c r="H1808" t="s">
        <v>110</v>
      </c>
      <c r="I1808" t="s">
        <v>111</v>
      </c>
      <c r="J1808">
        <v>-665753.53</v>
      </c>
      <c r="L1808" t="s">
        <v>31</v>
      </c>
      <c r="O1808" t="s">
        <v>32</v>
      </c>
    </row>
    <row r="1809" spans="1:15" x14ac:dyDescent="0.25">
      <c r="A1809" t="s">
        <v>123</v>
      </c>
      <c r="B1809" t="s">
        <v>124</v>
      </c>
      <c r="C1809" t="s">
        <v>27</v>
      </c>
      <c r="D1809">
        <v>2019</v>
      </c>
      <c r="E1809">
        <v>10</v>
      </c>
      <c r="F1809" t="s">
        <v>55</v>
      </c>
      <c r="G1809" t="s">
        <v>56</v>
      </c>
      <c r="H1809" t="s">
        <v>110</v>
      </c>
      <c r="I1809" t="s">
        <v>111</v>
      </c>
      <c r="J1809">
        <v>101274.89</v>
      </c>
      <c r="L1809" t="s">
        <v>31</v>
      </c>
      <c r="O1809" t="s">
        <v>32</v>
      </c>
    </row>
    <row r="1810" spans="1:15" x14ac:dyDescent="0.25">
      <c r="A1810" t="s">
        <v>123</v>
      </c>
      <c r="B1810" t="s">
        <v>124</v>
      </c>
      <c r="C1810" t="s">
        <v>27</v>
      </c>
      <c r="D1810">
        <v>2019</v>
      </c>
      <c r="E1810">
        <v>10</v>
      </c>
      <c r="F1810" t="s">
        <v>118</v>
      </c>
      <c r="G1810" t="s">
        <v>119</v>
      </c>
      <c r="H1810" t="s">
        <v>110</v>
      </c>
      <c r="I1810" t="s">
        <v>111</v>
      </c>
      <c r="J1810">
        <v>1219575</v>
      </c>
      <c r="L1810" t="s">
        <v>31</v>
      </c>
      <c r="O1810" t="s">
        <v>32</v>
      </c>
    </row>
    <row r="1811" spans="1:15" x14ac:dyDescent="0.25">
      <c r="A1811" t="s">
        <v>123</v>
      </c>
      <c r="B1811" t="s">
        <v>124</v>
      </c>
      <c r="C1811" t="s">
        <v>27</v>
      </c>
      <c r="D1811">
        <v>2019</v>
      </c>
      <c r="E1811">
        <v>10</v>
      </c>
      <c r="F1811" t="s">
        <v>61</v>
      </c>
      <c r="G1811" t="s">
        <v>62</v>
      </c>
      <c r="H1811" t="s">
        <v>110</v>
      </c>
      <c r="I1811" t="s">
        <v>111</v>
      </c>
      <c r="J1811">
        <v>85107.21</v>
      </c>
      <c r="L1811" t="s">
        <v>31</v>
      </c>
      <c r="O1811" t="s">
        <v>32</v>
      </c>
    </row>
    <row r="1812" spans="1:15" x14ac:dyDescent="0.25">
      <c r="A1812" t="s">
        <v>168</v>
      </c>
      <c r="B1812" t="s">
        <v>169</v>
      </c>
      <c r="C1812" t="s">
        <v>27</v>
      </c>
      <c r="D1812">
        <v>2019</v>
      </c>
      <c r="E1812">
        <v>10</v>
      </c>
      <c r="F1812" t="s">
        <v>37</v>
      </c>
      <c r="G1812" t="s">
        <v>38</v>
      </c>
      <c r="H1812" t="s">
        <v>30</v>
      </c>
      <c r="J1812">
        <v>34494409.079999998</v>
      </c>
      <c r="L1812" t="s">
        <v>39</v>
      </c>
      <c r="O1812" t="s">
        <v>32</v>
      </c>
    </row>
    <row r="1813" spans="1:15" x14ac:dyDescent="0.25">
      <c r="A1813" t="s">
        <v>168</v>
      </c>
      <c r="B1813" t="s">
        <v>169</v>
      </c>
      <c r="C1813" t="s">
        <v>27</v>
      </c>
      <c r="D1813">
        <v>2019</v>
      </c>
      <c r="E1813">
        <v>10</v>
      </c>
      <c r="F1813" t="s">
        <v>42</v>
      </c>
      <c r="G1813" t="s">
        <v>43</v>
      </c>
      <c r="H1813" t="s">
        <v>30</v>
      </c>
      <c r="J1813">
        <v>-10000000</v>
      </c>
      <c r="L1813" t="s">
        <v>39</v>
      </c>
      <c r="O1813" t="s">
        <v>32</v>
      </c>
    </row>
    <row r="1814" spans="1:15" x14ac:dyDescent="0.25">
      <c r="A1814" t="s">
        <v>168</v>
      </c>
      <c r="B1814" t="s">
        <v>169</v>
      </c>
      <c r="C1814" t="s">
        <v>27</v>
      </c>
      <c r="D1814">
        <v>2019</v>
      </c>
      <c r="E1814">
        <v>10</v>
      </c>
      <c r="F1814" t="s">
        <v>44</v>
      </c>
      <c r="G1814" t="s">
        <v>45</v>
      </c>
      <c r="H1814" t="s">
        <v>30</v>
      </c>
      <c r="J1814">
        <v>-24494409.079999998</v>
      </c>
      <c r="L1814" t="s">
        <v>39</v>
      </c>
      <c r="O1814" t="s">
        <v>32</v>
      </c>
    </row>
    <row r="1815" spans="1:15" x14ac:dyDescent="0.25">
      <c r="A1815" t="s">
        <v>25</v>
      </c>
      <c r="B1815" t="s">
        <v>26</v>
      </c>
      <c r="C1815" t="s">
        <v>27</v>
      </c>
      <c r="D1815">
        <v>2019</v>
      </c>
      <c r="E1815">
        <v>11</v>
      </c>
      <c r="F1815" t="s">
        <v>28</v>
      </c>
      <c r="G1815" t="s">
        <v>29</v>
      </c>
      <c r="H1815" t="s">
        <v>30</v>
      </c>
      <c r="J1815">
        <v>15558.08</v>
      </c>
      <c r="L1815" t="s">
        <v>31</v>
      </c>
      <c r="O1815" t="s">
        <v>32</v>
      </c>
    </row>
    <row r="1816" spans="1:15" x14ac:dyDescent="0.25">
      <c r="A1816" t="s">
        <v>25</v>
      </c>
      <c r="B1816" t="s">
        <v>26</v>
      </c>
      <c r="C1816" t="s">
        <v>27</v>
      </c>
      <c r="D1816">
        <v>2019</v>
      </c>
      <c r="E1816">
        <v>11</v>
      </c>
      <c r="F1816" t="s">
        <v>33</v>
      </c>
      <c r="G1816" t="s">
        <v>34</v>
      </c>
      <c r="H1816" t="s">
        <v>30</v>
      </c>
      <c r="J1816">
        <v>-180851.77</v>
      </c>
      <c r="L1816" t="s">
        <v>31</v>
      </c>
      <c r="O1816" t="s">
        <v>32</v>
      </c>
    </row>
    <row r="1817" spans="1:15" x14ac:dyDescent="0.25">
      <c r="A1817" t="s">
        <v>25</v>
      </c>
      <c r="B1817" t="s">
        <v>26</v>
      </c>
      <c r="C1817" t="s">
        <v>27</v>
      </c>
      <c r="D1817">
        <v>2019</v>
      </c>
      <c r="E1817">
        <v>11</v>
      </c>
      <c r="F1817" t="s">
        <v>37</v>
      </c>
      <c r="G1817" t="s">
        <v>38</v>
      </c>
      <c r="H1817" t="s">
        <v>30</v>
      </c>
      <c r="J1817">
        <v>223089080.94</v>
      </c>
      <c r="L1817" t="s">
        <v>39</v>
      </c>
      <c r="O1817" t="s">
        <v>32</v>
      </c>
    </row>
    <row r="1818" spans="1:15" x14ac:dyDescent="0.25">
      <c r="A1818" t="s">
        <v>25</v>
      </c>
      <c r="B1818" t="s">
        <v>26</v>
      </c>
      <c r="C1818" t="s">
        <v>27</v>
      </c>
      <c r="D1818">
        <v>2019</v>
      </c>
      <c r="E1818">
        <v>11</v>
      </c>
      <c r="F1818" t="s">
        <v>40</v>
      </c>
      <c r="G1818" t="s">
        <v>41</v>
      </c>
      <c r="H1818" t="s">
        <v>30</v>
      </c>
      <c r="J1818">
        <v>7638718.5199999996</v>
      </c>
      <c r="L1818" t="s">
        <v>39</v>
      </c>
      <c r="O1818" t="s">
        <v>32</v>
      </c>
    </row>
    <row r="1819" spans="1:15" x14ac:dyDescent="0.25">
      <c r="A1819" t="s">
        <v>25</v>
      </c>
      <c r="B1819" t="s">
        <v>26</v>
      </c>
      <c r="C1819" t="s">
        <v>27</v>
      </c>
      <c r="D1819">
        <v>2019</v>
      </c>
      <c r="E1819">
        <v>11</v>
      </c>
      <c r="F1819" t="s">
        <v>42</v>
      </c>
      <c r="G1819" t="s">
        <v>43</v>
      </c>
      <c r="H1819" t="s">
        <v>30</v>
      </c>
      <c r="J1819">
        <v>-4950000</v>
      </c>
      <c r="L1819" t="s">
        <v>39</v>
      </c>
      <c r="O1819" t="s">
        <v>32</v>
      </c>
    </row>
    <row r="1820" spans="1:15" x14ac:dyDescent="0.25">
      <c r="A1820" t="s">
        <v>25</v>
      </c>
      <c r="B1820" t="s">
        <v>26</v>
      </c>
      <c r="C1820" t="s">
        <v>27</v>
      </c>
      <c r="D1820">
        <v>2019</v>
      </c>
      <c r="E1820">
        <v>11</v>
      </c>
      <c r="F1820" t="s">
        <v>44</v>
      </c>
      <c r="G1820" t="s">
        <v>45</v>
      </c>
      <c r="H1820" t="s">
        <v>30</v>
      </c>
      <c r="J1820">
        <v>-249305912.33000001</v>
      </c>
      <c r="L1820" t="s">
        <v>39</v>
      </c>
      <c r="O1820" t="s">
        <v>32</v>
      </c>
    </row>
    <row r="1821" spans="1:15" x14ac:dyDescent="0.25">
      <c r="A1821" t="s">
        <v>25</v>
      </c>
      <c r="B1821" t="s">
        <v>26</v>
      </c>
      <c r="C1821" t="s">
        <v>27</v>
      </c>
      <c r="D1821">
        <v>2019</v>
      </c>
      <c r="E1821">
        <v>11</v>
      </c>
      <c r="F1821" t="s">
        <v>46</v>
      </c>
      <c r="G1821" t="s">
        <v>47</v>
      </c>
      <c r="H1821" t="s">
        <v>30</v>
      </c>
      <c r="J1821">
        <v>3079221.32</v>
      </c>
      <c r="L1821" t="s">
        <v>39</v>
      </c>
      <c r="O1821" t="s">
        <v>32</v>
      </c>
    </row>
    <row r="1822" spans="1:15" x14ac:dyDescent="0.25">
      <c r="A1822" t="s">
        <v>25</v>
      </c>
      <c r="B1822" t="s">
        <v>26</v>
      </c>
      <c r="C1822" t="s">
        <v>27</v>
      </c>
      <c r="D1822">
        <v>2019</v>
      </c>
      <c r="E1822">
        <v>11</v>
      </c>
      <c r="F1822" t="s">
        <v>48</v>
      </c>
      <c r="G1822" t="s">
        <v>49</v>
      </c>
      <c r="H1822" t="s">
        <v>30</v>
      </c>
      <c r="J1822">
        <v>20614185.239999998</v>
      </c>
      <c r="L1822" t="s">
        <v>39</v>
      </c>
      <c r="O1822" t="s">
        <v>32</v>
      </c>
    </row>
    <row r="1823" spans="1:15" x14ac:dyDescent="0.25">
      <c r="A1823" t="s">
        <v>52</v>
      </c>
      <c r="B1823" t="s">
        <v>1666</v>
      </c>
      <c r="C1823" t="s">
        <v>27</v>
      </c>
      <c r="D1823">
        <v>2019</v>
      </c>
      <c r="E1823">
        <v>11</v>
      </c>
      <c r="F1823" t="s">
        <v>53</v>
      </c>
      <c r="G1823" t="s">
        <v>54</v>
      </c>
      <c r="H1823" t="s">
        <v>30</v>
      </c>
      <c r="J1823">
        <v>-234021.38</v>
      </c>
      <c r="L1823" t="s">
        <v>31</v>
      </c>
      <c r="O1823" t="s">
        <v>32</v>
      </c>
    </row>
    <row r="1824" spans="1:15" x14ac:dyDescent="0.25">
      <c r="A1824" t="s">
        <v>52</v>
      </c>
      <c r="B1824" t="s">
        <v>1666</v>
      </c>
      <c r="C1824" t="s">
        <v>27</v>
      </c>
      <c r="D1824">
        <v>2019</v>
      </c>
      <c r="E1824">
        <v>11</v>
      </c>
      <c r="F1824" t="s">
        <v>55</v>
      </c>
      <c r="G1824" t="s">
        <v>56</v>
      </c>
      <c r="H1824" t="s">
        <v>30</v>
      </c>
      <c r="J1824">
        <v>37743.480000000003</v>
      </c>
      <c r="L1824" t="s">
        <v>31</v>
      </c>
      <c r="O1824" t="s">
        <v>32</v>
      </c>
    </row>
    <row r="1825" spans="1:15" x14ac:dyDescent="0.25">
      <c r="A1825" t="s">
        <v>52</v>
      </c>
      <c r="B1825" t="s">
        <v>1666</v>
      </c>
      <c r="C1825" t="s">
        <v>27</v>
      </c>
      <c r="D1825">
        <v>2019</v>
      </c>
      <c r="E1825">
        <v>11</v>
      </c>
      <c r="F1825" t="s">
        <v>28</v>
      </c>
      <c r="G1825" t="s">
        <v>29</v>
      </c>
      <c r="H1825" t="s">
        <v>30</v>
      </c>
      <c r="J1825">
        <v>30260.7</v>
      </c>
      <c r="L1825" t="s">
        <v>31</v>
      </c>
      <c r="O1825" t="s">
        <v>32</v>
      </c>
    </row>
    <row r="1826" spans="1:15" x14ac:dyDescent="0.25">
      <c r="A1826" t="s">
        <v>52</v>
      </c>
      <c r="B1826" t="s">
        <v>1666</v>
      </c>
      <c r="C1826" t="s">
        <v>27</v>
      </c>
      <c r="D1826">
        <v>2019</v>
      </c>
      <c r="E1826">
        <v>11</v>
      </c>
      <c r="F1826" t="s">
        <v>57</v>
      </c>
      <c r="G1826" t="s">
        <v>58</v>
      </c>
      <c r="H1826" t="s">
        <v>30</v>
      </c>
      <c r="J1826">
        <v>-332708.78000000003</v>
      </c>
      <c r="L1826" t="s">
        <v>31</v>
      </c>
      <c r="O1826" t="s">
        <v>32</v>
      </c>
    </row>
    <row r="1827" spans="1:15" x14ac:dyDescent="0.25">
      <c r="A1827" t="s">
        <v>52</v>
      </c>
      <c r="B1827" t="s">
        <v>1666</v>
      </c>
      <c r="C1827" t="s">
        <v>27</v>
      </c>
      <c r="D1827">
        <v>2019</v>
      </c>
      <c r="E1827">
        <v>11</v>
      </c>
      <c r="F1827" t="s">
        <v>59</v>
      </c>
      <c r="G1827" t="s">
        <v>60</v>
      </c>
      <c r="H1827" t="s">
        <v>30</v>
      </c>
      <c r="J1827">
        <v>399413.09</v>
      </c>
      <c r="L1827" t="s">
        <v>31</v>
      </c>
      <c r="O1827" t="s">
        <v>32</v>
      </c>
    </row>
    <row r="1828" spans="1:15" x14ac:dyDescent="0.25">
      <c r="A1828" t="s">
        <v>52</v>
      </c>
      <c r="B1828" t="s">
        <v>1666</v>
      </c>
      <c r="C1828" t="s">
        <v>27</v>
      </c>
      <c r="D1828">
        <v>2019</v>
      </c>
      <c r="E1828">
        <v>11</v>
      </c>
      <c r="F1828" t="s">
        <v>61</v>
      </c>
      <c r="G1828" t="s">
        <v>62</v>
      </c>
      <c r="H1828" t="s">
        <v>30</v>
      </c>
      <c r="J1828">
        <v>28668.87</v>
      </c>
      <c r="L1828" t="s">
        <v>31</v>
      </c>
      <c r="O1828" t="s">
        <v>32</v>
      </c>
    </row>
    <row r="1829" spans="1:15" x14ac:dyDescent="0.25">
      <c r="A1829" t="s">
        <v>52</v>
      </c>
      <c r="B1829" t="s">
        <v>1666</v>
      </c>
      <c r="C1829" t="s">
        <v>27</v>
      </c>
      <c r="D1829">
        <v>2019</v>
      </c>
      <c r="E1829">
        <v>11</v>
      </c>
      <c r="F1829" t="s">
        <v>63</v>
      </c>
      <c r="G1829" t="s">
        <v>64</v>
      </c>
      <c r="H1829" t="s">
        <v>30</v>
      </c>
      <c r="J1829">
        <v>180851.77</v>
      </c>
      <c r="L1829" t="s">
        <v>31</v>
      </c>
      <c r="O1829" t="s">
        <v>32</v>
      </c>
    </row>
    <row r="1830" spans="1:15" x14ac:dyDescent="0.25">
      <c r="A1830" t="s">
        <v>52</v>
      </c>
      <c r="B1830" t="s">
        <v>1666</v>
      </c>
      <c r="C1830" t="s">
        <v>27</v>
      </c>
      <c r="D1830">
        <v>2019</v>
      </c>
      <c r="E1830">
        <v>11</v>
      </c>
      <c r="F1830" t="s">
        <v>65</v>
      </c>
      <c r="G1830" t="s">
        <v>66</v>
      </c>
      <c r="H1830" t="s">
        <v>30</v>
      </c>
      <c r="J1830">
        <v>-2.61</v>
      </c>
      <c r="L1830" t="s">
        <v>31</v>
      </c>
      <c r="O1830" t="s">
        <v>32</v>
      </c>
    </row>
    <row r="1831" spans="1:15" x14ac:dyDescent="0.25">
      <c r="A1831" t="s">
        <v>52</v>
      </c>
      <c r="B1831" t="s">
        <v>1666</v>
      </c>
      <c r="C1831" t="s">
        <v>27</v>
      </c>
      <c r="D1831">
        <v>2019</v>
      </c>
      <c r="E1831">
        <v>11</v>
      </c>
      <c r="F1831" t="s">
        <v>67</v>
      </c>
      <c r="G1831" t="s">
        <v>38</v>
      </c>
      <c r="H1831" t="s">
        <v>30</v>
      </c>
      <c r="J1831">
        <v>1455300</v>
      </c>
      <c r="L1831" t="s">
        <v>39</v>
      </c>
      <c r="O1831" t="s">
        <v>32</v>
      </c>
    </row>
    <row r="1832" spans="1:15" x14ac:dyDescent="0.25">
      <c r="A1832" t="s">
        <v>52</v>
      </c>
      <c r="B1832" t="s">
        <v>1666</v>
      </c>
      <c r="C1832" t="s">
        <v>27</v>
      </c>
      <c r="D1832">
        <v>2019</v>
      </c>
      <c r="E1832">
        <v>11</v>
      </c>
      <c r="F1832" t="s">
        <v>37</v>
      </c>
      <c r="G1832" t="s">
        <v>38</v>
      </c>
      <c r="H1832" t="s">
        <v>30</v>
      </c>
      <c r="J1832">
        <v>14703881.779999999</v>
      </c>
      <c r="L1832" t="s">
        <v>39</v>
      </c>
      <c r="O1832" t="s">
        <v>32</v>
      </c>
    </row>
    <row r="1833" spans="1:15" x14ac:dyDescent="0.25">
      <c r="A1833" t="s">
        <v>52</v>
      </c>
      <c r="B1833" t="s">
        <v>1666</v>
      </c>
      <c r="C1833" t="s">
        <v>27</v>
      </c>
      <c r="D1833">
        <v>2019</v>
      </c>
      <c r="E1833">
        <v>11</v>
      </c>
      <c r="F1833" t="s">
        <v>40</v>
      </c>
      <c r="G1833" t="s">
        <v>41</v>
      </c>
      <c r="H1833" t="s">
        <v>30</v>
      </c>
      <c r="J1833">
        <v>2410438.73</v>
      </c>
      <c r="L1833" t="s">
        <v>39</v>
      </c>
      <c r="O1833" t="s">
        <v>32</v>
      </c>
    </row>
    <row r="1834" spans="1:15" x14ac:dyDescent="0.25">
      <c r="A1834" t="s">
        <v>52</v>
      </c>
      <c r="B1834" t="s">
        <v>1666</v>
      </c>
      <c r="C1834" t="s">
        <v>27</v>
      </c>
      <c r="D1834">
        <v>2019</v>
      </c>
      <c r="E1834">
        <v>11</v>
      </c>
      <c r="F1834" t="s">
        <v>42</v>
      </c>
      <c r="G1834" t="s">
        <v>43</v>
      </c>
      <c r="H1834" t="s">
        <v>30</v>
      </c>
      <c r="J1834">
        <v>-495000</v>
      </c>
      <c r="L1834" t="s">
        <v>39</v>
      </c>
      <c r="O1834" t="s">
        <v>32</v>
      </c>
    </row>
    <row r="1835" spans="1:15" x14ac:dyDescent="0.25">
      <c r="A1835" t="s">
        <v>52</v>
      </c>
      <c r="B1835" t="s">
        <v>1666</v>
      </c>
      <c r="C1835" t="s">
        <v>27</v>
      </c>
      <c r="D1835">
        <v>2019</v>
      </c>
      <c r="E1835">
        <v>11</v>
      </c>
      <c r="F1835" t="s">
        <v>68</v>
      </c>
      <c r="G1835" t="s">
        <v>69</v>
      </c>
      <c r="H1835" t="s">
        <v>30</v>
      </c>
      <c r="J1835">
        <v>-623258.21</v>
      </c>
      <c r="L1835" t="s">
        <v>39</v>
      </c>
      <c r="O1835" t="s">
        <v>32</v>
      </c>
    </row>
    <row r="1836" spans="1:15" x14ac:dyDescent="0.25">
      <c r="A1836" t="s">
        <v>52</v>
      </c>
      <c r="B1836" t="s">
        <v>1666</v>
      </c>
      <c r="C1836" t="s">
        <v>27</v>
      </c>
      <c r="D1836">
        <v>2019</v>
      </c>
      <c r="E1836">
        <v>11</v>
      </c>
      <c r="F1836" t="s">
        <v>44</v>
      </c>
      <c r="G1836" t="s">
        <v>45</v>
      </c>
      <c r="H1836" t="s">
        <v>30</v>
      </c>
      <c r="J1836">
        <v>3231000.63</v>
      </c>
      <c r="L1836" t="s">
        <v>39</v>
      </c>
      <c r="O1836" t="s">
        <v>32</v>
      </c>
    </row>
    <row r="1837" spans="1:15" x14ac:dyDescent="0.25">
      <c r="A1837" t="s">
        <v>52</v>
      </c>
      <c r="B1837" t="s">
        <v>1666</v>
      </c>
      <c r="C1837" t="s">
        <v>27</v>
      </c>
      <c r="D1837">
        <v>2019</v>
      </c>
      <c r="E1837">
        <v>11</v>
      </c>
      <c r="F1837" t="s">
        <v>70</v>
      </c>
      <c r="G1837" t="s">
        <v>71</v>
      </c>
      <c r="H1837" t="s">
        <v>30</v>
      </c>
      <c r="J1837">
        <v>-66289.95</v>
      </c>
      <c r="L1837" t="s">
        <v>39</v>
      </c>
      <c r="O1837" t="s">
        <v>32</v>
      </c>
    </row>
    <row r="1838" spans="1:15" x14ac:dyDescent="0.25">
      <c r="A1838" t="s">
        <v>52</v>
      </c>
      <c r="B1838" t="s">
        <v>1666</v>
      </c>
      <c r="C1838" t="s">
        <v>27</v>
      </c>
      <c r="D1838">
        <v>2019</v>
      </c>
      <c r="E1838">
        <v>11</v>
      </c>
      <c r="F1838" t="s">
        <v>72</v>
      </c>
      <c r="G1838" t="s">
        <v>73</v>
      </c>
      <c r="H1838" t="s">
        <v>30</v>
      </c>
      <c r="J1838">
        <v>-334051.64</v>
      </c>
      <c r="L1838" t="s">
        <v>39</v>
      </c>
      <c r="O1838" t="s">
        <v>32</v>
      </c>
    </row>
    <row r="1839" spans="1:15" x14ac:dyDescent="0.25">
      <c r="A1839" t="s">
        <v>52</v>
      </c>
      <c r="B1839" t="s">
        <v>1666</v>
      </c>
      <c r="C1839" t="s">
        <v>27</v>
      </c>
      <c r="D1839">
        <v>2019</v>
      </c>
      <c r="E1839">
        <v>11</v>
      </c>
      <c r="F1839" t="s">
        <v>48</v>
      </c>
      <c r="G1839" t="s">
        <v>49</v>
      </c>
      <c r="H1839" t="s">
        <v>30</v>
      </c>
      <c r="J1839">
        <v>-17364782.5</v>
      </c>
      <c r="L1839" t="s">
        <v>39</v>
      </c>
      <c r="O1839" t="s">
        <v>32</v>
      </c>
    </row>
    <row r="1840" spans="1:15" x14ac:dyDescent="0.25">
      <c r="A1840" t="s">
        <v>52</v>
      </c>
      <c r="B1840" t="s">
        <v>1666</v>
      </c>
      <c r="C1840" t="s">
        <v>27</v>
      </c>
      <c r="D1840">
        <v>2019</v>
      </c>
      <c r="E1840">
        <v>11</v>
      </c>
      <c r="F1840" t="s">
        <v>76</v>
      </c>
      <c r="G1840" t="s">
        <v>77</v>
      </c>
      <c r="H1840" t="s">
        <v>30</v>
      </c>
      <c r="J1840">
        <v>-2957556.16</v>
      </c>
      <c r="L1840" t="s">
        <v>39</v>
      </c>
      <c r="O1840" t="s">
        <v>32</v>
      </c>
    </row>
    <row r="1841" spans="1:15" x14ac:dyDescent="0.25">
      <c r="A1841" t="s">
        <v>52</v>
      </c>
      <c r="B1841" t="s">
        <v>1666</v>
      </c>
      <c r="C1841" t="s">
        <v>27</v>
      </c>
      <c r="D1841">
        <v>2019</v>
      </c>
      <c r="E1841">
        <v>11</v>
      </c>
      <c r="F1841" t="s">
        <v>74</v>
      </c>
      <c r="G1841" t="s">
        <v>75</v>
      </c>
      <c r="H1841" t="s">
        <v>30</v>
      </c>
      <c r="J1841">
        <v>-94637.82</v>
      </c>
      <c r="L1841" t="s">
        <v>39</v>
      </c>
      <c r="O1841" t="s">
        <v>32</v>
      </c>
    </row>
    <row r="1842" spans="1:15" x14ac:dyDescent="0.25">
      <c r="A1842" t="s">
        <v>52</v>
      </c>
      <c r="B1842" t="s">
        <v>1666</v>
      </c>
      <c r="C1842" t="s">
        <v>27</v>
      </c>
      <c r="D1842">
        <v>2019</v>
      </c>
      <c r="E1842">
        <v>11</v>
      </c>
      <c r="F1842" t="s">
        <v>80</v>
      </c>
      <c r="G1842" t="s">
        <v>81</v>
      </c>
      <c r="H1842" t="s">
        <v>30</v>
      </c>
      <c r="J1842">
        <v>4950</v>
      </c>
      <c r="L1842" t="s">
        <v>39</v>
      </c>
      <c r="O1842" t="s">
        <v>32</v>
      </c>
    </row>
    <row r="1843" spans="1:15" x14ac:dyDescent="0.25">
      <c r="A1843" t="s">
        <v>52</v>
      </c>
      <c r="B1843" t="s">
        <v>1666</v>
      </c>
      <c r="C1843" t="s">
        <v>27</v>
      </c>
      <c r="D1843">
        <v>2019</v>
      </c>
      <c r="E1843">
        <v>11</v>
      </c>
      <c r="F1843" t="s">
        <v>82</v>
      </c>
      <c r="G1843" t="s">
        <v>83</v>
      </c>
      <c r="H1843" t="s">
        <v>30</v>
      </c>
      <c r="J1843">
        <v>-4950</v>
      </c>
      <c r="L1843" t="s">
        <v>39</v>
      </c>
      <c r="O1843" t="s">
        <v>32</v>
      </c>
    </row>
    <row r="1844" spans="1:15" x14ac:dyDescent="0.25">
      <c r="A1844" t="s">
        <v>52</v>
      </c>
      <c r="B1844" t="s">
        <v>1666</v>
      </c>
      <c r="C1844" t="s">
        <v>27</v>
      </c>
      <c r="D1844">
        <v>2019</v>
      </c>
      <c r="E1844">
        <v>11</v>
      </c>
      <c r="F1844" t="s">
        <v>78</v>
      </c>
      <c r="G1844" t="s">
        <v>79</v>
      </c>
      <c r="H1844" t="s">
        <v>30</v>
      </c>
      <c r="J1844">
        <v>24750</v>
      </c>
      <c r="L1844" t="s">
        <v>39</v>
      </c>
      <c r="O1844" t="s">
        <v>32</v>
      </c>
    </row>
    <row r="1845" spans="1:15" x14ac:dyDescent="0.25">
      <c r="A1845" t="s">
        <v>84</v>
      </c>
      <c r="B1845" t="s">
        <v>85</v>
      </c>
      <c r="C1845" t="s">
        <v>27</v>
      </c>
      <c r="D1845">
        <v>2019</v>
      </c>
      <c r="E1845">
        <v>11</v>
      </c>
      <c r="F1845" t="s">
        <v>67</v>
      </c>
      <c r="G1845" t="s">
        <v>38</v>
      </c>
      <c r="H1845" t="s">
        <v>30</v>
      </c>
      <c r="J1845">
        <v>2100044.79</v>
      </c>
      <c r="L1845" t="s">
        <v>39</v>
      </c>
      <c r="O1845" t="s">
        <v>32</v>
      </c>
    </row>
    <row r="1846" spans="1:15" x14ac:dyDescent="0.25">
      <c r="A1846" t="s">
        <v>84</v>
      </c>
      <c r="B1846" t="s">
        <v>85</v>
      </c>
      <c r="C1846" t="s">
        <v>27</v>
      </c>
      <c r="D1846">
        <v>2019</v>
      </c>
      <c r="E1846">
        <v>11</v>
      </c>
      <c r="F1846" t="s">
        <v>86</v>
      </c>
      <c r="G1846" t="s">
        <v>87</v>
      </c>
      <c r="H1846" t="s">
        <v>30</v>
      </c>
      <c r="J1846">
        <v>53468.93</v>
      </c>
      <c r="L1846" t="s">
        <v>39</v>
      </c>
      <c r="O1846" t="s">
        <v>32</v>
      </c>
    </row>
    <row r="1847" spans="1:15" x14ac:dyDescent="0.25">
      <c r="A1847" t="s">
        <v>84</v>
      </c>
      <c r="B1847" t="s">
        <v>85</v>
      </c>
      <c r="C1847" t="s">
        <v>27</v>
      </c>
      <c r="D1847">
        <v>2019</v>
      </c>
      <c r="E1847">
        <v>11</v>
      </c>
      <c r="F1847" t="s">
        <v>78</v>
      </c>
      <c r="G1847" t="s">
        <v>79</v>
      </c>
      <c r="H1847" t="s">
        <v>30</v>
      </c>
      <c r="J1847">
        <v>4582.2700000000004</v>
      </c>
      <c r="L1847" t="s">
        <v>39</v>
      </c>
      <c r="O1847" t="s">
        <v>32</v>
      </c>
    </row>
    <row r="1848" spans="1:15" x14ac:dyDescent="0.25">
      <c r="A1848" t="s">
        <v>84</v>
      </c>
      <c r="B1848" t="s">
        <v>85</v>
      </c>
      <c r="C1848" t="s">
        <v>27</v>
      </c>
      <c r="D1848">
        <v>2019</v>
      </c>
      <c r="E1848">
        <v>11</v>
      </c>
      <c r="F1848" t="s">
        <v>40</v>
      </c>
      <c r="G1848" t="s">
        <v>41</v>
      </c>
      <c r="H1848" t="s">
        <v>30</v>
      </c>
      <c r="J1848">
        <v>755832.86</v>
      </c>
      <c r="L1848" t="s">
        <v>39</v>
      </c>
      <c r="O1848" t="s">
        <v>32</v>
      </c>
    </row>
    <row r="1849" spans="1:15" x14ac:dyDescent="0.25">
      <c r="A1849" t="s">
        <v>84</v>
      </c>
      <c r="B1849" t="s">
        <v>85</v>
      </c>
      <c r="C1849" t="s">
        <v>27</v>
      </c>
      <c r="D1849">
        <v>2019</v>
      </c>
      <c r="E1849">
        <v>11</v>
      </c>
      <c r="F1849" t="s">
        <v>88</v>
      </c>
      <c r="G1849" t="s">
        <v>89</v>
      </c>
      <c r="H1849" t="s">
        <v>30</v>
      </c>
      <c r="J1849">
        <v>3724.88</v>
      </c>
      <c r="L1849" t="s">
        <v>39</v>
      </c>
      <c r="O1849" t="s">
        <v>32</v>
      </c>
    </row>
    <row r="1850" spans="1:15" x14ac:dyDescent="0.25">
      <c r="A1850" t="s">
        <v>84</v>
      </c>
      <c r="B1850" t="s">
        <v>85</v>
      </c>
      <c r="C1850" t="s">
        <v>27</v>
      </c>
      <c r="D1850">
        <v>2019</v>
      </c>
      <c r="E1850">
        <v>11</v>
      </c>
      <c r="F1850" t="s">
        <v>42</v>
      </c>
      <c r="G1850" t="s">
        <v>43</v>
      </c>
      <c r="H1850" t="s">
        <v>30</v>
      </c>
      <c r="J1850">
        <v>-59400</v>
      </c>
      <c r="L1850" t="s">
        <v>39</v>
      </c>
      <c r="O1850" t="s">
        <v>32</v>
      </c>
    </row>
    <row r="1851" spans="1:15" x14ac:dyDescent="0.25">
      <c r="A1851" t="s">
        <v>84</v>
      </c>
      <c r="B1851" t="s">
        <v>85</v>
      </c>
      <c r="C1851" t="s">
        <v>27</v>
      </c>
      <c r="D1851">
        <v>2019</v>
      </c>
      <c r="E1851">
        <v>11</v>
      </c>
      <c r="F1851" t="s">
        <v>44</v>
      </c>
      <c r="G1851" t="s">
        <v>45</v>
      </c>
      <c r="H1851" t="s">
        <v>30</v>
      </c>
      <c r="J1851">
        <v>-103159.33</v>
      </c>
      <c r="L1851" t="s">
        <v>39</v>
      </c>
      <c r="O1851" t="s">
        <v>32</v>
      </c>
    </row>
    <row r="1852" spans="1:15" x14ac:dyDescent="0.25">
      <c r="A1852" t="s">
        <v>84</v>
      </c>
      <c r="B1852" t="s">
        <v>85</v>
      </c>
      <c r="C1852" t="s">
        <v>27</v>
      </c>
      <c r="D1852">
        <v>2019</v>
      </c>
      <c r="E1852">
        <v>11</v>
      </c>
      <c r="F1852" t="s">
        <v>90</v>
      </c>
      <c r="G1852" t="s">
        <v>91</v>
      </c>
      <c r="H1852" t="s">
        <v>30</v>
      </c>
      <c r="J1852">
        <v>-7566.38</v>
      </c>
      <c r="L1852" t="s">
        <v>39</v>
      </c>
      <c r="O1852" t="s">
        <v>32</v>
      </c>
    </row>
    <row r="1853" spans="1:15" x14ac:dyDescent="0.25">
      <c r="A1853" t="s">
        <v>84</v>
      </c>
      <c r="B1853" t="s">
        <v>85</v>
      </c>
      <c r="C1853" t="s">
        <v>27</v>
      </c>
      <c r="D1853">
        <v>2019</v>
      </c>
      <c r="E1853">
        <v>11</v>
      </c>
      <c r="F1853" t="s">
        <v>92</v>
      </c>
      <c r="G1853" t="s">
        <v>93</v>
      </c>
      <c r="H1853" t="s">
        <v>30</v>
      </c>
      <c r="J1853">
        <v>3651.14</v>
      </c>
      <c r="L1853" t="s">
        <v>39</v>
      </c>
      <c r="O1853" t="s">
        <v>32</v>
      </c>
    </row>
    <row r="1854" spans="1:15" x14ac:dyDescent="0.25">
      <c r="A1854" t="s">
        <v>84</v>
      </c>
      <c r="B1854" t="s">
        <v>85</v>
      </c>
      <c r="C1854" t="s">
        <v>27</v>
      </c>
      <c r="D1854">
        <v>2019</v>
      </c>
      <c r="E1854">
        <v>11</v>
      </c>
      <c r="F1854" t="s">
        <v>48</v>
      </c>
      <c r="G1854" t="s">
        <v>49</v>
      </c>
      <c r="H1854" t="s">
        <v>30</v>
      </c>
      <c r="J1854">
        <v>-1373361.21</v>
      </c>
      <c r="L1854" t="s">
        <v>39</v>
      </c>
      <c r="O1854" t="s">
        <v>32</v>
      </c>
    </row>
    <row r="1855" spans="1:15" x14ac:dyDescent="0.25">
      <c r="A1855" t="s">
        <v>84</v>
      </c>
      <c r="B1855" t="s">
        <v>85</v>
      </c>
      <c r="C1855" t="s">
        <v>27</v>
      </c>
      <c r="D1855">
        <v>2019</v>
      </c>
      <c r="E1855">
        <v>11</v>
      </c>
      <c r="F1855" t="s">
        <v>94</v>
      </c>
      <c r="G1855" t="s">
        <v>95</v>
      </c>
      <c r="H1855" t="s">
        <v>30</v>
      </c>
      <c r="J1855">
        <v>-13721.4</v>
      </c>
      <c r="L1855" t="s">
        <v>39</v>
      </c>
      <c r="O1855" t="s">
        <v>32</v>
      </c>
    </row>
    <row r="1856" spans="1:15" x14ac:dyDescent="0.25">
      <c r="A1856" t="s">
        <v>84</v>
      </c>
      <c r="B1856" t="s">
        <v>85</v>
      </c>
      <c r="C1856" t="s">
        <v>27</v>
      </c>
      <c r="D1856">
        <v>2019</v>
      </c>
      <c r="E1856">
        <v>11</v>
      </c>
      <c r="F1856" t="s">
        <v>82</v>
      </c>
      <c r="G1856" t="s">
        <v>83</v>
      </c>
      <c r="H1856" t="s">
        <v>30</v>
      </c>
      <c r="J1856">
        <v>-16915.07</v>
      </c>
      <c r="L1856" t="s">
        <v>39</v>
      </c>
      <c r="O1856" t="s">
        <v>32</v>
      </c>
    </row>
    <row r="1857" spans="1:15" x14ac:dyDescent="0.25">
      <c r="A1857" t="s">
        <v>84</v>
      </c>
      <c r="B1857" t="s">
        <v>85</v>
      </c>
      <c r="C1857" t="s">
        <v>27</v>
      </c>
      <c r="D1857">
        <v>2019</v>
      </c>
      <c r="E1857">
        <v>11</v>
      </c>
      <c r="F1857" t="s">
        <v>96</v>
      </c>
      <c r="G1857" t="s">
        <v>97</v>
      </c>
      <c r="H1857" t="s">
        <v>30</v>
      </c>
      <c r="J1857">
        <v>-103288.67</v>
      </c>
      <c r="L1857" t="s">
        <v>31</v>
      </c>
      <c r="O1857" t="s">
        <v>32</v>
      </c>
    </row>
    <row r="1858" spans="1:15" x14ac:dyDescent="0.25">
      <c r="A1858" t="s">
        <v>84</v>
      </c>
      <c r="B1858" t="s">
        <v>85</v>
      </c>
      <c r="C1858" t="s">
        <v>27</v>
      </c>
      <c r="D1858">
        <v>2019</v>
      </c>
      <c r="E1858">
        <v>11</v>
      </c>
      <c r="F1858" t="s">
        <v>98</v>
      </c>
      <c r="G1858" t="s">
        <v>99</v>
      </c>
      <c r="H1858" t="s">
        <v>30</v>
      </c>
      <c r="J1858">
        <v>-88673.97</v>
      </c>
      <c r="L1858" t="s">
        <v>31</v>
      </c>
      <c r="O1858" t="s">
        <v>32</v>
      </c>
    </row>
    <row r="1859" spans="1:15" x14ac:dyDescent="0.25">
      <c r="A1859" t="s">
        <v>84</v>
      </c>
      <c r="B1859" t="s">
        <v>85</v>
      </c>
      <c r="C1859" t="s">
        <v>27</v>
      </c>
      <c r="D1859">
        <v>2019</v>
      </c>
      <c r="E1859">
        <v>11</v>
      </c>
      <c r="F1859" t="s">
        <v>100</v>
      </c>
      <c r="G1859" t="s">
        <v>101</v>
      </c>
      <c r="H1859" t="s">
        <v>30</v>
      </c>
      <c r="J1859">
        <v>46365.65</v>
      </c>
      <c r="L1859" t="s">
        <v>31</v>
      </c>
      <c r="O1859" t="s">
        <v>32</v>
      </c>
    </row>
    <row r="1860" spans="1:15" x14ac:dyDescent="0.25">
      <c r="A1860" t="s">
        <v>84</v>
      </c>
      <c r="B1860" t="s">
        <v>85</v>
      </c>
      <c r="C1860" t="s">
        <v>27</v>
      </c>
      <c r="D1860">
        <v>2019</v>
      </c>
      <c r="E1860">
        <v>11</v>
      </c>
      <c r="F1860" t="s">
        <v>102</v>
      </c>
      <c r="G1860" t="s">
        <v>103</v>
      </c>
      <c r="H1860" t="s">
        <v>30</v>
      </c>
      <c r="J1860">
        <v>73639.33</v>
      </c>
      <c r="L1860" t="s">
        <v>31</v>
      </c>
      <c r="O1860" t="s">
        <v>32</v>
      </c>
    </row>
    <row r="1861" spans="1:15" x14ac:dyDescent="0.25">
      <c r="A1861" t="s">
        <v>84</v>
      </c>
      <c r="B1861" t="s">
        <v>85</v>
      </c>
      <c r="C1861" t="s">
        <v>27</v>
      </c>
      <c r="D1861">
        <v>2019</v>
      </c>
      <c r="E1861">
        <v>11</v>
      </c>
      <c r="F1861" t="s">
        <v>104</v>
      </c>
      <c r="G1861" t="s">
        <v>105</v>
      </c>
      <c r="H1861" t="s">
        <v>30</v>
      </c>
      <c r="J1861">
        <v>-1042295.42</v>
      </c>
      <c r="L1861" t="s">
        <v>39</v>
      </c>
      <c r="O1861" t="s">
        <v>32</v>
      </c>
    </row>
    <row r="1862" spans="1:15" x14ac:dyDescent="0.25">
      <c r="A1862" t="s">
        <v>84</v>
      </c>
      <c r="B1862" t="s">
        <v>85</v>
      </c>
      <c r="C1862" t="s">
        <v>27</v>
      </c>
      <c r="D1862">
        <v>2019</v>
      </c>
      <c r="E1862">
        <v>11</v>
      </c>
      <c r="F1862" t="s">
        <v>106</v>
      </c>
      <c r="G1862" t="s">
        <v>107</v>
      </c>
      <c r="H1862" t="s">
        <v>30</v>
      </c>
      <c r="J1862">
        <v>-73639.33</v>
      </c>
      <c r="L1862" t="s">
        <v>39</v>
      </c>
      <c r="O1862" t="s">
        <v>32</v>
      </c>
    </row>
    <row r="1863" spans="1:15" x14ac:dyDescent="0.25">
      <c r="A1863" t="s">
        <v>84</v>
      </c>
      <c r="B1863" t="s">
        <v>85</v>
      </c>
      <c r="C1863" t="s">
        <v>27</v>
      </c>
      <c r="D1863">
        <v>2019</v>
      </c>
      <c r="E1863">
        <v>11</v>
      </c>
      <c r="F1863" t="s">
        <v>28</v>
      </c>
      <c r="G1863" t="s">
        <v>29</v>
      </c>
      <c r="H1863" t="s">
        <v>30</v>
      </c>
      <c r="J1863">
        <v>0.01</v>
      </c>
      <c r="L1863" t="s">
        <v>31</v>
      </c>
      <c r="O1863" t="s">
        <v>32</v>
      </c>
    </row>
    <row r="1864" spans="1:15" x14ac:dyDescent="0.25">
      <c r="A1864" t="s">
        <v>84</v>
      </c>
      <c r="B1864" t="s">
        <v>85</v>
      </c>
      <c r="C1864" t="s">
        <v>27</v>
      </c>
      <c r="D1864">
        <v>2019</v>
      </c>
      <c r="E1864">
        <v>11</v>
      </c>
      <c r="F1864" t="s">
        <v>80</v>
      </c>
      <c r="G1864" t="s">
        <v>81</v>
      </c>
      <c r="H1864" t="s">
        <v>30</v>
      </c>
      <c r="J1864">
        <v>15345</v>
      </c>
      <c r="L1864" t="s">
        <v>39</v>
      </c>
      <c r="O1864" t="s">
        <v>32</v>
      </c>
    </row>
    <row r="1865" spans="1:15" x14ac:dyDescent="0.25">
      <c r="A1865" t="s">
        <v>84</v>
      </c>
      <c r="B1865" t="s">
        <v>85</v>
      </c>
      <c r="C1865" t="s">
        <v>27</v>
      </c>
      <c r="D1865">
        <v>2019</v>
      </c>
      <c r="E1865">
        <v>11</v>
      </c>
      <c r="F1865" t="s">
        <v>96</v>
      </c>
      <c r="G1865" t="s">
        <v>97</v>
      </c>
      <c r="H1865" t="s">
        <v>108</v>
      </c>
      <c r="I1865" t="s">
        <v>109</v>
      </c>
      <c r="J1865">
        <v>-65630.19</v>
      </c>
      <c r="L1865" t="s">
        <v>31</v>
      </c>
      <c r="O1865" t="s">
        <v>32</v>
      </c>
    </row>
    <row r="1866" spans="1:15" x14ac:dyDescent="0.25">
      <c r="A1866" t="s">
        <v>84</v>
      </c>
      <c r="B1866" t="s">
        <v>85</v>
      </c>
      <c r="C1866" t="s">
        <v>27</v>
      </c>
      <c r="D1866">
        <v>2019</v>
      </c>
      <c r="E1866">
        <v>11</v>
      </c>
      <c r="F1866" t="s">
        <v>100</v>
      </c>
      <c r="G1866" t="s">
        <v>101</v>
      </c>
      <c r="H1866" t="s">
        <v>108</v>
      </c>
      <c r="I1866" t="s">
        <v>109</v>
      </c>
      <c r="J1866">
        <v>65.650000000000006</v>
      </c>
      <c r="L1866" t="s">
        <v>31</v>
      </c>
      <c r="O1866" t="s">
        <v>32</v>
      </c>
    </row>
    <row r="1867" spans="1:15" x14ac:dyDescent="0.25">
      <c r="A1867" t="s">
        <v>84</v>
      </c>
      <c r="B1867" t="s">
        <v>85</v>
      </c>
      <c r="C1867" t="s">
        <v>27</v>
      </c>
      <c r="D1867">
        <v>2019</v>
      </c>
      <c r="E1867">
        <v>11</v>
      </c>
      <c r="F1867" t="s">
        <v>96</v>
      </c>
      <c r="G1867" t="s">
        <v>97</v>
      </c>
      <c r="H1867" t="s">
        <v>110</v>
      </c>
      <c r="I1867" t="s">
        <v>111</v>
      </c>
      <c r="J1867">
        <v>-109147.5</v>
      </c>
      <c r="L1867" t="s">
        <v>31</v>
      </c>
      <c r="O1867" t="s">
        <v>32</v>
      </c>
    </row>
    <row r="1868" spans="1:15" x14ac:dyDescent="0.25">
      <c r="A1868" t="s">
        <v>84</v>
      </c>
      <c r="B1868" t="s">
        <v>85</v>
      </c>
      <c r="C1868" t="s">
        <v>27</v>
      </c>
      <c r="D1868">
        <v>2019</v>
      </c>
      <c r="E1868">
        <v>11</v>
      </c>
      <c r="F1868" t="s">
        <v>100</v>
      </c>
      <c r="G1868" t="s">
        <v>101</v>
      </c>
      <c r="H1868" t="s">
        <v>110</v>
      </c>
      <c r="I1868" t="s">
        <v>111</v>
      </c>
      <c r="J1868">
        <v>77.959999999999994</v>
      </c>
      <c r="L1868" t="s">
        <v>31</v>
      </c>
      <c r="O1868" t="s">
        <v>32</v>
      </c>
    </row>
    <row r="1869" spans="1:15" x14ac:dyDescent="0.25">
      <c r="A1869" t="s">
        <v>112</v>
      </c>
      <c r="B1869" t="s">
        <v>113</v>
      </c>
      <c r="C1869" t="s">
        <v>27</v>
      </c>
      <c r="D1869">
        <v>2019</v>
      </c>
      <c r="E1869">
        <v>11</v>
      </c>
      <c r="F1869" t="s">
        <v>67</v>
      </c>
      <c r="G1869" t="s">
        <v>38</v>
      </c>
      <c r="H1869" t="s">
        <v>30</v>
      </c>
      <c r="J1869">
        <v>3150067.17</v>
      </c>
      <c r="L1869" t="s">
        <v>39</v>
      </c>
      <c r="O1869" t="s">
        <v>32</v>
      </c>
    </row>
    <row r="1870" spans="1:15" x14ac:dyDescent="0.25">
      <c r="A1870" t="s">
        <v>112</v>
      </c>
      <c r="B1870" t="s">
        <v>113</v>
      </c>
      <c r="C1870" t="s">
        <v>27</v>
      </c>
      <c r="D1870">
        <v>2019</v>
      </c>
      <c r="E1870">
        <v>11</v>
      </c>
      <c r="F1870" t="s">
        <v>86</v>
      </c>
      <c r="G1870" t="s">
        <v>87</v>
      </c>
      <c r="H1870" t="s">
        <v>30</v>
      </c>
      <c r="J1870">
        <v>61987.19</v>
      </c>
      <c r="L1870" t="s">
        <v>39</v>
      </c>
      <c r="O1870" t="s">
        <v>32</v>
      </c>
    </row>
    <row r="1871" spans="1:15" x14ac:dyDescent="0.25">
      <c r="A1871" t="s">
        <v>112</v>
      </c>
      <c r="B1871" t="s">
        <v>113</v>
      </c>
      <c r="C1871" t="s">
        <v>27</v>
      </c>
      <c r="D1871">
        <v>2019</v>
      </c>
      <c r="E1871">
        <v>11</v>
      </c>
      <c r="F1871" t="s">
        <v>78</v>
      </c>
      <c r="G1871" t="s">
        <v>79</v>
      </c>
      <c r="H1871" t="s">
        <v>30</v>
      </c>
      <c r="J1871">
        <v>6873.41</v>
      </c>
      <c r="L1871" t="s">
        <v>39</v>
      </c>
      <c r="O1871" t="s">
        <v>32</v>
      </c>
    </row>
    <row r="1872" spans="1:15" x14ac:dyDescent="0.25">
      <c r="A1872" t="s">
        <v>112</v>
      </c>
      <c r="B1872" t="s">
        <v>113</v>
      </c>
      <c r="C1872" t="s">
        <v>27</v>
      </c>
      <c r="D1872">
        <v>2019</v>
      </c>
      <c r="E1872">
        <v>11</v>
      </c>
      <c r="F1872" t="s">
        <v>40</v>
      </c>
      <c r="G1872" t="s">
        <v>41</v>
      </c>
      <c r="H1872" t="s">
        <v>30</v>
      </c>
      <c r="J1872">
        <v>62411.64</v>
      </c>
      <c r="L1872" t="s">
        <v>39</v>
      </c>
      <c r="O1872" t="s">
        <v>32</v>
      </c>
    </row>
    <row r="1873" spans="1:15" x14ac:dyDescent="0.25">
      <c r="A1873" t="s">
        <v>112</v>
      </c>
      <c r="B1873" t="s">
        <v>113</v>
      </c>
      <c r="C1873" t="s">
        <v>27</v>
      </c>
      <c r="D1873">
        <v>2019</v>
      </c>
      <c r="E1873">
        <v>11</v>
      </c>
      <c r="F1873" t="s">
        <v>88</v>
      </c>
      <c r="G1873" t="s">
        <v>89</v>
      </c>
      <c r="H1873" t="s">
        <v>30</v>
      </c>
      <c r="J1873">
        <v>5587.32</v>
      </c>
      <c r="L1873" t="s">
        <v>39</v>
      </c>
      <c r="O1873" t="s">
        <v>32</v>
      </c>
    </row>
    <row r="1874" spans="1:15" x14ac:dyDescent="0.25">
      <c r="A1874" t="s">
        <v>112</v>
      </c>
      <c r="B1874" t="s">
        <v>113</v>
      </c>
      <c r="C1874" t="s">
        <v>27</v>
      </c>
      <c r="D1874">
        <v>2019</v>
      </c>
      <c r="E1874">
        <v>11</v>
      </c>
      <c r="F1874" t="s">
        <v>42</v>
      </c>
      <c r="G1874" t="s">
        <v>43</v>
      </c>
      <c r="H1874" t="s">
        <v>30</v>
      </c>
      <c r="J1874">
        <v>-89100</v>
      </c>
      <c r="L1874" t="s">
        <v>39</v>
      </c>
      <c r="O1874" t="s">
        <v>32</v>
      </c>
    </row>
    <row r="1875" spans="1:15" x14ac:dyDescent="0.25">
      <c r="A1875" t="s">
        <v>112</v>
      </c>
      <c r="B1875" t="s">
        <v>113</v>
      </c>
      <c r="C1875" t="s">
        <v>27</v>
      </c>
      <c r="D1875">
        <v>2019</v>
      </c>
      <c r="E1875">
        <v>11</v>
      </c>
      <c r="F1875" t="s">
        <v>44</v>
      </c>
      <c r="G1875" t="s">
        <v>45</v>
      </c>
      <c r="H1875" t="s">
        <v>30</v>
      </c>
      <c r="J1875">
        <v>-1746046.9</v>
      </c>
      <c r="L1875" t="s">
        <v>39</v>
      </c>
      <c r="O1875" t="s">
        <v>32</v>
      </c>
    </row>
    <row r="1876" spans="1:15" x14ac:dyDescent="0.25">
      <c r="A1876" t="s">
        <v>112</v>
      </c>
      <c r="B1876" t="s">
        <v>113</v>
      </c>
      <c r="C1876" t="s">
        <v>27</v>
      </c>
      <c r="D1876">
        <v>2019</v>
      </c>
      <c r="E1876">
        <v>11</v>
      </c>
      <c r="F1876" t="s">
        <v>90</v>
      </c>
      <c r="G1876" t="s">
        <v>91</v>
      </c>
      <c r="H1876" t="s">
        <v>30</v>
      </c>
      <c r="J1876">
        <v>-11349.59</v>
      </c>
      <c r="L1876" t="s">
        <v>39</v>
      </c>
      <c r="O1876" t="s">
        <v>32</v>
      </c>
    </row>
    <row r="1877" spans="1:15" x14ac:dyDescent="0.25">
      <c r="A1877" t="s">
        <v>112</v>
      </c>
      <c r="B1877" t="s">
        <v>113</v>
      </c>
      <c r="C1877" t="s">
        <v>27</v>
      </c>
      <c r="D1877">
        <v>2019</v>
      </c>
      <c r="E1877">
        <v>11</v>
      </c>
      <c r="F1877" t="s">
        <v>92</v>
      </c>
      <c r="G1877" t="s">
        <v>93</v>
      </c>
      <c r="H1877" t="s">
        <v>30</v>
      </c>
      <c r="J1877">
        <v>5476.71</v>
      </c>
      <c r="L1877" t="s">
        <v>39</v>
      </c>
      <c r="O1877" t="s">
        <v>32</v>
      </c>
    </row>
    <row r="1878" spans="1:15" x14ac:dyDescent="0.25">
      <c r="A1878" t="s">
        <v>112</v>
      </c>
      <c r="B1878" t="s">
        <v>113</v>
      </c>
      <c r="C1878" t="s">
        <v>27</v>
      </c>
      <c r="D1878">
        <v>2019</v>
      </c>
      <c r="E1878">
        <v>11</v>
      </c>
      <c r="F1878" t="s">
        <v>48</v>
      </c>
      <c r="G1878" t="s">
        <v>49</v>
      </c>
      <c r="H1878" t="s">
        <v>30</v>
      </c>
      <c r="J1878">
        <v>345881.08</v>
      </c>
      <c r="L1878" t="s">
        <v>39</v>
      </c>
      <c r="O1878" t="s">
        <v>32</v>
      </c>
    </row>
    <row r="1879" spans="1:15" x14ac:dyDescent="0.25">
      <c r="A1879" t="s">
        <v>112</v>
      </c>
      <c r="B1879" t="s">
        <v>113</v>
      </c>
      <c r="C1879" t="s">
        <v>27</v>
      </c>
      <c r="D1879">
        <v>2019</v>
      </c>
      <c r="E1879">
        <v>11</v>
      </c>
      <c r="F1879" t="s">
        <v>82</v>
      </c>
      <c r="G1879" t="s">
        <v>83</v>
      </c>
      <c r="H1879" t="s">
        <v>30</v>
      </c>
      <c r="J1879">
        <v>-36887.93</v>
      </c>
      <c r="L1879" t="s">
        <v>39</v>
      </c>
      <c r="O1879" t="s">
        <v>32</v>
      </c>
    </row>
    <row r="1880" spans="1:15" x14ac:dyDescent="0.25">
      <c r="A1880" t="s">
        <v>112</v>
      </c>
      <c r="B1880" t="s">
        <v>113</v>
      </c>
      <c r="C1880" t="s">
        <v>27</v>
      </c>
      <c r="D1880">
        <v>2019</v>
      </c>
      <c r="E1880">
        <v>11</v>
      </c>
      <c r="F1880" t="s">
        <v>96</v>
      </c>
      <c r="G1880" t="s">
        <v>97</v>
      </c>
      <c r="H1880" t="s">
        <v>30</v>
      </c>
      <c r="J1880">
        <v>-290995.3</v>
      </c>
      <c r="L1880" t="s">
        <v>31</v>
      </c>
      <c r="O1880" t="s">
        <v>32</v>
      </c>
    </row>
    <row r="1881" spans="1:15" x14ac:dyDescent="0.25">
      <c r="A1881" t="s">
        <v>112</v>
      </c>
      <c r="B1881" t="s">
        <v>113</v>
      </c>
      <c r="C1881" t="s">
        <v>27</v>
      </c>
      <c r="D1881">
        <v>2019</v>
      </c>
      <c r="E1881">
        <v>11</v>
      </c>
      <c r="F1881" t="s">
        <v>100</v>
      </c>
      <c r="G1881" t="s">
        <v>101</v>
      </c>
      <c r="H1881" t="s">
        <v>30</v>
      </c>
      <c r="J1881">
        <v>255799.87</v>
      </c>
      <c r="L1881" t="s">
        <v>31</v>
      </c>
      <c r="O1881" t="s">
        <v>32</v>
      </c>
    </row>
    <row r="1882" spans="1:15" x14ac:dyDescent="0.25">
      <c r="A1882" t="s">
        <v>112</v>
      </c>
      <c r="B1882" t="s">
        <v>113</v>
      </c>
      <c r="C1882" t="s">
        <v>27</v>
      </c>
      <c r="D1882">
        <v>2019</v>
      </c>
      <c r="E1882">
        <v>11</v>
      </c>
      <c r="F1882" t="s">
        <v>102</v>
      </c>
      <c r="G1882" t="s">
        <v>103</v>
      </c>
      <c r="H1882" t="s">
        <v>30</v>
      </c>
      <c r="J1882">
        <v>110458.98</v>
      </c>
      <c r="L1882" t="s">
        <v>31</v>
      </c>
      <c r="O1882" t="s">
        <v>32</v>
      </c>
    </row>
    <row r="1883" spans="1:15" x14ac:dyDescent="0.25">
      <c r="A1883" t="s">
        <v>112</v>
      </c>
      <c r="B1883" t="s">
        <v>113</v>
      </c>
      <c r="C1883" t="s">
        <v>27</v>
      </c>
      <c r="D1883">
        <v>2019</v>
      </c>
      <c r="E1883">
        <v>11</v>
      </c>
      <c r="F1883" t="s">
        <v>114</v>
      </c>
      <c r="G1883" t="s">
        <v>115</v>
      </c>
      <c r="H1883" t="s">
        <v>30</v>
      </c>
      <c r="J1883">
        <v>70.62</v>
      </c>
      <c r="L1883" t="s">
        <v>31</v>
      </c>
      <c r="O1883" t="s">
        <v>32</v>
      </c>
    </row>
    <row r="1884" spans="1:15" x14ac:dyDescent="0.25">
      <c r="A1884" t="s">
        <v>112</v>
      </c>
      <c r="B1884" t="s">
        <v>113</v>
      </c>
      <c r="C1884" t="s">
        <v>27</v>
      </c>
      <c r="D1884">
        <v>2019</v>
      </c>
      <c r="E1884">
        <v>11</v>
      </c>
      <c r="F1884" t="s">
        <v>65</v>
      </c>
      <c r="G1884" t="s">
        <v>66</v>
      </c>
      <c r="H1884" t="s">
        <v>30</v>
      </c>
      <c r="J1884">
        <v>15932.34</v>
      </c>
      <c r="L1884" t="s">
        <v>31</v>
      </c>
      <c r="O1884" t="s">
        <v>32</v>
      </c>
    </row>
    <row r="1885" spans="1:15" x14ac:dyDescent="0.25">
      <c r="A1885" t="s">
        <v>112</v>
      </c>
      <c r="B1885" t="s">
        <v>113</v>
      </c>
      <c r="C1885" t="s">
        <v>27</v>
      </c>
      <c r="D1885">
        <v>2019</v>
      </c>
      <c r="E1885">
        <v>11</v>
      </c>
      <c r="F1885" t="s">
        <v>104</v>
      </c>
      <c r="G1885" t="s">
        <v>105</v>
      </c>
      <c r="H1885" t="s">
        <v>30</v>
      </c>
      <c r="J1885">
        <v>-1563443.14</v>
      </c>
      <c r="L1885" t="s">
        <v>39</v>
      </c>
      <c r="O1885" t="s">
        <v>32</v>
      </c>
    </row>
    <row r="1886" spans="1:15" x14ac:dyDescent="0.25">
      <c r="A1886" t="s">
        <v>112</v>
      </c>
      <c r="B1886" t="s">
        <v>113</v>
      </c>
      <c r="C1886" t="s">
        <v>27</v>
      </c>
      <c r="D1886">
        <v>2019</v>
      </c>
      <c r="E1886">
        <v>11</v>
      </c>
      <c r="F1886" t="s">
        <v>106</v>
      </c>
      <c r="G1886" t="s">
        <v>107</v>
      </c>
      <c r="H1886" t="s">
        <v>30</v>
      </c>
      <c r="J1886">
        <v>-110458.98</v>
      </c>
      <c r="L1886" t="s">
        <v>39</v>
      </c>
      <c r="O1886" t="s">
        <v>32</v>
      </c>
    </row>
    <row r="1887" spans="1:15" x14ac:dyDescent="0.25">
      <c r="A1887" t="s">
        <v>112</v>
      </c>
      <c r="B1887" t="s">
        <v>113</v>
      </c>
      <c r="C1887" t="s">
        <v>27</v>
      </c>
      <c r="D1887">
        <v>2019</v>
      </c>
      <c r="E1887">
        <v>11</v>
      </c>
      <c r="F1887" t="s">
        <v>80</v>
      </c>
      <c r="G1887" t="s">
        <v>81</v>
      </c>
      <c r="H1887" t="s">
        <v>30</v>
      </c>
      <c r="J1887">
        <v>26730</v>
      </c>
      <c r="L1887" t="s">
        <v>39</v>
      </c>
      <c r="O1887" t="s">
        <v>32</v>
      </c>
    </row>
    <row r="1888" spans="1:15" x14ac:dyDescent="0.25">
      <c r="A1888" t="s">
        <v>112</v>
      </c>
      <c r="B1888" t="s">
        <v>113</v>
      </c>
      <c r="C1888" t="s">
        <v>27</v>
      </c>
      <c r="D1888">
        <v>2019</v>
      </c>
      <c r="E1888">
        <v>11</v>
      </c>
      <c r="F1888" t="s">
        <v>96</v>
      </c>
      <c r="G1888" t="s">
        <v>97</v>
      </c>
      <c r="H1888" t="s">
        <v>108</v>
      </c>
      <c r="I1888" t="s">
        <v>109</v>
      </c>
      <c r="J1888">
        <v>-43791.43</v>
      </c>
      <c r="L1888" t="s">
        <v>31</v>
      </c>
      <c r="O1888" t="s">
        <v>32</v>
      </c>
    </row>
    <row r="1889" spans="1:15" x14ac:dyDescent="0.25">
      <c r="A1889" t="s">
        <v>112</v>
      </c>
      <c r="B1889" t="s">
        <v>113</v>
      </c>
      <c r="C1889" t="s">
        <v>27</v>
      </c>
      <c r="D1889">
        <v>2019</v>
      </c>
      <c r="E1889">
        <v>11</v>
      </c>
      <c r="F1889" t="s">
        <v>100</v>
      </c>
      <c r="G1889" t="s">
        <v>101</v>
      </c>
      <c r="H1889" t="s">
        <v>108</v>
      </c>
      <c r="I1889" t="s">
        <v>109</v>
      </c>
      <c r="J1889">
        <v>384.1</v>
      </c>
      <c r="L1889" t="s">
        <v>31</v>
      </c>
      <c r="O1889" t="s">
        <v>32</v>
      </c>
    </row>
    <row r="1890" spans="1:15" x14ac:dyDescent="0.25">
      <c r="A1890" t="s">
        <v>112</v>
      </c>
      <c r="B1890" t="s">
        <v>113</v>
      </c>
      <c r="C1890" t="s">
        <v>27</v>
      </c>
      <c r="D1890">
        <v>2019</v>
      </c>
      <c r="E1890">
        <v>11</v>
      </c>
      <c r="F1890" t="s">
        <v>96</v>
      </c>
      <c r="G1890" t="s">
        <v>97</v>
      </c>
      <c r="H1890" t="s">
        <v>110</v>
      </c>
      <c r="I1890" t="s">
        <v>111</v>
      </c>
      <c r="J1890">
        <v>-155925</v>
      </c>
      <c r="L1890" t="s">
        <v>31</v>
      </c>
      <c r="O1890" t="s">
        <v>32</v>
      </c>
    </row>
    <row r="1891" spans="1:15" x14ac:dyDescent="0.25">
      <c r="A1891" t="s">
        <v>112</v>
      </c>
      <c r="B1891" t="s">
        <v>113</v>
      </c>
      <c r="C1891" t="s">
        <v>27</v>
      </c>
      <c r="D1891">
        <v>2019</v>
      </c>
      <c r="E1891">
        <v>11</v>
      </c>
      <c r="F1891" t="s">
        <v>100</v>
      </c>
      <c r="G1891" t="s">
        <v>101</v>
      </c>
      <c r="H1891" t="s">
        <v>110</v>
      </c>
      <c r="I1891" t="s">
        <v>111</v>
      </c>
      <c r="J1891">
        <v>337.84</v>
      </c>
      <c r="L1891" t="s">
        <v>31</v>
      </c>
      <c r="O1891" t="s">
        <v>32</v>
      </c>
    </row>
    <row r="1892" spans="1:15" x14ac:dyDescent="0.25">
      <c r="A1892" t="s">
        <v>116</v>
      </c>
      <c r="B1892" t="s">
        <v>117</v>
      </c>
      <c r="C1892" t="s">
        <v>27</v>
      </c>
      <c r="D1892">
        <v>2019</v>
      </c>
      <c r="E1892">
        <v>11</v>
      </c>
      <c r="F1892" t="s">
        <v>53</v>
      </c>
      <c r="G1892" t="s">
        <v>54</v>
      </c>
      <c r="H1892" t="s">
        <v>30</v>
      </c>
      <c r="J1892">
        <v>-908243.76</v>
      </c>
      <c r="L1892" t="s">
        <v>31</v>
      </c>
      <c r="O1892" t="s">
        <v>32</v>
      </c>
    </row>
    <row r="1893" spans="1:15" x14ac:dyDescent="0.25">
      <c r="A1893" t="s">
        <v>116</v>
      </c>
      <c r="B1893" t="s">
        <v>117</v>
      </c>
      <c r="C1893" t="s">
        <v>27</v>
      </c>
      <c r="D1893">
        <v>2019</v>
      </c>
      <c r="E1893">
        <v>11</v>
      </c>
      <c r="F1893" t="s">
        <v>55</v>
      </c>
      <c r="G1893" t="s">
        <v>56</v>
      </c>
      <c r="H1893" t="s">
        <v>30</v>
      </c>
      <c r="J1893">
        <v>264599.36</v>
      </c>
      <c r="L1893" t="s">
        <v>31</v>
      </c>
      <c r="O1893" t="s">
        <v>32</v>
      </c>
    </row>
    <row r="1894" spans="1:15" x14ac:dyDescent="0.25">
      <c r="A1894" t="s">
        <v>116</v>
      </c>
      <c r="B1894" t="s">
        <v>117</v>
      </c>
      <c r="C1894" t="s">
        <v>27</v>
      </c>
      <c r="D1894">
        <v>2019</v>
      </c>
      <c r="E1894">
        <v>11</v>
      </c>
      <c r="F1894" t="s">
        <v>61</v>
      </c>
      <c r="G1894" t="s">
        <v>62</v>
      </c>
      <c r="H1894" t="s">
        <v>30</v>
      </c>
      <c r="J1894">
        <v>100468.46</v>
      </c>
      <c r="L1894" t="s">
        <v>31</v>
      </c>
      <c r="O1894" t="s">
        <v>32</v>
      </c>
    </row>
    <row r="1895" spans="1:15" x14ac:dyDescent="0.25">
      <c r="A1895" t="s">
        <v>116</v>
      </c>
      <c r="B1895" t="s">
        <v>117</v>
      </c>
      <c r="C1895" t="s">
        <v>27</v>
      </c>
      <c r="D1895">
        <v>2019</v>
      </c>
      <c r="E1895">
        <v>11</v>
      </c>
      <c r="F1895" t="s">
        <v>118</v>
      </c>
      <c r="G1895" t="s">
        <v>119</v>
      </c>
      <c r="H1895" t="s">
        <v>30</v>
      </c>
      <c r="J1895">
        <v>114345</v>
      </c>
      <c r="L1895" t="s">
        <v>31</v>
      </c>
      <c r="O1895" t="s">
        <v>32</v>
      </c>
    </row>
    <row r="1896" spans="1:15" x14ac:dyDescent="0.25">
      <c r="A1896" t="s">
        <v>116</v>
      </c>
      <c r="B1896" t="s">
        <v>117</v>
      </c>
      <c r="C1896" t="s">
        <v>27</v>
      </c>
      <c r="D1896">
        <v>2019</v>
      </c>
      <c r="E1896">
        <v>11</v>
      </c>
      <c r="F1896" t="s">
        <v>35</v>
      </c>
      <c r="G1896" t="s">
        <v>36</v>
      </c>
      <c r="H1896" t="s">
        <v>30</v>
      </c>
      <c r="J1896">
        <v>200103.75</v>
      </c>
      <c r="L1896" t="s">
        <v>31</v>
      </c>
      <c r="O1896" t="s">
        <v>32</v>
      </c>
    </row>
    <row r="1897" spans="1:15" x14ac:dyDescent="0.25">
      <c r="A1897" t="s">
        <v>116</v>
      </c>
      <c r="B1897" t="s">
        <v>117</v>
      </c>
      <c r="C1897" t="s">
        <v>27</v>
      </c>
      <c r="D1897">
        <v>2019</v>
      </c>
      <c r="E1897">
        <v>11</v>
      </c>
      <c r="F1897" t="s">
        <v>120</v>
      </c>
      <c r="G1897" t="s">
        <v>38</v>
      </c>
      <c r="H1897" t="s">
        <v>30</v>
      </c>
      <c r="J1897">
        <v>33460359.469999999</v>
      </c>
      <c r="L1897" t="s">
        <v>39</v>
      </c>
      <c r="O1897" t="s">
        <v>32</v>
      </c>
    </row>
    <row r="1898" spans="1:15" x14ac:dyDescent="0.25">
      <c r="A1898" t="s">
        <v>116</v>
      </c>
      <c r="B1898" t="s">
        <v>117</v>
      </c>
      <c r="C1898" t="s">
        <v>27</v>
      </c>
      <c r="D1898">
        <v>2019</v>
      </c>
      <c r="E1898">
        <v>11</v>
      </c>
      <c r="F1898" t="s">
        <v>121</v>
      </c>
      <c r="G1898" t="s">
        <v>107</v>
      </c>
      <c r="H1898" t="s">
        <v>30</v>
      </c>
      <c r="J1898">
        <v>-114345</v>
      </c>
      <c r="L1898" t="s">
        <v>39</v>
      </c>
      <c r="O1898" t="s">
        <v>32</v>
      </c>
    </row>
    <row r="1899" spans="1:15" x14ac:dyDescent="0.25">
      <c r="A1899" t="s">
        <v>116</v>
      </c>
      <c r="B1899" t="s">
        <v>117</v>
      </c>
      <c r="C1899" t="s">
        <v>27</v>
      </c>
      <c r="D1899">
        <v>2019</v>
      </c>
      <c r="E1899">
        <v>11</v>
      </c>
      <c r="F1899" t="s">
        <v>122</v>
      </c>
      <c r="G1899" t="s">
        <v>105</v>
      </c>
      <c r="H1899" t="s">
        <v>30</v>
      </c>
      <c r="J1899">
        <v>-4583049.47</v>
      </c>
      <c r="L1899" t="s">
        <v>39</v>
      </c>
      <c r="O1899" t="s">
        <v>32</v>
      </c>
    </row>
    <row r="1900" spans="1:15" x14ac:dyDescent="0.25">
      <c r="A1900" t="s">
        <v>116</v>
      </c>
      <c r="B1900" t="s">
        <v>117</v>
      </c>
      <c r="C1900" t="s">
        <v>27</v>
      </c>
      <c r="D1900">
        <v>2019</v>
      </c>
      <c r="E1900">
        <v>11</v>
      </c>
      <c r="F1900" t="s">
        <v>37</v>
      </c>
      <c r="G1900" t="s">
        <v>38</v>
      </c>
      <c r="H1900" t="s">
        <v>30</v>
      </c>
      <c r="J1900">
        <v>20400062.690000001</v>
      </c>
      <c r="L1900" t="s">
        <v>39</v>
      </c>
      <c r="O1900" t="s">
        <v>32</v>
      </c>
    </row>
    <row r="1901" spans="1:15" x14ac:dyDescent="0.25">
      <c r="A1901" t="s">
        <v>116</v>
      </c>
      <c r="B1901" t="s">
        <v>117</v>
      </c>
      <c r="C1901" t="s">
        <v>27</v>
      </c>
      <c r="D1901">
        <v>2019</v>
      </c>
      <c r="E1901">
        <v>11</v>
      </c>
      <c r="F1901" t="s">
        <v>86</v>
      </c>
      <c r="G1901" t="s">
        <v>87</v>
      </c>
      <c r="H1901" t="s">
        <v>30</v>
      </c>
      <c r="J1901">
        <v>88487.08</v>
      </c>
      <c r="L1901" t="s">
        <v>39</v>
      </c>
      <c r="O1901" t="s">
        <v>32</v>
      </c>
    </row>
    <row r="1902" spans="1:15" x14ac:dyDescent="0.25">
      <c r="A1902" t="s">
        <v>116</v>
      </c>
      <c r="B1902" t="s">
        <v>117</v>
      </c>
      <c r="C1902" t="s">
        <v>27</v>
      </c>
      <c r="D1902">
        <v>2019</v>
      </c>
      <c r="E1902">
        <v>11</v>
      </c>
      <c r="F1902" t="s">
        <v>78</v>
      </c>
      <c r="G1902" t="s">
        <v>79</v>
      </c>
      <c r="H1902" t="s">
        <v>30</v>
      </c>
      <c r="J1902">
        <v>150950.75</v>
      </c>
      <c r="L1902" t="s">
        <v>39</v>
      </c>
      <c r="O1902" t="s">
        <v>32</v>
      </c>
    </row>
    <row r="1903" spans="1:15" x14ac:dyDescent="0.25">
      <c r="A1903" t="s">
        <v>116</v>
      </c>
      <c r="B1903" t="s">
        <v>117</v>
      </c>
      <c r="C1903" t="s">
        <v>27</v>
      </c>
      <c r="D1903">
        <v>2019</v>
      </c>
      <c r="E1903">
        <v>11</v>
      </c>
      <c r="F1903" t="s">
        <v>40</v>
      </c>
      <c r="G1903" t="s">
        <v>41</v>
      </c>
      <c r="H1903" t="s">
        <v>30</v>
      </c>
      <c r="J1903">
        <v>-85702.3</v>
      </c>
      <c r="L1903" t="s">
        <v>39</v>
      </c>
      <c r="O1903" t="s">
        <v>32</v>
      </c>
    </row>
    <row r="1904" spans="1:15" x14ac:dyDescent="0.25">
      <c r="A1904" t="s">
        <v>116</v>
      </c>
      <c r="B1904" t="s">
        <v>117</v>
      </c>
      <c r="C1904" t="s">
        <v>27</v>
      </c>
      <c r="D1904">
        <v>2019</v>
      </c>
      <c r="E1904">
        <v>11</v>
      </c>
      <c r="F1904" t="s">
        <v>42</v>
      </c>
      <c r="G1904" t="s">
        <v>43</v>
      </c>
      <c r="H1904" t="s">
        <v>30</v>
      </c>
      <c r="J1904">
        <v>-247500</v>
      </c>
      <c r="L1904" t="s">
        <v>39</v>
      </c>
      <c r="O1904" t="s">
        <v>32</v>
      </c>
    </row>
    <row r="1905" spans="1:15" x14ac:dyDescent="0.25">
      <c r="A1905" t="s">
        <v>116</v>
      </c>
      <c r="B1905" t="s">
        <v>117</v>
      </c>
      <c r="C1905" t="s">
        <v>27</v>
      </c>
      <c r="D1905">
        <v>2019</v>
      </c>
      <c r="E1905">
        <v>11</v>
      </c>
      <c r="F1905" t="s">
        <v>44</v>
      </c>
      <c r="G1905" t="s">
        <v>45</v>
      </c>
      <c r="H1905" t="s">
        <v>30</v>
      </c>
      <c r="J1905">
        <v>-23335296.579999998</v>
      </c>
      <c r="L1905" t="s">
        <v>39</v>
      </c>
      <c r="O1905" t="s">
        <v>32</v>
      </c>
    </row>
    <row r="1906" spans="1:15" x14ac:dyDescent="0.25">
      <c r="A1906" t="s">
        <v>116</v>
      </c>
      <c r="B1906" t="s">
        <v>117</v>
      </c>
      <c r="C1906" t="s">
        <v>27</v>
      </c>
      <c r="D1906">
        <v>2019</v>
      </c>
      <c r="E1906">
        <v>11</v>
      </c>
      <c r="F1906" t="s">
        <v>68</v>
      </c>
      <c r="G1906" t="s">
        <v>69</v>
      </c>
      <c r="H1906" t="s">
        <v>30</v>
      </c>
      <c r="J1906">
        <v>-19145326.43</v>
      </c>
      <c r="L1906" t="s">
        <v>39</v>
      </c>
      <c r="O1906" t="s">
        <v>32</v>
      </c>
    </row>
    <row r="1907" spans="1:15" x14ac:dyDescent="0.25">
      <c r="A1907" t="s">
        <v>116</v>
      </c>
      <c r="B1907" t="s">
        <v>117</v>
      </c>
      <c r="C1907" t="s">
        <v>27</v>
      </c>
      <c r="D1907">
        <v>2019</v>
      </c>
      <c r="E1907">
        <v>11</v>
      </c>
      <c r="F1907" t="s">
        <v>70</v>
      </c>
      <c r="G1907" t="s">
        <v>71</v>
      </c>
      <c r="H1907" t="s">
        <v>30</v>
      </c>
      <c r="J1907">
        <v>-1340611.97</v>
      </c>
      <c r="L1907" t="s">
        <v>39</v>
      </c>
      <c r="O1907" t="s">
        <v>32</v>
      </c>
    </row>
    <row r="1908" spans="1:15" x14ac:dyDescent="0.25">
      <c r="A1908" t="s">
        <v>116</v>
      </c>
      <c r="B1908" t="s">
        <v>117</v>
      </c>
      <c r="C1908" t="s">
        <v>27</v>
      </c>
      <c r="D1908">
        <v>2019</v>
      </c>
      <c r="E1908">
        <v>11</v>
      </c>
      <c r="F1908" t="s">
        <v>72</v>
      </c>
      <c r="G1908" t="s">
        <v>73</v>
      </c>
      <c r="H1908" t="s">
        <v>30</v>
      </c>
      <c r="J1908">
        <v>-3700655.93</v>
      </c>
      <c r="L1908" t="s">
        <v>39</v>
      </c>
      <c r="O1908" t="s">
        <v>32</v>
      </c>
    </row>
    <row r="1909" spans="1:15" x14ac:dyDescent="0.25">
      <c r="A1909" t="s">
        <v>116</v>
      </c>
      <c r="B1909" t="s">
        <v>117</v>
      </c>
      <c r="C1909" t="s">
        <v>27</v>
      </c>
      <c r="D1909">
        <v>2019</v>
      </c>
      <c r="E1909">
        <v>11</v>
      </c>
      <c r="F1909" t="s">
        <v>48</v>
      </c>
      <c r="G1909" t="s">
        <v>49</v>
      </c>
      <c r="H1909" t="s">
        <v>30</v>
      </c>
      <c r="J1909">
        <v>-217214.37</v>
      </c>
      <c r="L1909" t="s">
        <v>39</v>
      </c>
      <c r="O1909" t="s">
        <v>32</v>
      </c>
    </row>
    <row r="1910" spans="1:15" x14ac:dyDescent="0.25">
      <c r="A1910" t="s">
        <v>116</v>
      </c>
      <c r="B1910" t="s">
        <v>117</v>
      </c>
      <c r="C1910" t="s">
        <v>27</v>
      </c>
      <c r="D1910">
        <v>2019</v>
      </c>
      <c r="E1910">
        <v>11</v>
      </c>
      <c r="F1910" t="s">
        <v>74</v>
      </c>
      <c r="G1910" t="s">
        <v>75</v>
      </c>
      <c r="H1910" t="s">
        <v>30</v>
      </c>
      <c r="J1910">
        <v>-1101430.75</v>
      </c>
      <c r="L1910" t="s">
        <v>39</v>
      </c>
      <c r="O1910" t="s">
        <v>32</v>
      </c>
    </row>
    <row r="1911" spans="1:15" x14ac:dyDescent="0.25">
      <c r="A1911" t="s">
        <v>116</v>
      </c>
      <c r="B1911" t="s">
        <v>117</v>
      </c>
      <c r="C1911" t="s">
        <v>27</v>
      </c>
      <c r="D1911">
        <v>2019</v>
      </c>
      <c r="E1911">
        <v>11</v>
      </c>
      <c r="F1911" t="s">
        <v>80</v>
      </c>
      <c r="G1911" t="s">
        <v>81</v>
      </c>
      <c r="H1911" t="s">
        <v>30</v>
      </c>
      <c r="J1911">
        <v>29700</v>
      </c>
      <c r="L1911" t="s">
        <v>39</v>
      </c>
      <c r="O1911" t="s">
        <v>32</v>
      </c>
    </row>
    <row r="1912" spans="1:15" x14ac:dyDescent="0.25">
      <c r="A1912" t="s">
        <v>116</v>
      </c>
      <c r="B1912" t="s">
        <v>117</v>
      </c>
      <c r="C1912" t="s">
        <v>27</v>
      </c>
      <c r="D1912">
        <v>2019</v>
      </c>
      <c r="E1912">
        <v>11</v>
      </c>
      <c r="F1912" t="s">
        <v>82</v>
      </c>
      <c r="G1912" t="s">
        <v>83</v>
      </c>
      <c r="H1912" t="s">
        <v>30</v>
      </c>
      <c r="J1912">
        <v>-29700</v>
      </c>
      <c r="L1912" t="s">
        <v>39</v>
      </c>
      <c r="O1912" t="s">
        <v>32</v>
      </c>
    </row>
    <row r="1913" spans="1:15" x14ac:dyDescent="0.25">
      <c r="A1913" t="s">
        <v>123</v>
      </c>
      <c r="B1913" t="s">
        <v>124</v>
      </c>
      <c r="C1913" t="s">
        <v>27</v>
      </c>
      <c r="D1913">
        <v>2019</v>
      </c>
      <c r="E1913">
        <v>11</v>
      </c>
      <c r="F1913" t="s">
        <v>120</v>
      </c>
      <c r="G1913" t="s">
        <v>38</v>
      </c>
      <c r="H1913" t="s">
        <v>30</v>
      </c>
      <c r="J1913">
        <v>19542600</v>
      </c>
      <c r="L1913" t="s">
        <v>39</v>
      </c>
      <c r="O1913" t="s">
        <v>32</v>
      </c>
    </row>
    <row r="1914" spans="1:15" x14ac:dyDescent="0.25">
      <c r="A1914" t="s">
        <v>123</v>
      </c>
      <c r="B1914" t="s">
        <v>124</v>
      </c>
      <c r="C1914" t="s">
        <v>27</v>
      </c>
      <c r="D1914">
        <v>2019</v>
      </c>
      <c r="E1914">
        <v>11</v>
      </c>
      <c r="F1914" t="s">
        <v>125</v>
      </c>
      <c r="G1914" t="s">
        <v>126</v>
      </c>
      <c r="H1914" t="s">
        <v>30</v>
      </c>
      <c r="J1914">
        <v>-2191612.5</v>
      </c>
      <c r="L1914" t="s">
        <v>39</v>
      </c>
      <c r="O1914" t="s">
        <v>32</v>
      </c>
    </row>
    <row r="1915" spans="1:15" x14ac:dyDescent="0.25">
      <c r="A1915" t="s">
        <v>123</v>
      </c>
      <c r="B1915" t="s">
        <v>124</v>
      </c>
      <c r="C1915" t="s">
        <v>27</v>
      </c>
      <c r="D1915">
        <v>2019</v>
      </c>
      <c r="E1915">
        <v>11</v>
      </c>
      <c r="F1915" t="s">
        <v>86</v>
      </c>
      <c r="G1915" t="s">
        <v>87</v>
      </c>
      <c r="H1915" t="s">
        <v>30</v>
      </c>
      <c r="J1915">
        <v>119332.29</v>
      </c>
      <c r="L1915" t="s">
        <v>39</v>
      </c>
      <c r="O1915" t="s">
        <v>32</v>
      </c>
    </row>
    <row r="1916" spans="1:15" x14ac:dyDescent="0.25">
      <c r="A1916" t="s">
        <v>123</v>
      </c>
      <c r="B1916" t="s">
        <v>124</v>
      </c>
      <c r="C1916" t="s">
        <v>27</v>
      </c>
      <c r="D1916">
        <v>2019</v>
      </c>
      <c r="E1916">
        <v>11</v>
      </c>
      <c r="F1916" t="s">
        <v>42</v>
      </c>
      <c r="G1916" t="s">
        <v>43</v>
      </c>
      <c r="H1916" t="s">
        <v>30</v>
      </c>
      <c r="J1916">
        <v>-79200</v>
      </c>
      <c r="L1916" t="s">
        <v>39</v>
      </c>
      <c r="O1916" t="s">
        <v>32</v>
      </c>
    </row>
    <row r="1917" spans="1:15" x14ac:dyDescent="0.25">
      <c r="A1917" t="s">
        <v>123</v>
      </c>
      <c r="B1917" t="s">
        <v>124</v>
      </c>
      <c r="C1917" t="s">
        <v>27</v>
      </c>
      <c r="D1917">
        <v>2019</v>
      </c>
      <c r="E1917">
        <v>11</v>
      </c>
      <c r="F1917" t="s">
        <v>44</v>
      </c>
      <c r="G1917" t="s">
        <v>45</v>
      </c>
      <c r="H1917" t="s">
        <v>30</v>
      </c>
      <c r="J1917">
        <v>-19988445.68</v>
      </c>
      <c r="L1917" t="s">
        <v>39</v>
      </c>
      <c r="O1917" t="s">
        <v>32</v>
      </c>
    </row>
    <row r="1918" spans="1:15" x14ac:dyDescent="0.25">
      <c r="A1918" t="s">
        <v>123</v>
      </c>
      <c r="B1918" t="s">
        <v>124</v>
      </c>
      <c r="C1918" t="s">
        <v>27</v>
      </c>
      <c r="D1918">
        <v>2019</v>
      </c>
      <c r="E1918">
        <v>11</v>
      </c>
      <c r="F1918" t="s">
        <v>70</v>
      </c>
      <c r="G1918" t="s">
        <v>71</v>
      </c>
      <c r="H1918" t="s">
        <v>30</v>
      </c>
      <c r="J1918">
        <v>-422037</v>
      </c>
      <c r="L1918" t="s">
        <v>39</v>
      </c>
      <c r="O1918" t="s">
        <v>32</v>
      </c>
    </row>
    <row r="1919" spans="1:15" x14ac:dyDescent="0.25">
      <c r="A1919" t="s">
        <v>123</v>
      </c>
      <c r="B1919" t="s">
        <v>124</v>
      </c>
      <c r="C1919" t="s">
        <v>27</v>
      </c>
      <c r="D1919">
        <v>2019</v>
      </c>
      <c r="E1919">
        <v>11</v>
      </c>
      <c r="F1919" t="s">
        <v>40</v>
      </c>
      <c r="G1919" t="s">
        <v>41</v>
      </c>
      <c r="H1919" t="s">
        <v>30</v>
      </c>
      <c r="J1919">
        <v>2308386.34</v>
      </c>
      <c r="L1919" t="s">
        <v>39</v>
      </c>
      <c r="O1919" t="s">
        <v>32</v>
      </c>
    </row>
    <row r="1920" spans="1:15" x14ac:dyDescent="0.25">
      <c r="A1920" t="s">
        <v>123</v>
      </c>
      <c r="B1920" t="s">
        <v>124</v>
      </c>
      <c r="C1920" t="s">
        <v>27</v>
      </c>
      <c r="D1920">
        <v>2019</v>
      </c>
      <c r="E1920">
        <v>11</v>
      </c>
      <c r="F1920" t="s">
        <v>74</v>
      </c>
      <c r="G1920" t="s">
        <v>75</v>
      </c>
      <c r="H1920" t="s">
        <v>30</v>
      </c>
      <c r="J1920">
        <v>-411382.13</v>
      </c>
      <c r="L1920" t="s">
        <v>39</v>
      </c>
      <c r="O1920" t="s">
        <v>32</v>
      </c>
    </row>
    <row r="1921" spans="1:15" x14ac:dyDescent="0.25">
      <c r="A1921" t="s">
        <v>123</v>
      </c>
      <c r="B1921" t="s">
        <v>124</v>
      </c>
      <c r="C1921" t="s">
        <v>27</v>
      </c>
      <c r="D1921">
        <v>2019</v>
      </c>
      <c r="E1921">
        <v>11</v>
      </c>
      <c r="F1921" t="s">
        <v>48</v>
      </c>
      <c r="G1921" t="s">
        <v>49</v>
      </c>
      <c r="H1921" t="s">
        <v>30</v>
      </c>
      <c r="J1921">
        <v>-52342.95</v>
      </c>
      <c r="L1921" t="s">
        <v>39</v>
      </c>
      <c r="O1921" t="s">
        <v>32</v>
      </c>
    </row>
    <row r="1922" spans="1:15" x14ac:dyDescent="0.25">
      <c r="A1922" t="s">
        <v>123</v>
      </c>
      <c r="B1922" t="s">
        <v>124</v>
      </c>
      <c r="C1922" t="s">
        <v>27</v>
      </c>
      <c r="D1922">
        <v>2019</v>
      </c>
      <c r="E1922">
        <v>11</v>
      </c>
      <c r="F1922" t="s">
        <v>50</v>
      </c>
      <c r="G1922" t="s">
        <v>51</v>
      </c>
      <c r="H1922" t="s">
        <v>30</v>
      </c>
      <c r="J1922">
        <v>-155925</v>
      </c>
      <c r="L1922" t="s">
        <v>39</v>
      </c>
      <c r="O1922" t="s">
        <v>32</v>
      </c>
    </row>
    <row r="1923" spans="1:15" x14ac:dyDescent="0.25">
      <c r="A1923" t="s">
        <v>123</v>
      </c>
      <c r="B1923" t="s">
        <v>124</v>
      </c>
      <c r="C1923" t="s">
        <v>27</v>
      </c>
      <c r="D1923">
        <v>2019</v>
      </c>
      <c r="E1923">
        <v>11</v>
      </c>
      <c r="F1923" t="s">
        <v>53</v>
      </c>
      <c r="G1923" t="s">
        <v>54</v>
      </c>
      <c r="H1923" t="s">
        <v>30</v>
      </c>
      <c r="J1923">
        <v>0.02</v>
      </c>
      <c r="L1923" t="s">
        <v>31</v>
      </c>
      <c r="O1923" t="s">
        <v>32</v>
      </c>
    </row>
    <row r="1924" spans="1:15" x14ac:dyDescent="0.25">
      <c r="A1924" t="s">
        <v>123</v>
      </c>
      <c r="B1924" t="s">
        <v>124</v>
      </c>
      <c r="C1924" t="s">
        <v>27</v>
      </c>
      <c r="D1924">
        <v>2019</v>
      </c>
      <c r="E1924">
        <v>11</v>
      </c>
      <c r="F1924" t="s">
        <v>80</v>
      </c>
      <c r="G1924" t="s">
        <v>81</v>
      </c>
      <c r="H1924" t="s">
        <v>30</v>
      </c>
      <c r="J1924">
        <v>24750</v>
      </c>
      <c r="L1924" t="s">
        <v>39</v>
      </c>
      <c r="O1924" t="s">
        <v>32</v>
      </c>
    </row>
    <row r="1925" spans="1:15" x14ac:dyDescent="0.25">
      <c r="A1925" t="s">
        <v>123</v>
      </c>
      <c r="B1925" t="s">
        <v>124</v>
      </c>
      <c r="C1925" t="s">
        <v>27</v>
      </c>
      <c r="D1925">
        <v>2019</v>
      </c>
      <c r="E1925">
        <v>11</v>
      </c>
      <c r="F1925" t="s">
        <v>82</v>
      </c>
      <c r="G1925" t="s">
        <v>83</v>
      </c>
      <c r="H1925" t="s">
        <v>30</v>
      </c>
      <c r="J1925">
        <v>-24750</v>
      </c>
      <c r="L1925" t="s">
        <v>39</v>
      </c>
      <c r="O1925" t="s">
        <v>32</v>
      </c>
    </row>
    <row r="1926" spans="1:15" x14ac:dyDescent="0.25">
      <c r="A1926" t="s">
        <v>127</v>
      </c>
      <c r="B1926" t="s">
        <v>128</v>
      </c>
      <c r="C1926" t="s">
        <v>27</v>
      </c>
      <c r="D1926">
        <v>2019</v>
      </c>
      <c r="E1926">
        <v>11</v>
      </c>
      <c r="F1926" t="s">
        <v>129</v>
      </c>
      <c r="G1926" t="s">
        <v>130</v>
      </c>
      <c r="H1926" t="s">
        <v>30</v>
      </c>
      <c r="J1926">
        <v>-24978.3</v>
      </c>
      <c r="L1926" t="s">
        <v>31</v>
      </c>
      <c r="O1926" t="s">
        <v>32</v>
      </c>
    </row>
    <row r="1927" spans="1:15" x14ac:dyDescent="0.25">
      <c r="A1927" t="s">
        <v>127</v>
      </c>
      <c r="B1927" t="s">
        <v>128</v>
      </c>
      <c r="C1927" t="s">
        <v>27</v>
      </c>
      <c r="D1927">
        <v>2019</v>
      </c>
      <c r="E1927">
        <v>11</v>
      </c>
      <c r="F1927" t="s">
        <v>78</v>
      </c>
      <c r="G1927" t="s">
        <v>79</v>
      </c>
      <c r="H1927" t="s">
        <v>30</v>
      </c>
      <c r="J1927">
        <v>403589.35</v>
      </c>
      <c r="L1927" t="s">
        <v>39</v>
      </c>
      <c r="O1927" t="s">
        <v>32</v>
      </c>
    </row>
    <row r="1928" spans="1:15" x14ac:dyDescent="0.25">
      <c r="A1928" t="s">
        <v>127</v>
      </c>
      <c r="B1928" t="s">
        <v>128</v>
      </c>
      <c r="C1928" t="s">
        <v>27</v>
      </c>
      <c r="D1928">
        <v>2019</v>
      </c>
      <c r="E1928">
        <v>11</v>
      </c>
      <c r="F1928" t="s">
        <v>40</v>
      </c>
      <c r="G1928" t="s">
        <v>41</v>
      </c>
      <c r="H1928" t="s">
        <v>30</v>
      </c>
      <c r="J1928">
        <v>165470.64000000001</v>
      </c>
      <c r="L1928" t="s">
        <v>39</v>
      </c>
      <c r="O1928" t="s">
        <v>32</v>
      </c>
    </row>
    <row r="1929" spans="1:15" x14ac:dyDescent="0.25">
      <c r="A1929" t="s">
        <v>127</v>
      </c>
      <c r="B1929" t="s">
        <v>128</v>
      </c>
      <c r="C1929" t="s">
        <v>27</v>
      </c>
      <c r="D1929">
        <v>2019</v>
      </c>
      <c r="E1929">
        <v>11</v>
      </c>
      <c r="F1929" t="s">
        <v>42</v>
      </c>
      <c r="G1929" t="s">
        <v>43</v>
      </c>
      <c r="H1929" t="s">
        <v>30</v>
      </c>
      <c r="J1929">
        <v>-495000</v>
      </c>
      <c r="L1929" t="s">
        <v>39</v>
      </c>
      <c r="O1929" t="s">
        <v>32</v>
      </c>
    </row>
    <row r="1930" spans="1:15" x14ac:dyDescent="0.25">
      <c r="A1930" t="s">
        <v>127</v>
      </c>
      <c r="B1930" t="s">
        <v>128</v>
      </c>
      <c r="C1930" t="s">
        <v>27</v>
      </c>
      <c r="D1930">
        <v>2019</v>
      </c>
      <c r="E1930">
        <v>11</v>
      </c>
      <c r="F1930" t="s">
        <v>44</v>
      </c>
      <c r="G1930" t="s">
        <v>45</v>
      </c>
      <c r="H1930" t="s">
        <v>30</v>
      </c>
      <c r="J1930">
        <v>-24331.7</v>
      </c>
      <c r="L1930" t="s">
        <v>39</v>
      </c>
      <c r="O1930" t="s">
        <v>32</v>
      </c>
    </row>
    <row r="1931" spans="1:15" x14ac:dyDescent="0.25">
      <c r="A1931" t="s">
        <v>127</v>
      </c>
      <c r="B1931" t="s">
        <v>128</v>
      </c>
      <c r="C1931" t="s">
        <v>27</v>
      </c>
      <c r="D1931">
        <v>2019</v>
      </c>
      <c r="E1931">
        <v>11</v>
      </c>
      <c r="F1931" t="s">
        <v>48</v>
      </c>
      <c r="G1931" t="s">
        <v>49</v>
      </c>
      <c r="H1931" t="s">
        <v>30</v>
      </c>
      <c r="J1931">
        <v>-24750</v>
      </c>
      <c r="L1931" t="s">
        <v>39</v>
      </c>
      <c r="O1931" t="s">
        <v>32</v>
      </c>
    </row>
    <row r="1932" spans="1:15" x14ac:dyDescent="0.25">
      <c r="A1932" t="s">
        <v>127</v>
      </c>
      <c r="B1932" t="s">
        <v>128</v>
      </c>
      <c r="C1932" t="s">
        <v>27</v>
      </c>
      <c r="D1932">
        <v>2019</v>
      </c>
      <c r="E1932">
        <v>11</v>
      </c>
      <c r="F1932" t="s">
        <v>53</v>
      </c>
      <c r="G1932" t="s">
        <v>54</v>
      </c>
      <c r="H1932" t="s">
        <v>30</v>
      </c>
      <c r="J1932">
        <v>0.01</v>
      </c>
      <c r="L1932" t="s">
        <v>31</v>
      </c>
      <c r="O1932" t="s">
        <v>32</v>
      </c>
    </row>
    <row r="1933" spans="1:15" x14ac:dyDescent="0.25">
      <c r="A1933" t="s">
        <v>131</v>
      </c>
      <c r="B1933" t="s">
        <v>132</v>
      </c>
      <c r="C1933" t="s">
        <v>27</v>
      </c>
      <c r="D1933">
        <v>2019</v>
      </c>
      <c r="E1933">
        <v>11</v>
      </c>
      <c r="F1933" t="s">
        <v>133</v>
      </c>
      <c r="G1933" t="s">
        <v>79</v>
      </c>
      <c r="H1933" t="s">
        <v>30</v>
      </c>
      <c r="J1933">
        <v>89466.78</v>
      </c>
      <c r="L1933" t="s">
        <v>39</v>
      </c>
      <c r="O1933" t="s">
        <v>32</v>
      </c>
    </row>
    <row r="1934" spans="1:15" x14ac:dyDescent="0.25">
      <c r="A1934" t="s">
        <v>131</v>
      </c>
      <c r="B1934" t="s">
        <v>132</v>
      </c>
      <c r="C1934" t="s">
        <v>27</v>
      </c>
      <c r="D1934">
        <v>2019</v>
      </c>
      <c r="E1934">
        <v>11</v>
      </c>
      <c r="F1934" t="s">
        <v>134</v>
      </c>
      <c r="G1934" t="s">
        <v>38</v>
      </c>
      <c r="H1934" t="s">
        <v>30</v>
      </c>
      <c r="J1934">
        <v>2678469.17</v>
      </c>
      <c r="L1934" t="s">
        <v>39</v>
      </c>
      <c r="O1934" t="s">
        <v>32</v>
      </c>
    </row>
    <row r="1935" spans="1:15" x14ac:dyDescent="0.25">
      <c r="A1935" t="s">
        <v>131</v>
      </c>
      <c r="B1935" t="s">
        <v>132</v>
      </c>
      <c r="C1935" t="s">
        <v>27</v>
      </c>
      <c r="D1935">
        <v>2019</v>
      </c>
      <c r="E1935">
        <v>11</v>
      </c>
      <c r="F1935" t="s">
        <v>135</v>
      </c>
      <c r="G1935" t="s">
        <v>105</v>
      </c>
      <c r="H1935" t="s">
        <v>30</v>
      </c>
      <c r="J1935">
        <v>-1870304.78</v>
      </c>
      <c r="L1935" t="s">
        <v>39</v>
      </c>
      <c r="O1935" t="s">
        <v>32</v>
      </c>
    </row>
    <row r="1936" spans="1:15" x14ac:dyDescent="0.25">
      <c r="A1936" t="s">
        <v>131</v>
      </c>
      <c r="B1936" t="s">
        <v>132</v>
      </c>
      <c r="C1936" t="s">
        <v>27</v>
      </c>
      <c r="D1936">
        <v>2019</v>
      </c>
      <c r="E1936">
        <v>11</v>
      </c>
      <c r="F1936" t="s">
        <v>136</v>
      </c>
      <c r="G1936" t="s">
        <v>137</v>
      </c>
      <c r="H1936" t="s">
        <v>30</v>
      </c>
      <c r="J1936">
        <v>-273514.15000000002</v>
      </c>
      <c r="L1936" t="s">
        <v>39</v>
      </c>
      <c r="O1936" t="s">
        <v>32</v>
      </c>
    </row>
    <row r="1937" spans="1:15" x14ac:dyDescent="0.25">
      <c r="A1937" t="s">
        <v>131</v>
      </c>
      <c r="B1937" t="s">
        <v>132</v>
      </c>
      <c r="C1937" t="s">
        <v>27</v>
      </c>
      <c r="D1937">
        <v>2019</v>
      </c>
      <c r="E1937">
        <v>11</v>
      </c>
      <c r="F1937" t="s">
        <v>80</v>
      </c>
      <c r="G1937" t="s">
        <v>81</v>
      </c>
      <c r="H1937" t="s">
        <v>30</v>
      </c>
      <c r="J1937">
        <v>11768.18</v>
      </c>
      <c r="L1937" t="s">
        <v>39</v>
      </c>
      <c r="O1937" t="s">
        <v>32</v>
      </c>
    </row>
    <row r="1938" spans="1:15" x14ac:dyDescent="0.25">
      <c r="A1938" t="s">
        <v>131</v>
      </c>
      <c r="B1938" t="s">
        <v>132</v>
      </c>
      <c r="C1938" t="s">
        <v>27</v>
      </c>
      <c r="D1938">
        <v>2019</v>
      </c>
      <c r="E1938">
        <v>11</v>
      </c>
      <c r="F1938" t="s">
        <v>138</v>
      </c>
      <c r="G1938" t="s">
        <v>139</v>
      </c>
      <c r="H1938" t="s">
        <v>30</v>
      </c>
      <c r="J1938">
        <v>573473.43999999994</v>
      </c>
      <c r="L1938" t="s">
        <v>39</v>
      </c>
      <c r="O1938" t="s">
        <v>32</v>
      </c>
    </row>
    <row r="1939" spans="1:15" x14ac:dyDescent="0.25">
      <c r="A1939" t="s">
        <v>131</v>
      </c>
      <c r="B1939" t="s">
        <v>132</v>
      </c>
      <c r="C1939" t="s">
        <v>27</v>
      </c>
      <c r="D1939">
        <v>2019</v>
      </c>
      <c r="E1939">
        <v>11</v>
      </c>
      <c r="F1939" t="s">
        <v>86</v>
      </c>
      <c r="G1939" t="s">
        <v>87</v>
      </c>
      <c r="H1939" t="s">
        <v>30</v>
      </c>
      <c r="J1939">
        <v>2437766.2999999998</v>
      </c>
      <c r="L1939" t="s">
        <v>39</v>
      </c>
      <c r="O1939" t="s">
        <v>32</v>
      </c>
    </row>
    <row r="1940" spans="1:15" x14ac:dyDescent="0.25">
      <c r="A1940" t="s">
        <v>131</v>
      </c>
      <c r="B1940" t="s">
        <v>132</v>
      </c>
      <c r="C1940" t="s">
        <v>27</v>
      </c>
      <c r="D1940">
        <v>2019</v>
      </c>
      <c r="E1940">
        <v>11</v>
      </c>
      <c r="F1940" t="s">
        <v>40</v>
      </c>
      <c r="G1940" t="s">
        <v>41</v>
      </c>
      <c r="H1940" t="s">
        <v>30</v>
      </c>
      <c r="J1940">
        <v>10748291.609999999</v>
      </c>
      <c r="L1940" t="s">
        <v>39</v>
      </c>
      <c r="O1940" t="s">
        <v>32</v>
      </c>
    </row>
    <row r="1941" spans="1:15" x14ac:dyDescent="0.25">
      <c r="A1941" t="s">
        <v>131</v>
      </c>
      <c r="B1941" t="s">
        <v>132</v>
      </c>
      <c r="C1941" t="s">
        <v>27</v>
      </c>
      <c r="D1941">
        <v>2019</v>
      </c>
      <c r="E1941">
        <v>11</v>
      </c>
      <c r="F1941" t="s">
        <v>42</v>
      </c>
      <c r="G1941" t="s">
        <v>43</v>
      </c>
      <c r="H1941" t="s">
        <v>30</v>
      </c>
      <c r="J1941">
        <v>-3960000</v>
      </c>
      <c r="L1941" t="s">
        <v>39</v>
      </c>
      <c r="O1941" t="s">
        <v>32</v>
      </c>
    </row>
    <row r="1942" spans="1:15" x14ac:dyDescent="0.25">
      <c r="A1942" t="s">
        <v>131</v>
      </c>
      <c r="B1942" t="s">
        <v>132</v>
      </c>
      <c r="C1942" t="s">
        <v>27</v>
      </c>
      <c r="D1942">
        <v>2019</v>
      </c>
      <c r="E1942">
        <v>11</v>
      </c>
      <c r="F1942" t="s">
        <v>44</v>
      </c>
      <c r="G1942" t="s">
        <v>45</v>
      </c>
      <c r="H1942" t="s">
        <v>30</v>
      </c>
      <c r="J1942">
        <v>2266461.08</v>
      </c>
      <c r="L1942" t="s">
        <v>39</v>
      </c>
      <c r="O1942" t="s">
        <v>32</v>
      </c>
    </row>
    <row r="1943" spans="1:15" x14ac:dyDescent="0.25">
      <c r="A1943" t="s">
        <v>131</v>
      </c>
      <c r="B1943" t="s">
        <v>132</v>
      </c>
      <c r="C1943" t="s">
        <v>27</v>
      </c>
      <c r="D1943">
        <v>2019</v>
      </c>
      <c r="E1943">
        <v>11</v>
      </c>
      <c r="F1943" t="s">
        <v>70</v>
      </c>
      <c r="G1943" t="s">
        <v>71</v>
      </c>
      <c r="H1943" t="s">
        <v>30</v>
      </c>
      <c r="J1943">
        <v>200554.89</v>
      </c>
      <c r="L1943" t="s">
        <v>39</v>
      </c>
      <c r="O1943" t="s">
        <v>32</v>
      </c>
    </row>
    <row r="1944" spans="1:15" x14ac:dyDescent="0.25">
      <c r="A1944" t="s">
        <v>131</v>
      </c>
      <c r="B1944" t="s">
        <v>132</v>
      </c>
      <c r="C1944" t="s">
        <v>27</v>
      </c>
      <c r="D1944">
        <v>2019</v>
      </c>
      <c r="E1944">
        <v>11</v>
      </c>
      <c r="F1944" t="s">
        <v>82</v>
      </c>
      <c r="G1944" t="s">
        <v>83</v>
      </c>
      <c r="H1944" t="s">
        <v>30</v>
      </c>
      <c r="J1944">
        <v>-10089.91</v>
      </c>
      <c r="L1944" t="s">
        <v>39</v>
      </c>
      <c r="O1944" t="s">
        <v>32</v>
      </c>
    </row>
    <row r="1945" spans="1:15" x14ac:dyDescent="0.25">
      <c r="A1945" t="s">
        <v>131</v>
      </c>
      <c r="B1945" t="s">
        <v>132</v>
      </c>
      <c r="C1945" t="s">
        <v>27</v>
      </c>
      <c r="D1945">
        <v>2019</v>
      </c>
      <c r="E1945">
        <v>11</v>
      </c>
      <c r="F1945" t="s">
        <v>48</v>
      </c>
      <c r="G1945" t="s">
        <v>49</v>
      </c>
      <c r="H1945" t="s">
        <v>30</v>
      </c>
      <c r="J1945">
        <v>-11262527.880000001</v>
      </c>
      <c r="L1945" t="s">
        <v>39</v>
      </c>
      <c r="O1945" t="s">
        <v>32</v>
      </c>
    </row>
    <row r="1946" spans="1:15" x14ac:dyDescent="0.25">
      <c r="A1946" t="s">
        <v>131</v>
      </c>
      <c r="B1946" t="s">
        <v>132</v>
      </c>
      <c r="C1946" t="s">
        <v>27</v>
      </c>
      <c r="D1946">
        <v>2019</v>
      </c>
      <c r="E1946">
        <v>11</v>
      </c>
      <c r="F1946" t="s">
        <v>96</v>
      </c>
      <c r="G1946" t="s">
        <v>97</v>
      </c>
      <c r="H1946" t="s">
        <v>30</v>
      </c>
      <c r="J1946">
        <v>-0.05</v>
      </c>
      <c r="L1946" t="s">
        <v>31</v>
      </c>
      <c r="O1946" t="s">
        <v>32</v>
      </c>
    </row>
    <row r="1947" spans="1:15" x14ac:dyDescent="0.25">
      <c r="A1947" t="s">
        <v>131</v>
      </c>
      <c r="B1947" t="s">
        <v>132</v>
      </c>
      <c r="C1947" t="s">
        <v>27</v>
      </c>
      <c r="D1947">
        <v>2019</v>
      </c>
      <c r="E1947">
        <v>11</v>
      </c>
      <c r="F1947" t="s">
        <v>96</v>
      </c>
      <c r="G1947" t="s">
        <v>97</v>
      </c>
      <c r="H1947" t="s">
        <v>108</v>
      </c>
      <c r="I1947" t="s">
        <v>109</v>
      </c>
      <c r="J1947">
        <v>-8320804.7400000002</v>
      </c>
      <c r="L1947" t="s">
        <v>31</v>
      </c>
      <c r="O1947" t="s">
        <v>32</v>
      </c>
    </row>
    <row r="1948" spans="1:15" x14ac:dyDescent="0.25">
      <c r="A1948" t="s">
        <v>131</v>
      </c>
      <c r="B1948" t="s">
        <v>132</v>
      </c>
      <c r="C1948" t="s">
        <v>27</v>
      </c>
      <c r="D1948">
        <v>2019</v>
      </c>
      <c r="E1948">
        <v>11</v>
      </c>
      <c r="F1948" t="s">
        <v>100</v>
      </c>
      <c r="G1948" t="s">
        <v>101</v>
      </c>
      <c r="H1948" t="s">
        <v>108</v>
      </c>
      <c r="I1948" t="s">
        <v>109</v>
      </c>
      <c r="J1948">
        <v>38115</v>
      </c>
      <c r="L1948" t="s">
        <v>31</v>
      </c>
      <c r="O1948" t="s">
        <v>32</v>
      </c>
    </row>
    <row r="1949" spans="1:15" x14ac:dyDescent="0.25">
      <c r="A1949" t="s">
        <v>131</v>
      </c>
      <c r="B1949" t="s">
        <v>132</v>
      </c>
      <c r="C1949" t="s">
        <v>27</v>
      </c>
      <c r="D1949">
        <v>2019</v>
      </c>
      <c r="E1949">
        <v>11</v>
      </c>
      <c r="F1949" t="s">
        <v>150</v>
      </c>
      <c r="G1949" t="s">
        <v>151</v>
      </c>
      <c r="H1949" t="s">
        <v>108</v>
      </c>
      <c r="I1949" t="s">
        <v>109</v>
      </c>
      <c r="J1949">
        <v>5007507.1100000003</v>
      </c>
      <c r="L1949" t="s">
        <v>31</v>
      </c>
      <c r="O1949" t="s">
        <v>32</v>
      </c>
    </row>
    <row r="1950" spans="1:15" x14ac:dyDescent="0.25">
      <c r="A1950" t="s">
        <v>131</v>
      </c>
      <c r="B1950" t="s">
        <v>132</v>
      </c>
      <c r="C1950" t="s">
        <v>27</v>
      </c>
      <c r="D1950">
        <v>2019</v>
      </c>
      <c r="E1950">
        <v>11</v>
      </c>
      <c r="F1950" t="s">
        <v>152</v>
      </c>
      <c r="G1950" t="s">
        <v>153</v>
      </c>
      <c r="H1950" t="s">
        <v>108</v>
      </c>
      <c r="I1950" t="s">
        <v>109</v>
      </c>
      <c r="J1950">
        <v>636589.48</v>
      </c>
      <c r="L1950" t="s">
        <v>31</v>
      </c>
      <c r="O1950" t="s">
        <v>32</v>
      </c>
    </row>
    <row r="1951" spans="1:15" x14ac:dyDescent="0.25">
      <c r="A1951" t="s">
        <v>131</v>
      </c>
      <c r="B1951" t="s">
        <v>132</v>
      </c>
      <c r="C1951" t="s">
        <v>27</v>
      </c>
      <c r="D1951">
        <v>2019</v>
      </c>
      <c r="E1951">
        <v>11</v>
      </c>
      <c r="F1951" t="s">
        <v>154</v>
      </c>
      <c r="G1951" t="s">
        <v>155</v>
      </c>
      <c r="H1951" t="s">
        <v>108</v>
      </c>
      <c r="I1951" t="s">
        <v>109</v>
      </c>
      <c r="J1951">
        <v>80932.429999999993</v>
      </c>
      <c r="L1951" t="s">
        <v>31</v>
      </c>
      <c r="O1951" t="s">
        <v>32</v>
      </c>
    </row>
    <row r="1952" spans="1:15" x14ac:dyDescent="0.25">
      <c r="A1952" t="s">
        <v>131</v>
      </c>
      <c r="B1952" t="s">
        <v>132</v>
      </c>
      <c r="C1952" t="s">
        <v>27</v>
      </c>
      <c r="D1952">
        <v>2019</v>
      </c>
      <c r="E1952">
        <v>11</v>
      </c>
      <c r="F1952" t="s">
        <v>156</v>
      </c>
      <c r="G1952" t="s">
        <v>157</v>
      </c>
      <c r="H1952" t="s">
        <v>108</v>
      </c>
      <c r="I1952" t="s">
        <v>109</v>
      </c>
      <c r="J1952">
        <v>215234.63</v>
      </c>
      <c r="L1952" t="s">
        <v>31</v>
      </c>
      <c r="O1952" t="s">
        <v>32</v>
      </c>
    </row>
    <row r="1953" spans="1:15" x14ac:dyDescent="0.25">
      <c r="A1953" t="s">
        <v>131</v>
      </c>
      <c r="B1953" t="s">
        <v>132</v>
      </c>
      <c r="C1953" t="s">
        <v>27</v>
      </c>
      <c r="D1953">
        <v>2019</v>
      </c>
      <c r="E1953">
        <v>11</v>
      </c>
      <c r="F1953" t="s">
        <v>158</v>
      </c>
      <c r="G1953" t="s">
        <v>159</v>
      </c>
      <c r="H1953" t="s">
        <v>108</v>
      </c>
      <c r="I1953" t="s">
        <v>109</v>
      </c>
      <c r="J1953">
        <v>785060.12</v>
      </c>
      <c r="L1953" t="s">
        <v>31</v>
      </c>
      <c r="O1953" t="s">
        <v>32</v>
      </c>
    </row>
    <row r="1954" spans="1:15" x14ac:dyDescent="0.25">
      <c r="A1954" t="s">
        <v>131</v>
      </c>
      <c r="B1954" t="s">
        <v>132</v>
      </c>
      <c r="C1954" t="s">
        <v>27</v>
      </c>
      <c r="D1954">
        <v>2019</v>
      </c>
      <c r="E1954">
        <v>11</v>
      </c>
      <c r="F1954" t="s">
        <v>160</v>
      </c>
      <c r="G1954" t="s">
        <v>161</v>
      </c>
      <c r="H1954" t="s">
        <v>108</v>
      </c>
      <c r="I1954" t="s">
        <v>109</v>
      </c>
      <c r="J1954">
        <v>93645.6</v>
      </c>
      <c r="L1954" t="s">
        <v>31</v>
      </c>
      <c r="O1954" t="s">
        <v>32</v>
      </c>
    </row>
    <row r="1955" spans="1:15" x14ac:dyDescent="0.25">
      <c r="A1955" t="s">
        <v>131</v>
      </c>
      <c r="B1955" t="s">
        <v>132</v>
      </c>
      <c r="C1955" t="s">
        <v>27</v>
      </c>
      <c r="D1955">
        <v>2019</v>
      </c>
      <c r="E1955">
        <v>11</v>
      </c>
      <c r="F1955" t="s">
        <v>162</v>
      </c>
      <c r="G1955" t="s">
        <v>163</v>
      </c>
      <c r="H1955" t="s">
        <v>108</v>
      </c>
      <c r="I1955" t="s">
        <v>109</v>
      </c>
      <c r="J1955">
        <v>142579.06</v>
      </c>
      <c r="L1955" t="s">
        <v>31</v>
      </c>
      <c r="O1955" t="s">
        <v>32</v>
      </c>
    </row>
    <row r="1956" spans="1:15" x14ac:dyDescent="0.25">
      <c r="A1956" t="s">
        <v>131</v>
      </c>
      <c r="B1956" t="s">
        <v>132</v>
      </c>
      <c r="C1956" t="s">
        <v>27</v>
      </c>
      <c r="D1956">
        <v>2019</v>
      </c>
      <c r="E1956">
        <v>11</v>
      </c>
      <c r="F1956" t="s">
        <v>28</v>
      </c>
      <c r="G1956" t="s">
        <v>29</v>
      </c>
      <c r="H1956" t="s">
        <v>108</v>
      </c>
      <c r="I1956" t="s">
        <v>109</v>
      </c>
      <c r="J1956">
        <v>540508.9</v>
      </c>
      <c r="L1956" t="s">
        <v>31</v>
      </c>
      <c r="O1956" t="s">
        <v>32</v>
      </c>
    </row>
    <row r="1957" spans="1:15" x14ac:dyDescent="0.25">
      <c r="A1957" t="s">
        <v>131</v>
      </c>
      <c r="B1957" t="s">
        <v>132</v>
      </c>
      <c r="C1957" t="s">
        <v>27</v>
      </c>
      <c r="D1957">
        <v>2019</v>
      </c>
      <c r="E1957">
        <v>11</v>
      </c>
      <c r="F1957" t="s">
        <v>164</v>
      </c>
      <c r="G1957" t="s">
        <v>165</v>
      </c>
      <c r="H1957" t="s">
        <v>108</v>
      </c>
      <c r="I1957" t="s">
        <v>109</v>
      </c>
      <c r="J1957">
        <v>109405.66</v>
      </c>
      <c r="L1957" t="s">
        <v>31</v>
      </c>
      <c r="O1957" t="s">
        <v>32</v>
      </c>
    </row>
    <row r="1958" spans="1:15" x14ac:dyDescent="0.25">
      <c r="A1958" t="s">
        <v>131</v>
      </c>
      <c r="B1958" t="s">
        <v>132</v>
      </c>
      <c r="C1958" t="s">
        <v>27</v>
      </c>
      <c r="D1958">
        <v>2019</v>
      </c>
      <c r="E1958">
        <v>11</v>
      </c>
      <c r="F1958" t="s">
        <v>166</v>
      </c>
      <c r="G1958" t="s">
        <v>167</v>
      </c>
      <c r="H1958" t="s">
        <v>108</v>
      </c>
      <c r="I1958" t="s">
        <v>109</v>
      </c>
      <c r="J1958">
        <v>-9778.06</v>
      </c>
      <c r="L1958" t="s">
        <v>31</v>
      </c>
      <c r="O1958" t="s">
        <v>32</v>
      </c>
    </row>
    <row r="1959" spans="1:15" x14ac:dyDescent="0.25">
      <c r="A1959" t="s">
        <v>131</v>
      </c>
      <c r="B1959" t="s">
        <v>132</v>
      </c>
      <c r="C1959" t="s">
        <v>27</v>
      </c>
      <c r="D1959">
        <v>2019</v>
      </c>
      <c r="E1959">
        <v>11</v>
      </c>
      <c r="F1959" t="s">
        <v>61</v>
      </c>
      <c r="G1959" t="s">
        <v>62</v>
      </c>
      <c r="H1959" t="s">
        <v>108</v>
      </c>
      <c r="I1959" t="s">
        <v>109</v>
      </c>
      <c r="J1959">
        <v>29078.9</v>
      </c>
      <c r="L1959" t="s">
        <v>31</v>
      </c>
      <c r="O1959" t="s">
        <v>32</v>
      </c>
    </row>
    <row r="1960" spans="1:15" x14ac:dyDescent="0.25">
      <c r="A1960" t="s">
        <v>131</v>
      </c>
      <c r="B1960" t="s">
        <v>132</v>
      </c>
      <c r="C1960" t="s">
        <v>27</v>
      </c>
      <c r="D1960">
        <v>2019</v>
      </c>
      <c r="E1960">
        <v>11</v>
      </c>
      <c r="F1960" t="s">
        <v>96</v>
      </c>
      <c r="G1960" t="s">
        <v>97</v>
      </c>
      <c r="H1960" t="s">
        <v>110</v>
      </c>
      <c r="I1960" t="s">
        <v>111</v>
      </c>
      <c r="J1960">
        <v>-12481207.07</v>
      </c>
      <c r="L1960" t="s">
        <v>31</v>
      </c>
      <c r="O1960" t="s">
        <v>32</v>
      </c>
    </row>
    <row r="1961" spans="1:15" x14ac:dyDescent="0.25">
      <c r="A1961" t="s">
        <v>131</v>
      </c>
      <c r="B1961" t="s">
        <v>132</v>
      </c>
      <c r="C1961" t="s">
        <v>27</v>
      </c>
      <c r="D1961">
        <v>2019</v>
      </c>
      <c r="E1961">
        <v>11</v>
      </c>
      <c r="F1961" t="s">
        <v>100</v>
      </c>
      <c r="G1961" t="s">
        <v>101</v>
      </c>
      <c r="H1961" t="s">
        <v>110</v>
      </c>
      <c r="I1961" t="s">
        <v>111</v>
      </c>
      <c r="J1961">
        <v>57172.5</v>
      </c>
      <c r="L1961" t="s">
        <v>31</v>
      </c>
      <c r="O1961" t="s">
        <v>32</v>
      </c>
    </row>
    <row r="1962" spans="1:15" x14ac:dyDescent="0.25">
      <c r="A1962" t="s">
        <v>131</v>
      </c>
      <c r="B1962" t="s">
        <v>132</v>
      </c>
      <c r="C1962" t="s">
        <v>27</v>
      </c>
      <c r="D1962">
        <v>2019</v>
      </c>
      <c r="E1962">
        <v>11</v>
      </c>
      <c r="F1962" t="s">
        <v>150</v>
      </c>
      <c r="G1962" t="s">
        <v>151</v>
      </c>
      <c r="H1962" t="s">
        <v>110</v>
      </c>
      <c r="I1962" t="s">
        <v>111</v>
      </c>
      <c r="J1962">
        <v>7511260.6799999997</v>
      </c>
      <c r="L1962" t="s">
        <v>31</v>
      </c>
      <c r="O1962" t="s">
        <v>32</v>
      </c>
    </row>
    <row r="1963" spans="1:15" x14ac:dyDescent="0.25">
      <c r="A1963" t="s">
        <v>131</v>
      </c>
      <c r="B1963" t="s">
        <v>132</v>
      </c>
      <c r="C1963" t="s">
        <v>27</v>
      </c>
      <c r="D1963">
        <v>2019</v>
      </c>
      <c r="E1963">
        <v>11</v>
      </c>
      <c r="F1963" t="s">
        <v>152</v>
      </c>
      <c r="G1963" t="s">
        <v>153</v>
      </c>
      <c r="H1963" t="s">
        <v>110</v>
      </c>
      <c r="I1963" t="s">
        <v>111</v>
      </c>
      <c r="J1963">
        <v>954884.27</v>
      </c>
      <c r="L1963" t="s">
        <v>31</v>
      </c>
      <c r="O1963" t="s">
        <v>32</v>
      </c>
    </row>
    <row r="1964" spans="1:15" x14ac:dyDescent="0.25">
      <c r="A1964" t="s">
        <v>131</v>
      </c>
      <c r="B1964" t="s">
        <v>132</v>
      </c>
      <c r="C1964" t="s">
        <v>27</v>
      </c>
      <c r="D1964">
        <v>2019</v>
      </c>
      <c r="E1964">
        <v>11</v>
      </c>
      <c r="F1964" t="s">
        <v>154</v>
      </c>
      <c r="G1964" t="s">
        <v>155</v>
      </c>
      <c r="H1964" t="s">
        <v>110</v>
      </c>
      <c r="I1964" t="s">
        <v>111</v>
      </c>
      <c r="J1964">
        <v>121398.63</v>
      </c>
      <c r="L1964" t="s">
        <v>31</v>
      </c>
      <c r="O1964" t="s">
        <v>32</v>
      </c>
    </row>
    <row r="1965" spans="1:15" x14ac:dyDescent="0.25">
      <c r="A1965" t="s">
        <v>131</v>
      </c>
      <c r="B1965" t="s">
        <v>132</v>
      </c>
      <c r="C1965" t="s">
        <v>27</v>
      </c>
      <c r="D1965">
        <v>2019</v>
      </c>
      <c r="E1965">
        <v>11</v>
      </c>
      <c r="F1965" t="s">
        <v>156</v>
      </c>
      <c r="G1965" t="s">
        <v>157</v>
      </c>
      <c r="H1965" t="s">
        <v>110</v>
      </c>
      <c r="I1965" t="s">
        <v>111</v>
      </c>
      <c r="J1965">
        <v>322851.93</v>
      </c>
      <c r="L1965" t="s">
        <v>31</v>
      </c>
      <c r="O1965" t="s">
        <v>32</v>
      </c>
    </row>
    <row r="1966" spans="1:15" x14ac:dyDescent="0.25">
      <c r="A1966" t="s">
        <v>131</v>
      </c>
      <c r="B1966" t="s">
        <v>132</v>
      </c>
      <c r="C1966" t="s">
        <v>27</v>
      </c>
      <c r="D1966">
        <v>2019</v>
      </c>
      <c r="E1966">
        <v>11</v>
      </c>
      <c r="F1966" t="s">
        <v>158</v>
      </c>
      <c r="G1966" t="s">
        <v>159</v>
      </c>
      <c r="H1966" t="s">
        <v>110</v>
      </c>
      <c r="I1966" t="s">
        <v>111</v>
      </c>
      <c r="J1966">
        <v>1177590.1599999999</v>
      </c>
      <c r="L1966" t="s">
        <v>31</v>
      </c>
      <c r="O1966" t="s">
        <v>32</v>
      </c>
    </row>
    <row r="1967" spans="1:15" x14ac:dyDescent="0.25">
      <c r="A1967" t="s">
        <v>131</v>
      </c>
      <c r="B1967" t="s">
        <v>132</v>
      </c>
      <c r="C1967" t="s">
        <v>27</v>
      </c>
      <c r="D1967">
        <v>2019</v>
      </c>
      <c r="E1967">
        <v>11</v>
      </c>
      <c r="F1967" t="s">
        <v>160</v>
      </c>
      <c r="G1967" t="s">
        <v>161</v>
      </c>
      <c r="H1967" t="s">
        <v>110</v>
      </c>
      <c r="I1967" t="s">
        <v>111</v>
      </c>
      <c r="J1967">
        <v>140468.43</v>
      </c>
      <c r="L1967" t="s">
        <v>31</v>
      </c>
      <c r="O1967" t="s">
        <v>32</v>
      </c>
    </row>
    <row r="1968" spans="1:15" x14ac:dyDescent="0.25">
      <c r="A1968" t="s">
        <v>131</v>
      </c>
      <c r="B1968" t="s">
        <v>132</v>
      </c>
      <c r="C1968" t="s">
        <v>27</v>
      </c>
      <c r="D1968">
        <v>2019</v>
      </c>
      <c r="E1968">
        <v>11</v>
      </c>
      <c r="F1968" t="s">
        <v>162</v>
      </c>
      <c r="G1968" t="s">
        <v>163</v>
      </c>
      <c r="H1968" t="s">
        <v>110</v>
      </c>
      <c r="I1968" t="s">
        <v>111</v>
      </c>
      <c r="J1968">
        <v>213868.56</v>
      </c>
      <c r="L1968" t="s">
        <v>31</v>
      </c>
      <c r="O1968" t="s">
        <v>32</v>
      </c>
    </row>
    <row r="1969" spans="1:15" x14ac:dyDescent="0.25">
      <c r="A1969" t="s">
        <v>131</v>
      </c>
      <c r="B1969" t="s">
        <v>132</v>
      </c>
      <c r="C1969" t="s">
        <v>27</v>
      </c>
      <c r="D1969">
        <v>2019</v>
      </c>
      <c r="E1969">
        <v>11</v>
      </c>
      <c r="F1969" t="s">
        <v>28</v>
      </c>
      <c r="G1969" t="s">
        <v>29</v>
      </c>
      <c r="H1969" t="s">
        <v>110</v>
      </c>
      <c r="I1969" t="s">
        <v>111</v>
      </c>
      <c r="J1969">
        <v>810763.38</v>
      </c>
      <c r="L1969" t="s">
        <v>31</v>
      </c>
      <c r="O1969" t="s">
        <v>32</v>
      </c>
    </row>
    <row r="1970" spans="1:15" x14ac:dyDescent="0.25">
      <c r="A1970" t="s">
        <v>131</v>
      </c>
      <c r="B1970" t="s">
        <v>132</v>
      </c>
      <c r="C1970" t="s">
        <v>27</v>
      </c>
      <c r="D1970">
        <v>2019</v>
      </c>
      <c r="E1970">
        <v>11</v>
      </c>
      <c r="F1970" t="s">
        <v>164</v>
      </c>
      <c r="G1970" t="s">
        <v>165</v>
      </c>
      <c r="H1970" t="s">
        <v>110</v>
      </c>
      <c r="I1970" t="s">
        <v>111</v>
      </c>
      <c r="J1970">
        <v>164108.49</v>
      </c>
      <c r="L1970" t="s">
        <v>31</v>
      </c>
      <c r="O1970" t="s">
        <v>32</v>
      </c>
    </row>
    <row r="1971" spans="1:15" x14ac:dyDescent="0.25">
      <c r="A1971" t="s">
        <v>131</v>
      </c>
      <c r="B1971" t="s">
        <v>132</v>
      </c>
      <c r="C1971" t="s">
        <v>27</v>
      </c>
      <c r="D1971">
        <v>2019</v>
      </c>
      <c r="E1971">
        <v>11</v>
      </c>
      <c r="F1971" t="s">
        <v>166</v>
      </c>
      <c r="G1971" t="s">
        <v>167</v>
      </c>
      <c r="H1971" t="s">
        <v>110</v>
      </c>
      <c r="I1971" t="s">
        <v>111</v>
      </c>
      <c r="J1971">
        <v>-14667.09</v>
      </c>
      <c r="L1971" t="s">
        <v>31</v>
      </c>
      <c r="O1971" t="s">
        <v>32</v>
      </c>
    </row>
    <row r="1972" spans="1:15" x14ac:dyDescent="0.25">
      <c r="A1972" t="s">
        <v>131</v>
      </c>
      <c r="B1972" t="s">
        <v>132</v>
      </c>
      <c r="C1972" t="s">
        <v>27</v>
      </c>
      <c r="D1972">
        <v>2019</v>
      </c>
      <c r="E1972">
        <v>11</v>
      </c>
      <c r="F1972" t="s">
        <v>61</v>
      </c>
      <c r="G1972" t="s">
        <v>62</v>
      </c>
      <c r="H1972" t="s">
        <v>110</v>
      </c>
      <c r="I1972" t="s">
        <v>111</v>
      </c>
      <c r="J1972">
        <v>43618.36</v>
      </c>
      <c r="L1972" t="s">
        <v>31</v>
      </c>
      <c r="O1972" t="s">
        <v>32</v>
      </c>
    </row>
    <row r="1973" spans="1:15" x14ac:dyDescent="0.25">
      <c r="A1973" t="s">
        <v>123</v>
      </c>
      <c r="B1973" t="s">
        <v>124</v>
      </c>
      <c r="C1973" t="s">
        <v>27</v>
      </c>
      <c r="D1973">
        <v>2019</v>
      </c>
      <c r="E1973">
        <v>11</v>
      </c>
      <c r="F1973" t="s">
        <v>53</v>
      </c>
      <c r="G1973" t="s">
        <v>54</v>
      </c>
      <c r="H1973" t="s">
        <v>108</v>
      </c>
      <c r="I1973" t="s">
        <v>109</v>
      </c>
      <c r="J1973">
        <v>-239167.55</v>
      </c>
      <c r="L1973" t="s">
        <v>31</v>
      </c>
      <c r="O1973" t="s">
        <v>32</v>
      </c>
    </row>
    <row r="1974" spans="1:15" x14ac:dyDescent="0.25">
      <c r="A1974" t="s">
        <v>123</v>
      </c>
      <c r="B1974" t="s">
        <v>124</v>
      </c>
      <c r="C1974" t="s">
        <v>27</v>
      </c>
      <c r="D1974">
        <v>2019</v>
      </c>
      <c r="E1974">
        <v>11</v>
      </c>
      <c r="F1974" t="s">
        <v>55</v>
      </c>
      <c r="G1974" t="s">
        <v>56</v>
      </c>
      <c r="H1974" t="s">
        <v>108</v>
      </c>
      <c r="I1974" t="s">
        <v>109</v>
      </c>
      <c r="J1974">
        <v>36382.35</v>
      </c>
      <c r="L1974" t="s">
        <v>31</v>
      </c>
      <c r="O1974" t="s">
        <v>32</v>
      </c>
    </row>
    <row r="1975" spans="1:15" x14ac:dyDescent="0.25">
      <c r="A1975" t="s">
        <v>123</v>
      </c>
      <c r="B1975" t="s">
        <v>124</v>
      </c>
      <c r="C1975" t="s">
        <v>27</v>
      </c>
      <c r="D1975">
        <v>2019</v>
      </c>
      <c r="E1975">
        <v>11</v>
      </c>
      <c r="F1975" t="s">
        <v>118</v>
      </c>
      <c r="G1975" t="s">
        <v>119</v>
      </c>
      <c r="H1975" t="s">
        <v>108</v>
      </c>
      <c r="I1975" t="s">
        <v>109</v>
      </c>
      <c r="J1975">
        <v>438322.5</v>
      </c>
      <c r="L1975" t="s">
        <v>31</v>
      </c>
      <c r="O1975" t="s">
        <v>32</v>
      </c>
    </row>
    <row r="1976" spans="1:15" x14ac:dyDescent="0.25">
      <c r="A1976" t="s">
        <v>123</v>
      </c>
      <c r="B1976" t="s">
        <v>124</v>
      </c>
      <c r="C1976" t="s">
        <v>27</v>
      </c>
      <c r="D1976">
        <v>2019</v>
      </c>
      <c r="E1976">
        <v>11</v>
      </c>
      <c r="F1976" t="s">
        <v>61</v>
      </c>
      <c r="G1976" t="s">
        <v>62</v>
      </c>
      <c r="H1976" t="s">
        <v>108</v>
      </c>
      <c r="I1976" t="s">
        <v>109</v>
      </c>
      <c r="J1976">
        <v>30588.04</v>
      </c>
      <c r="L1976" t="s">
        <v>31</v>
      </c>
      <c r="O1976" t="s">
        <v>32</v>
      </c>
    </row>
    <row r="1977" spans="1:15" x14ac:dyDescent="0.25">
      <c r="A1977" t="s">
        <v>123</v>
      </c>
      <c r="B1977" t="s">
        <v>124</v>
      </c>
      <c r="C1977" t="s">
        <v>27</v>
      </c>
      <c r="D1977">
        <v>2019</v>
      </c>
      <c r="E1977">
        <v>11</v>
      </c>
      <c r="F1977" t="s">
        <v>53</v>
      </c>
      <c r="G1977" t="s">
        <v>54</v>
      </c>
      <c r="H1977" t="s">
        <v>148</v>
      </c>
      <c r="I1977" t="s">
        <v>149</v>
      </c>
      <c r="J1977">
        <v>-239167.55</v>
      </c>
      <c r="L1977" t="s">
        <v>31</v>
      </c>
      <c r="O1977" t="s">
        <v>32</v>
      </c>
    </row>
    <row r="1978" spans="1:15" x14ac:dyDescent="0.25">
      <c r="A1978" t="s">
        <v>123</v>
      </c>
      <c r="B1978" t="s">
        <v>124</v>
      </c>
      <c r="C1978" t="s">
        <v>27</v>
      </c>
      <c r="D1978">
        <v>2019</v>
      </c>
      <c r="E1978">
        <v>11</v>
      </c>
      <c r="F1978" t="s">
        <v>55</v>
      </c>
      <c r="G1978" t="s">
        <v>56</v>
      </c>
      <c r="H1978" t="s">
        <v>148</v>
      </c>
      <c r="I1978" t="s">
        <v>149</v>
      </c>
      <c r="J1978">
        <v>36382.31</v>
      </c>
      <c r="L1978" t="s">
        <v>31</v>
      </c>
      <c r="O1978" t="s">
        <v>32</v>
      </c>
    </row>
    <row r="1979" spans="1:15" x14ac:dyDescent="0.25">
      <c r="A1979" t="s">
        <v>123</v>
      </c>
      <c r="B1979" t="s">
        <v>124</v>
      </c>
      <c r="C1979" t="s">
        <v>27</v>
      </c>
      <c r="D1979">
        <v>2019</v>
      </c>
      <c r="E1979">
        <v>11</v>
      </c>
      <c r="F1979" t="s">
        <v>118</v>
      </c>
      <c r="G1979" t="s">
        <v>119</v>
      </c>
      <c r="H1979" t="s">
        <v>148</v>
      </c>
      <c r="I1979" t="s">
        <v>149</v>
      </c>
      <c r="J1979">
        <v>438322.5</v>
      </c>
      <c r="L1979" t="s">
        <v>31</v>
      </c>
      <c r="O1979" t="s">
        <v>32</v>
      </c>
    </row>
    <row r="1980" spans="1:15" x14ac:dyDescent="0.25">
      <c r="A1980" t="s">
        <v>123</v>
      </c>
      <c r="B1980" t="s">
        <v>124</v>
      </c>
      <c r="C1980" t="s">
        <v>27</v>
      </c>
      <c r="D1980">
        <v>2019</v>
      </c>
      <c r="E1980">
        <v>11</v>
      </c>
      <c r="F1980" t="s">
        <v>61</v>
      </c>
      <c r="G1980" t="s">
        <v>62</v>
      </c>
      <c r="H1980" t="s">
        <v>148</v>
      </c>
      <c r="I1980" t="s">
        <v>149</v>
      </c>
      <c r="J1980">
        <v>30588.04</v>
      </c>
      <c r="L1980" t="s">
        <v>31</v>
      </c>
      <c r="O1980" t="s">
        <v>32</v>
      </c>
    </row>
    <row r="1981" spans="1:15" x14ac:dyDescent="0.25">
      <c r="A1981" t="s">
        <v>123</v>
      </c>
      <c r="B1981" t="s">
        <v>124</v>
      </c>
      <c r="C1981" t="s">
        <v>27</v>
      </c>
      <c r="D1981">
        <v>2019</v>
      </c>
      <c r="E1981">
        <v>11</v>
      </c>
      <c r="F1981" t="s">
        <v>53</v>
      </c>
      <c r="G1981" t="s">
        <v>54</v>
      </c>
      <c r="H1981" t="s">
        <v>110</v>
      </c>
      <c r="I1981" t="s">
        <v>111</v>
      </c>
      <c r="J1981">
        <v>-717502.66</v>
      </c>
      <c r="L1981" t="s">
        <v>31</v>
      </c>
      <c r="O1981" t="s">
        <v>32</v>
      </c>
    </row>
    <row r="1982" spans="1:15" x14ac:dyDescent="0.25">
      <c r="A1982" t="s">
        <v>123</v>
      </c>
      <c r="B1982" t="s">
        <v>124</v>
      </c>
      <c r="C1982" t="s">
        <v>27</v>
      </c>
      <c r="D1982">
        <v>2019</v>
      </c>
      <c r="E1982">
        <v>11</v>
      </c>
      <c r="F1982" t="s">
        <v>55</v>
      </c>
      <c r="G1982" t="s">
        <v>56</v>
      </c>
      <c r="H1982" t="s">
        <v>110</v>
      </c>
      <c r="I1982" t="s">
        <v>111</v>
      </c>
      <c r="J1982">
        <v>109147.02</v>
      </c>
      <c r="L1982" t="s">
        <v>31</v>
      </c>
      <c r="O1982" t="s">
        <v>32</v>
      </c>
    </row>
    <row r="1983" spans="1:15" x14ac:dyDescent="0.25">
      <c r="A1983" t="s">
        <v>123</v>
      </c>
      <c r="B1983" t="s">
        <v>124</v>
      </c>
      <c r="C1983" t="s">
        <v>27</v>
      </c>
      <c r="D1983">
        <v>2019</v>
      </c>
      <c r="E1983">
        <v>11</v>
      </c>
      <c r="F1983" t="s">
        <v>118</v>
      </c>
      <c r="G1983" t="s">
        <v>119</v>
      </c>
      <c r="H1983" t="s">
        <v>110</v>
      </c>
      <c r="I1983" t="s">
        <v>111</v>
      </c>
      <c r="J1983">
        <v>1314967.5</v>
      </c>
      <c r="L1983" t="s">
        <v>31</v>
      </c>
      <c r="O1983" t="s">
        <v>32</v>
      </c>
    </row>
    <row r="1984" spans="1:15" x14ac:dyDescent="0.25">
      <c r="A1984" t="s">
        <v>123</v>
      </c>
      <c r="B1984" t="s">
        <v>124</v>
      </c>
      <c r="C1984" t="s">
        <v>27</v>
      </c>
      <c r="D1984">
        <v>2019</v>
      </c>
      <c r="E1984">
        <v>11</v>
      </c>
      <c r="F1984" t="s">
        <v>61</v>
      </c>
      <c r="G1984" t="s">
        <v>62</v>
      </c>
      <c r="H1984" t="s">
        <v>110</v>
      </c>
      <c r="I1984" t="s">
        <v>111</v>
      </c>
      <c r="J1984">
        <v>91764.11</v>
      </c>
      <c r="L1984" t="s">
        <v>31</v>
      </c>
      <c r="O1984" t="s">
        <v>32</v>
      </c>
    </row>
    <row r="1985" spans="1:15" x14ac:dyDescent="0.25">
      <c r="A1985" t="s">
        <v>168</v>
      </c>
      <c r="B1985" t="s">
        <v>169</v>
      </c>
      <c r="C1985" t="s">
        <v>27</v>
      </c>
      <c r="D1985">
        <v>2019</v>
      </c>
      <c r="E1985">
        <v>11</v>
      </c>
      <c r="F1985" t="s">
        <v>37</v>
      </c>
      <c r="G1985" t="s">
        <v>38</v>
      </c>
      <c r="H1985" t="s">
        <v>30</v>
      </c>
      <c r="J1985">
        <v>34494409.079999998</v>
      </c>
      <c r="L1985" t="s">
        <v>39</v>
      </c>
      <c r="O1985" t="s">
        <v>32</v>
      </c>
    </row>
    <row r="1986" spans="1:15" x14ac:dyDescent="0.25">
      <c r="A1986" t="s">
        <v>168</v>
      </c>
      <c r="B1986" t="s">
        <v>169</v>
      </c>
      <c r="C1986" t="s">
        <v>27</v>
      </c>
      <c r="D1986">
        <v>2019</v>
      </c>
      <c r="E1986">
        <v>11</v>
      </c>
      <c r="F1986" t="s">
        <v>42</v>
      </c>
      <c r="G1986" t="s">
        <v>43</v>
      </c>
      <c r="H1986" t="s">
        <v>30</v>
      </c>
      <c r="J1986">
        <v>-10000000</v>
      </c>
      <c r="L1986" t="s">
        <v>39</v>
      </c>
      <c r="O1986" t="s">
        <v>32</v>
      </c>
    </row>
    <row r="1987" spans="1:15" x14ac:dyDescent="0.25">
      <c r="A1987" t="s">
        <v>168</v>
      </c>
      <c r="B1987" t="s">
        <v>169</v>
      </c>
      <c r="C1987" t="s">
        <v>27</v>
      </c>
      <c r="D1987">
        <v>2019</v>
      </c>
      <c r="E1987">
        <v>11</v>
      </c>
      <c r="F1987" t="s">
        <v>44</v>
      </c>
      <c r="G1987" t="s">
        <v>45</v>
      </c>
      <c r="H1987" t="s">
        <v>30</v>
      </c>
      <c r="J1987">
        <v>-24494409.079999998</v>
      </c>
      <c r="L1987" t="s">
        <v>39</v>
      </c>
      <c r="O1987" t="s">
        <v>32</v>
      </c>
    </row>
    <row r="1988" spans="1:15" x14ac:dyDescent="0.25">
      <c r="A1988" t="s">
        <v>25</v>
      </c>
      <c r="B1988" t="s">
        <v>26</v>
      </c>
      <c r="C1988" t="s">
        <v>27</v>
      </c>
      <c r="D1988">
        <v>2019</v>
      </c>
      <c r="E1988">
        <v>12</v>
      </c>
      <c r="F1988" t="s">
        <v>28</v>
      </c>
      <c r="G1988" t="s">
        <v>29</v>
      </c>
      <c r="H1988" t="s">
        <v>30</v>
      </c>
      <c r="J1988">
        <v>17486.759999999998</v>
      </c>
      <c r="L1988" t="s">
        <v>31</v>
      </c>
      <c r="O1988" t="s">
        <v>32</v>
      </c>
    </row>
    <row r="1989" spans="1:15" x14ac:dyDescent="0.25">
      <c r="A1989" t="s">
        <v>25</v>
      </c>
      <c r="B1989" t="s">
        <v>26</v>
      </c>
      <c r="C1989" t="s">
        <v>27</v>
      </c>
      <c r="D1989">
        <v>2019</v>
      </c>
      <c r="E1989">
        <v>12</v>
      </c>
      <c r="F1989" t="s">
        <v>33</v>
      </c>
      <c r="G1989" t="s">
        <v>34</v>
      </c>
      <c r="H1989" t="s">
        <v>30</v>
      </c>
      <c r="J1989">
        <v>-203271.41</v>
      </c>
      <c r="L1989" t="s">
        <v>31</v>
      </c>
      <c r="O1989" t="s">
        <v>32</v>
      </c>
    </row>
    <row r="1990" spans="1:15" x14ac:dyDescent="0.25">
      <c r="A1990" t="s">
        <v>25</v>
      </c>
      <c r="B1990" t="s">
        <v>26</v>
      </c>
      <c r="C1990" t="s">
        <v>27</v>
      </c>
      <c r="D1990">
        <v>2019</v>
      </c>
      <c r="E1990">
        <v>12</v>
      </c>
      <c r="F1990" t="s">
        <v>35</v>
      </c>
      <c r="G1990" t="s">
        <v>36</v>
      </c>
      <c r="H1990" t="s">
        <v>30</v>
      </c>
      <c r="J1990">
        <v>44257.58</v>
      </c>
      <c r="L1990" t="s">
        <v>31</v>
      </c>
      <c r="O1990" t="s">
        <v>32</v>
      </c>
    </row>
    <row r="1991" spans="1:15" x14ac:dyDescent="0.25">
      <c r="A1991" t="s">
        <v>25</v>
      </c>
      <c r="B1991" t="s">
        <v>26</v>
      </c>
      <c r="C1991" t="s">
        <v>27</v>
      </c>
      <c r="D1991">
        <v>2019</v>
      </c>
      <c r="E1991">
        <v>12</v>
      </c>
      <c r="F1991" t="s">
        <v>37</v>
      </c>
      <c r="G1991" t="s">
        <v>38</v>
      </c>
      <c r="H1991" t="s">
        <v>30</v>
      </c>
      <c r="J1991">
        <v>223089080.94</v>
      </c>
      <c r="L1991" t="s">
        <v>39</v>
      </c>
      <c r="O1991" t="s">
        <v>32</v>
      </c>
    </row>
    <row r="1992" spans="1:15" x14ac:dyDescent="0.25">
      <c r="A1992" t="s">
        <v>25</v>
      </c>
      <c r="B1992" t="s">
        <v>26</v>
      </c>
      <c r="C1992" t="s">
        <v>27</v>
      </c>
      <c r="D1992">
        <v>2019</v>
      </c>
      <c r="E1992">
        <v>12</v>
      </c>
      <c r="F1992" t="s">
        <v>40</v>
      </c>
      <c r="G1992" t="s">
        <v>41</v>
      </c>
      <c r="H1992" t="s">
        <v>30</v>
      </c>
      <c r="J1992">
        <v>14943988.76</v>
      </c>
      <c r="L1992" t="s">
        <v>39</v>
      </c>
      <c r="O1992" t="s">
        <v>32</v>
      </c>
    </row>
    <row r="1993" spans="1:15" x14ac:dyDescent="0.25">
      <c r="A1993" t="s">
        <v>25</v>
      </c>
      <c r="B1993" t="s">
        <v>26</v>
      </c>
      <c r="C1993" t="s">
        <v>27</v>
      </c>
      <c r="D1993">
        <v>2019</v>
      </c>
      <c r="E1993">
        <v>12</v>
      </c>
      <c r="F1993" t="s">
        <v>42</v>
      </c>
      <c r="G1993" t="s">
        <v>43</v>
      </c>
      <c r="H1993" t="s">
        <v>30</v>
      </c>
      <c r="J1993">
        <v>-5100000</v>
      </c>
      <c r="L1993" t="s">
        <v>39</v>
      </c>
      <c r="O1993" t="s">
        <v>32</v>
      </c>
    </row>
    <row r="1994" spans="1:15" x14ac:dyDescent="0.25">
      <c r="A1994" t="s">
        <v>25</v>
      </c>
      <c r="B1994" t="s">
        <v>26</v>
      </c>
      <c r="C1994" t="s">
        <v>27</v>
      </c>
      <c r="D1994">
        <v>2019</v>
      </c>
      <c r="E1994">
        <v>12</v>
      </c>
      <c r="F1994" t="s">
        <v>44</v>
      </c>
      <c r="G1994" t="s">
        <v>45</v>
      </c>
      <c r="H1994" t="s">
        <v>30</v>
      </c>
      <c r="J1994">
        <v>-256860636.94999999</v>
      </c>
      <c r="L1994" t="s">
        <v>39</v>
      </c>
      <c r="O1994" t="s">
        <v>32</v>
      </c>
    </row>
    <row r="1995" spans="1:15" x14ac:dyDescent="0.25">
      <c r="A1995" t="s">
        <v>25</v>
      </c>
      <c r="B1995" t="s">
        <v>26</v>
      </c>
      <c r="C1995" t="s">
        <v>27</v>
      </c>
      <c r="D1995">
        <v>2019</v>
      </c>
      <c r="E1995">
        <v>12</v>
      </c>
      <c r="F1995" t="s">
        <v>46</v>
      </c>
      <c r="G1995" t="s">
        <v>47</v>
      </c>
      <c r="H1995" t="s">
        <v>30</v>
      </c>
      <c r="J1995">
        <v>3189470.35</v>
      </c>
      <c r="L1995" t="s">
        <v>39</v>
      </c>
      <c r="O1995" t="s">
        <v>32</v>
      </c>
    </row>
    <row r="1996" spans="1:15" x14ac:dyDescent="0.25">
      <c r="A1996" t="s">
        <v>25</v>
      </c>
      <c r="B1996" t="s">
        <v>26</v>
      </c>
      <c r="C1996" t="s">
        <v>27</v>
      </c>
      <c r="D1996">
        <v>2019</v>
      </c>
      <c r="E1996">
        <v>12</v>
      </c>
      <c r="F1996" t="s">
        <v>48</v>
      </c>
      <c r="G1996" t="s">
        <v>49</v>
      </c>
      <c r="H1996" t="s">
        <v>30</v>
      </c>
      <c r="J1996">
        <v>20923881.550000001</v>
      </c>
      <c r="L1996" t="s">
        <v>39</v>
      </c>
      <c r="O1996" t="s">
        <v>32</v>
      </c>
    </row>
    <row r="1997" spans="1:15" x14ac:dyDescent="0.25">
      <c r="A1997" t="s">
        <v>25</v>
      </c>
      <c r="B1997" t="s">
        <v>26</v>
      </c>
      <c r="C1997" t="s">
        <v>27</v>
      </c>
      <c r="D1997">
        <v>2019</v>
      </c>
      <c r="E1997">
        <v>12</v>
      </c>
      <c r="F1997" t="s">
        <v>50</v>
      </c>
      <c r="G1997" t="s">
        <v>51</v>
      </c>
      <c r="H1997" t="s">
        <v>30</v>
      </c>
      <c r="J1997">
        <v>-44257.58</v>
      </c>
      <c r="L1997" t="s">
        <v>39</v>
      </c>
      <c r="O1997" t="s">
        <v>32</v>
      </c>
    </row>
    <row r="1998" spans="1:15" x14ac:dyDescent="0.25">
      <c r="A1998" t="s">
        <v>52</v>
      </c>
      <c r="B1998" t="s">
        <v>1666</v>
      </c>
      <c r="C1998" t="s">
        <v>27</v>
      </c>
      <c r="D1998">
        <v>2019</v>
      </c>
      <c r="E1998">
        <v>12</v>
      </c>
      <c r="F1998" t="s">
        <v>53</v>
      </c>
      <c r="G1998" t="s">
        <v>54</v>
      </c>
      <c r="H1998" t="s">
        <v>30</v>
      </c>
      <c r="J1998">
        <v>-263032.24</v>
      </c>
      <c r="L1998" t="s">
        <v>31</v>
      </c>
      <c r="O1998" t="s">
        <v>32</v>
      </c>
    </row>
    <row r="1999" spans="1:15" x14ac:dyDescent="0.25">
      <c r="A1999" t="s">
        <v>52</v>
      </c>
      <c r="B1999" t="s">
        <v>1666</v>
      </c>
      <c r="C1999" t="s">
        <v>27</v>
      </c>
      <c r="D1999">
        <v>2019</v>
      </c>
      <c r="E1999">
        <v>12</v>
      </c>
      <c r="F1999" t="s">
        <v>55</v>
      </c>
      <c r="G1999" t="s">
        <v>56</v>
      </c>
      <c r="H1999" t="s">
        <v>30</v>
      </c>
      <c r="J1999">
        <v>42422.42</v>
      </c>
      <c r="L1999" t="s">
        <v>31</v>
      </c>
      <c r="O1999" t="s">
        <v>32</v>
      </c>
    </row>
    <row r="2000" spans="1:15" x14ac:dyDescent="0.25">
      <c r="A2000" t="s">
        <v>52</v>
      </c>
      <c r="B2000" t="s">
        <v>1666</v>
      </c>
      <c r="C2000" t="s">
        <v>27</v>
      </c>
      <c r="D2000">
        <v>2019</v>
      </c>
      <c r="E2000">
        <v>12</v>
      </c>
      <c r="F2000" t="s">
        <v>28</v>
      </c>
      <c r="G2000" t="s">
        <v>29</v>
      </c>
      <c r="H2000" t="s">
        <v>30</v>
      </c>
      <c r="J2000">
        <v>34012.01</v>
      </c>
      <c r="L2000" t="s">
        <v>31</v>
      </c>
      <c r="O2000" t="s">
        <v>32</v>
      </c>
    </row>
    <row r="2001" spans="1:15" x14ac:dyDescent="0.25">
      <c r="A2001" t="s">
        <v>52</v>
      </c>
      <c r="B2001" t="s">
        <v>1666</v>
      </c>
      <c r="C2001" t="s">
        <v>27</v>
      </c>
      <c r="D2001">
        <v>2019</v>
      </c>
      <c r="E2001">
        <v>12</v>
      </c>
      <c r="F2001" t="s">
        <v>57</v>
      </c>
      <c r="G2001" t="s">
        <v>58</v>
      </c>
      <c r="H2001" t="s">
        <v>30</v>
      </c>
      <c r="J2001">
        <v>-373953.67</v>
      </c>
      <c r="L2001" t="s">
        <v>31</v>
      </c>
      <c r="O2001" t="s">
        <v>32</v>
      </c>
    </row>
    <row r="2002" spans="1:15" x14ac:dyDescent="0.25">
      <c r="A2002" t="s">
        <v>52</v>
      </c>
      <c r="B2002" t="s">
        <v>1666</v>
      </c>
      <c r="C2002" t="s">
        <v>27</v>
      </c>
      <c r="D2002">
        <v>2019</v>
      </c>
      <c r="E2002">
        <v>12</v>
      </c>
      <c r="F2002" t="s">
        <v>59</v>
      </c>
      <c r="G2002" t="s">
        <v>60</v>
      </c>
      <c r="H2002" t="s">
        <v>30</v>
      </c>
      <c r="J2002">
        <v>448927.11</v>
      </c>
      <c r="L2002" t="s">
        <v>31</v>
      </c>
      <c r="O2002" t="s">
        <v>32</v>
      </c>
    </row>
    <row r="2003" spans="1:15" x14ac:dyDescent="0.25">
      <c r="A2003" t="s">
        <v>52</v>
      </c>
      <c r="B2003" t="s">
        <v>1666</v>
      </c>
      <c r="C2003" t="s">
        <v>27</v>
      </c>
      <c r="D2003">
        <v>2019</v>
      </c>
      <c r="E2003">
        <v>12</v>
      </c>
      <c r="F2003" t="s">
        <v>61</v>
      </c>
      <c r="G2003" t="s">
        <v>62</v>
      </c>
      <c r="H2003" t="s">
        <v>30</v>
      </c>
      <c r="J2003">
        <v>32222.87</v>
      </c>
      <c r="L2003" t="s">
        <v>31</v>
      </c>
      <c r="O2003" t="s">
        <v>32</v>
      </c>
    </row>
    <row r="2004" spans="1:15" x14ac:dyDescent="0.25">
      <c r="A2004" t="s">
        <v>52</v>
      </c>
      <c r="B2004" t="s">
        <v>1666</v>
      </c>
      <c r="C2004" t="s">
        <v>27</v>
      </c>
      <c r="D2004">
        <v>2019</v>
      </c>
      <c r="E2004">
        <v>12</v>
      </c>
      <c r="F2004" t="s">
        <v>63</v>
      </c>
      <c r="G2004" t="s">
        <v>64</v>
      </c>
      <c r="H2004" t="s">
        <v>30</v>
      </c>
      <c r="J2004">
        <v>203271.41</v>
      </c>
      <c r="L2004" t="s">
        <v>31</v>
      </c>
      <c r="O2004" t="s">
        <v>32</v>
      </c>
    </row>
    <row r="2005" spans="1:15" x14ac:dyDescent="0.25">
      <c r="A2005" t="s">
        <v>52</v>
      </c>
      <c r="B2005" t="s">
        <v>1666</v>
      </c>
      <c r="C2005" t="s">
        <v>27</v>
      </c>
      <c r="D2005">
        <v>2019</v>
      </c>
      <c r="E2005">
        <v>12</v>
      </c>
      <c r="F2005" t="s">
        <v>65</v>
      </c>
      <c r="G2005" t="s">
        <v>66</v>
      </c>
      <c r="H2005" t="s">
        <v>30</v>
      </c>
      <c r="J2005">
        <v>-2.94</v>
      </c>
      <c r="L2005" t="s">
        <v>31</v>
      </c>
      <c r="O2005" t="s">
        <v>32</v>
      </c>
    </row>
    <row r="2006" spans="1:15" x14ac:dyDescent="0.25">
      <c r="A2006" t="s">
        <v>52</v>
      </c>
      <c r="B2006" t="s">
        <v>1666</v>
      </c>
      <c r="C2006" t="s">
        <v>27</v>
      </c>
      <c r="D2006">
        <v>2019</v>
      </c>
      <c r="E2006">
        <v>12</v>
      </c>
      <c r="F2006" t="s">
        <v>35</v>
      </c>
      <c r="G2006" t="s">
        <v>36</v>
      </c>
      <c r="H2006" t="s">
        <v>30</v>
      </c>
      <c r="J2006">
        <v>42827.15</v>
      </c>
      <c r="L2006" t="s">
        <v>31</v>
      </c>
      <c r="O2006" t="s">
        <v>32</v>
      </c>
    </row>
    <row r="2007" spans="1:15" x14ac:dyDescent="0.25">
      <c r="A2007" t="s">
        <v>52</v>
      </c>
      <c r="B2007" t="s">
        <v>1666</v>
      </c>
      <c r="C2007" t="s">
        <v>27</v>
      </c>
      <c r="D2007">
        <v>2019</v>
      </c>
      <c r="E2007">
        <v>12</v>
      </c>
      <c r="F2007" t="s">
        <v>67</v>
      </c>
      <c r="G2007" t="s">
        <v>38</v>
      </c>
      <c r="H2007" t="s">
        <v>30</v>
      </c>
      <c r="J2007">
        <v>1499400</v>
      </c>
      <c r="L2007" t="s">
        <v>39</v>
      </c>
      <c r="O2007" t="s">
        <v>32</v>
      </c>
    </row>
    <row r="2008" spans="1:15" x14ac:dyDescent="0.25">
      <c r="A2008" t="s">
        <v>52</v>
      </c>
      <c r="B2008" t="s">
        <v>1666</v>
      </c>
      <c r="C2008" t="s">
        <v>27</v>
      </c>
      <c r="D2008">
        <v>2019</v>
      </c>
      <c r="E2008">
        <v>12</v>
      </c>
      <c r="F2008" t="s">
        <v>37</v>
      </c>
      <c r="G2008" t="s">
        <v>38</v>
      </c>
      <c r="H2008" t="s">
        <v>30</v>
      </c>
      <c r="J2008">
        <v>14703881.779999999</v>
      </c>
      <c r="L2008" t="s">
        <v>39</v>
      </c>
      <c r="O2008" t="s">
        <v>32</v>
      </c>
    </row>
    <row r="2009" spans="1:15" x14ac:dyDescent="0.25">
      <c r="A2009" t="s">
        <v>52</v>
      </c>
      <c r="B2009" t="s">
        <v>1666</v>
      </c>
      <c r="C2009" t="s">
        <v>27</v>
      </c>
      <c r="D2009">
        <v>2019</v>
      </c>
      <c r="E2009">
        <v>12</v>
      </c>
      <c r="F2009" t="s">
        <v>40</v>
      </c>
      <c r="G2009" t="s">
        <v>41</v>
      </c>
      <c r="H2009" t="s">
        <v>30</v>
      </c>
      <c r="J2009">
        <v>2560936.88</v>
      </c>
      <c r="L2009" t="s">
        <v>39</v>
      </c>
      <c r="O2009" t="s">
        <v>32</v>
      </c>
    </row>
    <row r="2010" spans="1:15" x14ac:dyDescent="0.25">
      <c r="A2010" t="s">
        <v>52</v>
      </c>
      <c r="B2010" t="s">
        <v>1666</v>
      </c>
      <c r="C2010" t="s">
        <v>27</v>
      </c>
      <c r="D2010">
        <v>2019</v>
      </c>
      <c r="E2010">
        <v>12</v>
      </c>
      <c r="F2010" t="s">
        <v>42</v>
      </c>
      <c r="G2010" t="s">
        <v>43</v>
      </c>
      <c r="H2010" t="s">
        <v>30</v>
      </c>
      <c r="J2010">
        <v>-510000</v>
      </c>
      <c r="L2010" t="s">
        <v>39</v>
      </c>
      <c r="O2010" t="s">
        <v>32</v>
      </c>
    </row>
    <row r="2011" spans="1:15" x14ac:dyDescent="0.25">
      <c r="A2011" t="s">
        <v>52</v>
      </c>
      <c r="B2011" t="s">
        <v>1666</v>
      </c>
      <c r="C2011" t="s">
        <v>27</v>
      </c>
      <c r="D2011">
        <v>2019</v>
      </c>
      <c r="E2011">
        <v>12</v>
      </c>
      <c r="F2011" t="s">
        <v>68</v>
      </c>
      <c r="G2011" t="s">
        <v>69</v>
      </c>
      <c r="H2011" t="s">
        <v>30</v>
      </c>
      <c r="J2011">
        <v>-642144.82999999996</v>
      </c>
      <c r="L2011" t="s">
        <v>39</v>
      </c>
      <c r="O2011" t="s">
        <v>32</v>
      </c>
    </row>
    <row r="2012" spans="1:15" x14ac:dyDescent="0.25">
      <c r="A2012" t="s">
        <v>52</v>
      </c>
      <c r="B2012" t="s">
        <v>1666</v>
      </c>
      <c r="C2012" t="s">
        <v>27</v>
      </c>
      <c r="D2012">
        <v>2019</v>
      </c>
      <c r="E2012">
        <v>12</v>
      </c>
      <c r="F2012" t="s">
        <v>44</v>
      </c>
      <c r="G2012" t="s">
        <v>45</v>
      </c>
      <c r="H2012" t="s">
        <v>30</v>
      </c>
      <c r="J2012">
        <v>3328909.74</v>
      </c>
      <c r="L2012" t="s">
        <v>39</v>
      </c>
      <c r="O2012" t="s">
        <v>32</v>
      </c>
    </row>
    <row r="2013" spans="1:15" x14ac:dyDescent="0.25">
      <c r="A2013" t="s">
        <v>52</v>
      </c>
      <c r="B2013" t="s">
        <v>1666</v>
      </c>
      <c r="C2013" t="s">
        <v>27</v>
      </c>
      <c r="D2013">
        <v>2019</v>
      </c>
      <c r="E2013">
        <v>12</v>
      </c>
      <c r="F2013" t="s">
        <v>70</v>
      </c>
      <c r="G2013" t="s">
        <v>71</v>
      </c>
      <c r="H2013" t="s">
        <v>30</v>
      </c>
      <c r="J2013">
        <v>-68298.740000000005</v>
      </c>
      <c r="L2013" t="s">
        <v>39</v>
      </c>
      <c r="O2013" t="s">
        <v>32</v>
      </c>
    </row>
    <row r="2014" spans="1:15" x14ac:dyDescent="0.25">
      <c r="A2014" t="s">
        <v>52</v>
      </c>
      <c r="B2014" t="s">
        <v>1666</v>
      </c>
      <c r="C2014" t="s">
        <v>27</v>
      </c>
      <c r="D2014">
        <v>2019</v>
      </c>
      <c r="E2014">
        <v>12</v>
      </c>
      <c r="F2014" t="s">
        <v>72</v>
      </c>
      <c r="G2014" t="s">
        <v>73</v>
      </c>
      <c r="H2014" t="s">
        <v>30</v>
      </c>
      <c r="J2014">
        <v>-336567.11</v>
      </c>
      <c r="L2014" t="s">
        <v>39</v>
      </c>
      <c r="O2014" t="s">
        <v>32</v>
      </c>
    </row>
    <row r="2015" spans="1:15" x14ac:dyDescent="0.25">
      <c r="A2015" t="s">
        <v>52</v>
      </c>
      <c r="B2015" t="s">
        <v>1666</v>
      </c>
      <c r="C2015" t="s">
        <v>27</v>
      </c>
      <c r="D2015">
        <v>2019</v>
      </c>
      <c r="E2015">
        <v>12</v>
      </c>
      <c r="F2015" t="s">
        <v>48</v>
      </c>
      <c r="G2015" t="s">
        <v>49</v>
      </c>
      <c r="H2015" t="s">
        <v>30</v>
      </c>
      <c r="J2015">
        <v>-17446435.850000001</v>
      </c>
      <c r="L2015" t="s">
        <v>39</v>
      </c>
      <c r="O2015" t="s">
        <v>32</v>
      </c>
    </row>
    <row r="2016" spans="1:15" x14ac:dyDescent="0.25">
      <c r="A2016" t="s">
        <v>52</v>
      </c>
      <c r="B2016" t="s">
        <v>1666</v>
      </c>
      <c r="C2016" t="s">
        <v>27</v>
      </c>
      <c r="D2016">
        <v>2019</v>
      </c>
      <c r="E2016">
        <v>12</v>
      </c>
      <c r="F2016" t="s">
        <v>74</v>
      </c>
      <c r="G2016" t="s">
        <v>75</v>
      </c>
      <c r="H2016" t="s">
        <v>30</v>
      </c>
      <c r="J2016">
        <v>-97505.64</v>
      </c>
      <c r="L2016" t="s">
        <v>39</v>
      </c>
      <c r="O2016" t="s">
        <v>32</v>
      </c>
    </row>
    <row r="2017" spans="1:15" x14ac:dyDescent="0.25">
      <c r="A2017" t="s">
        <v>52</v>
      </c>
      <c r="B2017" t="s">
        <v>1666</v>
      </c>
      <c r="C2017" t="s">
        <v>27</v>
      </c>
      <c r="D2017">
        <v>2019</v>
      </c>
      <c r="E2017">
        <v>12</v>
      </c>
      <c r="F2017" t="s">
        <v>76</v>
      </c>
      <c r="G2017" t="s">
        <v>77</v>
      </c>
      <c r="H2017" t="s">
        <v>30</v>
      </c>
      <c r="J2017">
        <v>-3189470.35</v>
      </c>
      <c r="L2017" t="s">
        <v>39</v>
      </c>
      <c r="O2017" t="s">
        <v>32</v>
      </c>
    </row>
    <row r="2018" spans="1:15" x14ac:dyDescent="0.25">
      <c r="A2018" t="s">
        <v>52</v>
      </c>
      <c r="B2018" t="s">
        <v>1666</v>
      </c>
      <c r="C2018" t="s">
        <v>27</v>
      </c>
      <c r="D2018">
        <v>2019</v>
      </c>
      <c r="E2018">
        <v>12</v>
      </c>
      <c r="F2018" t="s">
        <v>78</v>
      </c>
      <c r="G2018" t="s">
        <v>79</v>
      </c>
      <c r="H2018" t="s">
        <v>30</v>
      </c>
      <c r="J2018">
        <v>30600</v>
      </c>
      <c r="L2018" t="s">
        <v>39</v>
      </c>
      <c r="O2018" t="s">
        <v>32</v>
      </c>
    </row>
    <row r="2019" spans="1:15" x14ac:dyDescent="0.25">
      <c r="A2019" t="s">
        <v>52</v>
      </c>
      <c r="B2019" t="s">
        <v>1666</v>
      </c>
      <c r="C2019" t="s">
        <v>27</v>
      </c>
      <c r="D2019">
        <v>2019</v>
      </c>
      <c r="E2019">
        <v>12</v>
      </c>
      <c r="F2019" t="s">
        <v>80</v>
      </c>
      <c r="G2019" t="s">
        <v>81</v>
      </c>
      <c r="H2019" t="s">
        <v>30</v>
      </c>
      <c r="J2019">
        <v>4080</v>
      </c>
      <c r="L2019" t="s">
        <v>39</v>
      </c>
      <c r="O2019" t="s">
        <v>32</v>
      </c>
    </row>
    <row r="2020" spans="1:15" x14ac:dyDescent="0.25">
      <c r="A2020" t="s">
        <v>52</v>
      </c>
      <c r="B2020" t="s">
        <v>1666</v>
      </c>
      <c r="C2020" t="s">
        <v>27</v>
      </c>
      <c r="D2020">
        <v>2019</v>
      </c>
      <c r="E2020">
        <v>12</v>
      </c>
      <c r="F2020" t="s">
        <v>82</v>
      </c>
      <c r="G2020" t="s">
        <v>83</v>
      </c>
      <c r="H2020" t="s">
        <v>30</v>
      </c>
      <c r="J2020">
        <v>-4080</v>
      </c>
      <c r="L2020" t="s">
        <v>39</v>
      </c>
      <c r="O2020" t="s">
        <v>32</v>
      </c>
    </row>
    <row r="2021" spans="1:15" x14ac:dyDescent="0.25">
      <c r="A2021" t="s">
        <v>84</v>
      </c>
      <c r="B2021" t="s">
        <v>85</v>
      </c>
      <c r="C2021" t="s">
        <v>27</v>
      </c>
      <c r="D2021">
        <v>2019</v>
      </c>
      <c r="E2021">
        <v>12</v>
      </c>
      <c r="F2021" t="s">
        <v>67</v>
      </c>
      <c r="G2021" t="s">
        <v>38</v>
      </c>
      <c r="H2021" t="s">
        <v>30</v>
      </c>
      <c r="J2021">
        <v>2163682.5099999998</v>
      </c>
      <c r="L2021" t="s">
        <v>39</v>
      </c>
      <c r="O2021" t="s">
        <v>32</v>
      </c>
    </row>
    <row r="2022" spans="1:15" x14ac:dyDescent="0.25">
      <c r="A2022" t="s">
        <v>84</v>
      </c>
      <c r="B2022" t="s">
        <v>85</v>
      </c>
      <c r="C2022" t="s">
        <v>27</v>
      </c>
      <c r="D2022">
        <v>2019</v>
      </c>
      <c r="E2022">
        <v>12</v>
      </c>
      <c r="F2022" t="s">
        <v>86</v>
      </c>
      <c r="G2022" t="s">
        <v>87</v>
      </c>
      <c r="H2022" t="s">
        <v>30</v>
      </c>
      <c r="J2022">
        <v>54202.73</v>
      </c>
      <c r="L2022" t="s">
        <v>39</v>
      </c>
      <c r="O2022" t="s">
        <v>32</v>
      </c>
    </row>
    <row r="2023" spans="1:15" x14ac:dyDescent="0.25">
      <c r="A2023" t="s">
        <v>84</v>
      </c>
      <c r="B2023" t="s">
        <v>85</v>
      </c>
      <c r="C2023" t="s">
        <v>27</v>
      </c>
      <c r="D2023">
        <v>2019</v>
      </c>
      <c r="E2023">
        <v>12</v>
      </c>
      <c r="F2023" t="s">
        <v>78</v>
      </c>
      <c r="G2023" t="s">
        <v>79</v>
      </c>
      <c r="H2023" t="s">
        <v>30</v>
      </c>
      <c r="J2023">
        <v>4721.12</v>
      </c>
      <c r="L2023" t="s">
        <v>39</v>
      </c>
      <c r="O2023" t="s">
        <v>32</v>
      </c>
    </row>
    <row r="2024" spans="1:15" x14ac:dyDescent="0.25">
      <c r="A2024" t="s">
        <v>84</v>
      </c>
      <c r="B2024" t="s">
        <v>85</v>
      </c>
      <c r="C2024" t="s">
        <v>27</v>
      </c>
      <c r="D2024">
        <v>2019</v>
      </c>
      <c r="E2024">
        <v>12</v>
      </c>
      <c r="F2024" t="s">
        <v>40</v>
      </c>
      <c r="G2024" t="s">
        <v>41</v>
      </c>
      <c r="H2024" t="s">
        <v>30</v>
      </c>
      <c r="J2024">
        <v>1030131.04</v>
      </c>
      <c r="L2024" t="s">
        <v>39</v>
      </c>
      <c r="O2024" t="s">
        <v>32</v>
      </c>
    </row>
    <row r="2025" spans="1:15" x14ac:dyDescent="0.25">
      <c r="A2025" t="s">
        <v>84</v>
      </c>
      <c r="B2025" t="s">
        <v>85</v>
      </c>
      <c r="C2025" t="s">
        <v>27</v>
      </c>
      <c r="D2025">
        <v>2019</v>
      </c>
      <c r="E2025">
        <v>12</v>
      </c>
      <c r="F2025" t="s">
        <v>88</v>
      </c>
      <c r="G2025" t="s">
        <v>89</v>
      </c>
      <c r="H2025" t="s">
        <v>30</v>
      </c>
      <c r="J2025">
        <v>3837.76</v>
      </c>
      <c r="L2025" t="s">
        <v>39</v>
      </c>
      <c r="O2025" t="s">
        <v>32</v>
      </c>
    </row>
    <row r="2026" spans="1:15" x14ac:dyDescent="0.25">
      <c r="A2026" t="s">
        <v>84</v>
      </c>
      <c r="B2026" t="s">
        <v>85</v>
      </c>
      <c r="C2026" t="s">
        <v>27</v>
      </c>
      <c r="D2026">
        <v>2019</v>
      </c>
      <c r="E2026">
        <v>12</v>
      </c>
      <c r="F2026" t="s">
        <v>42</v>
      </c>
      <c r="G2026" t="s">
        <v>43</v>
      </c>
      <c r="H2026" t="s">
        <v>30</v>
      </c>
      <c r="J2026">
        <v>-61200</v>
      </c>
      <c r="L2026" t="s">
        <v>39</v>
      </c>
      <c r="O2026" t="s">
        <v>32</v>
      </c>
    </row>
    <row r="2027" spans="1:15" x14ac:dyDescent="0.25">
      <c r="A2027" t="s">
        <v>84</v>
      </c>
      <c r="B2027" t="s">
        <v>85</v>
      </c>
      <c r="C2027" t="s">
        <v>27</v>
      </c>
      <c r="D2027">
        <v>2019</v>
      </c>
      <c r="E2027">
        <v>12</v>
      </c>
      <c r="F2027" t="s">
        <v>44</v>
      </c>
      <c r="G2027" t="s">
        <v>45</v>
      </c>
      <c r="H2027" t="s">
        <v>30</v>
      </c>
      <c r="J2027">
        <v>-106285.37</v>
      </c>
      <c r="L2027" t="s">
        <v>39</v>
      </c>
      <c r="O2027" t="s">
        <v>32</v>
      </c>
    </row>
    <row r="2028" spans="1:15" x14ac:dyDescent="0.25">
      <c r="A2028" t="s">
        <v>84</v>
      </c>
      <c r="B2028" t="s">
        <v>85</v>
      </c>
      <c r="C2028" t="s">
        <v>27</v>
      </c>
      <c r="D2028">
        <v>2019</v>
      </c>
      <c r="E2028">
        <v>12</v>
      </c>
      <c r="F2028" t="s">
        <v>90</v>
      </c>
      <c r="G2028" t="s">
        <v>91</v>
      </c>
      <c r="H2028" t="s">
        <v>30</v>
      </c>
      <c r="J2028">
        <v>-7795.67</v>
      </c>
      <c r="L2028" t="s">
        <v>39</v>
      </c>
      <c r="O2028" t="s">
        <v>32</v>
      </c>
    </row>
    <row r="2029" spans="1:15" x14ac:dyDescent="0.25">
      <c r="A2029" t="s">
        <v>84</v>
      </c>
      <c r="B2029" t="s">
        <v>85</v>
      </c>
      <c r="C2029" t="s">
        <v>27</v>
      </c>
      <c r="D2029">
        <v>2019</v>
      </c>
      <c r="E2029">
        <v>12</v>
      </c>
      <c r="F2029" t="s">
        <v>92</v>
      </c>
      <c r="G2029" t="s">
        <v>93</v>
      </c>
      <c r="H2029" t="s">
        <v>30</v>
      </c>
      <c r="J2029">
        <v>3761.78</v>
      </c>
      <c r="L2029" t="s">
        <v>39</v>
      </c>
      <c r="O2029" t="s">
        <v>32</v>
      </c>
    </row>
    <row r="2030" spans="1:15" x14ac:dyDescent="0.25">
      <c r="A2030" t="s">
        <v>84</v>
      </c>
      <c r="B2030" t="s">
        <v>85</v>
      </c>
      <c r="C2030" t="s">
        <v>27</v>
      </c>
      <c r="D2030">
        <v>2019</v>
      </c>
      <c r="E2030">
        <v>12</v>
      </c>
      <c r="F2030" t="s">
        <v>48</v>
      </c>
      <c r="G2030" t="s">
        <v>49</v>
      </c>
      <c r="H2030" t="s">
        <v>30</v>
      </c>
      <c r="J2030">
        <v>-1655394.99</v>
      </c>
      <c r="L2030" t="s">
        <v>39</v>
      </c>
      <c r="O2030" t="s">
        <v>32</v>
      </c>
    </row>
    <row r="2031" spans="1:15" x14ac:dyDescent="0.25">
      <c r="A2031" t="s">
        <v>84</v>
      </c>
      <c r="B2031" t="s">
        <v>85</v>
      </c>
      <c r="C2031" t="s">
        <v>27</v>
      </c>
      <c r="D2031">
        <v>2019</v>
      </c>
      <c r="E2031">
        <v>12</v>
      </c>
      <c r="F2031" t="s">
        <v>94</v>
      </c>
      <c r="G2031" t="s">
        <v>95</v>
      </c>
      <c r="H2031" t="s">
        <v>30</v>
      </c>
      <c r="J2031">
        <v>-14137.2</v>
      </c>
      <c r="L2031" t="s">
        <v>39</v>
      </c>
      <c r="O2031" t="s">
        <v>32</v>
      </c>
    </row>
    <row r="2032" spans="1:15" x14ac:dyDescent="0.25">
      <c r="A2032" t="s">
        <v>84</v>
      </c>
      <c r="B2032" t="s">
        <v>85</v>
      </c>
      <c r="C2032" t="s">
        <v>27</v>
      </c>
      <c r="D2032">
        <v>2019</v>
      </c>
      <c r="E2032">
        <v>12</v>
      </c>
      <c r="F2032" t="s">
        <v>82</v>
      </c>
      <c r="G2032" t="s">
        <v>83</v>
      </c>
      <c r="H2032" t="s">
        <v>30</v>
      </c>
      <c r="J2032">
        <v>-7227.65</v>
      </c>
      <c r="L2032" t="s">
        <v>39</v>
      </c>
      <c r="O2032" t="s">
        <v>32</v>
      </c>
    </row>
    <row r="2033" spans="1:15" x14ac:dyDescent="0.25">
      <c r="A2033" t="s">
        <v>84</v>
      </c>
      <c r="B2033" t="s">
        <v>85</v>
      </c>
      <c r="C2033" t="s">
        <v>27</v>
      </c>
      <c r="D2033">
        <v>2019</v>
      </c>
      <c r="E2033">
        <v>12</v>
      </c>
      <c r="F2033" t="s">
        <v>96</v>
      </c>
      <c r="G2033" t="s">
        <v>97</v>
      </c>
      <c r="H2033" t="s">
        <v>30</v>
      </c>
      <c r="J2033">
        <v>-117060.48</v>
      </c>
      <c r="L2033" t="s">
        <v>31</v>
      </c>
      <c r="O2033" t="s">
        <v>32</v>
      </c>
    </row>
    <row r="2034" spans="1:15" x14ac:dyDescent="0.25">
      <c r="A2034" t="s">
        <v>84</v>
      </c>
      <c r="B2034" t="s">
        <v>85</v>
      </c>
      <c r="C2034" t="s">
        <v>27</v>
      </c>
      <c r="D2034">
        <v>2019</v>
      </c>
      <c r="E2034">
        <v>12</v>
      </c>
      <c r="F2034" t="s">
        <v>98</v>
      </c>
      <c r="G2034" t="s">
        <v>99</v>
      </c>
      <c r="H2034" t="s">
        <v>30</v>
      </c>
      <c r="J2034">
        <v>-99666.62</v>
      </c>
      <c r="L2034" t="s">
        <v>31</v>
      </c>
      <c r="O2034" t="s">
        <v>32</v>
      </c>
    </row>
    <row r="2035" spans="1:15" x14ac:dyDescent="0.25">
      <c r="A2035" t="s">
        <v>84</v>
      </c>
      <c r="B2035" t="s">
        <v>85</v>
      </c>
      <c r="C2035" t="s">
        <v>27</v>
      </c>
      <c r="D2035">
        <v>2019</v>
      </c>
      <c r="E2035">
        <v>12</v>
      </c>
      <c r="F2035" t="s">
        <v>100</v>
      </c>
      <c r="G2035" t="s">
        <v>101</v>
      </c>
      <c r="H2035" t="s">
        <v>30</v>
      </c>
      <c r="J2035">
        <v>57324.83</v>
      </c>
      <c r="L2035" t="s">
        <v>31</v>
      </c>
      <c r="O2035" t="s">
        <v>32</v>
      </c>
    </row>
    <row r="2036" spans="1:15" x14ac:dyDescent="0.25">
      <c r="A2036" t="s">
        <v>84</v>
      </c>
      <c r="B2036" t="s">
        <v>85</v>
      </c>
      <c r="C2036" t="s">
        <v>27</v>
      </c>
      <c r="D2036">
        <v>2019</v>
      </c>
      <c r="E2036">
        <v>12</v>
      </c>
      <c r="F2036" t="s">
        <v>102</v>
      </c>
      <c r="G2036" t="s">
        <v>103</v>
      </c>
      <c r="H2036" t="s">
        <v>30</v>
      </c>
      <c r="J2036">
        <v>82768.17</v>
      </c>
      <c r="L2036" t="s">
        <v>31</v>
      </c>
      <c r="O2036" t="s">
        <v>32</v>
      </c>
    </row>
    <row r="2037" spans="1:15" x14ac:dyDescent="0.25">
      <c r="A2037" t="s">
        <v>84</v>
      </c>
      <c r="B2037" t="s">
        <v>85</v>
      </c>
      <c r="C2037" t="s">
        <v>27</v>
      </c>
      <c r="D2037">
        <v>2019</v>
      </c>
      <c r="E2037">
        <v>12</v>
      </c>
      <c r="F2037" t="s">
        <v>35</v>
      </c>
      <c r="G2037" t="s">
        <v>36</v>
      </c>
      <c r="H2037" t="s">
        <v>30</v>
      </c>
      <c r="J2037">
        <v>48195</v>
      </c>
      <c r="L2037" t="s">
        <v>31</v>
      </c>
      <c r="O2037" t="s">
        <v>32</v>
      </c>
    </row>
    <row r="2038" spans="1:15" x14ac:dyDescent="0.25">
      <c r="A2038" t="s">
        <v>84</v>
      </c>
      <c r="B2038" t="s">
        <v>85</v>
      </c>
      <c r="C2038" t="s">
        <v>27</v>
      </c>
      <c r="D2038">
        <v>2019</v>
      </c>
      <c r="E2038">
        <v>12</v>
      </c>
      <c r="F2038" t="s">
        <v>104</v>
      </c>
      <c r="G2038" t="s">
        <v>105</v>
      </c>
      <c r="H2038" t="s">
        <v>30</v>
      </c>
      <c r="J2038">
        <v>-1073880.1299999999</v>
      </c>
      <c r="L2038" t="s">
        <v>39</v>
      </c>
      <c r="O2038" t="s">
        <v>32</v>
      </c>
    </row>
    <row r="2039" spans="1:15" x14ac:dyDescent="0.25">
      <c r="A2039" t="s">
        <v>84</v>
      </c>
      <c r="B2039" t="s">
        <v>85</v>
      </c>
      <c r="C2039" t="s">
        <v>27</v>
      </c>
      <c r="D2039">
        <v>2019</v>
      </c>
      <c r="E2039">
        <v>12</v>
      </c>
      <c r="F2039" t="s">
        <v>106</v>
      </c>
      <c r="G2039" t="s">
        <v>107</v>
      </c>
      <c r="H2039" t="s">
        <v>30</v>
      </c>
      <c r="J2039">
        <v>-82768.17</v>
      </c>
      <c r="L2039" t="s">
        <v>39</v>
      </c>
      <c r="O2039" t="s">
        <v>32</v>
      </c>
    </row>
    <row r="2040" spans="1:15" x14ac:dyDescent="0.25">
      <c r="A2040" t="s">
        <v>84</v>
      </c>
      <c r="B2040" t="s">
        <v>85</v>
      </c>
      <c r="C2040" t="s">
        <v>27</v>
      </c>
      <c r="D2040">
        <v>2019</v>
      </c>
      <c r="E2040">
        <v>12</v>
      </c>
      <c r="F2040" t="s">
        <v>28</v>
      </c>
      <c r="G2040" t="s">
        <v>29</v>
      </c>
      <c r="H2040" t="s">
        <v>30</v>
      </c>
      <c r="J2040">
        <v>-0.05</v>
      </c>
      <c r="L2040" t="s">
        <v>31</v>
      </c>
      <c r="O2040" t="s">
        <v>32</v>
      </c>
    </row>
    <row r="2041" spans="1:15" x14ac:dyDescent="0.25">
      <c r="A2041" t="s">
        <v>84</v>
      </c>
      <c r="B2041" t="s">
        <v>85</v>
      </c>
      <c r="C2041" t="s">
        <v>27</v>
      </c>
      <c r="D2041">
        <v>2019</v>
      </c>
      <c r="E2041">
        <v>12</v>
      </c>
      <c r="F2041" t="s">
        <v>80</v>
      </c>
      <c r="G2041" t="s">
        <v>81</v>
      </c>
      <c r="H2041" t="s">
        <v>30</v>
      </c>
      <c r="J2041">
        <v>10710</v>
      </c>
      <c r="L2041" t="s">
        <v>39</v>
      </c>
      <c r="O2041" t="s">
        <v>32</v>
      </c>
    </row>
    <row r="2042" spans="1:15" x14ac:dyDescent="0.25">
      <c r="A2042" t="s">
        <v>84</v>
      </c>
      <c r="B2042" t="s">
        <v>85</v>
      </c>
      <c r="C2042" t="s">
        <v>27</v>
      </c>
      <c r="D2042">
        <v>2019</v>
      </c>
      <c r="E2042">
        <v>12</v>
      </c>
      <c r="F2042" t="s">
        <v>96</v>
      </c>
      <c r="G2042" t="s">
        <v>97</v>
      </c>
      <c r="H2042" t="s">
        <v>108</v>
      </c>
      <c r="I2042" t="s">
        <v>109</v>
      </c>
      <c r="J2042">
        <v>-163945.67000000001</v>
      </c>
      <c r="L2042" t="s">
        <v>31</v>
      </c>
      <c r="O2042" t="s">
        <v>32</v>
      </c>
    </row>
    <row r="2043" spans="1:15" x14ac:dyDescent="0.25">
      <c r="A2043" t="s">
        <v>84</v>
      </c>
      <c r="B2043" t="s">
        <v>85</v>
      </c>
      <c r="C2043" t="s">
        <v>27</v>
      </c>
      <c r="D2043">
        <v>2019</v>
      </c>
      <c r="E2043">
        <v>12</v>
      </c>
      <c r="F2043" t="s">
        <v>100</v>
      </c>
      <c r="G2043" t="s">
        <v>101</v>
      </c>
      <c r="H2043" t="s">
        <v>108</v>
      </c>
      <c r="I2043" t="s">
        <v>109</v>
      </c>
      <c r="J2043">
        <v>65.099999999999994</v>
      </c>
      <c r="L2043" t="s">
        <v>31</v>
      </c>
      <c r="O2043" t="s">
        <v>32</v>
      </c>
    </row>
    <row r="2044" spans="1:15" x14ac:dyDescent="0.25">
      <c r="A2044" t="s">
        <v>84</v>
      </c>
      <c r="B2044" t="s">
        <v>85</v>
      </c>
      <c r="C2044" t="s">
        <v>27</v>
      </c>
      <c r="D2044">
        <v>2019</v>
      </c>
      <c r="E2044">
        <v>12</v>
      </c>
      <c r="F2044" t="s">
        <v>96</v>
      </c>
      <c r="G2044" t="s">
        <v>97</v>
      </c>
      <c r="H2044" t="s">
        <v>110</v>
      </c>
      <c r="I2044" t="s">
        <v>111</v>
      </c>
      <c r="J2044">
        <v>-70150.5</v>
      </c>
      <c r="L2044" t="s">
        <v>31</v>
      </c>
      <c r="O2044" t="s">
        <v>32</v>
      </c>
    </row>
    <row r="2045" spans="1:15" x14ac:dyDescent="0.25">
      <c r="A2045" t="s">
        <v>84</v>
      </c>
      <c r="B2045" t="s">
        <v>85</v>
      </c>
      <c r="C2045" t="s">
        <v>27</v>
      </c>
      <c r="D2045">
        <v>2019</v>
      </c>
      <c r="E2045">
        <v>12</v>
      </c>
      <c r="F2045" t="s">
        <v>100</v>
      </c>
      <c r="G2045" t="s">
        <v>101</v>
      </c>
      <c r="H2045" t="s">
        <v>110</v>
      </c>
      <c r="I2045" t="s">
        <v>111</v>
      </c>
      <c r="J2045">
        <v>112.46</v>
      </c>
      <c r="L2045" t="s">
        <v>31</v>
      </c>
      <c r="O2045" t="s">
        <v>32</v>
      </c>
    </row>
    <row r="2046" spans="1:15" x14ac:dyDescent="0.25">
      <c r="A2046" t="s">
        <v>112</v>
      </c>
      <c r="B2046" t="s">
        <v>113</v>
      </c>
      <c r="C2046" t="s">
        <v>27</v>
      </c>
      <c r="D2046">
        <v>2019</v>
      </c>
      <c r="E2046">
        <v>12</v>
      </c>
      <c r="F2046" t="s">
        <v>67</v>
      </c>
      <c r="G2046" t="s">
        <v>38</v>
      </c>
      <c r="H2046" t="s">
        <v>30</v>
      </c>
      <c r="J2046">
        <v>3245523.75</v>
      </c>
      <c r="L2046" t="s">
        <v>39</v>
      </c>
      <c r="O2046" t="s">
        <v>32</v>
      </c>
    </row>
    <row r="2047" spans="1:15" x14ac:dyDescent="0.25">
      <c r="A2047" t="s">
        <v>112</v>
      </c>
      <c r="B2047" t="s">
        <v>113</v>
      </c>
      <c r="C2047" t="s">
        <v>27</v>
      </c>
      <c r="D2047">
        <v>2019</v>
      </c>
      <c r="E2047">
        <v>12</v>
      </c>
      <c r="F2047" t="s">
        <v>86</v>
      </c>
      <c r="G2047" t="s">
        <v>87</v>
      </c>
      <c r="H2047" t="s">
        <v>30</v>
      </c>
      <c r="J2047">
        <v>63865.59</v>
      </c>
      <c r="L2047" t="s">
        <v>39</v>
      </c>
      <c r="O2047" t="s">
        <v>32</v>
      </c>
    </row>
    <row r="2048" spans="1:15" x14ac:dyDescent="0.25">
      <c r="A2048" t="s">
        <v>112</v>
      </c>
      <c r="B2048" t="s">
        <v>113</v>
      </c>
      <c r="C2048" t="s">
        <v>27</v>
      </c>
      <c r="D2048">
        <v>2019</v>
      </c>
      <c r="E2048">
        <v>12</v>
      </c>
      <c r="F2048" t="s">
        <v>78</v>
      </c>
      <c r="G2048" t="s">
        <v>79</v>
      </c>
      <c r="H2048" t="s">
        <v>30</v>
      </c>
      <c r="J2048">
        <v>7081.7</v>
      </c>
      <c r="L2048" t="s">
        <v>39</v>
      </c>
      <c r="O2048" t="s">
        <v>32</v>
      </c>
    </row>
    <row r="2049" spans="1:15" x14ac:dyDescent="0.25">
      <c r="A2049" t="s">
        <v>112</v>
      </c>
      <c r="B2049" t="s">
        <v>113</v>
      </c>
      <c r="C2049" t="s">
        <v>27</v>
      </c>
      <c r="D2049">
        <v>2019</v>
      </c>
      <c r="E2049">
        <v>12</v>
      </c>
      <c r="F2049" t="s">
        <v>40</v>
      </c>
      <c r="G2049" t="s">
        <v>41</v>
      </c>
      <c r="H2049" t="s">
        <v>30</v>
      </c>
      <c r="J2049">
        <v>-8853.09</v>
      </c>
      <c r="L2049" t="s">
        <v>39</v>
      </c>
      <c r="O2049" t="s">
        <v>32</v>
      </c>
    </row>
    <row r="2050" spans="1:15" x14ac:dyDescent="0.25">
      <c r="A2050" t="s">
        <v>112</v>
      </c>
      <c r="B2050" t="s">
        <v>113</v>
      </c>
      <c r="C2050" t="s">
        <v>27</v>
      </c>
      <c r="D2050">
        <v>2019</v>
      </c>
      <c r="E2050">
        <v>12</v>
      </c>
      <c r="F2050" t="s">
        <v>88</v>
      </c>
      <c r="G2050" t="s">
        <v>89</v>
      </c>
      <c r="H2050" t="s">
        <v>30</v>
      </c>
      <c r="J2050">
        <v>5756.64</v>
      </c>
      <c r="L2050" t="s">
        <v>39</v>
      </c>
      <c r="O2050" t="s">
        <v>32</v>
      </c>
    </row>
    <row r="2051" spans="1:15" x14ac:dyDescent="0.25">
      <c r="A2051" t="s">
        <v>112</v>
      </c>
      <c r="B2051" t="s">
        <v>113</v>
      </c>
      <c r="C2051" t="s">
        <v>27</v>
      </c>
      <c r="D2051">
        <v>2019</v>
      </c>
      <c r="E2051">
        <v>12</v>
      </c>
      <c r="F2051" t="s">
        <v>42</v>
      </c>
      <c r="G2051" t="s">
        <v>43</v>
      </c>
      <c r="H2051" t="s">
        <v>30</v>
      </c>
      <c r="J2051">
        <v>-91800</v>
      </c>
      <c r="L2051" t="s">
        <v>39</v>
      </c>
      <c r="O2051" t="s">
        <v>32</v>
      </c>
    </row>
    <row r="2052" spans="1:15" x14ac:dyDescent="0.25">
      <c r="A2052" t="s">
        <v>112</v>
      </c>
      <c r="B2052" t="s">
        <v>113</v>
      </c>
      <c r="C2052" t="s">
        <v>27</v>
      </c>
      <c r="D2052">
        <v>2019</v>
      </c>
      <c r="E2052">
        <v>12</v>
      </c>
      <c r="F2052" t="s">
        <v>44</v>
      </c>
      <c r="G2052" t="s">
        <v>45</v>
      </c>
      <c r="H2052" t="s">
        <v>30</v>
      </c>
      <c r="J2052">
        <v>-1798957.41</v>
      </c>
      <c r="L2052" t="s">
        <v>39</v>
      </c>
      <c r="O2052" t="s">
        <v>32</v>
      </c>
    </row>
    <row r="2053" spans="1:15" x14ac:dyDescent="0.25">
      <c r="A2053" t="s">
        <v>112</v>
      </c>
      <c r="B2053" t="s">
        <v>113</v>
      </c>
      <c r="C2053" t="s">
        <v>27</v>
      </c>
      <c r="D2053">
        <v>2019</v>
      </c>
      <c r="E2053">
        <v>12</v>
      </c>
      <c r="F2053" t="s">
        <v>90</v>
      </c>
      <c r="G2053" t="s">
        <v>91</v>
      </c>
      <c r="H2053" t="s">
        <v>30</v>
      </c>
      <c r="J2053">
        <v>-11693.51</v>
      </c>
      <c r="L2053" t="s">
        <v>39</v>
      </c>
      <c r="O2053" t="s">
        <v>32</v>
      </c>
    </row>
    <row r="2054" spans="1:15" x14ac:dyDescent="0.25">
      <c r="A2054" t="s">
        <v>112</v>
      </c>
      <c r="B2054" t="s">
        <v>113</v>
      </c>
      <c r="C2054" t="s">
        <v>27</v>
      </c>
      <c r="D2054">
        <v>2019</v>
      </c>
      <c r="E2054">
        <v>12</v>
      </c>
      <c r="F2054" t="s">
        <v>92</v>
      </c>
      <c r="G2054" t="s">
        <v>93</v>
      </c>
      <c r="H2054" t="s">
        <v>30</v>
      </c>
      <c r="J2054">
        <v>5642.67</v>
      </c>
      <c r="L2054" t="s">
        <v>39</v>
      </c>
      <c r="O2054" t="s">
        <v>32</v>
      </c>
    </row>
    <row r="2055" spans="1:15" x14ac:dyDescent="0.25">
      <c r="A2055" t="s">
        <v>112</v>
      </c>
      <c r="B2055" t="s">
        <v>113</v>
      </c>
      <c r="C2055" t="s">
        <v>27</v>
      </c>
      <c r="D2055">
        <v>2019</v>
      </c>
      <c r="E2055">
        <v>12</v>
      </c>
      <c r="F2055" t="s">
        <v>48</v>
      </c>
      <c r="G2055" t="s">
        <v>49</v>
      </c>
      <c r="H2055" t="s">
        <v>30</v>
      </c>
      <c r="J2055">
        <v>463462.34</v>
      </c>
      <c r="L2055" t="s">
        <v>39</v>
      </c>
      <c r="O2055" t="s">
        <v>32</v>
      </c>
    </row>
    <row r="2056" spans="1:15" x14ac:dyDescent="0.25">
      <c r="A2056" t="s">
        <v>112</v>
      </c>
      <c r="B2056" t="s">
        <v>113</v>
      </c>
      <c r="C2056" t="s">
        <v>27</v>
      </c>
      <c r="D2056">
        <v>2019</v>
      </c>
      <c r="E2056">
        <v>12</v>
      </c>
      <c r="F2056" t="s">
        <v>82</v>
      </c>
      <c r="G2056" t="s">
        <v>83</v>
      </c>
      <c r="H2056" t="s">
        <v>30</v>
      </c>
      <c r="J2056">
        <v>-26284.240000000002</v>
      </c>
      <c r="L2056" t="s">
        <v>39</v>
      </c>
      <c r="O2056" t="s">
        <v>32</v>
      </c>
    </row>
    <row r="2057" spans="1:15" x14ac:dyDescent="0.25">
      <c r="A2057" t="s">
        <v>112</v>
      </c>
      <c r="B2057" t="s">
        <v>113</v>
      </c>
      <c r="C2057" t="s">
        <v>27</v>
      </c>
      <c r="D2057">
        <v>2019</v>
      </c>
      <c r="E2057">
        <v>12</v>
      </c>
      <c r="F2057" t="s">
        <v>96</v>
      </c>
      <c r="G2057" t="s">
        <v>97</v>
      </c>
      <c r="H2057" t="s">
        <v>30</v>
      </c>
      <c r="J2057">
        <v>-299813.34000000003</v>
      </c>
      <c r="L2057" t="s">
        <v>31</v>
      </c>
      <c r="O2057" t="s">
        <v>32</v>
      </c>
    </row>
    <row r="2058" spans="1:15" x14ac:dyDescent="0.25">
      <c r="A2058" t="s">
        <v>112</v>
      </c>
      <c r="B2058" t="s">
        <v>113</v>
      </c>
      <c r="C2058" t="s">
        <v>27</v>
      </c>
      <c r="D2058">
        <v>2019</v>
      </c>
      <c r="E2058">
        <v>12</v>
      </c>
      <c r="F2058" t="s">
        <v>100</v>
      </c>
      <c r="G2058" t="s">
        <v>101</v>
      </c>
      <c r="H2058" t="s">
        <v>30</v>
      </c>
      <c r="J2058">
        <v>263551.40000000002</v>
      </c>
      <c r="L2058" t="s">
        <v>31</v>
      </c>
      <c r="O2058" t="s">
        <v>32</v>
      </c>
    </row>
    <row r="2059" spans="1:15" x14ac:dyDescent="0.25">
      <c r="A2059" t="s">
        <v>112</v>
      </c>
      <c r="B2059" t="s">
        <v>113</v>
      </c>
      <c r="C2059" t="s">
        <v>27</v>
      </c>
      <c r="D2059">
        <v>2019</v>
      </c>
      <c r="E2059">
        <v>12</v>
      </c>
      <c r="F2059" t="s">
        <v>102</v>
      </c>
      <c r="G2059" t="s">
        <v>103</v>
      </c>
      <c r="H2059" t="s">
        <v>30</v>
      </c>
      <c r="J2059">
        <v>124152.25</v>
      </c>
      <c r="L2059" t="s">
        <v>31</v>
      </c>
      <c r="O2059" t="s">
        <v>32</v>
      </c>
    </row>
    <row r="2060" spans="1:15" x14ac:dyDescent="0.25">
      <c r="A2060" t="s">
        <v>112</v>
      </c>
      <c r="B2060" t="s">
        <v>113</v>
      </c>
      <c r="C2060" t="s">
        <v>27</v>
      </c>
      <c r="D2060">
        <v>2019</v>
      </c>
      <c r="E2060">
        <v>12</v>
      </c>
      <c r="F2060" t="s">
        <v>114</v>
      </c>
      <c r="G2060" t="s">
        <v>115</v>
      </c>
      <c r="H2060" t="s">
        <v>30</v>
      </c>
      <c r="J2060">
        <v>72.760000000000005</v>
      </c>
      <c r="L2060" t="s">
        <v>31</v>
      </c>
      <c r="O2060" t="s">
        <v>32</v>
      </c>
    </row>
    <row r="2061" spans="1:15" x14ac:dyDescent="0.25">
      <c r="A2061" t="s">
        <v>112</v>
      </c>
      <c r="B2061" t="s">
        <v>113</v>
      </c>
      <c r="C2061" t="s">
        <v>27</v>
      </c>
      <c r="D2061">
        <v>2019</v>
      </c>
      <c r="E2061">
        <v>12</v>
      </c>
      <c r="F2061" t="s">
        <v>65</v>
      </c>
      <c r="G2061" t="s">
        <v>66</v>
      </c>
      <c r="H2061" t="s">
        <v>30</v>
      </c>
      <c r="J2061">
        <v>16415.14</v>
      </c>
      <c r="L2061" t="s">
        <v>31</v>
      </c>
      <c r="O2061" t="s">
        <v>32</v>
      </c>
    </row>
    <row r="2062" spans="1:15" x14ac:dyDescent="0.25">
      <c r="A2062" t="s">
        <v>112</v>
      </c>
      <c r="B2062" t="s">
        <v>113</v>
      </c>
      <c r="C2062" t="s">
        <v>27</v>
      </c>
      <c r="D2062">
        <v>2019</v>
      </c>
      <c r="E2062">
        <v>12</v>
      </c>
      <c r="F2062" t="s">
        <v>35</v>
      </c>
      <c r="G2062" t="s">
        <v>36</v>
      </c>
      <c r="H2062" t="s">
        <v>30</v>
      </c>
      <c r="J2062">
        <v>16065</v>
      </c>
      <c r="L2062" t="s">
        <v>31</v>
      </c>
      <c r="O2062" t="s">
        <v>32</v>
      </c>
    </row>
    <row r="2063" spans="1:15" x14ac:dyDescent="0.25">
      <c r="A2063" t="s">
        <v>112</v>
      </c>
      <c r="B2063" t="s">
        <v>113</v>
      </c>
      <c r="C2063" t="s">
        <v>27</v>
      </c>
      <c r="D2063">
        <v>2019</v>
      </c>
      <c r="E2063">
        <v>12</v>
      </c>
      <c r="F2063" t="s">
        <v>104</v>
      </c>
      <c r="G2063" t="s">
        <v>105</v>
      </c>
      <c r="H2063" t="s">
        <v>30</v>
      </c>
      <c r="J2063">
        <v>-1610820.2</v>
      </c>
      <c r="L2063" t="s">
        <v>39</v>
      </c>
      <c r="O2063" t="s">
        <v>32</v>
      </c>
    </row>
    <row r="2064" spans="1:15" x14ac:dyDescent="0.25">
      <c r="A2064" t="s">
        <v>112</v>
      </c>
      <c r="B2064" t="s">
        <v>113</v>
      </c>
      <c r="C2064" t="s">
        <v>27</v>
      </c>
      <c r="D2064">
        <v>2019</v>
      </c>
      <c r="E2064">
        <v>12</v>
      </c>
      <c r="F2064" t="s">
        <v>106</v>
      </c>
      <c r="G2064" t="s">
        <v>107</v>
      </c>
      <c r="H2064" t="s">
        <v>30</v>
      </c>
      <c r="J2064">
        <v>-124152.25</v>
      </c>
      <c r="L2064" t="s">
        <v>39</v>
      </c>
      <c r="O2064" t="s">
        <v>32</v>
      </c>
    </row>
    <row r="2065" spans="1:15" x14ac:dyDescent="0.25">
      <c r="A2065" t="s">
        <v>112</v>
      </c>
      <c r="B2065" t="s">
        <v>113</v>
      </c>
      <c r="C2065" t="s">
        <v>27</v>
      </c>
      <c r="D2065">
        <v>2019</v>
      </c>
      <c r="E2065">
        <v>12</v>
      </c>
      <c r="F2065" t="s">
        <v>28</v>
      </c>
      <c r="G2065" t="s">
        <v>29</v>
      </c>
      <c r="H2065" t="s">
        <v>30</v>
      </c>
      <c r="J2065">
        <v>-0.04</v>
      </c>
      <c r="L2065" t="s">
        <v>31</v>
      </c>
      <c r="O2065" t="s">
        <v>32</v>
      </c>
    </row>
    <row r="2066" spans="1:15" x14ac:dyDescent="0.25">
      <c r="A2066" t="s">
        <v>112</v>
      </c>
      <c r="B2066" t="s">
        <v>113</v>
      </c>
      <c r="C2066" t="s">
        <v>27</v>
      </c>
      <c r="D2066">
        <v>2019</v>
      </c>
      <c r="E2066">
        <v>12</v>
      </c>
      <c r="F2066" t="s">
        <v>80</v>
      </c>
      <c r="G2066" t="s">
        <v>81</v>
      </c>
      <c r="H2066" t="s">
        <v>30</v>
      </c>
      <c r="J2066">
        <v>27540</v>
      </c>
      <c r="L2066" t="s">
        <v>39</v>
      </c>
      <c r="O2066" t="s">
        <v>32</v>
      </c>
    </row>
    <row r="2067" spans="1:15" x14ac:dyDescent="0.25">
      <c r="A2067" t="s">
        <v>112</v>
      </c>
      <c r="B2067" t="s">
        <v>113</v>
      </c>
      <c r="C2067" t="s">
        <v>27</v>
      </c>
      <c r="D2067">
        <v>2019</v>
      </c>
      <c r="E2067">
        <v>12</v>
      </c>
      <c r="F2067" t="s">
        <v>96</v>
      </c>
      <c r="G2067" t="s">
        <v>97</v>
      </c>
      <c r="H2067" t="s">
        <v>108</v>
      </c>
      <c r="I2067" t="s">
        <v>109</v>
      </c>
      <c r="J2067">
        <v>-90783.98</v>
      </c>
      <c r="L2067" t="s">
        <v>31</v>
      </c>
      <c r="O2067" t="s">
        <v>32</v>
      </c>
    </row>
    <row r="2068" spans="1:15" x14ac:dyDescent="0.25">
      <c r="A2068" t="s">
        <v>112</v>
      </c>
      <c r="B2068" t="s">
        <v>113</v>
      </c>
      <c r="C2068" t="s">
        <v>27</v>
      </c>
      <c r="D2068">
        <v>2019</v>
      </c>
      <c r="E2068">
        <v>12</v>
      </c>
      <c r="F2068" t="s">
        <v>100</v>
      </c>
      <c r="G2068" t="s">
        <v>101</v>
      </c>
      <c r="H2068" t="s">
        <v>108</v>
      </c>
      <c r="I2068" t="s">
        <v>109</v>
      </c>
      <c r="J2068">
        <v>395.74</v>
      </c>
      <c r="L2068" t="s">
        <v>31</v>
      </c>
      <c r="O2068" t="s">
        <v>32</v>
      </c>
    </row>
    <row r="2069" spans="1:15" x14ac:dyDescent="0.25">
      <c r="A2069" t="s">
        <v>112</v>
      </c>
      <c r="B2069" t="s">
        <v>113</v>
      </c>
      <c r="C2069" t="s">
        <v>27</v>
      </c>
      <c r="D2069">
        <v>2019</v>
      </c>
      <c r="E2069">
        <v>12</v>
      </c>
      <c r="F2069" t="s">
        <v>96</v>
      </c>
      <c r="G2069" t="s">
        <v>97</v>
      </c>
      <c r="H2069" t="s">
        <v>110</v>
      </c>
      <c r="I2069" t="s">
        <v>111</v>
      </c>
      <c r="J2069">
        <v>-176715</v>
      </c>
      <c r="L2069" t="s">
        <v>31</v>
      </c>
      <c r="O2069" t="s">
        <v>32</v>
      </c>
    </row>
    <row r="2070" spans="1:15" x14ac:dyDescent="0.25">
      <c r="A2070" t="s">
        <v>112</v>
      </c>
      <c r="B2070" t="s">
        <v>113</v>
      </c>
      <c r="C2070" t="s">
        <v>27</v>
      </c>
      <c r="D2070">
        <v>2019</v>
      </c>
      <c r="E2070">
        <v>12</v>
      </c>
      <c r="F2070" t="s">
        <v>100</v>
      </c>
      <c r="G2070" t="s">
        <v>101</v>
      </c>
      <c r="H2070" t="s">
        <v>110</v>
      </c>
      <c r="I2070" t="s">
        <v>111</v>
      </c>
      <c r="J2070">
        <v>348.08</v>
      </c>
      <c r="L2070" t="s">
        <v>31</v>
      </c>
      <c r="O2070" t="s">
        <v>32</v>
      </c>
    </row>
    <row r="2071" spans="1:15" x14ac:dyDescent="0.25">
      <c r="A2071" t="s">
        <v>116</v>
      </c>
      <c r="B2071" t="s">
        <v>117</v>
      </c>
      <c r="C2071" t="s">
        <v>27</v>
      </c>
      <c r="D2071">
        <v>2019</v>
      </c>
      <c r="E2071">
        <v>12</v>
      </c>
      <c r="F2071" t="s">
        <v>53</v>
      </c>
      <c r="G2071" t="s">
        <v>54</v>
      </c>
      <c r="H2071" t="s">
        <v>30</v>
      </c>
      <c r="J2071">
        <v>-941656.77</v>
      </c>
      <c r="L2071" t="s">
        <v>31</v>
      </c>
      <c r="O2071" t="s">
        <v>32</v>
      </c>
    </row>
    <row r="2072" spans="1:15" x14ac:dyDescent="0.25">
      <c r="A2072" t="s">
        <v>116</v>
      </c>
      <c r="B2072" t="s">
        <v>117</v>
      </c>
      <c r="C2072" t="s">
        <v>27</v>
      </c>
      <c r="D2072">
        <v>2019</v>
      </c>
      <c r="E2072">
        <v>12</v>
      </c>
      <c r="F2072" t="s">
        <v>55</v>
      </c>
      <c r="G2072" t="s">
        <v>56</v>
      </c>
      <c r="H2072" t="s">
        <v>30</v>
      </c>
      <c r="J2072">
        <v>297378.40999999997</v>
      </c>
      <c r="L2072" t="s">
        <v>31</v>
      </c>
      <c r="O2072" t="s">
        <v>32</v>
      </c>
    </row>
    <row r="2073" spans="1:15" x14ac:dyDescent="0.25">
      <c r="A2073" t="s">
        <v>116</v>
      </c>
      <c r="B2073" t="s">
        <v>117</v>
      </c>
      <c r="C2073" t="s">
        <v>27</v>
      </c>
      <c r="D2073">
        <v>2019</v>
      </c>
      <c r="E2073">
        <v>12</v>
      </c>
      <c r="F2073" t="s">
        <v>61</v>
      </c>
      <c r="G2073" t="s">
        <v>62</v>
      </c>
      <c r="H2073" t="s">
        <v>30</v>
      </c>
      <c r="J2073">
        <v>112923.23</v>
      </c>
      <c r="L2073" t="s">
        <v>31</v>
      </c>
      <c r="O2073" t="s">
        <v>32</v>
      </c>
    </row>
    <row r="2074" spans="1:15" x14ac:dyDescent="0.25">
      <c r="A2074" t="s">
        <v>116</v>
      </c>
      <c r="B2074" t="s">
        <v>117</v>
      </c>
      <c r="C2074" t="s">
        <v>27</v>
      </c>
      <c r="D2074">
        <v>2019</v>
      </c>
      <c r="E2074">
        <v>12</v>
      </c>
      <c r="F2074" t="s">
        <v>28</v>
      </c>
      <c r="G2074" t="s">
        <v>29</v>
      </c>
      <c r="H2074" t="s">
        <v>30</v>
      </c>
      <c r="J2074">
        <v>25034.63</v>
      </c>
      <c r="L2074" t="s">
        <v>31</v>
      </c>
      <c r="O2074" t="s">
        <v>32</v>
      </c>
    </row>
    <row r="2075" spans="1:15" x14ac:dyDescent="0.25">
      <c r="A2075" t="s">
        <v>116</v>
      </c>
      <c r="B2075" t="s">
        <v>117</v>
      </c>
      <c r="C2075" t="s">
        <v>27</v>
      </c>
      <c r="D2075">
        <v>2019</v>
      </c>
      <c r="E2075">
        <v>12</v>
      </c>
      <c r="F2075" t="s">
        <v>118</v>
      </c>
      <c r="G2075" t="s">
        <v>119</v>
      </c>
      <c r="H2075" t="s">
        <v>30</v>
      </c>
      <c r="J2075">
        <v>128520</v>
      </c>
      <c r="L2075" t="s">
        <v>31</v>
      </c>
      <c r="O2075" t="s">
        <v>32</v>
      </c>
    </row>
    <row r="2076" spans="1:15" x14ac:dyDescent="0.25">
      <c r="A2076" t="s">
        <v>116</v>
      </c>
      <c r="B2076" t="s">
        <v>117</v>
      </c>
      <c r="C2076" t="s">
        <v>27</v>
      </c>
      <c r="D2076">
        <v>2019</v>
      </c>
      <c r="E2076">
        <v>12</v>
      </c>
      <c r="F2076" t="s">
        <v>35</v>
      </c>
      <c r="G2076" t="s">
        <v>36</v>
      </c>
      <c r="H2076" t="s">
        <v>30</v>
      </c>
      <c r="J2076">
        <v>224910</v>
      </c>
      <c r="L2076" t="s">
        <v>31</v>
      </c>
      <c r="O2076" t="s">
        <v>32</v>
      </c>
    </row>
    <row r="2077" spans="1:15" x14ac:dyDescent="0.25">
      <c r="A2077" t="s">
        <v>116</v>
      </c>
      <c r="B2077" t="s">
        <v>117</v>
      </c>
      <c r="C2077" t="s">
        <v>27</v>
      </c>
      <c r="D2077">
        <v>2019</v>
      </c>
      <c r="E2077">
        <v>12</v>
      </c>
      <c r="F2077" t="s">
        <v>120</v>
      </c>
      <c r="G2077" t="s">
        <v>38</v>
      </c>
      <c r="H2077" t="s">
        <v>30</v>
      </c>
      <c r="J2077">
        <v>34474309.759999998</v>
      </c>
      <c r="L2077" t="s">
        <v>39</v>
      </c>
      <c r="O2077" t="s">
        <v>32</v>
      </c>
    </row>
    <row r="2078" spans="1:15" x14ac:dyDescent="0.25">
      <c r="A2078" t="s">
        <v>116</v>
      </c>
      <c r="B2078" t="s">
        <v>117</v>
      </c>
      <c r="C2078" t="s">
        <v>27</v>
      </c>
      <c r="D2078">
        <v>2019</v>
      </c>
      <c r="E2078">
        <v>12</v>
      </c>
      <c r="F2078" t="s">
        <v>121</v>
      </c>
      <c r="G2078" t="s">
        <v>107</v>
      </c>
      <c r="H2078" t="s">
        <v>30</v>
      </c>
      <c r="J2078">
        <v>-128520</v>
      </c>
      <c r="L2078" t="s">
        <v>39</v>
      </c>
      <c r="O2078" t="s">
        <v>32</v>
      </c>
    </row>
    <row r="2079" spans="1:15" x14ac:dyDescent="0.25">
      <c r="A2079" t="s">
        <v>116</v>
      </c>
      <c r="B2079" t="s">
        <v>117</v>
      </c>
      <c r="C2079" t="s">
        <v>27</v>
      </c>
      <c r="D2079">
        <v>2019</v>
      </c>
      <c r="E2079">
        <v>12</v>
      </c>
      <c r="F2079" t="s">
        <v>122</v>
      </c>
      <c r="G2079" t="s">
        <v>105</v>
      </c>
      <c r="H2079" t="s">
        <v>30</v>
      </c>
      <c r="J2079">
        <v>-4721929.76</v>
      </c>
      <c r="L2079" t="s">
        <v>39</v>
      </c>
      <c r="O2079" t="s">
        <v>32</v>
      </c>
    </row>
    <row r="2080" spans="1:15" x14ac:dyDescent="0.25">
      <c r="A2080" t="s">
        <v>116</v>
      </c>
      <c r="B2080" t="s">
        <v>117</v>
      </c>
      <c r="C2080" t="s">
        <v>27</v>
      </c>
      <c r="D2080">
        <v>2019</v>
      </c>
      <c r="E2080">
        <v>12</v>
      </c>
      <c r="F2080" t="s">
        <v>37</v>
      </c>
      <c r="G2080" t="s">
        <v>38</v>
      </c>
      <c r="H2080" t="s">
        <v>30</v>
      </c>
      <c r="J2080">
        <v>20400062.690000001</v>
      </c>
      <c r="L2080" t="s">
        <v>39</v>
      </c>
      <c r="O2080" t="s">
        <v>32</v>
      </c>
    </row>
    <row r="2081" spans="1:15" x14ac:dyDescent="0.25">
      <c r="A2081" t="s">
        <v>116</v>
      </c>
      <c r="B2081" t="s">
        <v>117</v>
      </c>
      <c r="C2081" t="s">
        <v>27</v>
      </c>
      <c r="D2081">
        <v>2019</v>
      </c>
      <c r="E2081">
        <v>12</v>
      </c>
      <c r="F2081" t="s">
        <v>86</v>
      </c>
      <c r="G2081" t="s">
        <v>87</v>
      </c>
      <c r="H2081" t="s">
        <v>30</v>
      </c>
      <c r="J2081">
        <v>60568.51</v>
      </c>
      <c r="L2081" t="s">
        <v>39</v>
      </c>
      <c r="O2081" t="s">
        <v>32</v>
      </c>
    </row>
    <row r="2082" spans="1:15" x14ac:dyDescent="0.25">
      <c r="A2082" t="s">
        <v>116</v>
      </c>
      <c r="B2082" t="s">
        <v>117</v>
      </c>
      <c r="C2082" t="s">
        <v>27</v>
      </c>
      <c r="D2082">
        <v>2019</v>
      </c>
      <c r="E2082">
        <v>12</v>
      </c>
      <c r="F2082" t="s">
        <v>78</v>
      </c>
      <c r="G2082" t="s">
        <v>79</v>
      </c>
      <c r="H2082" t="s">
        <v>30</v>
      </c>
      <c r="J2082">
        <v>155525.01</v>
      </c>
      <c r="L2082" t="s">
        <v>39</v>
      </c>
      <c r="O2082" t="s">
        <v>32</v>
      </c>
    </row>
    <row r="2083" spans="1:15" x14ac:dyDescent="0.25">
      <c r="A2083" t="s">
        <v>116</v>
      </c>
      <c r="B2083" t="s">
        <v>117</v>
      </c>
      <c r="C2083" t="s">
        <v>27</v>
      </c>
      <c r="D2083">
        <v>2019</v>
      </c>
      <c r="E2083">
        <v>12</v>
      </c>
      <c r="F2083" t="s">
        <v>40</v>
      </c>
      <c r="G2083" t="s">
        <v>41</v>
      </c>
      <c r="H2083" t="s">
        <v>30</v>
      </c>
      <c r="J2083">
        <v>4216.4799999999996</v>
      </c>
      <c r="L2083" t="s">
        <v>39</v>
      </c>
      <c r="O2083" t="s">
        <v>32</v>
      </c>
    </row>
    <row r="2084" spans="1:15" x14ac:dyDescent="0.25">
      <c r="A2084" t="s">
        <v>116</v>
      </c>
      <c r="B2084" t="s">
        <v>117</v>
      </c>
      <c r="C2084" t="s">
        <v>27</v>
      </c>
      <c r="D2084">
        <v>2019</v>
      </c>
      <c r="E2084">
        <v>12</v>
      </c>
      <c r="F2084" t="s">
        <v>42</v>
      </c>
      <c r="G2084" t="s">
        <v>43</v>
      </c>
      <c r="H2084" t="s">
        <v>30</v>
      </c>
      <c r="J2084">
        <v>-255000</v>
      </c>
      <c r="L2084" t="s">
        <v>39</v>
      </c>
      <c r="O2084" t="s">
        <v>32</v>
      </c>
    </row>
    <row r="2085" spans="1:15" x14ac:dyDescent="0.25">
      <c r="A2085" t="s">
        <v>116</v>
      </c>
      <c r="B2085" t="s">
        <v>117</v>
      </c>
      <c r="C2085" t="s">
        <v>27</v>
      </c>
      <c r="D2085">
        <v>2019</v>
      </c>
      <c r="E2085">
        <v>12</v>
      </c>
      <c r="F2085" t="s">
        <v>44</v>
      </c>
      <c r="G2085" t="s">
        <v>45</v>
      </c>
      <c r="H2085" t="s">
        <v>30</v>
      </c>
      <c r="J2085">
        <v>-24042426.780000001</v>
      </c>
      <c r="L2085" t="s">
        <v>39</v>
      </c>
      <c r="O2085" t="s">
        <v>32</v>
      </c>
    </row>
    <row r="2086" spans="1:15" x14ac:dyDescent="0.25">
      <c r="A2086" t="s">
        <v>116</v>
      </c>
      <c r="B2086" t="s">
        <v>117</v>
      </c>
      <c r="C2086" t="s">
        <v>27</v>
      </c>
      <c r="D2086">
        <v>2019</v>
      </c>
      <c r="E2086">
        <v>12</v>
      </c>
      <c r="F2086" t="s">
        <v>68</v>
      </c>
      <c r="G2086" t="s">
        <v>69</v>
      </c>
      <c r="H2086" t="s">
        <v>30</v>
      </c>
      <c r="J2086">
        <v>-19725487.84</v>
      </c>
      <c r="L2086" t="s">
        <v>39</v>
      </c>
      <c r="O2086" t="s">
        <v>32</v>
      </c>
    </row>
    <row r="2087" spans="1:15" x14ac:dyDescent="0.25">
      <c r="A2087" t="s">
        <v>116</v>
      </c>
      <c r="B2087" t="s">
        <v>117</v>
      </c>
      <c r="C2087" t="s">
        <v>27</v>
      </c>
      <c r="D2087">
        <v>2019</v>
      </c>
      <c r="E2087">
        <v>12</v>
      </c>
      <c r="F2087" t="s">
        <v>70</v>
      </c>
      <c r="G2087" t="s">
        <v>71</v>
      </c>
      <c r="H2087" t="s">
        <v>30</v>
      </c>
      <c r="J2087">
        <v>-1381236.57</v>
      </c>
      <c r="L2087" t="s">
        <v>39</v>
      </c>
      <c r="O2087" t="s">
        <v>32</v>
      </c>
    </row>
    <row r="2088" spans="1:15" x14ac:dyDescent="0.25">
      <c r="A2088" t="s">
        <v>116</v>
      </c>
      <c r="B2088" t="s">
        <v>117</v>
      </c>
      <c r="C2088" t="s">
        <v>27</v>
      </c>
      <c r="D2088">
        <v>2019</v>
      </c>
      <c r="E2088">
        <v>12</v>
      </c>
      <c r="F2088" t="s">
        <v>72</v>
      </c>
      <c r="G2088" t="s">
        <v>73</v>
      </c>
      <c r="H2088" t="s">
        <v>30</v>
      </c>
      <c r="J2088">
        <v>-3736541.1</v>
      </c>
      <c r="L2088" t="s">
        <v>39</v>
      </c>
      <c r="O2088" t="s">
        <v>32</v>
      </c>
    </row>
    <row r="2089" spans="1:15" x14ac:dyDescent="0.25">
      <c r="A2089" t="s">
        <v>116</v>
      </c>
      <c r="B2089" t="s">
        <v>117</v>
      </c>
      <c r="C2089" t="s">
        <v>27</v>
      </c>
      <c r="D2089">
        <v>2019</v>
      </c>
      <c r="E2089">
        <v>12</v>
      </c>
      <c r="F2089" t="s">
        <v>48</v>
      </c>
      <c r="G2089" t="s">
        <v>49</v>
      </c>
      <c r="H2089" t="s">
        <v>30</v>
      </c>
      <c r="J2089">
        <v>389264.87</v>
      </c>
      <c r="L2089" t="s">
        <v>39</v>
      </c>
      <c r="O2089" t="s">
        <v>32</v>
      </c>
    </row>
    <row r="2090" spans="1:15" x14ac:dyDescent="0.25">
      <c r="A2090" t="s">
        <v>116</v>
      </c>
      <c r="B2090" t="s">
        <v>117</v>
      </c>
      <c r="C2090" t="s">
        <v>27</v>
      </c>
      <c r="D2090">
        <v>2019</v>
      </c>
      <c r="E2090">
        <v>12</v>
      </c>
      <c r="F2090" t="s">
        <v>50</v>
      </c>
      <c r="G2090" t="s">
        <v>51</v>
      </c>
      <c r="H2090" t="s">
        <v>30</v>
      </c>
      <c r="J2090">
        <v>-224910</v>
      </c>
      <c r="L2090" t="s">
        <v>39</v>
      </c>
      <c r="O2090" t="s">
        <v>32</v>
      </c>
    </row>
    <row r="2091" spans="1:15" x14ac:dyDescent="0.25">
      <c r="A2091" t="s">
        <v>116</v>
      </c>
      <c r="B2091" t="s">
        <v>117</v>
      </c>
      <c r="C2091" t="s">
        <v>27</v>
      </c>
      <c r="D2091">
        <v>2019</v>
      </c>
      <c r="E2091">
        <v>12</v>
      </c>
      <c r="F2091" t="s">
        <v>74</v>
      </c>
      <c r="G2091" t="s">
        <v>75</v>
      </c>
      <c r="H2091" t="s">
        <v>30</v>
      </c>
      <c r="J2091">
        <v>-1140504.77</v>
      </c>
      <c r="L2091" t="s">
        <v>39</v>
      </c>
      <c r="O2091" t="s">
        <v>32</v>
      </c>
    </row>
    <row r="2092" spans="1:15" x14ac:dyDescent="0.25">
      <c r="A2092" t="s">
        <v>116</v>
      </c>
      <c r="B2092" t="s">
        <v>117</v>
      </c>
      <c r="C2092" t="s">
        <v>27</v>
      </c>
      <c r="D2092">
        <v>2019</v>
      </c>
      <c r="E2092">
        <v>12</v>
      </c>
      <c r="F2092" t="s">
        <v>80</v>
      </c>
      <c r="G2092" t="s">
        <v>81</v>
      </c>
      <c r="H2092" t="s">
        <v>30</v>
      </c>
      <c r="J2092">
        <v>51000</v>
      </c>
      <c r="L2092" t="s">
        <v>39</v>
      </c>
      <c r="O2092" t="s">
        <v>32</v>
      </c>
    </row>
    <row r="2093" spans="1:15" x14ac:dyDescent="0.25">
      <c r="A2093" t="s">
        <v>116</v>
      </c>
      <c r="B2093" t="s">
        <v>117</v>
      </c>
      <c r="C2093" t="s">
        <v>27</v>
      </c>
      <c r="D2093">
        <v>2019</v>
      </c>
      <c r="E2093">
        <v>12</v>
      </c>
      <c r="F2093" t="s">
        <v>82</v>
      </c>
      <c r="G2093" t="s">
        <v>83</v>
      </c>
      <c r="H2093" t="s">
        <v>30</v>
      </c>
      <c r="J2093">
        <v>-25500</v>
      </c>
      <c r="L2093" t="s">
        <v>39</v>
      </c>
      <c r="O2093" t="s">
        <v>32</v>
      </c>
    </row>
    <row r="2094" spans="1:15" x14ac:dyDescent="0.25">
      <c r="A2094" t="s">
        <v>123</v>
      </c>
      <c r="B2094" t="s">
        <v>124</v>
      </c>
      <c r="C2094" t="s">
        <v>27</v>
      </c>
      <c r="D2094">
        <v>2019</v>
      </c>
      <c r="E2094">
        <v>12</v>
      </c>
      <c r="F2094" t="s">
        <v>120</v>
      </c>
      <c r="G2094" t="s">
        <v>38</v>
      </c>
      <c r="H2094" t="s">
        <v>30</v>
      </c>
      <c r="J2094">
        <v>20134800</v>
      </c>
      <c r="L2094" t="s">
        <v>39</v>
      </c>
      <c r="O2094" t="s">
        <v>32</v>
      </c>
    </row>
    <row r="2095" spans="1:15" x14ac:dyDescent="0.25">
      <c r="A2095" t="s">
        <v>123</v>
      </c>
      <c r="B2095" t="s">
        <v>124</v>
      </c>
      <c r="C2095" t="s">
        <v>27</v>
      </c>
      <c r="D2095">
        <v>2019</v>
      </c>
      <c r="E2095">
        <v>12</v>
      </c>
      <c r="F2095" t="s">
        <v>125</v>
      </c>
      <c r="G2095" t="s">
        <v>126</v>
      </c>
      <c r="H2095" t="s">
        <v>30</v>
      </c>
      <c r="J2095">
        <v>-2463300</v>
      </c>
      <c r="L2095" t="s">
        <v>39</v>
      </c>
      <c r="O2095" t="s">
        <v>32</v>
      </c>
    </row>
    <row r="2096" spans="1:15" x14ac:dyDescent="0.25">
      <c r="A2096" t="s">
        <v>123</v>
      </c>
      <c r="B2096" t="s">
        <v>124</v>
      </c>
      <c r="C2096" t="s">
        <v>27</v>
      </c>
      <c r="D2096">
        <v>2019</v>
      </c>
      <c r="E2096">
        <v>12</v>
      </c>
      <c r="F2096" t="s">
        <v>86</v>
      </c>
      <c r="G2096" t="s">
        <v>87</v>
      </c>
      <c r="H2096" t="s">
        <v>30</v>
      </c>
      <c r="J2096">
        <v>129068.42</v>
      </c>
      <c r="L2096" t="s">
        <v>39</v>
      </c>
      <c r="O2096" t="s">
        <v>32</v>
      </c>
    </row>
    <row r="2097" spans="1:15" x14ac:dyDescent="0.25">
      <c r="A2097" t="s">
        <v>123</v>
      </c>
      <c r="B2097" t="s">
        <v>124</v>
      </c>
      <c r="C2097" t="s">
        <v>27</v>
      </c>
      <c r="D2097">
        <v>2019</v>
      </c>
      <c r="E2097">
        <v>12</v>
      </c>
      <c r="F2097" t="s">
        <v>42</v>
      </c>
      <c r="G2097" t="s">
        <v>43</v>
      </c>
      <c r="H2097" t="s">
        <v>30</v>
      </c>
      <c r="J2097">
        <v>-81600</v>
      </c>
      <c r="L2097" t="s">
        <v>39</v>
      </c>
      <c r="O2097" t="s">
        <v>32</v>
      </c>
    </row>
    <row r="2098" spans="1:15" x14ac:dyDescent="0.25">
      <c r="A2098" t="s">
        <v>123</v>
      </c>
      <c r="B2098" t="s">
        <v>124</v>
      </c>
      <c r="C2098" t="s">
        <v>27</v>
      </c>
      <c r="D2098">
        <v>2019</v>
      </c>
      <c r="E2098">
        <v>12</v>
      </c>
      <c r="F2098" t="s">
        <v>44</v>
      </c>
      <c r="G2098" t="s">
        <v>45</v>
      </c>
      <c r="H2098" t="s">
        <v>30</v>
      </c>
      <c r="J2098">
        <v>-20594156.149999999</v>
      </c>
      <c r="L2098" t="s">
        <v>39</v>
      </c>
      <c r="O2098" t="s">
        <v>32</v>
      </c>
    </row>
    <row r="2099" spans="1:15" x14ac:dyDescent="0.25">
      <c r="A2099" t="s">
        <v>123</v>
      </c>
      <c r="B2099" t="s">
        <v>124</v>
      </c>
      <c r="C2099" t="s">
        <v>27</v>
      </c>
      <c r="D2099">
        <v>2019</v>
      </c>
      <c r="E2099">
        <v>12</v>
      </c>
      <c r="F2099" t="s">
        <v>70</v>
      </c>
      <c r="G2099" t="s">
        <v>71</v>
      </c>
      <c r="H2099" t="s">
        <v>30</v>
      </c>
      <c r="J2099">
        <v>-327726</v>
      </c>
      <c r="L2099" t="s">
        <v>39</v>
      </c>
      <c r="O2099" t="s">
        <v>32</v>
      </c>
    </row>
    <row r="2100" spans="1:15" x14ac:dyDescent="0.25">
      <c r="A2100" t="s">
        <v>123</v>
      </c>
      <c r="B2100" t="s">
        <v>124</v>
      </c>
      <c r="C2100" t="s">
        <v>27</v>
      </c>
      <c r="D2100">
        <v>2019</v>
      </c>
      <c r="E2100">
        <v>12</v>
      </c>
      <c r="F2100" t="s">
        <v>40</v>
      </c>
      <c r="G2100" t="s">
        <v>41</v>
      </c>
      <c r="H2100" t="s">
        <v>30</v>
      </c>
      <c r="J2100">
        <v>2268834.21</v>
      </c>
      <c r="L2100" t="s">
        <v>39</v>
      </c>
      <c r="O2100" t="s">
        <v>32</v>
      </c>
    </row>
    <row r="2101" spans="1:15" x14ac:dyDescent="0.25">
      <c r="A2101" t="s">
        <v>123</v>
      </c>
      <c r="B2101" t="s">
        <v>124</v>
      </c>
      <c r="C2101" t="s">
        <v>27</v>
      </c>
      <c r="D2101">
        <v>2019</v>
      </c>
      <c r="E2101">
        <v>12</v>
      </c>
      <c r="F2101" t="s">
        <v>74</v>
      </c>
      <c r="G2101" t="s">
        <v>75</v>
      </c>
      <c r="H2101" t="s">
        <v>30</v>
      </c>
      <c r="J2101">
        <v>-423848.25</v>
      </c>
      <c r="L2101" t="s">
        <v>39</v>
      </c>
      <c r="O2101" t="s">
        <v>32</v>
      </c>
    </row>
    <row r="2102" spans="1:15" x14ac:dyDescent="0.25">
      <c r="A2102" t="s">
        <v>123</v>
      </c>
      <c r="B2102" t="s">
        <v>124</v>
      </c>
      <c r="C2102" t="s">
        <v>27</v>
      </c>
      <c r="D2102">
        <v>2019</v>
      </c>
      <c r="E2102">
        <v>12</v>
      </c>
      <c r="F2102" t="s">
        <v>48</v>
      </c>
      <c r="G2102" t="s">
        <v>49</v>
      </c>
      <c r="H2102" t="s">
        <v>30</v>
      </c>
      <c r="J2102">
        <v>-59029.11</v>
      </c>
      <c r="L2102" t="s">
        <v>39</v>
      </c>
      <c r="O2102" t="s">
        <v>32</v>
      </c>
    </row>
    <row r="2103" spans="1:15" x14ac:dyDescent="0.25">
      <c r="A2103" t="s">
        <v>123</v>
      </c>
      <c r="B2103" t="s">
        <v>124</v>
      </c>
      <c r="C2103" t="s">
        <v>27</v>
      </c>
      <c r="D2103">
        <v>2019</v>
      </c>
      <c r="E2103">
        <v>12</v>
      </c>
      <c r="F2103" t="s">
        <v>50</v>
      </c>
      <c r="G2103" t="s">
        <v>51</v>
      </c>
      <c r="H2103" t="s">
        <v>30</v>
      </c>
      <c r="J2103">
        <v>-214200</v>
      </c>
      <c r="L2103" t="s">
        <v>39</v>
      </c>
      <c r="O2103" t="s">
        <v>32</v>
      </c>
    </row>
    <row r="2104" spans="1:15" x14ac:dyDescent="0.25">
      <c r="A2104" t="s">
        <v>123</v>
      </c>
      <c r="B2104" t="s">
        <v>124</v>
      </c>
      <c r="C2104" t="s">
        <v>27</v>
      </c>
      <c r="D2104">
        <v>2019</v>
      </c>
      <c r="E2104">
        <v>12</v>
      </c>
      <c r="F2104" t="s">
        <v>53</v>
      </c>
      <c r="G2104" t="s">
        <v>54</v>
      </c>
      <c r="H2104" t="s">
        <v>30</v>
      </c>
      <c r="J2104">
        <v>0.02</v>
      </c>
      <c r="L2104" t="s">
        <v>31</v>
      </c>
      <c r="O2104" t="s">
        <v>32</v>
      </c>
    </row>
    <row r="2105" spans="1:15" x14ac:dyDescent="0.25">
      <c r="A2105" t="s">
        <v>123</v>
      </c>
      <c r="B2105" t="s">
        <v>124</v>
      </c>
      <c r="C2105" t="s">
        <v>27</v>
      </c>
      <c r="D2105">
        <v>2019</v>
      </c>
      <c r="E2105">
        <v>12</v>
      </c>
      <c r="F2105" t="s">
        <v>80</v>
      </c>
      <c r="G2105" t="s">
        <v>81</v>
      </c>
      <c r="H2105" t="s">
        <v>30</v>
      </c>
      <c r="J2105">
        <v>20400</v>
      </c>
      <c r="L2105" t="s">
        <v>39</v>
      </c>
      <c r="O2105" t="s">
        <v>32</v>
      </c>
    </row>
    <row r="2106" spans="1:15" x14ac:dyDescent="0.25">
      <c r="A2106" t="s">
        <v>123</v>
      </c>
      <c r="B2106" t="s">
        <v>124</v>
      </c>
      <c r="C2106" t="s">
        <v>27</v>
      </c>
      <c r="D2106">
        <v>2019</v>
      </c>
      <c r="E2106">
        <v>12</v>
      </c>
      <c r="F2106" t="s">
        <v>82</v>
      </c>
      <c r="G2106" t="s">
        <v>83</v>
      </c>
      <c r="H2106" t="s">
        <v>30</v>
      </c>
      <c r="J2106">
        <v>-20400</v>
      </c>
      <c r="L2106" t="s">
        <v>39</v>
      </c>
      <c r="O2106" t="s">
        <v>32</v>
      </c>
    </row>
    <row r="2107" spans="1:15" x14ac:dyDescent="0.25">
      <c r="A2107" t="s">
        <v>127</v>
      </c>
      <c r="B2107" t="s">
        <v>128</v>
      </c>
      <c r="C2107" t="s">
        <v>27</v>
      </c>
      <c r="D2107">
        <v>2019</v>
      </c>
      <c r="E2107">
        <v>12</v>
      </c>
      <c r="F2107" t="s">
        <v>28</v>
      </c>
      <c r="G2107" t="s">
        <v>29</v>
      </c>
      <c r="H2107" t="s">
        <v>30</v>
      </c>
      <c r="J2107">
        <v>10977.75</v>
      </c>
      <c r="L2107" t="s">
        <v>31</v>
      </c>
      <c r="O2107" t="s">
        <v>32</v>
      </c>
    </row>
    <row r="2108" spans="1:15" x14ac:dyDescent="0.25">
      <c r="A2108" t="s">
        <v>127</v>
      </c>
      <c r="B2108" t="s">
        <v>128</v>
      </c>
      <c r="C2108" t="s">
        <v>27</v>
      </c>
      <c r="D2108">
        <v>2019</v>
      </c>
      <c r="E2108">
        <v>12</v>
      </c>
      <c r="F2108" t="s">
        <v>129</v>
      </c>
      <c r="G2108" t="s">
        <v>130</v>
      </c>
      <c r="H2108" t="s">
        <v>30</v>
      </c>
      <c r="J2108">
        <v>-28064.2</v>
      </c>
      <c r="L2108" t="s">
        <v>31</v>
      </c>
      <c r="O2108" t="s">
        <v>32</v>
      </c>
    </row>
    <row r="2109" spans="1:15" x14ac:dyDescent="0.25">
      <c r="A2109" t="s">
        <v>127</v>
      </c>
      <c r="B2109" t="s">
        <v>128</v>
      </c>
      <c r="C2109" t="s">
        <v>27</v>
      </c>
      <c r="D2109">
        <v>2019</v>
      </c>
      <c r="E2109">
        <v>12</v>
      </c>
      <c r="F2109" t="s">
        <v>78</v>
      </c>
      <c r="G2109" t="s">
        <v>79</v>
      </c>
      <c r="H2109" t="s">
        <v>30</v>
      </c>
      <c r="J2109">
        <v>403344.75</v>
      </c>
      <c r="L2109" t="s">
        <v>39</v>
      </c>
      <c r="O2109" t="s">
        <v>32</v>
      </c>
    </row>
    <row r="2110" spans="1:15" x14ac:dyDescent="0.25">
      <c r="A2110" t="s">
        <v>127</v>
      </c>
      <c r="B2110" t="s">
        <v>128</v>
      </c>
      <c r="C2110" t="s">
        <v>27</v>
      </c>
      <c r="D2110">
        <v>2019</v>
      </c>
      <c r="E2110">
        <v>12</v>
      </c>
      <c r="F2110" t="s">
        <v>40</v>
      </c>
      <c r="G2110" t="s">
        <v>41</v>
      </c>
      <c r="H2110" t="s">
        <v>30</v>
      </c>
      <c r="J2110">
        <v>174310.72</v>
      </c>
      <c r="L2110" t="s">
        <v>39</v>
      </c>
      <c r="O2110" t="s">
        <v>32</v>
      </c>
    </row>
    <row r="2111" spans="1:15" x14ac:dyDescent="0.25">
      <c r="A2111" t="s">
        <v>127</v>
      </c>
      <c r="B2111" t="s">
        <v>128</v>
      </c>
      <c r="C2111" t="s">
        <v>27</v>
      </c>
      <c r="D2111">
        <v>2019</v>
      </c>
      <c r="E2111">
        <v>12</v>
      </c>
      <c r="F2111" t="s">
        <v>42</v>
      </c>
      <c r="G2111" t="s">
        <v>43</v>
      </c>
      <c r="H2111" t="s">
        <v>30</v>
      </c>
      <c r="J2111">
        <v>-510000</v>
      </c>
      <c r="L2111" t="s">
        <v>39</v>
      </c>
      <c r="O2111" t="s">
        <v>32</v>
      </c>
    </row>
    <row r="2112" spans="1:15" x14ac:dyDescent="0.25">
      <c r="A2112" t="s">
        <v>127</v>
      </c>
      <c r="B2112" t="s">
        <v>128</v>
      </c>
      <c r="C2112" t="s">
        <v>27</v>
      </c>
      <c r="D2112">
        <v>2019</v>
      </c>
      <c r="E2112">
        <v>12</v>
      </c>
      <c r="F2112" t="s">
        <v>44</v>
      </c>
      <c r="G2112" t="s">
        <v>45</v>
      </c>
      <c r="H2112" t="s">
        <v>30</v>
      </c>
      <c r="J2112">
        <v>-25069.02</v>
      </c>
      <c r="L2112" t="s">
        <v>39</v>
      </c>
      <c r="O2112" t="s">
        <v>32</v>
      </c>
    </row>
    <row r="2113" spans="1:15" x14ac:dyDescent="0.25">
      <c r="A2113" t="s">
        <v>127</v>
      </c>
      <c r="B2113" t="s">
        <v>128</v>
      </c>
      <c r="C2113" t="s">
        <v>27</v>
      </c>
      <c r="D2113">
        <v>2019</v>
      </c>
      <c r="E2113">
        <v>12</v>
      </c>
      <c r="F2113" t="s">
        <v>48</v>
      </c>
      <c r="G2113" t="s">
        <v>49</v>
      </c>
      <c r="H2113" t="s">
        <v>30</v>
      </c>
      <c r="J2113">
        <v>-25500</v>
      </c>
      <c r="L2113" t="s">
        <v>39</v>
      </c>
      <c r="O2113" t="s">
        <v>32</v>
      </c>
    </row>
    <row r="2114" spans="1:15" x14ac:dyDescent="0.25">
      <c r="A2114" t="s">
        <v>131</v>
      </c>
      <c r="B2114" t="s">
        <v>132</v>
      </c>
      <c r="C2114" t="s">
        <v>27</v>
      </c>
      <c r="D2114">
        <v>2019</v>
      </c>
      <c r="E2114">
        <v>12</v>
      </c>
      <c r="F2114" t="s">
        <v>96</v>
      </c>
      <c r="G2114" t="s">
        <v>97</v>
      </c>
      <c r="H2114" t="s">
        <v>30</v>
      </c>
      <c r="J2114">
        <v>0.03</v>
      </c>
      <c r="L2114" t="s">
        <v>31</v>
      </c>
      <c r="O2114" t="s">
        <v>32</v>
      </c>
    </row>
    <row r="2115" spans="1:15" x14ac:dyDescent="0.25">
      <c r="A2115" t="s">
        <v>131</v>
      </c>
      <c r="B2115" t="s">
        <v>132</v>
      </c>
      <c r="C2115" t="s">
        <v>27</v>
      </c>
      <c r="D2115">
        <v>2019</v>
      </c>
      <c r="E2115">
        <v>12</v>
      </c>
      <c r="F2115" t="s">
        <v>133</v>
      </c>
      <c r="G2115" t="s">
        <v>79</v>
      </c>
      <c r="H2115" t="s">
        <v>30</v>
      </c>
      <c r="J2115">
        <v>92177.89</v>
      </c>
      <c r="L2115" t="s">
        <v>39</v>
      </c>
      <c r="O2115" t="s">
        <v>32</v>
      </c>
    </row>
    <row r="2116" spans="1:15" x14ac:dyDescent="0.25">
      <c r="A2116" t="s">
        <v>131</v>
      </c>
      <c r="B2116" t="s">
        <v>132</v>
      </c>
      <c r="C2116" t="s">
        <v>27</v>
      </c>
      <c r="D2116">
        <v>2019</v>
      </c>
      <c r="E2116">
        <v>12</v>
      </c>
      <c r="F2116" t="s">
        <v>134</v>
      </c>
      <c r="G2116" t="s">
        <v>38</v>
      </c>
      <c r="H2116" t="s">
        <v>30</v>
      </c>
      <c r="J2116">
        <v>2759634.9</v>
      </c>
      <c r="L2116" t="s">
        <v>39</v>
      </c>
      <c r="O2116" t="s">
        <v>32</v>
      </c>
    </row>
    <row r="2117" spans="1:15" x14ac:dyDescent="0.25">
      <c r="A2117" t="s">
        <v>131</v>
      </c>
      <c r="B2117" t="s">
        <v>132</v>
      </c>
      <c r="C2117" t="s">
        <v>27</v>
      </c>
      <c r="D2117">
        <v>2019</v>
      </c>
      <c r="E2117">
        <v>12</v>
      </c>
      <c r="F2117" t="s">
        <v>135</v>
      </c>
      <c r="G2117" t="s">
        <v>105</v>
      </c>
      <c r="H2117" t="s">
        <v>30</v>
      </c>
      <c r="J2117">
        <v>-1926980.69</v>
      </c>
      <c r="L2117" t="s">
        <v>39</v>
      </c>
      <c r="O2117" t="s">
        <v>32</v>
      </c>
    </row>
    <row r="2118" spans="1:15" x14ac:dyDescent="0.25">
      <c r="A2118" t="s">
        <v>131</v>
      </c>
      <c r="B2118" t="s">
        <v>132</v>
      </c>
      <c r="C2118" t="s">
        <v>27</v>
      </c>
      <c r="D2118">
        <v>2019</v>
      </c>
      <c r="E2118">
        <v>12</v>
      </c>
      <c r="F2118" t="s">
        <v>136</v>
      </c>
      <c r="G2118" t="s">
        <v>137</v>
      </c>
      <c r="H2118" t="s">
        <v>30</v>
      </c>
      <c r="J2118">
        <v>-307190.06</v>
      </c>
      <c r="L2118" t="s">
        <v>39</v>
      </c>
      <c r="O2118" t="s">
        <v>32</v>
      </c>
    </row>
    <row r="2119" spans="1:15" x14ac:dyDescent="0.25">
      <c r="A2119" t="s">
        <v>131</v>
      </c>
      <c r="B2119" t="s">
        <v>132</v>
      </c>
      <c r="C2119" t="s">
        <v>27</v>
      </c>
      <c r="D2119">
        <v>2019</v>
      </c>
      <c r="E2119">
        <v>12</v>
      </c>
      <c r="F2119" t="s">
        <v>80</v>
      </c>
      <c r="G2119" t="s">
        <v>81</v>
      </c>
      <c r="H2119" t="s">
        <v>30</v>
      </c>
      <c r="J2119">
        <v>11685.04</v>
      </c>
      <c r="L2119" t="s">
        <v>39</v>
      </c>
      <c r="O2119" t="s">
        <v>32</v>
      </c>
    </row>
    <row r="2120" spans="1:15" x14ac:dyDescent="0.25">
      <c r="A2120" t="s">
        <v>131</v>
      </c>
      <c r="B2120" t="s">
        <v>132</v>
      </c>
      <c r="C2120" t="s">
        <v>27</v>
      </c>
      <c r="D2120">
        <v>2019</v>
      </c>
      <c r="E2120">
        <v>12</v>
      </c>
      <c r="F2120" t="s">
        <v>138</v>
      </c>
      <c r="G2120" t="s">
        <v>139</v>
      </c>
      <c r="H2120" t="s">
        <v>30</v>
      </c>
      <c r="J2120">
        <v>590851.42000000004</v>
      </c>
      <c r="L2120" t="s">
        <v>39</v>
      </c>
      <c r="O2120" t="s">
        <v>32</v>
      </c>
    </row>
    <row r="2121" spans="1:15" x14ac:dyDescent="0.25">
      <c r="A2121" t="s">
        <v>131</v>
      </c>
      <c r="B2121" t="s">
        <v>132</v>
      </c>
      <c r="C2121" t="s">
        <v>27</v>
      </c>
      <c r="D2121">
        <v>2019</v>
      </c>
      <c r="E2121">
        <v>12</v>
      </c>
      <c r="F2121" t="s">
        <v>86</v>
      </c>
      <c r="G2121" t="s">
        <v>87</v>
      </c>
      <c r="H2121" t="s">
        <v>30</v>
      </c>
      <c r="J2121">
        <v>2511638</v>
      </c>
      <c r="L2121" t="s">
        <v>39</v>
      </c>
      <c r="O2121" t="s">
        <v>32</v>
      </c>
    </row>
    <row r="2122" spans="1:15" x14ac:dyDescent="0.25">
      <c r="A2122" t="s">
        <v>131</v>
      </c>
      <c r="B2122" t="s">
        <v>132</v>
      </c>
      <c r="C2122" t="s">
        <v>27</v>
      </c>
      <c r="D2122">
        <v>2019</v>
      </c>
      <c r="E2122">
        <v>12</v>
      </c>
      <c r="F2122" t="s">
        <v>40</v>
      </c>
      <c r="G2122" t="s">
        <v>41</v>
      </c>
      <c r="H2122" t="s">
        <v>30</v>
      </c>
      <c r="J2122">
        <v>13027265.539999999</v>
      </c>
      <c r="L2122" t="s">
        <v>39</v>
      </c>
      <c r="O2122" t="s">
        <v>32</v>
      </c>
    </row>
    <row r="2123" spans="1:15" x14ac:dyDescent="0.25">
      <c r="A2123" t="s">
        <v>131</v>
      </c>
      <c r="B2123" t="s">
        <v>132</v>
      </c>
      <c r="C2123" t="s">
        <v>27</v>
      </c>
      <c r="D2123">
        <v>2019</v>
      </c>
      <c r="E2123">
        <v>12</v>
      </c>
      <c r="F2123" t="s">
        <v>42</v>
      </c>
      <c r="G2123" t="s">
        <v>43</v>
      </c>
      <c r="H2123" t="s">
        <v>30</v>
      </c>
      <c r="J2123">
        <v>-4080000</v>
      </c>
      <c r="L2123" t="s">
        <v>39</v>
      </c>
      <c r="O2123" t="s">
        <v>32</v>
      </c>
    </row>
    <row r="2124" spans="1:15" x14ac:dyDescent="0.25">
      <c r="A2124" t="s">
        <v>131</v>
      </c>
      <c r="B2124" t="s">
        <v>132</v>
      </c>
      <c r="C2124" t="s">
        <v>27</v>
      </c>
      <c r="D2124">
        <v>2019</v>
      </c>
      <c r="E2124">
        <v>12</v>
      </c>
      <c r="F2124" t="s">
        <v>44</v>
      </c>
      <c r="G2124" t="s">
        <v>45</v>
      </c>
      <c r="H2124" t="s">
        <v>30</v>
      </c>
      <c r="J2124">
        <v>2335141.7200000002</v>
      </c>
      <c r="L2124" t="s">
        <v>39</v>
      </c>
      <c r="O2124" t="s">
        <v>32</v>
      </c>
    </row>
    <row r="2125" spans="1:15" x14ac:dyDescent="0.25">
      <c r="A2125" t="s">
        <v>131</v>
      </c>
      <c r="B2125" t="s">
        <v>132</v>
      </c>
      <c r="C2125" t="s">
        <v>27</v>
      </c>
      <c r="D2125">
        <v>2019</v>
      </c>
      <c r="E2125">
        <v>12</v>
      </c>
      <c r="F2125" t="s">
        <v>70</v>
      </c>
      <c r="G2125" t="s">
        <v>71</v>
      </c>
      <c r="H2125" t="s">
        <v>30</v>
      </c>
      <c r="J2125">
        <v>206632.31</v>
      </c>
      <c r="L2125" t="s">
        <v>39</v>
      </c>
      <c r="O2125" t="s">
        <v>32</v>
      </c>
    </row>
    <row r="2126" spans="1:15" x14ac:dyDescent="0.25">
      <c r="A2126" t="s">
        <v>131</v>
      </c>
      <c r="B2126" t="s">
        <v>132</v>
      </c>
      <c r="C2126" t="s">
        <v>27</v>
      </c>
      <c r="D2126">
        <v>2019</v>
      </c>
      <c r="E2126">
        <v>12</v>
      </c>
      <c r="F2126" t="s">
        <v>82</v>
      </c>
      <c r="G2126" t="s">
        <v>83</v>
      </c>
      <c r="H2126" t="s">
        <v>30</v>
      </c>
      <c r="J2126">
        <v>-9701.24</v>
      </c>
      <c r="L2126" t="s">
        <v>39</v>
      </c>
      <c r="O2126" t="s">
        <v>32</v>
      </c>
    </row>
    <row r="2127" spans="1:15" x14ac:dyDescent="0.25">
      <c r="A2127" t="s">
        <v>131</v>
      </c>
      <c r="B2127" t="s">
        <v>132</v>
      </c>
      <c r="C2127" t="s">
        <v>27</v>
      </c>
      <c r="D2127">
        <v>2019</v>
      </c>
      <c r="E2127">
        <v>12</v>
      </c>
      <c r="F2127" t="s">
        <v>48</v>
      </c>
      <c r="G2127" t="s">
        <v>49</v>
      </c>
      <c r="H2127" t="s">
        <v>30</v>
      </c>
      <c r="J2127">
        <v>-13472293.050000001</v>
      </c>
      <c r="L2127" t="s">
        <v>39</v>
      </c>
      <c r="O2127" t="s">
        <v>32</v>
      </c>
    </row>
    <row r="2128" spans="1:15" x14ac:dyDescent="0.25">
      <c r="A2128" t="s">
        <v>131</v>
      </c>
      <c r="B2128" t="s">
        <v>132</v>
      </c>
      <c r="C2128" t="s">
        <v>27</v>
      </c>
      <c r="D2128">
        <v>2019</v>
      </c>
      <c r="E2128">
        <v>12</v>
      </c>
      <c r="F2128" t="s">
        <v>140</v>
      </c>
      <c r="G2128" t="s">
        <v>141</v>
      </c>
      <c r="H2128" t="s">
        <v>30</v>
      </c>
      <c r="J2128">
        <v>160650</v>
      </c>
      <c r="L2128" t="s">
        <v>39</v>
      </c>
      <c r="O2128" t="s">
        <v>32</v>
      </c>
    </row>
    <row r="2129" spans="1:15" x14ac:dyDescent="0.25">
      <c r="A2129" t="s">
        <v>131</v>
      </c>
      <c r="B2129" t="s">
        <v>132</v>
      </c>
      <c r="C2129" t="s">
        <v>27</v>
      </c>
      <c r="D2129">
        <v>2019</v>
      </c>
      <c r="E2129">
        <v>12</v>
      </c>
      <c r="F2129" t="s">
        <v>96</v>
      </c>
      <c r="G2129" t="s">
        <v>97</v>
      </c>
      <c r="H2129" t="s">
        <v>108</v>
      </c>
      <c r="I2129" t="s">
        <v>109</v>
      </c>
      <c r="J2129">
        <v>-9351512.0099999998</v>
      </c>
      <c r="L2129" t="s">
        <v>31</v>
      </c>
      <c r="O2129" t="s">
        <v>32</v>
      </c>
    </row>
    <row r="2130" spans="1:15" x14ac:dyDescent="0.25">
      <c r="A2130" t="s">
        <v>131</v>
      </c>
      <c r="B2130" t="s">
        <v>132</v>
      </c>
      <c r="C2130" t="s">
        <v>27</v>
      </c>
      <c r="D2130">
        <v>2019</v>
      </c>
      <c r="E2130">
        <v>12</v>
      </c>
      <c r="F2130" t="s">
        <v>100</v>
      </c>
      <c r="G2130" t="s">
        <v>101</v>
      </c>
      <c r="H2130" t="s">
        <v>108</v>
      </c>
      <c r="I2130" t="s">
        <v>109</v>
      </c>
      <c r="J2130">
        <v>42840</v>
      </c>
      <c r="L2130" t="s">
        <v>31</v>
      </c>
      <c r="O2130" t="s">
        <v>32</v>
      </c>
    </row>
    <row r="2131" spans="1:15" x14ac:dyDescent="0.25">
      <c r="A2131" t="s">
        <v>131</v>
      </c>
      <c r="B2131" t="s">
        <v>132</v>
      </c>
      <c r="C2131" t="s">
        <v>27</v>
      </c>
      <c r="D2131">
        <v>2019</v>
      </c>
      <c r="E2131">
        <v>12</v>
      </c>
      <c r="F2131" t="s">
        <v>158</v>
      </c>
      <c r="G2131" t="s">
        <v>159</v>
      </c>
      <c r="H2131" t="s">
        <v>108</v>
      </c>
      <c r="I2131" t="s">
        <v>109</v>
      </c>
      <c r="J2131">
        <v>881719.16</v>
      </c>
      <c r="L2131" t="s">
        <v>31</v>
      </c>
      <c r="O2131" t="s">
        <v>32</v>
      </c>
    </row>
    <row r="2132" spans="1:15" x14ac:dyDescent="0.25">
      <c r="A2132" t="s">
        <v>131</v>
      </c>
      <c r="B2132" t="s">
        <v>132</v>
      </c>
      <c r="C2132" t="s">
        <v>27</v>
      </c>
      <c r="D2132">
        <v>2019</v>
      </c>
      <c r="E2132">
        <v>12</v>
      </c>
      <c r="F2132" t="s">
        <v>28</v>
      </c>
      <c r="G2132" t="s">
        <v>29</v>
      </c>
      <c r="H2132" t="s">
        <v>108</v>
      </c>
      <c r="I2132" t="s">
        <v>109</v>
      </c>
      <c r="J2132">
        <v>607058.04</v>
      </c>
      <c r="L2132" t="s">
        <v>31</v>
      </c>
      <c r="O2132" t="s">
        <v>32</v>
      </c>
    </row>
    <row r="2133" spans="1:15" x14ac:dyDescent="0.25">
      <c r="A2133" t="s">
        <v>131</v>
      </c>
      <c r="B2133" t="s">
        <v>132</v>
      </c>
      <c r="C2133" t="s">
        <v>27</v>
      </c>
      <c r="D2133">
        <v>2019</v>
      </c>
      <c r="E2133">
        <v>12</v>
      </c>
      <c r="F2133" t="s">
        <v>150</v>
      </c>
      <c r="G2133" t="s">
        <v>151</v>
      </c>
      <c r="H2133" t="s">
        <v>108</v>
      </c>
      <c r="I2133" t="s">
        <v>109</v>
      </c>
      <c r="J2133">
        <v>5624047.0199999996</v>
      </c>
      <c r="L2133" t="s">
        <v>31</v>
      </c>
      <c r="O2133" t="s">
        <v>32</v>
      </c>
    </row>
    <row r="2134" spans="1:15" x14ac:dyDescent="0.25">
      <c r="A2134" t="s">
        <v>131</v>
      </c>
      <c r="B2134" t="s">
        <v>132</v>
      </c>
      <c r="C2134" t="s">
        <v>27</v>
      </c>
      <c r="D2134">
        <v>2019</v>
      </c>
      <c r="E2134">
        <v>12</v>
      </c>
      <c r="F2134" t="s">
        <v>152</v>
      </c>
      <c r="G2134" t="s">
        <v>153</v>
      </c>
      <c r="H2134" t="s">
        <v>108</v>
      </c>
      <c r="I2134" t="s">
        <v>109</v>
      </c>
      <c r="J2134">
        <v>714968.39</v>
      </c>
      <c r="L2134" t="s">
        <v>31</v>
      </c>
      <c r="O2134" t="s">
        <v>32</v>
      </c>
    </row>
    <row r="2135" spans="1:15" x14ac:dyDescent="0.25">
      <c r="A2135" t="s">
        <v>131</v>
      </c>
      <c r="B2135" t="s">
        <v>132</v>
      </c>
      <c r="C2135" t="s">
        <v>27</v>
      </c>
      <c r="D2135">
        <v>2019</v>
      </c>
      <c r="E2135">
        <v>12</v>
      </c>
      <c r="F2135" t="s">
        <v>154</v>
      </c>
      <c r="G2135" t="s">
        <v>155</v>
      </c>
      <c r="H2135" t="s">
        <v>108</v>
      </c>
      <c r="I2135" t="s">
        <v>109</v>
      </c>
      <c r="J2135">
        <v>90897.08</v>
      </c>
      <c r="L2135" t="s">
        <v>31</v>
      </c>
      <c r="O2135" t="s">
        <v>32</v>
      </c>
    </row>
    <row r="2136" spans="1:15" x14ac:dyDescent="0.25">
      <c r="A2136" t="s">
        <v>131</v>
      </c>
      <c r="B2136" t="s">
        <v>132</v>
      </c>
      <c r="C2136" t="s">
        <v>27</v>
      </c>
      <c r="D2136">
        <v>2019</v>
      </c>
      <c r="E2136">
        <v>12</v>
      </c>
      <c r="F2136" t="s">
        <v>156</v>
      </c>
      <c r="G2136" t="s">
        <v>157</v>
      </c>
      <c r="H2136" t="s">
        <v>108</v>
      </c>
      <c r="I2136" t="s">
        <v>109</v>
      </c>
      <c r="J2136">
        <v>241734.98</v>
      </c>
      <c r="L2136" t="s">
        <v>31</v>
      </c>
      <c r="O2136" t="s">
        <v>32</v>
      </c>
    </row>
    <row r="2137" spans="1:15" x14ac:dyDescent="0.25">
      <c r="A2137" t="s">
        <v>131</v>
      </c>
      <c r="B2137" t="s">
        <v>132</v>
      </c>
      <c r="C2137" t="s">
        <v>27</v>
      </c>
      <c r="D2137">
        <v>2019</v>
      </c>
      <c r="E2137">
        <v>12</v>
      </c>
      <c r="F2137" t="s">
        <v>160</v>
      </c>
      <c r="G2137" t="s">
        <v>161</v>
      </c>
      <c r="H2137" t="s">
        <v>108</v>
      </c>
      <c r="I2137" t="s">
        <v>109</v>
      </c>
      <c r="J2137">
        <v>105175.55</v>
      </c>
      <c r="L2137" t="s">
        <v>31</v>
      </c>
      <c r="O2137" t="s">
        <v>32</v>
      </c>
    </row>
    <row r="2138" spans="1:15" x14ac:dyDescent="0.25">
      <c r="A2138" t="s">
        <v>131</v>
      </c>
      <c r="B2138" t="s">
        <v>132</v>
      </c>
      <c r="C2138" t="s">
        <v>27</v>
      </c>
      <c r="D2138">
        <v>2019</v>
      </c>
      <c r="E2138">
        <v>12</v>
      </c>
      <c r="F2138" t="s">
        <v>162</v>
      </c>
      <c r="G2138" t="s">
        <v>163</v>
      </c>
      <c r="H2138" t="s">
        <v>108</v>
      </c>
      <c r="I2138" t="s">
        <v>109</v>
      </c>
      <c r="J2138">
        <v>160133.79999999999</v>
      </c>
      <c r="L2138" t="s">
        <v>31</v>
      </c>
      <c r="O2138" t="s">
        <v>32</v>
      </c>
    </row>
    <row r="2139" spans="1:15" x14ac:dyDescent="0.25">
      <c r="A2139" t="s">
        <v>131</v>
      </c>
      <c r="B2139" t="s">
        <v>132</v>
      </c>
      <c r="C2139" t="s">
        <v>27</v>
      </c>
      <c r="D2139">
        <v>2019</v>
      </c>
      <c r="E2139">
        <v>12</v>
      </c>
      <c r="F2139" t="s">
        <v>164</v>
      </c>
      <c r="G2139" t="s">
        <v>165</v>
      </c>
      <c r="H2139" t="s">
        <v>108</v>
      </c>
      <c r="I2139" t="s">
        <v>109</v>
      </c>
      <c r="J2139">
        <v>122876.02</v>
      </c>
      <c r="L2139" t="s">
        <v>31</v>
      </c>
      <c r="O2139" t="s">
        <v>32</v>
      </c>
    </row>
    <row r="2140" spans="1:15" x14ac:dyDescent="0.25">
      <c r="A2140" t="s">
        <v>131</v>
      </c>
      <c r="B2140" t="s">
        <v>132</v>
      </c>
      <c r="C2140" t="s">
        <v>27</v>
      </c>
      <c r="D2140">
        <v>2019</v>
      </c>
      <c r="E2140">
        <v>12</v>
      </c>
      <c r="F2140" t="s">
        <v>166</v>
      </c>
      <c r="G2140" t="s">
        <v>167</v>
      </c>
      <c r="H2140" t="s">
        <v>108</v>
      </c>
      <c r="I2140" t="s">
        <v>109</v>
      </c>
      <c r="J2140">
        <v>-10981.96</v>
      </c>
      <c r="L2140" t="s">
        <v>31</v>
      </c>
      <c r="O2140" t="s">
        <v>32</v>
      </c>
    </row>
    <row r="2141" spans="1:15" x14ac:dyDescent="0.25">
      <c r="A2141" t="s">
        <v>131</v>
      </c>
      <c r="B2141" t="s">
        <v>132</v>
      </c>
      <c r="C2141" t="s">
        <v>27</v>
      </c>
      <c r="D2141">
        <v>2019</v>
      </c>
      <c r="E2141">
        <v>12</v>
      </c>
      <c r="F2141" t="s">
        <v>61</v>
      </c>
      <c r="G2141" t="s">
        <v>62</v>
      </c>
      <c r="H2141" t="s">
        <v>108</v>
      </c>
      <c r="I2141" t="s">
        <v>109</v>
      </c>
      <c r="J2141">
        <v>32659.19</v>
      </c>
      <c r="L2141" t="s">
        <v>31</v>
      </c>
      <c r="O2141" t="s">
        <v>32</v>
      </c>
    </row>
    <row r="2142" spans="1:15" x14ac:dyDescent="0.25">
      <c r="A2142" t="s">
        <v>131</v>
      </c>
      <c r="B2142" t="s">
        <v>132</v>
      </c>
      <c r="C2142" t="s">
        <v>27</v>
      </c>
      <c r="D2142">
        <v>2019</v>
      </c>
      <c r="E2142">
        <v>12</v>
      </c>
      <c r="F2142" t="s">
        <v>35</v>
      </c>
      <c r="G2142" t="s">
        <v>36</v>
      </c>
      <c r="H2142" t="s">
        <v>108</v>
      </c>
      <c r="I2142" t="s">
        <v>109</v>
      </c>
      <c r="J2142">
        <v>-64260</v>
      </c>
      <c r="L2142" t="s">
        <v>31</v>
      </c>
      <c r="O2142" t="s">
        <v>32</v>
      </c>
    </row>
    <row r="2143" spans="1:15" x14ac:dyDescent="0.25">
      <c r="A2143" t="s">
        <v>131</v>
      </c>
      <c r="B2143" t="s">
        <v>132</v>
      </c>
      <c r="C2143" t="s">
        <v>27</v>
      </c>
      <c r="D2143">
        <v>2019</v>
      </c>
      <c r="E2143">
        <v>12</v>
      </c>
      <c r="F2143" t="s">
        <v>172</v>
      </c>
      <c r="G2143" t="s">
        <v>173</v>
      </c>
      <c r="H2143" t="s">
        <v>108</v>
      </c>
      <c r="I2143" t="s">
        <v>109</v>
      </c>
      <c r="J2143">
        <v>42840</v>
      </c>
      <c r="L2143" t="s">
        <v>31</v>
      </c>
      <c r="O2143" t="s">
        <v>32</v>
      </c>
    </row>
    <row r="2144" spans="1:15" x14ac:dyDescent="0.25">
      <c r="A2144" t="s">
        <v>131</v>
      </c>
      <c r="B2144" t="s">
        <v>132</v>
      </c>
      <c r="C2144" t="s">
        <v>27</v>
      </c>
      <c r="D2144">
        <v>2019</v>
      </c>
      <c r="E2144">
        <v>12</v>
      </c>
      <c r="F2144" t="s">
        <v>96</v>
      </c>
      <c r="G2144" t="s">
        <v>97</v>
      </c>
      <c r="H2144" t="s">
        <v>110</v>
      </c>
      <c r="I2144" t="s">
        <v>111</v>
      </c>
      <c r="J2144">
        <v>-14027268</v>
      </c>
      <c r="L2144" t="s">
        <v>31</v>
      </c>
      <c r="O2144" t="s">
        <v>32</v>
      </c>
    </row>
    <row r="2145" spans="1:15" x14ac:dyDescent="0.25">
      <c r="A2145" t="s">
        <v>131</v>
      </c>
      <c r="B2145" t="s">
        <v>132</v>
      </c>
      <c r="C2145" t="s">
        <v>27</v>
      </c>
      <c r="D2145">
        <v>2019</v>
      </c>
      <c r="E2145">
        <v>12</v>
      </c>
      <c r="F2145" t="s">
        <v>100</v>
      </c>
      <c r="G2145" t="s">
        <v>101</v>
      </c>
      <c r="H2145" t="s">
        <v>110</v>
      </c>
      <c r="I2145" t="s">
        <v>111</v>
      </c>
      <c r="J2145">
        <v>64260</v>
      </c>
      <c r="L2145" t="s">
        <v>31</v>
      </c>
      <c r="O2145" t="s">
        <v>32</v>
      </c>
    </row>
    <row r="2146" spans="1:15" x14ac:dyDescent="0.25">
      <c r="A2146" t="s">
        <v>131</v>
      </c>
      <c r="B2146" t="s">
        <v>132</v>
      </c>
      <c r="C2146" t="s">
        <v>27</v>
      </c>
      <c r="D2146">
        <v>2019</v>
      </c>
      <c r="E2146">
        <v>12</v>
      </c>
      <c r="F2146" t="s">
        <v>158</v>
      </c>
      <c r="G2146" t="s">
        <v>159</v>
      </c>
      <c r="H2146" t="s">
        <v>110</v>
      </c>
      <c r="I2146" t="s">
        <v>111</v>
      </c>
      <c r="J2146">
        <v>1322578.74</v>
      </c>
      <c r="L2146" t="s">
        <v>31</v>
      </c>
      <c r="O2146" t="s">
        <v>32</v>
      </c>
    </row>
    <row r="2147" spans="1:15" x14ac:dyDescent="0.25">
      <c r="A2147" t="s">
        <v>131</v>
      </c>
      <c r="B2147" t="s">
        <v>132</v>
      </c>
      <c r="C2147" t="s">
        <v>27</v>
      </c>
      <c r="D2147">
        <v>2019</v>
      </c>
      <c r="E2147">
        <v>12</v>
      </c>
      <c r="F2147" t="s">
        <v>28</v>
      </c>
      <c r="G2147" t="s">
        <v>29</v>
      </c>
      <c r="H2147" t="s">
        <v>110</v>
      </c>
      <c r="I2147" t="s">
        <v>111</v>
      </c>
      <c r="J2147">
        <v>910587.07</v>
      </c>
      <c r="L2147" t="s">
        <v>31</v>
      </c>
      <c r="O2147" t="s">
        <v>32</v>
      </c>
    </row>
    <row r="2148" spans="1:15" x14ac:dyDescent="0.25">
      <c r="A2148" t="s">
        <v>131</v>
      </c>
      <c r="B2148" t="s">
        <v>132</v>
      </c>
      <c r="C2148" t="s">
        <v>27</v>
      </c>
      <c r="D2148">
        <v>2019</v>
      </c>
      <c r="E2148">
        <v>12</v>
      </c>
      <c r="F2148" t="s">
        <v>150</v>
      </c>
      <c r="G2148" t="s">
        <v>151</v>
      </c>
      <c r="H2148" t="s">
        <v>110</v>
      </c>
      <c r="I2148" t="s">
        <v>111</v>
      </c>
      <c r="J2148">
        <v>8436070.5500000007</v>
      </c>
      <c r="L2148" t="s">
        <v>31</v>
      </c>
      <c r="O2148" t="s">
        <v>32</v>
      </c>
    </row>
    <row r="2149" spans="1:15" x14ac:dyDescent="0.25">
      <c r="A2149" t="s">
        <v>131</v>
      </c>
      <c r="B2149" t="s">
        <v>132</v>
      </c>
      <c r="C2149" t="s">
        <v>27</v>
      </c>
      <c r="D2149">
        <v>2019</v>
      </c>
      <c r="E2149">
        <v>12</v>
      </c>
      <c r="F2149" t="s">
        <v>152</v>
      </c>
      <c r="G2149" t="s">
        <v>153</v>
      </c>
      <c r="H2149" t="s">
        <v>110</v>
      </c>
      <c r="I2149" t="s">
        <v>111</v>
      </c>
      <c r="J2149">
        <v>1072452.56</v>
      </c>
      <c r="L2149" t="s">
        <v>31</v>
      </c>
      <c r="O2149" t="s">
        <v>32</v>
      </c>
    </row>
    <row r="2150" spans="1:15" x14ac:dyDescent="0.25">
      <c r="A2150" t="s">
        <v>131</v>
      </c>
      <c r="B2150" t="s">
        <v>132</v>
      </c>
      <c r="C2150" t="s">
        <v>27</v>
      </c>
      <c r="D2150">
        <v>2019</v>
      </c>
      <c r="E2150">
        <v>12</v>
      </c>
      <c r="F2150" t="s">
        <v>154</v>
      </c>
      <c r="G2150" t="s">
        <v>155</v>
      </c>
      <c r="H2150" t="s">
        <v>110</v>
      </c>
      <c r="I2150" t="s">
        <v>111</v>
      </c>
      <c r="J2150">
        <v>136345.60999999999</v>
      </c>
      <c r="L2150" t="s">
        <v>31</v>
      </c>
      <c r="O2150" t="s">
        <v>32</v>
      </c>
    </row>
    <row r="2151" spans="1:15" x14ac:dyDescent="0.25">
      <c r="A2151" t="s">
        <v>131</v>
      </c>
      <c r="B2151" t="s">
        <v>132</v>
      </c>
      <c r="C2151" t="s">
        <v>27</v>
      </c>
      <c r="D2151">
        <v>2019</v>
      </c>
      <c r="E2151">
        <v>12</v>
      </c>
      <c r="F2151" t="s">
        <v>156</v>
      </c>
      <c r="G2151" t="s">
        <v>157</v>
      </c>
      <c r="H2151" t="s">
        <v>110</v>
      </c>
      <c r="I2151" t="s">
        <v>111</v>
      </c>
      <c r="J2151">
        <v>362602.49</v>
      </c>
      <c r="L2151" t="s">
        <v>31</v>
      </c>
      <c r="O2151" t="s">
        <v>32</v>
      </c>
    </row>
    <row r="2152" spans="1:15" x14ac:dyDescent="0.25">
      <c r="A2152" t="s">
        <v>131</v>
      </c>
      <c r="B2152" t="s">
        <v>132</v>
      </c>
      <c r="C2152" t="s">
        <v>27</v>
      </c>
      <c r="D2152">
        <v>2019</v>
      </c>
      <c r="E2152">
        <v>12</v>
      </c>
      <c r="F2152" t="s">
        <v>160</v>
      </c>
      <c r="G2152" t="s">
        <v>161</v>
      </c>
      <c r="H2152" t="s">
        <v>110</v>
      </c>
      <c r="I2152" t="s">
        <v>111</v>
      </c>
      <c r="J2152">
        <v>157763.31</v>
      </c>
      <c r="L2152" t="s">
        <v>31</v>
      </c>
      <c r="O2152" t="s">
        <v>32</v>
      </c>
    </row>
    <row r="2153" spans="1:15" x14ac:dyDescent="0.25">
      <c r="A2153" t="s">
        <v>131</v>
      </c>
      <c r="B2153" t="s">
        <v>132</v>
      </c>
      <c r="C2153" t="s">
        <v>27</v>
      </c>
      <c r="D2153">
        <v>2019</v>
      </c>
      <c r="E2153">
        <v>12</v>
      </c>
      <c r="F2153" t="s">
        <v>162</v>
      </c>
      <c r="G2153" t="s">
        <v>163</v>
      </c>
      <c r="H2153" t="s">
        <v>110</v>
      </c>
      <c r="I2153" t="s">
        <v>111</v>
      </c>
      <c r="J2153">
        <v>240200.73</v>
      </c>
      <c r="L2153" t="s">
        <v>31</v>
      </c>
      <c r="O2153" t="s">
        <v>32</v>
      </c>
    </row>
    <row r="2154" spans="1:15" x14ac:dyDescent="0.25">
      <c r="A2154" t="s">
        <v>131</v>
      </c>
      <c r="B2154" t="s">
        <v>132</v>
      </c>
      <c r="C2154" t="s">
        <v>27</v>
      </c>
      <c r="D2154">
        <v>2019</v>
      </c>
      <c r="E2154">
        <v>12</v>
      </c>
      <c r="F2154" t="s">
        <v>164</v>
      </c>
      <c r="G2154" t="s">
        <v>165</v>
      </c>
      <c r="H2154" t="s">
        <v>110</v>
      </c>
      <c r="I2154" t="s">
        <v>111</v>
      </c>
      <c r="J2154">
        <v>184314.04</v>
      </c>
      <c r="L2154" t="s">
        <v>31</v>
      </c>
      <c r="O2154" t="s">
        <v>32</v>
      </c>
    </row>
    <row r="2155" spans="1:15" x14ac:dyDescent="0.25">
      <c r="A2155" t="s">
        <v>131</v>
      </c>
      <c r="B2155" t="s">
        <v>132</v>
      </c>
      <c r="C2155" t="s">
        <v>27</v>
      </c>
      <c r="D2155">
        <v>2019</v>
      </c>
      <c r="E2155">
        <v>12</v>
      </c>
      <c r="F2155" t="s">
        <v>166</v>
      </c>
      <c r="G2155" t="s">
        <v>167</v>
      </c>
      <c r="H2155" t="s">
        <v>110</v>
      </c>
      <c r="I2155" t="s">
        <v>111</v>
      </c>
      <c r="J2155">
        <v>-16472.95</v>
      </c>
      <c r="L2155" t="s">
        <v>31</v>
      </c>
      <c r="O2155" t="s">
        <v>32</v>
      </c>
    </row>
    <row r="2156" spans="1:15" x14ac:dyDescent="0.25">
      <c r="A2156" t="s">
        <v>131</v>
      </c>
      <c r="B2156" t="s">
        <v>132</v>
      </c>
      <c r="C2156" t="s">
        <v>27</v>
      </c>
      <c r="D2156">
        <v>2019</v>
      </c>
      <c r="E2156">
        <v>12</v>
      </c>
      <c r="F2156" t="s">
        <v>61</v>
      </c>
      <c r="G2156" t="s">
        <v>62</v>
      </c>
      <c r="H2156" t="s">
        <v>110</v>
      </c>
      <c r="I2156" t="s">
        <v>111</v>
      </c>
      <c r="J2156">
        <v>48988.78</v>
      </c>
      <c r="L2156" t="s">
        <v>31</v>
      </c>
      <c r="O2156" t="s">
        <v>32</v>
      </c>
    </row>
    <row r="2157" spans="1:15" x14ac:dyDescent="0.25">
      <c r="A2157" t="s">
        <v>131</v>
      </c>
      <c r="B2157" t="s">
        <v>132</v>
      </c>
      <c r="C2157" t="s">
        <v>27</v>
      </c>
      <c r="D2157">
        <v>2019</v>
      </c>
      <c r="E2157">
        <v>12</v>
      </c>
      <c r="F2157" t="s">
        <v>35</v>
      </c>
      <c r="G2157" t="s">
        <v>36</v>
      </c>
      <c r="H2157" t="s">
        <v>110</v>
      </c>
      <c r="I2157" t="s">
        <v>111</v>
      </c>
      <c r="J2157">
        <v>-96390</v>
      </c>
      <c r="L2157" t="s">
        <v>31</v>
      </c>
      <c r="O2157" t="s">
        <v>32</v>
      </c>
    </row>
    <row r="2158" spans="1:15" x14ac:dyDescent="0.25">
      <c r="A2158" t="s">
        <v>131</v>
      </c>
      <c r="B2158" t="s">
        <v>132</v>
      </c>
      <c r="C2158" t="s">
        <v>27</v>
      </c>
      <c r="D2158">
        <v>2019</v>
      </c>
      <c r="E2158">
        <v>12</v>
      </c>
      <c r="F2158" t="s">
        <v>172</v>
      </c>
      <c r="G2158" t="s">
        <v>173</v>
      </c>
      <c r="H2158" t="s">
        <v>110</v>
      </c>
      <c r="I2158" t="s">
        <v>111</v>
      </c>
      <c r="J2158">
        <v>64260</v>
      </c>
      <c r="L2158" t="s">
        <v>31</v>
      </c>
      <c r="O2158" t="s">
        <v>32</v>
      </c>
    </row>
    <row r="2159" spans="1:15" x14ac:dyDescent="0.25">
      <c r="A2159" t="s">
        <v>123</v>
      </c>
      <c r="B2159" t="s">
        <v>124</v>
      </c>
      <c r="C2159" t="s">
        <v>27</v>
      </c>
      <c r="D2159">
        <v>2019</v>
      </c>
      <c r="E2159">
        <v>12</v>
      </c>
      <c r="F2159" t="s">
        <v>53</v>
      </c>
      <c r="G2159" t="s">
        <v>54</v>
      </c>
      <c r="H2159" t="s">
        <v>108</v>
      </c>
      <c r="I2159" t="s">
        <v>109</v>
      </c>
      <c r="J2159">
        <v>-268715.06</v>
      </c>
      <c r="L2159" t="s">
        <v>31</v>
      </c>
      <c r="O2159" t="s">
        <v>32</v>
      </c>
    </row>
    <row r="2160" spans="1:15" x14ac:dyDescent="0.25">
      <c r="A2160" t="s">
        <v>123</v>
      </c>
      <c r="B2160" t="s">
        <v>124</v>
      </c>
      <c r="C2160" t="s">
        <v>27</v>
      </c>
      <c r="D2160">
        <v>2019</v>
      </c>
      <c r="E2160">
        <v>12</v>
      </c>
      <c r="F2160" t="s">
        <v>55</v>
      </c>
      <c r="G2160" t="s">
        <v>56</v>
      </c>
      <c r="H2160" t="s">
        <v>108</v>
      </c>
      <c r="I2160" t="s">
        <v>109</v>
      </c>
      <c r="J2160">
        <v>40877.120000000003</v>
      </c>
      <c r="L2160" t="s">
        <v>31</v>
      </c>
      <c r="O2160" t="s">
        <v>32</v>
      </c>
    </row>
    <row r="2161" spans="1:15" x14ac:dyDescent="0.25">
      <c r="A2161" t="s">
        <v>123</v>
      </c>
      <c r="B2161" t="s">
        <v>124</v>
      </c>
      <c r="C2161" t="s">
        <v>27</v>
      </c>
      <c r="D2161">
        <v>2019</v>
      </c>
      <c r="E2161">
        <v>12</v>
      </c>
      <c r="F2161" t="s">
        <v>28</v>
      </c>
      <c r="G2161" t="s">
        <v>29</v>
      </c>
      <c r="H2161" t="s">
        <v>108</v>
      </c>
      <c r="I2161" t="s">
        <v>109</v>
      </c>
      <c r="J2161">
        <v>5609.36</v>
      </c>
      <c r="L2161" t="s">
        <v>31</v>
      </c>
      <c r="O2161" t="s">
        <v>32</v>
      </c>
    </row>
    <row r="2162" spans="1:15" x14ac:dyDescent="0.25">
      <c r="A2162" t="s">
        <v>123</v>
      </c>
      <c r="B2162" t="s">
        <v>124</v>
      </c>
      <c r="C2162" t="s">
        <v>27</v>
      </c>
      <c r="D2162">
        <v>2019</v>
      </c>
      <c r="E2162">
        <v>12</v>
      </c>
      <c r="F2162" t="s">
        <v>118</v>
      </c>
      <c r="G2162" t="s">
        <v>119</v>
      </c>
      <c r="H2162" t="s">
        <v>108</v>
      </c>
      <c r="I2162" t="s">
        <v>109</v>
      </c>
      <c r="J2162">
        <v>492660</v>
      </c>
      <c r="L2162" t="s">
        <v>31</v>
      </c>
      <c r="O2162" t="s">
        <v>32</v>
      </c>
    </row>
    <row r="2163" spans="1:15" x14ac:dyDescent="0.25">
      <c r="A2163" t="s">
        <v>123</v>
      </c>
      <c r="B2163" t="s">
        <v>124</v>
      </c>
      <c r="C2163" t="s">
        <v>27</v>
      </c>
      <c r="D2163">
        <v>2019</v>
      </c>
      <c r="E2163">
        <v>12</v>
      </c>
      <c r="F2163" t="s">
        <v>61</v>
      </c>
      <c r="G2163" t="s">
        <v>62</v>
      </c>
      <c r="H2163" t="s">
        <v>108</v>
      </c>
      <c r="I2163" t="s">
        <v>109</v>
      </c>
      <c r="J2163">
        <v>34379.94</v>
      </c>
      <c r="L2163" t="s">
        <v>31</v>
      </c>
      <c r="O2163" t="s">
        <v>32</v>
      </c>
    </row>
    <row r="2164" spans="1:15" x14ac:dyDescent="0.25">
      <c r="A2164" t="s">
        <v>123</v>
      </c>
      <c r="B2164" t="s">
        <v>124</v>
      </c>
      <c r="C2164" t="s">
        <v>27</v>
      </c>
      <c r="D2164">
        <v>2019</v>
      </c>
      <c r="E2164">
        <v>12</v>
      </c>
      <c r="F2164" t="s">
        <v>35</v>
      </c>
      <c r="G2164" t="s">
        <v>36</v>
      </c>
      <c r="H2164" t="s">
        <v>108</v>
      </c>
      <c r="I2164" t="s">
        <v>109</v>
      </c>
      <c r="J2164">
        <v>42840</v>
      </c>
      <c r="L2164" t="s">
        <v>31</v>
      </c>
      <c r="O2164" t="s">
        <v>32</v>
      </c>
    </row>
    <row r="2165" spans="1:15" x14ac:dyDescent="0.25">
      <c r="A2165" t="s">
        <v>123</v>
      </c>
      <c r="B2165" t="s">
        <v>124</v>
      </c>
      <c r="C2165" t="s">
        <v>27</v>
      </c>
      <c r="D2165">
        <v>2019</v>
      </c>
      <c r="E2165">
        <v>12</v>
      </c>
      <c r="F2165" t="s">
        <v>170</v>
      </c>
      <c r="G2165" t="s">
        <v>171</v>
      </c>
      <c r="H2165" t="s">
        <v>108</v>
      </c>
      <c r="I2165" t="s">
        <v>109</v>
      </c>
      <c r="J2165">
        <v>-21420</v>
      </c>
      <c r="L2165" t="s">
        <v>31</v>
      </c>
      <c r="O2165" t="s">
        <v>32</v>
      </c>
    </row>
    <row r="2166" spans="1:15" x14ac:dyDescent="0.25">
      <c r="A2166" t="s">
        <v>123</v>
      </c>
      <c r="B2166" t="s">
        <v>124</v>
      </c>
      <c r="C2166" t="s">
        <v>27</v>
      </c>
      <c r="D2166">
        <v>2019</v>
      </c>
      <c r="E2166">
        <v>12</v>
      </c>
      <c r="F2166" t="s">
        <v>53</v>
      </c>
      <c r="G2166" t="s">
        <v>54</v>
      </c>
      <c r="H2166" t="s">
        <v>148</v>
      </c>
      <c r="I2166" t="s">
        <v>149</v>
      </c>
      <c r="J2166">
        <v>-268715.06</v>
      </c>
      <c r="L2166" t="s">
        <v>31</v>
      </c>
      <c r="O2166" t="s">
        <v>32</v>
      </c>
    </row>
    <row r="2167" spans="1:15" x14ac:dyDescent="0.25">
      <c r="A2167" t="s">
        <v>123</v>
      </c>
      <c r="B2167" t="s">
        <v>124</v>
      </c>
      <c r="C2167" t="s">
        <v>27</v>
      </c>
      <c r="D2167">
        <v>2019</v>
      </c>
      <c r="E2167">
        <v>12</v>
      </c>
      <c r="F2167" t="s">
        <v>55</v>
      </c>
      <c r="G2167" t="s">
        <v>56</v>
      </c>
      <c r="H2167" t="s">
        <v>148</v>
      </c>
      <c r="I2167" t="s">
        <v>149</v>
      </c>
      <c r="J2167">
        <v>40877.129999999997</v>
      </c>
      <c r="L2167" t="s">
        <v>31</v>
      </c>
      <c r="O2167" t="s">
        <v>32</v>
      </c>
    </row>
    <row r="2168" spans="1:15" x14ac:dyDescent="0.25">
      <c r="A2168" t="s">
        <v>123</v>
      </c>
      <c r="B2168" t="s">
        <v>124</v>
      </c>
      <c r="C2168" t="s">
        <v>27</v>
      </c>
      <c r="D2168">
        <v>2019</v>
      </c>
      <c r="E2168">
        <v>12</v>
      </c>
      <c r="F2168" t="s">
        <v>28</v>
      </c>
      <c r="G2168" t="s">
        <v>29</v>
      </c>
      <c r="H2168" t="s">
        <v>148</v>
      </c>
      <c r="I2168" t="s">
        <v>149</v>
      </c>
      <c r="J2168">
        <v>5609.36</v>
      </c>
      <c r="L2168" t="s">
        <v>31</v>
      </c>
      <c r="O2168" t="s">
        <v>32</v>
      </c>
    </row>
    <row r="2169" spans="1:15" x14ac:dyDescent="0.25">
      <c r="A2169" t="s">
        <v>123</v>
      </c>
      <c r="B2169" t="s">
        <v>124</v>
      </c>
      <c r="C2169" t="s">
        <v>27</v>
      </c>
      <c r="D2169">
        <v>2019</v>
      </c>
      <c r="E2169">
        <v>12</v>
      </c>
      <c r="F2169" t="s">
        <v>118</v>
      </c>
      <c r="G2169" t="s">
        <v>119</v>
      </c>
      <c r="H2169" t="s">
        <v>148</v>
      </c>
      <c r="I2169" t="s">
        <v>149</v>
      </c>
      <c r="J2169">
        <v>492660</v>
      </c>
      <c r="L2169" t="s">
        <v>31</v>
      </c>
      <c r="O2169" t="s">
        <v>32</v>
      </c>
    </row>
    <row r="2170" spans="1:15" x14ac:dyDescent="0.25">
      <c r="A2170" t="s">
        <v>123</v>
      </c>
      <c r="B2170" t="s">
        <v>124</v>
      </c>
      <c r="C2170" t="s">
        <v>27</v>
      </c>
      <c r="D2170">
        <v>2019</v>
      </c>
      <c r="E2170">
        <v>12</v>
      </c>
      <c r="F2170" t="s">
        <v>61</v>
      </c>
      <c r="G2170" t="s">
        <v>62</v>
      </c>
      <c r="H2170" t="s">
        <v>148</v>
      </c>
      <c r="I2170" t="s">
        <v>149</v>
      </c>
      <c r="J2170">
        <v>34379.94</v>
      </c>
      <c r="L2170" t="s">
        <v>31</v>
      </c>
      <c r="O2170" t="s">
        <v>32</v>
      </c>
    </row>
    <row r="2171" spans="1:15" x14ac:dyDescent="0.25">
      <c r="A2171" t="s">
        <v>123</v>
      </c>
      <c r="B2171" t="s">
        <v>124</v>
      </c>
      <c r="C2171" t="s">
        <v>27</v>
      </c>
      <c r="D2171">
        <v>2019</v>
      </c>
      <c r="E2171">
        <v>12</v>
      </c>
      <c r="F2171" t="s">
        <v>35</v>
      </c>
      <c r="G2171" t="s">
        <v>36</v>
      </c>
      <c r="H2171" t="s">
        <v>148</v>
      </c>
      <c r="I2171" t="s">
        <v>149</v>
      </c>
      <c r="J2171">
        <v>42840</v>
      </c>
      <c r="L2171" t="s">
        <v>31</v>
      </c>
      <c r="O2171" t="s">
        <v>32</v>
      </c>
    </row>
    <row r="2172" spans="1:15" x14ac:dyDescent="0.25">
      <c r="A2172" t="s">
        <v>123</v>
      </c>
      <c r="B2172" t="s">
        <v>124</v>
      </c>
      <c r="C2172" t="s">
        <v>27</v>
      </c>
      <c r="D2172">
        <v>2019</v>
      </c>
      <c r="E2172">
        <v>12</v>
      </c>
      <c r="F2172" t="s">
        <v>170</v>
      </c>
      <c r="G2172" t="s">
        <v>171</v>
      </c>
      <c r="H2172" t="s">
        <v>148</v>
      </c>
      <c r="I2172" t="s">
        <v>149</v>
      </c>
      <c r="J2172">
        <v>-21420</v>
      </c>
      <c r="L2172" t="s">
        <v>31</v>
      </c>
      <c r="O2172" t="s">
        <v>32</v>
      </c>
    </row>
    <row r="2173" spans="1:15" x14ac:dyDescent="0.25">
      <c r="A2173" t="s">
        <v>123</v>
      </c>
      <c r="B2173" t="s">
        <v>124</v>
      </c>
      <c r="C2173" t="s">
        <v>27</v>
      </c>
      <c r="D2173">
        <v>2019</v>
      </c>
      <c r="E2173">
        <v>12</v>
      </c>
      <c r="F2173" t="s">
        <v>53</v>
      </c>
      <c r="G2173" t="s">
        <v>54</v>
      </c>
      <c r="H2173" t="s">
        <v>110</v>
      </c>
      <c r="I2173" t="s">
        <v>111</v>
      </c>
      <c r="J2173">
        <v>-806145.19</v>
      </c>
      <c r="L2173" t="s">
        <v>31</v>
      </c>
      <c r="O2173" t="s">
        <v>32</v>
      </c>
    </row>
    <row r="2174" spans="1:15" x14ac:dyDescent="0.25">
      <c r="A2174" t="s">
        <v>123</v>
      </c>
      <c r="B2174" t="s">
        <v>124</v>
      </c>
      <c r="C2174" t="s">
        <v>27</v>
      </c>
      <c r="D2174">
        <v>2019</v>
      </c>
      <c r="E2174">
        <v>12</v>
      </c>
      <c r="F2174" t="s">
        <v>55</v>
      </c>
      <c r="G2174" t="s">
        <v>56</v>
      </c>
      <c r="H2174" t="s">
        <v>110</v>
      </c>
      <c r="I2174" t="s">
        <v>111</v>
      </c>
      <c r="J2174">
        <v>122631.4</v>
      </c>
      <c r="L2174" t="s">
        <v>31</v>
      </c>
      <c r="O2174" t="s">
        <v>32</v>
      </c>
    </row>
    <row r="2175" spans="1:15" x14ac:dyDescent="0.25">
      <c r="A2175" t="s">
        <v>123</v>
      </c>
      <c r="B2175" t="s">
        <v>124</v>
      </c>
      <c r="C2175" t="s">
        <v>27</v>
      </c>
      <c r="D2175">
        <v>2019</v>
      </c>
      <c r="E2175">
        <v>12</v>
      </c>
      <c r="F2175" t="s">
        <v>28</v>
      </c>
      <c r="G2175" t="s">
        <v>29</v>
      </c>
      <c r="H2175" t="s">
        <v>110</v>
      </c>
      <c r="I2175" t="s">
        <v>111</v>
      </c>
      <c r="J2175">
        <v>16828.09</v>
      </c>
      <c r="L2175" t="s">
        <v>31</v>
      </c>
      <c r="O2175" t="s">
        <v>32</v>
      </c>
    </row>
    <row r="2176" spans="1:15" x14ac:dyDescent="0.25">
      <c r="A2176" t="s">
        <v>123</v>
      </c>
      <c r="B2176" t="s">
        <v>124</v>
      </c>
      <c r="C2176" t="s">
        <v>27</v>
      </c>
      <c r="D2176">
        <v>2019</v>
      </c>
      <c r="E2176">
        <v>12</v>
      </c>
      <c r="F2176" t="s">
        <v>118</v>
      </c>
      <c r="G2176" t="s">
        <v>119</v>
      </c>
      <c r="H2176" t="s">
        <v>110</v>
      </c>
      <c r="I2176" t="s">
        <v>111</v>
      </c>
      <c r="J2176">
        <v>1477980</v>
      </c>
      <c r="L2176" t="s">
        <v>31</v>
      </c>
      <c r="O2176" t="s">
        <v>32</v>
      </c>
    </row>
    <row r="2177" spans="1:15" x14ac:dyDescent="0.25">
      <c r="A2177" t="s">
        <v>123</v>
      </c>
      <c r="B2177" t="s">
        <v>124</v>
      </c>
      <c r="C2177" t="s">
        <v>27</v>
      </c>
      <c r="D2177">
        <v>2019</v>
      </c>
      <c r="E2177">
        <v>12</v>
      </c>
      <c r="F2177" t="s">
        <v>61</v>
      </c>
      <c r="G2177" t="s">
        <v>62</v>
      </c>
      <c r="H2177" t="s">
        <v>110</v>
      </c>
      <c r="I2177" t="s">
        <v>111</v>
      </c>
      <c r="J2177">
        <v>103139.83</v>
      </c>
      <c r="L2177" t="s">
        <v>31</v>
      </c>
      <c r="O2177" t="s">
        <v>32</v>
      </c>
    </row>
    <row r="2178" spans="1:15" x14ac:dyDescent="0.25">
      <c r="A2178" t="s">
        <v>123</v>
      </c>
      <c r="B2178" t="s">
        <v>124</v>
      </c>
      <c r="C2178" t="s">
        <v>27</v>
      </c>
      <c r="D2178">
        <v>2019</v>
      </c>
      <c r="E2178">
        <v>12</v>
      </c>
      <c r="F2178" t="s">
        <v>35</v>
      </c>
      <c r="G2178" t="s">
        <v>36</v>
      </c>
      <c r="H2178" t="s">
        <v>110</v>
      </c>
      <c r="I2178" t="s">
        <v>111</v>
      </c>
      <c r="J2178">
        <v>128520</v>
      </c>
      <c r="L2178" t="s">
        <v>31</v>
      </c>
      <c r="O2178" t="s">
        <v>32</v>
      </c>
    </row>
    <row r="2179" spans="1:15" x14ac:dyDescent="0.25">
      <c r="A2179" t="s">
        <v>123</v>
      </c>
      <c r="B2179" t="s">
        <v>124</v>
      </c>
      <c r="C2179" t="s">
        <v>27</v>
      </c>
      <c r="D2179">
        <v>2019</v>
      </c>
      <c r="E2179">
        <v>12</v>
      </c>
      <c r="F2179" t="s">
        <v>170</v>
      </c>
      <c r="G2179" t="s">
        <v>171</v>
      </c>
      <c r="H2179" t="s">
        <v>110</v>
      </c>
      <c r="I2179" t="s">
        <v>111</v>
      </c>
      <c r="J2179">
        <v>-64260</v>
      </c>
      <c r="L2179" t="s">
        <v>31</v>
      </c>
      <c r="O2179" t="s">
        <v>32</v>
      </c>
    </row>
    <row r="2180" spans="1:15" x14ac:dyDescent="0.25">
      <c r="A2180" t="s">
        <v>25</v>
      </c>
      <c r="B2180" t="s">
        <v>26</v>
      </c>
      <c r="C2180" t="s">
        <v>27</v>
      </c>
      <c r="D2180">
        <v>2019</v>
      </c>
      <c r="E2180">
        <v>1</v>
      </c>
      <c r="F2180" t="s">
        <v>33</v>
      </c>
      <c r="G2180" t="s">
        <v>34</v>
      </c>
      <c r="H2180" t="s">
        <v>30</v>
      </c>
      <c r="J2180">
        <v>-17105.36</v>
      </c>
      <c r="L2180" t="s">
        <v>31</v>
      </c>
      <c r="O2180" t="s">
        <v>32</v>
      </c>
    </row>
    <row r="2181" spans="1:15" x14ac:dyDescent="0.25">
      <c r="A2181" t="s">
        <v>25</v>
      </c>
      <c r="B2181" t="s">
        <v>26</v>
      </c>
      <c r="C2181" t="s">
        <v>27</v>
      </c>
      <c r="D2181">
        <v>2019</v>
      </c>
      <c r="E2181">
        <v>1</v>
      </c>
      <c r="F2181" t="s">
        <v>37</v>
      </c>
      <c r="G2181" t="s">
        <v>38</v>
      </c>
      <c r="H2181" t="s">
        <v>30</v>
      </c>
      <c r="J2181">
        <v>223089080.94</v>
      </c>
      <c r="L2181" t="s">
        <v>39</v>
      </c>
      <c r="O2181" t="s">
        <v>32</v>
      </c>
    </row>
    <row r="2182" spans="1:15" x14ac:dyDescent="0.25">
      <c r="A2182" t="s">
        <v>25</v>
      </c>
      <c r="B2182" t="s">
        <v>26</v>
      </c>
      <c r="C2182" t="s">
        <v>27</v>
      </c>
      <c r="D2182">
        <v>2019</v>
      </c>
      <c r="E2182">
        <v>1</v>
      </c>
      <c r="F2182" t="s">
        <v>40</v>
      </c>
      <c r="G2182" t="s">
        <v>41</v>
      </c>
      <c r="H2182" t="s">
        <v>30</v>
      </c>
      <c r="J2182">
        <v>16492061.74</v>
      </c>
      <c r="L2182" t="s">
        <v>39</v>
      </c>
      <c r="O2182" t="s">
        <v>32</v>
      </c>
    </row>
    <row r="2183" spans="1:15" x14ac:dyDescent="0.25">
      <c r="A2183" t="s">
        <v>25</v>
      </c>
      <c r="B2183" t="s">
        <v>26</v>
      </c>
      <c r="C2183" t="s">
        <v>27</v>
      </c>
      <c r="D2183">
        <v>2019</v>
      </c>
      <c r="E2183">
        <v>1</v>
      </c>
      <c r="F2183" t="s">
        <v>42</v>
      </c>
      <c r="G2183" t="s">
        <v>43</v>
      </c>
      <c r="H2183" t="s">
        <v>30</v>
      </c>
      <c r="J2183">
        <v>-5000000</v>
      </c>
      <c r="L2183" t="s">
        <v>39</v>
      </c>
      <c r="O2183" t="s">
        <v>32</v>
      </c>
    </row>
    <row r="2184" spans="1:15" x14ac:dyDescent="0.25">
      <c r="A2184" t="s">
        <v>25</v>
      </c>
      <c r="B2184" t="s">
        <v>26</v>
      </c>
      <c r="C2184" t="s">
        <v>27</v>
      </c>
      <c r="D2184">
        <v>2019</v>
      </c>
      <c r="E2184">
        <v>1</v>
      </c>
      <c r="F2184" t="s">
        <v>44</v>
      </c>
      <c r="G2184" t="s">
        <v>45</v>
      </c>
      <c r="H2184" t="s">
        <v>30</v>
      </c>
      <c r="J2184">
        <v>-259378878.49000001</v>
      </c>
      <c r="L2184" t="s">
        <v>39</v>
      </c>
      <c r="O2184" t="s">
        <v>32</v>
      </c>
    </row>
    <row r="2185" spans="1:15" x14ac:dyDescent="0.25">
      <c r="A2185" t="s">
        <v>25</v>
      </c>
      <c r="B2185" t="s">
        <v>26</v>
      </c>
      <c r="C2185" t="s">
        <v>27</v>
      </c>
      <c r="D2185">
        <v>2019</v>
      </c>
      <c r="E2185">
        <v>1</v>
      </c>
      <c r="F2185" t="s">
        <v>46</v>
      </c>
      <c r="G2185" t="s">
        <v>47</v>
      </c>
      <c r="H2185" t="s">
        <v>30</v>
      </c>
      <c r="J2185">
        <v>3032580.75</v>
      </c>
      <c r="L2185" t="s">
        <v>39</v>
      </c>
      <c r="O2185" t="s">
        <v>32</v>
      </c>
    </row>
    <row r="2186" spans="1:15" x14ac:dyDescent="0.25">
      <c r="A2186" t="s">
        <v>25</v>
      </c>
      <c r="B2186" t="s">
        <v>26</v>
      </c>
      <c r="C2186" t="s">
        <v>27</v>
      </c>
      <c r="D2186">
        <v>2019</v>
      </c>
      <c r="E2186">
        <v>1</v>
      </c>
      <c r="F2186" t="s">
        <v>48</v>
      </c>
      <c r="G2186" t="s">
        <v>49</v>
      </c>
      <c r="H2186" t="s">
        <v>30</v>
      </c>
      <c r="J2186">
        <v>21825650.199999999</v>
      </c>
      <c r="L2186" t="s">
        <v>39</v>
      </c>
      <c r="O2186" t="s">
        <v>32</v>
      </c>
    </row>
    <row r="2187" spans="1:15" x14ac:dyDescent="0.25">
      <c r="A2187" t="s">
        <v>25</v>
      </c>
      <c r="B2187" t="s">
        <v>26</v>
      </c>
      <c r="C2187" t="s">
        <v>27</v>
      </c>
      <c r="D2187">
        <v>2019</v>
      </c>
      <c r="E2187">
        <v>1</v>
      </c>
      <c r="F2187" t="s">
        <v>50</v>
      </c>
      <c r="G2187" t="s">
        <v>51</v>
      </c>
      <c r="H2187" t="s">
        <v>30</v>
      </c>
      <c r="J2187">
        <v>-43389.78</v>
      </c>
      <c r="L2187" t="s">
        <v>39</v>
      </c>
      <c r="O2187" t="s">
        <v>32</v>
      </c>
    </row>
    <row r="2188" spans="1:15" x14ac:dyDescent="0.25">
      <c r="A2188" t="s">
        <v>52</v>
      </c>
      <c r="B2188" t="s">
        <v>1666</v>
      </c>
      <c r="C2188" t="s">
        <v>27</v>
      </c>
      <c r="D2188">
        <v>2019</v>
      </c>
      <c r="E2188">
        <v>1</v>
      </c>
      <c r="F2188" t="s">
        <v>53</v>
      </c>
      <c r="G2188" t="s">
        <v>54</v>
      </c>
      <c r="H2188" t="s">
        <v>30</v>
      </c>
      <c r="J2188">
        <v>-22134.27</v>
      </c>
      <c r="L2188" t="s">
        <v>31</v>
      </c>
      <c r="O2188" t="s">
        <v>32</v>
      </c>
    </row>
    <row r="2189" spans="1:15" x14ac:dyDescent="0.25">
      <c r="A2189" t="s">
        <v>52</v>
      </c>
      <c r="B2189" t="s">
        <v>1666</v>
      </c>
      <c r="C2189" t="s">
        <v>27</v>
      </c>
      <c r="D2189">
        <v>2019</v>
      </c>
      <c r="E2189">
        <v>1</v>
      </c>
      <c r="F2189" t="s">
        <v>55</v>
      </c>
      <c r="G2189" t="s">
        <v>56</v>
      </c>
      <c r="H2189" t="s">
        <v>30</v>
      </c>
      <c r="J2189">
        <v>3569.86</v>
      </c>
      <c r="L2189" t="s">
        <v>31</v>
      </c>
      <c r="O2189" t="s">
        <v>32</v>
      </c>
    </row>
    <row r="2190" spans="1:15" x14ac:dyDescent="0.25">
      <c r="A2190" t="s">
        <v>52</v>
      </c>
      <c r="B2190" t="s">
        <v>1666</v>
      </c>
      <c r="C2190" t="s">
        <v>27</v>
      </c>
      <c r="D2190">
        <v>2019</v>
      </c>
      <c r="E2190">
        <v>1</v>
      </c>
      <c r="F2190" t="s">
        <v>28</v>
      </c>
      <c r="G2190" t="s">
        <v>29</v>
      </c>
      <c r="H2190" t="s">
        <v>30</v>
      </c>
      <c r="J2190">
        <v>2862.13</v>
      </c>
      <c r="L2190" t="s">
        <v>31</v>
      </c>
      <c r="O2190" t="s">
        <v>32</v>
      </c>
    </row>
    <row r="2191" spans="1:15" x14ac:dyDescent="0.25">
      <c r="A2191" t="s">
        <v>52</v>
      </c>
      <c r="B2191" t="s">
        <v>1666</v>
      </c>
      <c r="C2191" t="s">
        <v>27</v>
      </c>
      <c r="D2191">
        <v>2019</v>
      </c>
      <c r="E2191">
        <v>1</v>
      </c>
      <c r="F2191" t="s">
        <v>57</v>
      </c>
      <c r="G2191" t="s">
        <v>58</v>
      </c>
      <c r="H2191" t="s">
        <v>30</v>
      </c>
      <c r="J2191">
        <v>-31468.33</v>
      </c>
      <c r="L2191" t="s">
        <v>31</v>
      </c>
      <c r="O2191" t="s">
        <v>32</v>
      </c>
    </row>
    <row r="2192" spans="1:15" x14ac:dyDescent="0.25">
      <c r="A2192" t="s">
        <v>52</v>
      </c>
      <c r="B2192" t="s">
        <v>1666</v>
      </c>
      <c r="C2192" t="s">
        <v>27</v>
      </c>
      <c r="D2192">
        <v>2019</v>
      </c>
      <c r="E2192">
        <v>1</v>
      </c>
      <c r="F2192" t="s">
        <v>59</v>
      </c>
      <c r="G2192" t="s">
        <v>60</v>
      </c>
      <c r="H2192" t="s">
        <v>30</v>
      </c>
      <c r="J2192">
        <v>37777.370000000003</v>
      </c>
      <c r="L2192" t="s">
        <v>31</v>
      </c>
      <c r="O2192" t="s">
        <v>32</v>
      </c>
    </row>
    <row r="2193" spans="1:15" x14ac:dyDescent="0.25">
      <c r="A2193" t="s">
        <v>52</v>
      </c>
      <c r="B2193" t="s">
        <v>1666</v>
      </c>
      <c r="C2193" t="s">
        <v>27</v>
      </c>
      <c r="D2193">
        <v>2019</v>
      </c>
      <c r="E2193">
        <v>1</v>
      </c>
      <c r="F2193" t="s">
        <v>61</v>
      </c>
      <c r="G2193" t="s">
        <v>62</v>
      </c>
      <c r="H2193" t="s">
        <v>30</v>
      </c>
      <c r="J2193">
        <v>2711.57</v>
      </c>
      <c r="L2193" t="s">
        <v>31</v>
      </c>
      <c r="O2193" t="s">
        <v>32</v>
      </c>
    </row>
    <row r="2194" spans="1:15" x14ac:dyDescent="0.25">
      <c r="A2194" t="s">
        <v>52</v>
      </c>
      <c r="B2194" t="s">
        <v>1666</v>
      </c>
      <c r="C2194" t="s">
        <v>27</v>
      </c>
      <c r="D2194">
        <v>2019</v>
      </c>
      <c r="E2194">
        <v>1</v>
      </c>
      <c r="F2194" t="s">
        <v>63</v>
      </c>
      <c r="G2194" t="s">
        <v>64</v>
      </c>
      <c r="H2194" t="s">
        <v>30</v>
      </c>
      <c r="J2194">
        <v>17105.36</v>
      </c>
      <c r="L2194" t="s">
        <v>31</v>
      </c>
      <c r="O2194" t="s">
        <v>32</v>
      </c>
    </row>
    <row r="2195" spans="1:15" x14ac:dyDescent="0.25">
      <c r="A2195" t="s">
        <v>52</v>
      </c>
      <c r="B2195" t="s">
        <v>1666</v>
      </c>
      <c r="C2195" t="s">
        <v>27</v>
      </c>
      <c r="D2195">
        <v>2019</v>
      </c>
      <c r="E2195">
        <v>1</v>
      </c>
      <c r="F2195" t="s">
        <v>65</v>
      </c>
      <c r="G2195" t="s">
        <v>66</v>
      </c>
      <c r="H2195" t="s">
        <v>30</v>
      </c>
      <c r="J2195">
        <v>-0.25</v>
      </c>
      <c r="L2195" t="s">
        <v>31</v>
      </c>
      <c r="O2195" t="s">
        <v>32</v>
      </c>
    </row>
    <row r="2196" spans="1:15" x14ac:dyDescent="0.25">
      <c r="A2196" t="s">
        <v>52</v>
      </c>
      <c r="B2196" t="s">
        <v>1666</v>
      </c>
      <c r="C2196" t="s">
        <v>27</v>
      </c>
      <c r="D2196">
        <v>2019</v>
      </c>
      <c r="E2196">
        <v>1</v>
      </c>
      <c r="F2196" t="s">
        <v>67</v>
      </c>
      <c r="G2196" t="s">
        <v>38</v>
      </c>
      <c r="H2196" t="s">
        <v>30</v>
      </c>
      <c r="J2196">
        <v>1514100</v>
      </c>
      <c r="L2196" t="s">
        <v>39</v>
      </c>
      <c r="O2196" t="s">
        <v>32</v>
      </c>
    </row>
    <row r="2197" spans="1:15" x14ac:dyDescent="0.25">
      <c r="A2197" t="s">
        <v>52</v>
      </c>
      <c r="B2197" t="s">
        <v>1666</v>
      </c>
      <c r="C2197" t="s">
        <v>27</v>
      </c>
      <c r="D2197">
        <v>2019</v>
      </c>
      <c r="E2197">
        <v>1</v>
      </c>
      <c r="F2197" t="s">
        <v>37</v>
      </c>
      <c r="G2197" t="s">
        <v>38</v>
      </c>
      <c r="H2197" t="s">
        <v>30</v>
      </c>
      <c r="J2197">
        <v>14703881.779999999</v>
      </c>
      <c r="L2197" t="s">
        <v>39</v>
      </c>
      <c r="O2197" t="s">
        <v>32</v>
      </c>
    </row>
    <row r="2198" spans="1:15" x14ac:dyDescent="0.25">
      <c r="A2198" t="s">
        <v>52</v>
      </c>
      <c r="B2198" t="s">
        <v>1666</v>
      </c>
      <c r="C2198" t="s">
        <v>27</v>
      </c>
      <c r="D2198">
        <v>2019</v>
      </c>
      <c r="E2198">
        <v>1</v>
      </c>
      <c r="F2198" t="s">
        <v>40</v>
      </c>
      <c r="G2198" t="s">
        <v>41</v>
      </c>
      <c r="H2198" t="s">
        <v>30</v>
      </c>
      <c r="J2198">
        <v>2556810.12</v>
      </c>
      <c r="L2198" t="s">
        <v>39</v>
      </c>
      <c r="O2198" t="s">
        <v>32</v>
      </c>
    </row>
    <row r="2199" spans="1:15" x14ac:dyDescent="0.25">
      <c r="A2199" t="s">
        <v>52</v>
      </c>
      <c r="B2199" t="s">
        <v>1666</v>
      </c>
      <c r="C2199" t="s">
        <v>27</v>
      </c>
      <c r="D2199">
        <v>2019</v>
      </c>
      <c r="E2199">
        <v>1</v>
      </c>
      <c r="F2199" t="s">
        <v>42</v>
      </c>
      <c r="G2199" t="s">
        <v>43</v>
      </c>
      <c r="H2199" t="s">
        <v>30</v>
      </c>
      <c r="J2199">
        <v>-500000</v>
      </c>
      <c r="L2199" t="s">
        <v>39</v>
      </c>
      <c r="O2199" t="s">
        <v>32</v>
      </c>
    </row>
    <row r="2200" spans="1:15" x14ac:dyDescent="0.25">
      <c r="A2200" t="s">
        <v>52</v>
      </c>
      <c r="B2200" t="s">
        <v>1666</v>
      </c>
      <c r="C2200" t="s">
        <v>27</v>
      </c>
      <c r="D2200">
        <v>2019</v>
      </c>
      <c r="E2200">
        <v>1</v>
      </c>
      <c r="F2200" t="s">
        <v>68</v>
      </c>
      <c r="G2200" t="s">
        <v>69</v>
      </c>
      <c r="H2200" t="s">
        <v>30</v>
      </c>
      <c r="J2200">
        <v>-648440.36</v>
      </c>
      <c r="L2200" t="s">
        <v>39</v>
      </c>
      <c r="O2200" t="s">
        <v>32</v>
      </c>
    </row>
    <row r="2201" spans="1:15" x14ac:dyDescent="0.25">
      <c r="A2201" t="s">
        <v>52</v>
      </c>
      <c r="B2201" t="s">
        <v>1666</v>
      </c>
      <c r="C2201" t="s">
        <v>27</v>
      </c>
      <c r="D2201">
        <v>2019</v>
      </c>
      <c r="E2201">
        <v>1</v>
      </c>
      <c r="F2201" t="s">
        <v>44</v>
      </c>
      <c r="G2201" t="s">
        <v>45</v>
      </c>
      <c r="H2201" t="s">
        <v>30</v>
      </c>
      <c r="J2201">
        <v>3361546.11</v>
      </c>
      <c r="L2201" t="s">
        <v>39</v>
      </c>
      <c r="O2201" t="s">
        <v>32</v>
      </c>
    </row>
    <row r="2202" spans="1:15" x14ac:dyDescent="0.25">
      <c r="A2202" t="s">
        <v>52</v>
      </c>
      <c r="B2202" t="s">
        <v>1666</v>
      </c>
      <c r="C2202" t="s">
        <v>27</v>
      </c>
      <c r="D2202">
        <v>2019</v>
      </c>
      <c r="E2202">
        <v>1</v>
      </c>
      <c r="F2202" t="s">
        <v>70</v>
      </c>
      <c r="G2202" t="s">
        <v>71</v>
      </c>
      <c r="H2202" t="s">
        <v>30</v>
      </c>
      <c r="J2202">
        <v>-68968.34</v>
      </c>
      <c r="L2202" t="s">
        <v>39</v>
      </c>
      <c r="O2202" t="s">
        <v>32</v>
      </c>
    </row>
    <row r="2203" spans="1:15" x14ac:dyDescent="0.25">
      <c r="A2203" t="s">
        <v>52</v>
      </c>
      <c r="B2203" t="s">
        <v>1666</v>
      </c>
      <c r="C2203" t="s">
        <v>27</v>
      </c>
      <c r="D2203">
        <v>2019</v>
      </c>
      <c r="E2203">
        <v>1</v>
      </c>
      <c r="F2203" t="s">
        <v>72</v>
      </c>
      <c r="G2203" t="s">
        <v>73</v>
      </c>
      <c r="H2203" t="s">
        <v>30</v>
      </c>
      <c r="J2203">
        <v>-339866.78</v>
      </c>
      <c r="L2203" t="s">
        <v>39</v>
      </c>
      <c r="O2203" t="s">
        <v>32</v>
      </c>
    </row>
    <row r="2204" spans="1:15" x14ac:dyDescent="0.25">
      <c r="A2204" t="s">
        <v>52</v>
      </c>
      <c r="B2204" t="s">
        <v>1666</v>
      </c>
      <c r="C2204" t="s">
        <v>27</v>
      </c>
      <c r="D2204">
        <v>2019</v>
      </c>
      <c r="E2204">
        <v>1</v>
      </c>
      <c r="F2204" t="s">
        <v>48</v>
      </c>
      <c r="G2204" t="s">
        <v>49</v>
      </c>
      <c r="H2204" t="s">
        <v>30</v>
      </c>
      <c r="J2204">
        <v>-17488443.649999999</v>
      </c>
      <c r="L2204" t="s">
        <v>39</v>
      </c>
      <c r="O2204" t="s">
        <v>32</v>
      </c>
    </row>
    <row r="2205" spans="1:15" x14ac:dyDescent="0.25">
      <c r="A2205" t="s">
        <v>52</v>
      </c>
      <c r="B2205" t="s">
        <v>1666</v>
      </c>
      <c r="C2205" t="s">
        <v>27</v>
      </c>
      <c r="D2205">
        <v>2019</v>
      </c>
      <c r="E2205">
        <v>1</v>
      </c>
      <c r="F2205" t="s">
        <v>74</v>
      </c>
      <c r="G2205" t="s">
        <v>75</v>
      </c>
      <c r="H2205" t="s">
        <v>30</v>
      </c>
      <c r="J2205">
        <v>-98461.57</v>
      </c>
      <c r="L2205" t="s">
        <v>39</v>
      </c>
      <c r="O2205" t="s">
        <v>32</v>
      </c>
    </row>
    <row r="2206" spans="1:15" x14ac:dyDescent="0.25">
      <c r="A2206" t="s">
        <v>52</v>
      </c>
      <c r="B2206" t="s">
        <v>1666</v>
      </c>
      <c r="C2206" t="s">
        <v>27</v>
      </c>
      <c r="D2206">
        <v>2019</v>
      </c>
      <c r="E2206">
        <v>1</v>
      </c>
      <c r="F2206" t="s">
        <v>76</v>
      </c>
      <c r="G2206" t="s">
        <v>77</v>
      </c>
      <c r="H2206" t="s">
        <v>30</v>
      </c>
      <c r="J2206">
        <v>-3032580.75</v>
      </c>
      <c r="L2206" t="s">
        <v>39</v>
      </c>
      <c r="O2206" t="s">
        <v>32</v>
      </c>
    </row>
    <row r="2207" spans="1:15" x14ac:dyDescent="0.25">
      <c r="A2207" t="s">
        <v>52</v>
      </c>
      <c r="B2207" t="s">
        <v>1666</v>
      </c>
      <c r="C2207" t="s">
        <v>27</v>
      </c>
      <c r="D2207">
        <v>2019</v>
      </c>
      <c r="E2207">
        <v>1</v>
      </c>
      <c r="F2207" t="s">
        <v>80</v>
      </c>
      <c r="G2207" t="s">
        <v>81</v>
      </c>
      <c r="H2207" t="s">
        <v>30</v>
      </c>
      <c r="J2207">
        <v>4000</v>
      </c>
      <c r="L2207" t="s">
        <v>39</v>
      </c>
      <c r="O2207" t="s">
        <v>32</v>
      </c>
    </row>
    <row r="2208" spans="1:15" x14ac:dyDescent="0.25">
      <c r="A2208" t="s">
        <v>52</v>
      </c>
      <c r="B2208" t="s">
        <v>1666</v>
      </c>
      <c r="C2208" t="s">
        <v>27</v>
      </c>
      <c r="D2208">
        <v>2019</v>
      </c>
      <c r="E2208">
        <v>1</v>
      </c>
      <c r="F2208" t="s">
        <v>82</v>
      </c>
      <c r="G2208" t="s">
        <v>83</v>
      </c>
      <c r="H2208" t="s">
        <v>30</v>
      </c>
      <c r="J2208">
        <v>-4000</v>
      </c>
      <c r="L2208" t="s">
        <v>39</v>
      </c>
      <c r="O2208" t="s">
        <v>32</v>
      </c>
    </row>
    <row r="2209" spans="1:15" x14ac:dyDescent="0.25">
      <c r="A2209" t="s">
        <v>52</v>
      </c>
      <c r="B2209" t="s">
        <v>1666</v>
      </c>
      <c r="C2209" t="s">
        <v>27</v>
      </c>
      <c r="D2209">
        <v>2019</v>
      </c>
      <c r="E2209">
        <v>1</v>
      </c>
      <c r="F2209" t="s">
        <v>78</v>
      </c>
      <c r="G2209" t="s">
        <v>79</v>
      </c>
      <c r="H2209" t="s">
        <v>30</v>
      </c>
      <c r="J2209">
        <v>30000</v>
      </c>
      <c r="L2209" t="s">
        <v>39</v>
      </c>
      <c r="O2209" t="s">
        <v>32</v>
      </c>
    </row>
    <row r="2210" spans="1:15" x14ac:dyDescent="0.25">
      <c r="A2210" t="s">
        <v>84</v>
      </c>
      <c r="B2210" t="s">
        <v>85</v>
      </c>
      <c r="C2210" t="s">
        <v>27</v>
      </c>
      <c r="D2210">
        <v>2019</v>
      </c>
      <c r="E2210">
        <v>1</v>
      </c>
      <c r="F2210" t="s">
        <v>67</v>
      </c>
      <c r="G2210" t="s">
        <v>38</v>
      </c>
      <c r="H2210" t="s">
        <v>30</v>
      </c>
      <c r="J2210">
        <v>2184895.08</v>
      </c>
      <c r="L2210" t="s">
        <v>39</v>
      </c>
      <c r="O2210" t="s">
        <v>32</v>
      </c>
    </row>
    <row r="2211" spans="1:15" x14ac:dyDescent="0.25">
      <c r="A2211" t="s">
        <v>84</v>
      </c>
      <c r="B2211" t="s">
        <v>85</v>
      </c>
      <c r="C2211" t="s">
        <v>27</v>
      </c>
      <c r="D2211">
        <v>2019</v>
      </c>
      <c r="E2211">
        <v>1</v>
      </c>
      <c r="F2211" t="s">
        <v>86</v>
      </c>
      <c r="G2211" t="s">
        <v>87</v>
      </c>
      <c r="H2211" t="s">
        <v>30</v>
      </c>
      <c r="J2211">
        <v>53474.73</v>
      </c>
      <c r="L2211" t="s">
        <v>39</v>
      </c>
      <c r="O2211" t="s">
        <v>32</v>
      </c>
    </row>
    <row r="2212" spans="1:15" x14ac:dyDescent="0.25">
      <c r="A2212" t="s">
        <v>84</v>
      </c>
      <c r="B2212" t="s">
        <v>85</v>
      </c>
      <c r="C2212" t="s">
        <v>27</v>
      </c>
      <c r="D2212">
        <v>2019</v>
      </c>
      <c r="E2212">
        <v>1</v>
      </c>
      <c r="F2212" t="s">
        <v>78</v>
      </c>
      <c r="G2212" t="s">
        <v>79</v>
      </c>
      <c r="H2212" t="s">
        <v>30</v>
      </c>
      <c r="J2212">
        <v>4767.41</v>
      </c>
      <c r="L2212" t="s">
        <v>39</v>
      </c>
      <c r="O2212" t="s">
        <v>32</v>
      </c>
    </row>
    <row r="2213" spans="1:15" x14ac:dyDescent="0.25">
      <c r="A2213" t="s">
        <v>84</v>
      </c>
      <c r="B2213" t="s">
        <v>85</v>
      </c>
      <c r="C2213" t="s">
        <v>27</v>
      </c>
      <c r="D2213">
        <v>2019</v>
      </c>
      <c r="E2213">
        <v>1</v>
      </c>
      <c r="F2213" t="s">
        <v>40</v>
      </c>
      <c r="G2213" t="s">
        <v>41</v>
      </c>
      <c r="H2213" t="s">
        <v>30</v>
      </c>
      <c r="J2213">
        <v>498506.88</v>
      </c>
      <c r="L2213" t="s">
        <v>39</v>
      </c>
      <c r="O2213" t="s">
        <v>32</v>
      </c>
    </row>
    <row r="2214" spans="1:15" x14ac:dyDescent="0.25">
      <c r="A2214" t="s">
        <v>84</v>
      </c>
      <c r="B2214" t="s">
        <v>85</v>
      </c>
      <c r="C2214" t="s">
        <v>27</v>
      </c>
      <c r="D2214">
        <v>2019</v>
      </c>
      <c r="E2214">
        <v>1</v>
      </c>
      <c r="F2214" t="s">
        <v>88</v>
      </c>
      <c r="G2214" t="s">
        <v>89</v>
      </c>
      <c r="H2214" t="s">
        <v>30</v>
      </c>
      <c r="J2214">
        <v>3875.39</v>
      </c>
      <c r="L2214" t="s">
        <v>39</v>
      </c>
      <c r="O2214" t="s">
        <v>32</v>
      </c>
    </row>
    <row r="2215" spans="1:15" x14ac:dyDescent="0.25">
      <c r="A2215" t="s">
        <v>84</v>
      </c>
      <c r="B2215" t="s">
        <v>85</v>
      </c>
      <c r="C2215" t="s">
        <v>27</v>
      </c>
      <c r="D2215">
        <v>2019</v>
      </c>
      <c r="E2215">
        <v>1</v>
      </c>
      <c r="F2215" t="s">
        <v>42</v>
      </c>
      <c r="G2215" t="s">
        <v>43</v>
      </c>
      <c r="H2215" t="s">
        <v>30</v>
      </c>
      <c r="J2215">
        <v>-60000</v>
      </c>
      <c r="L2215" t="s">
        <v>39</v>
      </c>
      <c r="O2215" t="s">
        <v>32</v>
      </c>
    </row>
    <row r="2216" spans="1:15" x14ac:dyDescent="0.25">
      <c r="A2216" t="s">
        <v>84</v>
      </c>
      <c r="B2216" t="s">
        <v>85</v>
      </c>
      <c r="C2216" t="s">
        <v>27</v>
      </c>
      <c r="D2216">
        <v>2019</v>
      </c>
      <c r="E2216">
        <v>1</v>
      </c>
      <c r="F2216" t="s">
        <v>44</v>
      </c>
      <c r="G2216" t="s">
        <v>45</v>
      </c>
      <c r="H2216" t="s">
        <v>30</v>
      </c>
      <c r="J2216">
        <v>-107327.38</v>
      </c>
      <c r="L2216" t="s">
        <v>39</v>
      </c>
      <c r="O2216" t="s">
        <v>32</v>
      </c>
    </row>
    <row r="2217" spans="1:15" x14ac:dyDescent="0.25">
      <c r="A2217" t="s">
        <v>84</v>
      </c>
      <c r="B2217" t="s">
        <v>85</v>
      </c>
      <c r="C2217" t="s">
        <v>27</v>
      </c>
      <c r="D2217">
        <v>2019</v>
      </c>
      <c r="E2217">
        <v>1</v>
      </c>
      <c r="F2217" t="s">
        <v>90</v>
      </c>
      <c r="G2217" t="s">
        <v>91</v>
      </c>
      <c r="H2217" t="s">
        <v>30</v>
      </c>
      <c r="J2217">
        <v>-7872.09</v>
      </c>
      <c r="L2217" t="s">
        <v>39</v>
      </c>
      <c r="O2217" t="s">
        <v>32</v>
      </c>
    </row>
    <row r="2218" spans="1:15" x14ac:dyDescent="0.25">
      <c r="A2218" t="s">
        <v>84</v>
      </c>
      <c r="B2218" t="s">
        <v>85</v>
      </c>
      <c r="C2218" t="s">
        <v>27</v>
      </c>
      <c r="D2218">
        <v>2019</v>
      </c>
      <c r="E2218">
        <v>1</v>
      </c>
      <c r="F2218" t="s">
        <v>92</v>
      </c>
      <c r="G2218" t="s">
        <v>93</v>
      </c>
      <c r="H2218" t="s">
        <v>30</v>
      </c>
      <c r="J2218">
        <v>3798.66</v>
      </c>
      <c r="L2218" t="s">
        <v>39</v>
      </c>
      <c r="O2218" t="s">
        <v>32</v>
      </c>
    </row>
    <row r="2219" spans="1:15" x14ac:dyDescent="0.25">
      <c r="A2219" t="s">
        <v>84</v>
      </c>
      <c r="B2219" t="s">
        <v>85</v>
      </c>
      <c r="C2219" t="s">
        <v>27</v>
      </c>
      <c r="D2219">
        <v>2019</v>
      </c>
      <c r="E2219">
        <v>1</v>
      </c>
      <c r="F2219" t="s">
        <v>48</v>
      </c>
      <c r="G2219" t="s">
        <v>49</v>
      </c>
      <c r="H2219" t="s">
        <v>30</v>
      </c>
      <c r="J2219">
        <v>-1440950.6</v>
      </c>
      <c r="L2219" t="s">
        <v>39</v>
      </c>
      <c r="O2219" t="s">
        <v>32</v>
      </c>
    </row>
    <row r="2220" spans="1:15" x14ac:dyDescent="0.25">
      <c r="A2220" t="s">
        <v>84</v>
      </c>
      <c r="B2220" t="s">
        <v>85</v>
      </c>
      <c r="C2220" t="s">
        <v>27</v>
      </c>
      <c r="D2220">
        <v>2019</v>
      </c>
      <c r="E2220">
        <v>1</v>
      </c>
      <c r="F2220" t="s">
        <v>94</v>
      </c>
      <c r="G2220" t="s">
        <v>95</v>
      </c>
      <c r="H2220" t="s">
        <v>30</v>
      </c>
      <c r="J2220">
        <v>-14275.8</v>
      </c>
      <c r="L2220" t="s">
        <v>39</v>
      </c>
      <c r="O2220" t="s">
        <v>32</v>
      </c>
    </row>
    <row r="2221" spans="1:15" x14ac:dyDescent="0.25">
      <c r="A2221" t="s">
        <v>84</v>
      </c>
      <c r="B2221" t="s">
        <v>85</v>
      </c>
      <c r="C2221" t="s">
        <v>27</v>
      </c>
      <c r="D2221">
        <v>2019</v>
      </c>
      <c r="E2221">
        <v>1</v>
      </c>
      <c r="F2221" t="s">
        <v>82</v>
      </c>
      <c r="G2221" t="s">
        <v>83</v>
      </c>
      <c r="H2221" t="s">
        <v>30</v>
      </c>
      <c r="J2221">
        <v>-7298.51</v>
      </c>
      <c r="L2221" t="s">
        <v>39</v>
      </c>
      <c r="O2221" t="s">
        <v>32</v>
      </c>
    </row>
    <row r="2222" spans="1:15" x14ac:dyDescent="0.25">
      <c r="A2222" t="s">
        <v>84</v>
      </c>
      <c r="B2222" t="s">
        <v>85</v>
      </c>
      <c r="C2222" t="s">
        <v>27</v>
      </c>
      <c r="D2222">
        <v>2019</v>
      </c>
      <c r="E2222">
        <v>1</v>
      </c>
      <c r="F2222" t="s">
        <v>96</v>
      </c>
      <c r="G2222" t="s">
        <v>97</v>
      </c>
      <c r="H2222" t="s">
        <v>30</v>
      </c>
      <c r="J2222">
        <v>-24423.16</v>
      </c>
      <c r="L2222" t="s">
        <v>31</v>
      </c>
      <c r="O2222" t="s">
        <v>32</v>
      </c>
    </row>
    <row r="2223" spans="1:15" x14ac:dyDescent="0.25">
      <c r="A2223" t="s">
        <v>84</v>
      </c>
      <c r="B2223" t="s">
        <v>85</v>
      </c>
      <c r="C2223" t="s">
        <v>27</v>
      </c>
      <c r="D2223">
        <v>2019</v>
      </c>
      <c r="E2223">
        <v>1</v>
      </c>
      <c r="F2223" t="s">
        <v>98</v>
      </c>
      <c r="G2223" t="s">
        <v>99</v>
      </c>
      <c r="H2223" t="s">
        <v>30</v>
      </c>
      <c r="J2223">
        <v>-8386.98</v>
      </c>
      <c r="L2223" t="s">
        <v>31</v>
      </c>
      <c r="O2223" t="s">
        <v>32</v>
      </c>
    </row>
    <row r="2224" spans="1:15" x14ac:dyDescent="0.25">
      <c r="A2224" t="s">
        <v>84</v>
      </c>
      <c r="B2224" t="s">
        <v>85</v>
      </c>
      <c r="C2224" t="s">
        <v>27</v>
      </c>
      <c r="D2224">
        <v>2019</v>
      </c>
      <c r="E2224">
        <v>1</v>
      </c>
      <c r="F2224" t="s">
        <v>100</v>
      </c>
      <c r="G2224" t="s">
        <v>101</v>
      </c>
      <c r="H2224" t="s">
        <v>30</v>
      </c>
      <c r="J2224">
        <v>7790.9</v>
      </c>
      <c r="L2224" t="s">
        <v>31</v>
      </c>
      <c r="O2224" t="s">
        <v>32</v>
      </c>
    </row>
    <row r="2225" spans="1:15" x14ac:dyDescent="0.25">
      <c r="A2225" t="s">
        <v>84</v>
      </c>
      <c r="B2225" t="s">
        <v>85</v>
      </c>
      <c r="C2225" t="s">
        <v>27</v>
      </c>
      <c r="D2225">
        <v>2019</v>
      </c>
      <c r="E2225">
        <v>1</v>
      </c>
      <c r="F2225" t="s">
        <v>102</v>
      </c>
      <c r="G2225" t="s">
        <v>103</v>
      </c>
      <c r="H2225" t="s">
        <v>30</v>
      </c>
      <c r="J2225">
        <v>6964.97</v>
      </c>
      <c r="L2225" t="s">
        <v>31</v>
      </c>
      <c r="O2225" t="s">
        <v>32</v>
      </c>
    </row>
    <row r="2226" spans="1:15" x14ac:dyDescent="0.25">
      <c r="A2226" t="s">
        <v>84</v>
      </c>
      <c r="B2226" t="s">
        <v>85</v>
      </c>
      <c r="C2226" t="s">
        <v>27</v>
      </c>
      <c r="D2226">
        <v>2019</v>
      </c>
      <c r="E2226">
        <v>1</v>
      </c>
      <c r="F2226" t="s">
        <v>104</v>
      </c>
      <c r="G2226" t="s">
        <v>105</v>
      </c>
      <c r="H2226" t="s">
        <v>30</v>
      </c>
      <c r="J2226">
        <v>-1084408.3700000001</v>
      </c>
      <c r="L2226" t="s">
        <v>39</v>
      </c>
      <c r="O2226" t="s">
        <v>32</v>
      </c>
    </row>
    <row r="2227" spans="1:15" x14ac:dyDescent="0.25">
      <c r="A2227" t="s">
        <v>84</v>
      </c>
      <c r="B2227" t="s">
        <v>85</v>
      </c>
      <c r="C2227" t="s">
        <v>27</v>
      </c>
      <c r="D2227">
        <v>2019</v>
      </c>
      <c r="E2227">
        <v>1</v>
      </c>
      <c r="F2227" t="s">
        <v>106</v>
      </c>
      <c r="G2227" t="s">
        <v>107</v>
      </c>
      <c r="H2227" t="s">
        <v>30</v>
      </c>
      <c r="J2227">
        <v>-6964.97</v>
      </c>
      <c r="L2227" t="s">
        <v>39</v>
      </c>
      <c r="O2227" t="s">
        <v>32</v>
      </c>
    </row>
    <row r="2228" spans="1:15" x14ac:dyDescent="0.25">
      <c r="A2228" t="s">
        <v>84</v>
      </c>
      <c r="B2228" t="s">
        <v>85</v>
      </c>
      <c r="C2228" t="s">
        <v>27</v>
      </c>
      <c r="D2228">
        <v>2019</v>
      </c>
      <c r="E2228">
        <v>1</v>
      </c>
      <c r="F2228" t="s">
        <v>80</v>
      </c>
      <c r="G2228" t="s">
        <v>81</v>
      </c>
      <c r="H2228" t="s">
        <v>30</v>
      </c>
      <c r="J2228">
        <v>11000</v>
      </c>
      <c r="L2228" t="s">
        <v>39</v>
      </c>
      <c r="O2228" t="s">
        <v>32</v>
      </c>
    </row>
    <row r="2229" spans="1:15" x14ac:dyDescent="0.25">
      <c r="A2229" t="s">
        <v>84</v>
      </c>
      <c r="B2229" t="s">
        <v>85</v>
      </c>
      <c r="C2229" t="s">
        <v>27</v>
      </c>
      <c r="D2229">
        <v>2019</v>
      </c>
      <c r="E2229">
        <v>1</v>
      </c>
      <c r="F2229" t="s">
        <v>96</v>
      </c>
      <c r="G2229" t="s">
        <v>97</v>
      </c>
      <c r="H2229" t="s">
        <v>108</v>
      </c>
      <c r="I2229" t="s">
        <v>109</v>
      </c>
      <c r="J2229">
        <v>-7782.8</v>
      </c>
      <c r="L2229" t="s">
        <v>31</v>
      </c>
      <c r="O2229" t="s">
        <v>32</v>
      </c>
    </row>
    <row r="2230" spans="1:15" x14ac:dyDescent="0.25">
      <c r="A2230" t="s">
        <v>84</v>
      </c>
      <c r="B2230" t="s">
        <v>85</v>
      </c>
      <c r="C2230" t="s">
        <v>27</v>
      </c>
      <c r="D2230">
        <v>2019</v>
      </c>
      <c r="E2230">
        <v>1</v>
      </c>
      <c r="F2230" t="s">
        <v>100</v>
      </c>
      <c r="G2230" t="s">
        <v>101</v>
      </c>
      <c r="H2230" t="s">
        <v>108</v>
      </c>
      <c r="I2230" t="s">
        <v>109</v>
      </c>
      <c r="J2230">
        <v>13.32</v>
      </c>
      <c r="L2230" t="s">
        <v>31</v>
      </c>
      <c r="O2230" t="s">
        <v>32</v>
      </c>
    </row>
    <row r="2231" spans="1:15" x14ac:dyDescent="0.25">
      <c r="A2231" t="s">
        <v>84</v>
      </c>
      <c r="B2231" t="s">
        <v>85</v>
      </c>
      <c r="C2231" t="s">
        <v>27</v>
      </c>
      <c r="D2231">
        <v>2019</v>
      </c>
      <c r="E2231">
        <v>1</v>
      </c>
      <c r="F2231" t="s">
        <v>96</v>
      </c>
      <c r="G2231" t="s">
        <v>97</v>
      </c>
      <c r="H2231" t="s">
        <v>110</v>
      </c>
      <c r="I2231" t="s">
        <v>111</v>
      </c>
      <c r="J2231">
        <v>-5407.5</v>
      </c>
      <c r="L2231" t="s">
        <v>31</v>
      </c>
      <c r="O2231" t="s">
        <v>32</v>
      </c>
    </row>
    <row r="2232" spans="1:15" x14ac:dyDescent="0.25">
      <c r="A2232" t="s">
        <v>84</v>
      </c>
      <c r="B2232" t="s">
        <v>85</v>
      </c>
      <c r="C2232" t="s">
        <v>27</v>
      </c>
      <c r="D2232">
        <v>2019</v>
      </c>
      <c r="E2232">
        <v>1</v>
      </c>
      <c r="F2232" t="s">
        <v>100</v>
      </c>
      <c r="G2232" t="s">
        <v>101</v>
      </c>
      <c r="H2232" t="s">
        <v>110</v>
      </c>
      <c r="I2232" t="s">
        <v>111</v>
      </c>
      <c r="J2232">
        <v>10.82</v>
      </c>
      <c r="L2232" t="s">
        <v>31</v>
      </c>
      <c r="O2232" t="s">
        <v>32</v>
      </c>
    </row>
    <row r="2233" spans="1:15" x14ac:dyDescent="0.25">
      <c r="A2233" t="s">
        <v>112</v>
      </c>
      <c r="B2233" t="s">
        <v>113</v>
      </c>
      <c r="C2233" t="s">
        <v>27</v>
      </c>
      <c r="D2233">
        <v>2019</v>
      </c>
      <c r="E2233">
        <v>1</v>
      </c>
      <c r="F2233" t="s">
        <v>67</v>
      </c>
      <c r="G2233" t="s">
        <v>38</v>
      </c>
      <c r="H2233" t="s">
        <v>30</v>
      </c>
      <c r="J2233">
        <v>3277342.61</v>
      </c>
      <c r="L2233" t="s">
        <v>39</v>
      </c>
      <c r="O2233" t="s">
        <v>32</v>
      </c>
    </row>
    <row r="2234" spans="1:15" x14ac:dyDescent="0.25">
      <c r="A2234" t="s">
        <v>112</v>
      </c>
      <c r="B2234" t="s">
        <v>113</v>
      </c>
      <c r="C2234" t="s">
        <v>27</v>
      </c>
      <c r="D2234">
        <v>2019</v>
      </c>
      <c r="E2234">
        <v>1</v>
      </c>
      <c r="F2234" t="s">
        <v>86</v>
      </c>
      <c r="G2234" t="s">
        <v>87</v>
      </c>
      <c r="H2234" t="s">
        <v>30</v>
      </c>
      <c r="J2234">
        <v>64491.72</v>
      </c>
      <c r="L2234" t="s">
        <v>39</v>
      </c>
      <c r="O2234" t="s">
        <v>32</v>
      </c>
    </row>
    <row r="2235" spans="1:15" x14ac:dyDescent="0.25">
      <c r="A2235" t="s">
        <v>112</v>
      </c>
      <c r="B2235" t="s">
        <v>113</v>
      </c>
      <c r="C2235" t="s">
        <v>27</v>
      </c>
      <c r="D2235">
        <v>2019</v>
      </c>
      <c r="E2235">
        <v>1</v>
      </c>
      <c r="F2235" t="s">
        <v>78</v>
      </c>
      <c r="G2235" t="s">
        <v>79</v>
      </c>
      <c r="H2235" t="s">
        <v>30</v>
      </c>
      <c r="J2235">
        <v>7151.13</v>
      </c>
      <c r="L2235" t="s">
        <v>39</v>
      </c>
      <c r="O2235" t="s">
        <v>32</v>
      </c>
    </row>
    <row r="2236" spans="1:15" x14ac:dyDescent="0.25">
      <c r="A2236" t="s">
        <v>112</v>
      </c>
      <c r="B2236" t="s">
        <v>113</v>
      </c>
      <c r="C2236" t="s">
        <v>27</v>
      </c>
      <c r="D2236">
        <v>2019</v>
      </c>
      <c r="E2236">
        <v>1</v>
      </c>
      <c r="F2236" t="s">
        <v>40</v>
      </c>
      <c r="G2236" t="s">
        <v>41</v>
      </c>
      <c r="H2236" t="s">
        <v>30</v>
      </c>
      <c r="J2236">
        <v>242330.92</v>
      </c>
      <c r="L2236" t="s">
        <v>39</v>
      </c>
      <c r="O2236" t="s">
        <v>32</v>
      </c>
    </row>
    <row r="2237" spans="1:15" x14ac:dyDescent="0.25">
      <c r="A2237" t="s">
        <v>112</v>
      </c>
      <c r="B2237" t="s">
        <v>113</v>
      </c>
      <c r="C2237" t="s">
        <v>27</v>
      </c>
      <c r="D2237">
        <v>2019</v>
      </c>
      <c r="E2237">
        <v>1</v>
      </c>
      <c r="F2237" t="s">
        <v>88</v>
      </c>
      <c r="G2237" t="s">
        <v>89</v>
      </c>
      <c r="H2237" t="s">
        <v>30</v>
      </c>
      <c r="J2237">
        <v>5813.07</v>
      </c>
      <c r="L2237" t="s">
        <v>39</v>
      </c>
      <c r="O2237" t="s">
        <v>32</v>
      </c>
    </row>
    <row r="2238" spans="1:15" x14ac:dyDescent="0.25">
      <c r="A2238" t="s">
        <v>112</v>
      </c>
      <c r="B2238" t="s">
        <v>113</v>
      </c>
      <c r="C2238" t="s">
        <v>27</v>
      </c>
      <c r="D2238">
        <v>2019</v>
      </c>
      <c r="E2238">
        <v>1</v>
      </c>
      <c r="F2238" t="s">
        <v>42</v>
      </c>
      <c r="G2238" t="s">
        <v>43</v>
      </c>
      <c r="H2238" t="s">
        <v>30</v>
      </c>
      <c r="J2238">
        <v>-90000</v>
      </c>
      <c r="L2238" t="s">
        <v>39</v>
      </c>
      <c r="O2238" t="s">
        <v>32</v>
      </c>
    </row>
    <row r="2239" spans="1:15" x14ac:dyDescent="0.25">
      <c r="A2239" t="s">
        <v>112</v>
      </c>
      <c r="B2239" t="s">
        <v>113</v>
      </c>
      <c r="C2239" t="s">
        <v>27</v>
      </c>
      <c r="D2239">
        <v>2019</v>
      </c>
      <c r="E2239">
        <v>1</v>
      </c>
      <c r="F2239" t="s">
        <v>44</v>
      </c>
      <c r="G2239" t="s">
        <v>45</v>
      </c>
      <c r="H2239" t="s">
        <v>30</v>
      </c>
      <c r="J2239">
        <v>-1816594.25</v>
      </c>
      <c r="L2239" t="s">
        <v>39</v>
      </c>
      <c r="O2239" t="s">
        <v>32</v>
      </c>
    </row>
    <row r="2240" spans="1:15" x14ac:dyDescent="0.25">
      <c r="A2240" t="s">
        <v>112</v>
      </c>
      <c r="B2240" t="s">
        <v>113</v>
      </c>
      <c r="C2240" t="s">
        <v>27</v>
      </c>
      <c r="D2240">
        <v>2019</v>
      </c>
      <c r="E2240">
        <v>1</v>
      </c>
      <c r="F2240" t="s">
        <v>90</v>
      </c>
      <c r="G2240" t="s">
        <v>91</v>
      </c>
      <c r="H2240" t="s">
        <v>30</v>
      </c>
      <c r="J2240">
        <v>-11808.16</v>
      </c>
      <c r="L2240" t="s">
        <v>39</v>
      </c>
      <c r="O2240" t="s">
        <v>32</v>
      </c>
    </row>
    <row r="2241" spans="1:15" x14ac:dyDescent="0.25">
      <c r="A2241" t="s">
        <v>112</v>
      </c>
      <c r="B2241" t="s">
        <v>113</v>
      </c>
      <c r="C2241" t="s">
        <v>27</v>
      </c>
      <c r="D2241">
        <v>2019</v>
      </c>
      <c r="E2241">
        <v>1</v>
      </c>
      <c r="F2241" t="s">
        <v>92</v>
      </c>
      <c r="G2241" t="s">
        <v>93</v>
      </c>
      <c r="H2241" t="s">
        <v>30</v>
      </c>
      <c r="J2241">
        <v>5697.99</v>
      </c>
      <c r="L2241" t="s">
        <v>39</v>
      </c>
      <c r="O2241" t="s">
        <v>32</v>
      </c>
    </row>
    <row r="2242" spans="1:15" x14ac:dyDescent="0.25">
      <c r="A2242" t="s">
        <v>112</v>
      </c>
      <c r="B2242" t="s">
        <v>113</v>
      </c>
      <c r="C2242" t="s">
        <v>27</v>
      </c>
      <c r="D2242">
        <v>2019</v>
      </c>
      <c r="E2242">
        <v>1</v>
      </c>
      <c r="F2242" t="s">
        <v>48</v>
      </c>
      <c r="G2242" t="s">
        <v>49</v>
      </c>
      <c r="H2242" t="s">
        <v>30</v>
      </c>
      <c r="J2242">
        <v>5206.07</v>
      </c>
      <c r="L2242" t="s">
        <v>39</v>
      </c>
      <c r="O2242" t="s">
        <v>32</v>
      </c>
    </row>
    <row r="2243" spans="1:15" x14ac:dyDescent="0.25">
      <c r="A2243" t="s">
        <v>112</v>
      </c>
      <c r="B2243" t="s">
        <v>113</v>
      </c>
      <c r="C2243" t="s">
        <v>27</v>
      </c>
      <c r="D2243">
        <v>2019</v>
      </c>
      <c r="E2243">
        <v>1</v>
      </c>
      <c r="F2243" t="s">
        <v>94</v>
      </c>
      <c r="G2243" t="s">
        <v>95</v>
      </c>
      <c r="H2243" t="s">
        <v>30</v>
      </c>
      <c r="J2243">
        <v>-21413.7</v>
      </c>
      <c r="L2243" t="s">
        <v>39</v>
      </c>
      <c r="O2243" t="s">
        <v>32</v>
      </c>
    </row>
    <row r="2244" spans="1:15" x14ac:dyDescent="0.25">
      <c r="A2244" t="s">
        <v>112</v>
      </c>
      <c r="B2244" t="s">
        <v>113</v>
      </c>
      <c r="C2244" t="s">
        <v>27</v>
      </c>
      <c r="D2244">
        <v>2019</v>
      </c>
      <c r="E2244">
        <v>1</v>
      </c>
      <c r="F2244" t="s">
        <v>82</v>
      </c>
      <c r="G2244" t="s">
        <v>83</v>
      </c>
      <c r="H2244" t="s">
        <v>30</v>
      </c>
      <c r="J2244">
        <v>-31815.65</v>
      </c>
      <c r="L2244" t="s">
        <v>39</v>
      </c>
      <c r="O2244" t="s">
        <v>32</v>
      </c>
    </row>
    <row r="2245" spans="1:15" x14ac:dyDescent="0.25">
      <c r="A2245" t="s">
        <v>112</v>
      </c>
      <c r="B2245" t="s">
        <v>113</v>
      </c>
      <c r="C2245" t="s">
        <v>27</v>
      </c>
      <c r="D2245">
        <v>2019</v>
      </c>
      <c r="E2245">
        <v>1</v>
      </c>
      <c r="F2245" t="s">
        <v>96</v>
      </c>
      <c r="G2245" t="s">
        <v>97</v>
      </c>
      <c r="H2245" t="s">
        <v>30</v>
      </c>
      <c r="J2245">
        <v>-302752.69</v>
      </c>
      <c r="L2245" t="s">
        <v>31</v>
      </c>
      <c r="O2245" t="s">
        <v>32</v>
      </c>
    </row>
    <row r="2246" spans="1:15" x14ac:dyDescent="0.25">
      <c r="A2246" t="s">
        <v>112</v>
      </c>
      <c r="B2246" t="s">
        <v>113</v>
      </c>
      <c r="C2246" t="s">
        <v>27</v>
      </c>
      <c r="D2246">
        <v>2019</v>
      </c>
      <c r="E2246">
        <v>1</v>
      </c>
      <c r="F2246" t="s">
        <v>100</v>
      </c>
      <c r="G2246" t="s">
        <v>101</v>
      </c>
      <c r="H2246" t="s">
        <v>30</v>
      </c>
      <c r="J2246">
        <v>266135.21999999997</v>
      </c>
      <c r="L2246" t="s">
        <v>31</v>
      </c>
      <c r="O2246" t="s">
        <v>32</v>
      </c>
    </row>
    <row r="2247" spans="1:15" x14ac:dyDescent="0.25">
      <c r="A2247" t="s">
        <v>112</v>
      </c>
      <c r="B2247" t="s">
        <v>113</v>
      </c>
      <c r="C2247" t="s">
        <v>27</v>
      </c>
      <c r="D2247">
        <v>2019</v>
      </c>
      <c r="E2247">
        <v>1</v>
      </c>
      <c r="F2247" t="s">
        <v>102</v>
      </c>
      <c r="G2247" t="s">
        <v>103</v>
      </c>
      <c r="H2247" t="s">
        <v>30</v>
      </c>
      <c r="J2247">
        <v>10447.450000000001</v>
      </c>
      <c r="L2247" t="s">
        <v>31</v>
      </c>
      <c r="O2247" t="s">
        <v>32</v>
      </c>
    </row>
    <row r="2248" spans="1:15" x14ac:dyDescent="0.25">
      <c r="A2248" t="s">
        <v>112</v>
      </c>
      <c r="B2248" t="s">
        <v>113</v>
      </c>
      <c r="C2248" t="s">
        <v>27</v>
      </c>
      <c r="D2248">
        <v>2019</v>
      </c>
      <c r="E2248">
        <v>1</v>
      </c>
      <c r="F2248" t="s">
        <v>114</v>
      </c>
      <c r="G2248" t="s">
        <v>115</v>
      </c>
      <c r="H2248" t="s">
        <v>30</v>
      </c>
      <c r="J2248">
        <v>73.47</v>
      </c>
      <c r="L2248" t="s">
        <v>31</v>
      </c>
      <c r="O2248" t="s">
        <v>32</v>
      </c>
    </row>
    <row r="2249" spans="1:15" x14ac:dyDescent="0.25">
      <c r="A2249" t="s">
        <v>112</v>
      </c>
      <c r="B2249" t="s">
        <v>113</v>
      </c>
      <c r="C2249" t="s">
        <v>27</v>
      </c>
      <c r="D2249">
        <v>2019</v>
      </c>
      <c r="E2249">
        <v>1</v>
      </c>
      <c r="F2249" t="s">
        <v>65</v>
      </c>
      <c r="G2249" t="s">
        <v>66</v>
      </c>
      <c r="H2249" t="s">
        <v>30</v>
      </c>
      <c r="J2249">
        <v>16576.080000000002</v>
      </c>
      <c r="L2249" t="s">
        <v>31</v>
      </c>
      <c r="O2249" t="s">
        <v>32</v>
      </c>
    </row>
    <row r="2250" spans="1:15" x14ac:dyDescent="0.25">
      <c r="A2250" t="s">
        <v>112</v>
      </c>
      <c r="B2250" t="s">
        <v>113</v>
      </c>
      <c r="C2250" t="s">
        <v>27</v>
      </c>
      <c r="D2250">
        <v>2019</v>
      </c>
      <c r="E2250">
        <v>1</v>
      </c>
      <c r="F2250" t="s">
        <v>104</v>
      </c>
      <c r="G2250" t="s">
        <v>105</v>
      </c>
      <c r="H2250" t="s">
        <v>30</v>
      </c>
      <c r="J2250">
        <v>-1626612.55</v>
      </c>
      <c r="L2250" t="s">
        <v>39</v>
      </c>
      <c r="O2250" t="s">
        <v>32</v>
      </c>
    </row>
    <row r="2251" spans="1:15" x14ac:dyDescent="0.25">
      <c r="A2251" t="s">
        <v>112</v>
      </c>
      <c r="B2251" t="s">
        <v>113</v>
      </c>
      <c r="C2251" t="s">
        <v>27</v>
      </c>
      <c r="D2251">
        <v>2019</v>
      </c>
      <c r="E2251">
        <v>1</v>
      </c>
      <c r="F2251" t="s">
        <v>106</v>
      </c>
      <c r="G2251" t="s">
        <v>107</v>
      </c>
      <c r="H2251" t="s">
        <v>30</v>
      </c>
      <c r="J2251">
        <v>-10447.450000000001</v>
      </c>
      <c r="L2251" t="s">
        <v>39</v>
      </c>
      <c r="O2251" t="s">
        <v>32</v>
      </c>
    </row>
    <row r="2252" spans="1:15" x14ac:dyDescent="0.25">
      <c r="A2252" t="s">
        <v>112</v>
      </c>
      <c r="B2252" t="s">
        <v>113</v>
      </c>
      <c r="C2252" t="s">
        <v>27</v>
      </c>
      <c r="D2252">
        <v>2019</v>
      </c>
      <c r="E2252">
        <v>1</v>
      </c>
      <c r="F2252" t="s">
        <v>28</v>
      </c>
      <c r="G2252" t="s">
        <v>29</v>
      </c>
      <c r="H2252" t="s">
        <v>30</v>
      </c>
      <c r="J2252">
        <v>0.01</v>
      </c>
      <c r="L2252" t="s">
        <v>31</v>
      </c>
      <c r="O2252" t="s">
        <v>32</v>
      </c>
    </row>
    <row r="2253" spans="1:15" x14ac:dyDescent="0.25">
      <c r="A2253" t="s">
        <v>112</v>
      </c>
      <c r="B2253" t="s">
        <v>113</v>
      </c>
      <c r="C2253" t="s">
        <v>27</v>
      </c>
      <c r="D2253">
        <v>2019</v>
      </c>
      <c r="E2253">
        <v>1</v>
      </c>
      <c r="F2253" t="s">
        <v>80</v>
      </c>
      <c r="G2253" t="s">
        <v>81</v>
      </c>
      <c r="H2253" t="s">
        <v>30</v>
      </c>
      <c r="J2253">
        <v>24500</v>
      </c>
      <c r="L2253" t="s">
        <v>39</v>
      </c>
      <c r="O2253" t="s">
        <v>32</v>
      </c>
    </row>
    <row r="2254" spans="1:15" x14ac:dyDescent="0.25">
      <c r="A2254" t="s">
        <v>112</v>
      </c>
      <c r="B2254" t="s">
        <v>113</v>
      </c>
      <c r="C2254" t="s">
        <v>27</v>
      </c>
      <c r="D2254">
        <v>2019</v>
      </c>
      <c r="E2254">
        <v>1</v>
      </c>
      <c r="F2254" t="s">
        <v>96</v>
      </c>
      <c r="G2254" t="s">
        <v>97</v>
      </c>
      <c r="H2254" t="s">
        <v>108</v>
      </c>
      <c r="I2254" t="s">
        <v>109</v>
      </c>
      <c r="J2254">
        <v>-8583.4</v>
      </c>
      <c r="L2254" t="s">
        <v>31</v>
      </c>
      <c r="O2254" t="s">
        <v>32</v>
      </c>
    </row>
    <row r="2255" spans="1:15" x14ac:dyDescent="0.25">
      <c r="A2255" t="s">
        <v>112</v>
      </c>
      <c r="B2255" t="s">
        <v>113</v>
      </c>
      <c r="C2255" t="s">
        <v>27</v>
      </c>
      <c r="D2255">
        <v>2019</v>
      </c>
      <c r="E2255">
        <v>1</v>
      </c>
      <c r="F2255" t="s">
        <v>100</v>
      </c>
      <c r="G2255" t="s">
        <v>101</v>
      </c>
      <c r="H2255" t="s">
        <v>108</v>
      </c>
      <c r="I2255" t="s">
        <v>109</v>
      </c>
      <c r="J2255">
        <v>399.62</v>
      </c>
      <c r="L2255" t="s">
        <v>31</v>
      </c>
      <c r="O2255" t="s">
        <v>32</v>
      </c>
    </row>
    <row r="2256" spans="1:15" x14ac:dyDescent="0.25">
      <c r="A2256" t="s">
        <v>112</v>
      </c>
      <c r="B2256" t="s">
        <v>113</v>
      </c>
      <c r="C2256" t="s">
        <v>27</v>
      </c>
      <c r="D2256">
        <v>2019</v>
      </c>
      <c r="E2256">
        <v>1</v>
      </c>
      <c r="F2256" t="s">
        <v>96</v>
      </c>
      <c r="G2256" t="s">
        <v>97</v>
      </c>
      <c r="H2256" t="s">
        <v>110</v>
      </c>
      <c r="I2256" t="s">
        <v>111</v>
      </c>
      <c r="J2256">
        <v>-6489</v>
      </c>
      <c r="L2256" t="s">
        <v>31</v>
      </c>
      <c r="O2256" t="s">
        <v>32</v>
      </c>
    </row>
    <row r="2257" spans="1:15" x14ac:dyDescent="0.25">
      <c r="A2257" t="s">
        <v>112</v>
      </c>
      <c r="B2257" t="s">
        <v>113</v>
      </c>
      <c r="C2257" t="s">
        <v>27</v>
      </c>
      <c r="D2257">
        <v>2019</v>
      </c>
      <c r="E2257">
        <v>1</v>
      </c>
      <c r="F2257" t="s">
        <v>100</v>
      </c>
      <c r="G2257" t="s">
        <v>101</v>
      </c>
      <c r="H2257" t="s">
        <v>110</v>
      </c>
      <c r="I2257" t="s">
        <v>111</v>
      </c>
      <c r="J2257">
        <v>351.49</v>
      </c>
      <c r="L2257" t="s">
        <v>31</v>
      </c>
      <c r="O2257" t="s">
        <v>32</v>
      </c>
    </row>
    <row r="2258" spans="1:15" x14ac:dyDescent="0.25">
      <c r="A2258" t="s">
        <v>116</v>
      </c>
      <c r="B2258" t="s">
        <v>117</v>
      </c>
      <c r="C2258" t="s">
        <v>27</v>
      </c>
      <c r="D2258">
        <v>2019</v>
      </c>
      <c r="E2258">
        <v>1</v>
      </c>
      <c r="F2258" t="s">
        <v>53</v>
      </c>
      <c r="G2258" t="s">
        <v>54</v>
      </c>
      <c r="H2258" t="s">
        <v>30</v>
      </c>
      <c r="J2258">
        <v>-225825.71</v>
      </c>
      <c r="L2258" t="s">
        <v>31</v>
      </c>
      <c r="O2258" t="s">
        <v>32</v>
      </c>
    </row>
    <row r="2259" spans="1:15" x14ac:dyDescent="0.25">
      <c r="A2259" t="s">
        <v>116</v>
      </c>
      <c r="B2259" t="s">
        <v>117</v>
      </c>
      <c r="C2259" t="s">
        <v>27</v>
      </c>
      <c r="D2259">
        <v>2019</v>
      </c>
      <c r="E2259">
        <v>1</v>
      </c>
      <c r="F2259" t="s">
        <v>55</v>
      </c>
      <c r="G2259" t="s">
        <v>56</v>
      </c>
      <c r="H2259" t="s">
        <v>30</v>
      </c>
      <c r="J2259">
        <v>25253.73</v>
      </c>
      <c r="L2259" t="s">
        <v>31</v>
      </c>
      <c r="O2259" t="s">
        <v>32</v>
      </c>
    </row>
    <row r="2260" spans="1:15" x14ac:dyDescent="0.25">
      <c r="A2260" t="s">
        <v>116</v>
      </c>
      <c r="B2260" t="s">
        <v>117</v>
      </c>
      <c r="C2260" t="s">
        <v>27</v>
      </c>
      <c r="D2260">
        <v>2019</v>
      </c>
      <c r="E2260">
        <v>1</v>
      </c>
      <c r="F2260" t="s">
        <v>61</v>
      </c>
      <c r="G2260" t="s">
        <v>62</v>
      </c>
      <c r="H2260" t="s">
        <v>30</v>
      </c>
      <c r="J2260">
        <v>9502.5400000000009</v>
      </c>
      <c r="L2260" t="s">
        <v>31</v>
      </c>
      <c r="O2260" t="s">
        <v>32</v>
      </c>
    </row>
    <row r="2261" spans="1:15" x14ac:dyDescent="0.25">
      <c r="A2261" t="s">
        <v>116</v>
      </c>
      <c r="B2261" t="s">
        <v>117</v>
      </c>
      <c r="C2261" t="s">
        <v>27</v>
      </c>
      <c r="D2261">
        <v>2019</v>
      </c>
      <c r="E2261">
        <v>1</v>
      </c>
      <c r="F2261" t="s">
        <v>118</v>
      </c>
      <c r="G2261" t="s">
        <v>119</v>
      </c>
      <c r="H2261" t="s">
        <v>30</v>
      </c>
      <c r="J2261">
        <v>10815</v>
      </c>
      <c r="L2261" t="s">
        <v>31</v>
      </c>
      <c r="O2261" t="s">
        <v>32</v>
      </c>
    </row>
    <row r="2262" spans="1:15" x14ac:dyDescent="0.25">
      <c r="A2262" t="s">
        <v>116</v>
      </c>
      <c r="B2262" t="s">
        <v>117</v>
      </c>
      <c r="C2262" t="s">
        <v>27</v>
      </c>
      <c r="D2262">
        <v>2019</v>
      </c>
      <c r="E2262">
        <v>1</v>
      </c>
      <c r="F2262" t="s">
        <v>35</v>
      </c>
      <c r="G2262" t="s">
        <v>36</v>
      </c>
      <c r="H2262" t="s">
        <v>30</v>
      </c>
      <c r="J2262">
        <v>18926.25</v>
      </c>
      <c r="L2262" t="s">
        <v>31</v>
      </c>
      <c r="O2262" t="s">
        <v>32</v>
      </c>
    </row>
    <row r="2263" spans="1:15" x14ac:dyDescent="0.25">
      <c r="A2263" t="s">
        <v>116</v>
      </c>
      <c r="B2263" t="s">
        <v>117</v>
      </c>
      <c r="C2263" t="s">
        <v>27</v>
      </c>
      <c r="D2263">
        <v>2019</v>
      </c>
      <c r="E2263">
        <v>1</v>
      </c>
      <c r="F2263" t="s">
        <v>120</v>
      </c>
      <c r="G2263" t="s">
        <v>38</v>
      </c>
      <c r="H2263" t="s">
        <v>30</v>
      </c>
      <c r="J2263">
        <v>34812293.189999998</v>
      </c>
      <c r="L2263" t="s">
        <v>39</v>
      </c>
      <c r="O2263" t="s">
        <v>32</v>
      </c>
    </row>
    <row r="2264" spans="1:15" x14ac:dyDescent="0.25">
      <c r="A2264" t="s">
        <v>116</v>
      </c>
      <c r="B2264" t="s">
        <v>117</v>
      </c>
      <c r="C2264" t="s">
        <v>27</v>
      </c>
      <c r="D2264">
        <v>2019</v>
      </c>
      <c r="E2264">
        <v>1</v>
      </c>
      <c r="F2264" t="s">
        <v>121</v>
      </c>
      <c r="G2264" t="s">
        <v>107</v>
      </c>
      <c r="H2264" t="s">
        <v>30</v>
      </c>
      <c r="J2264">
        <v>-10815</v>
      </c>
      <c r="L2264" t="s">
        <v>39</v>
      </c>
      <c r="O2264" t="s">
        <v>32</v>
      </c>
    </row>
    <row r="2265" spans="1:15" x14ac:dyDescent="0.25">
      <c r="A2265" t="s">
        <v>116</v>
      </c>
      <c r="B2265" t="s">
        <v>117</v>
      </c>
      <c r="C2265" t="s">
        <v>27</v>
      </c>
      <c r="D2265">
        <v>2019</v>
      </c>
      <c r="E2265">
        <v>1</v>
      </c>
      <c r="F2265" t="s">
        <v>122</v>
      </c>
      <c r="G2265" t="s">
        <v>105</v>
      </c>
      <c r="H2265" t="s">
        <v>30</v>
      </c>
      <c r="J2265">
        <v>-4768223.1900000004</v>
      </c>
      <c r="L2265" t="s">
        <v>39</v>
      </c>
      <c r="O2265" t="s">
        <v>32</v>
      </c>
    </row>
    <row r="2266" spans="1:15" x14ac:dyDescent="0.25">
      <c r="A2266" t="s">
        <v>116</v>
      </c>
      <c r="B2266" t="s">
        <v>117</v>
      </c>
      <c r="C2266" t="s">
        <v>27</v>
      </c>
      <c r="D2266">
        <v>2019</v>
      </c>
      <c r="E2266">
        <v>1</v>
      </c>
      <c r="F2266" t="s">
        <v>37</v>
      </c>
      <c r="G2266" t="s">
        <v>38</v>
      </c>
      <c r="H2266" t="s">
        <v>30</v>
      </c>
      <c r="J2266">
        <v>20400062.699999999</v>
      </c>
      <c r="L2266" t="s">
        <v>39</v>
      </c>
      <c r="O2266" t="s">
        <v>32</v>
      </c>
    </row>
    <row r="2267" spans="1:15" x14ac:dyDescent="0.25">
      <c r="A2267" t="s">
        <v>116</v>
      </c>
      <c r="B2267" t="s">
        <v>117</v>
      </c>
      <c r="C2267" t="s">
        <v>27</v>
      </c>
      <c r="D2267">
        <v>2019</v>
      </c>
      <c r="E2267">
        <v>1</v>
      </c>
      <c r="F2267" t="s">
        <v>86</v>
      </c>
      <c r="G2267" t="s">
        <v>87</v>
      </c>
      <c r="H2267" t="s">
        <v>30</v>
      </c>
      <c r="J2267">
        <v>85412.32</v>
      </c>
      <c r="L2267" t="s">
        <v>39</v>
      </c>
      <c r="O2267" t="s">
        <v>32</v>
      </c>
    </row>
    <row r="2268" spans="1:15" x14ac:dyDescent="0.25">
      <c r="A2268" t="s">
        <v>116</v>
      </c>
      <c r="B2268" t="s">
        <v>117</v>
      </c>
      <c r="C2268" t="s">
        <v>27</v>
      </c>
      <c r="D2268">
        <v>2019</v>
      </c>
      <c r="E2268">
        <v>1</v>
      </c>
      <c r="F2268" t="s">
        <v>78</v>
      </c>
      <c r="G2268" t="s">
        <v>79</v>
      </c>
      <c r="H2268" t="s">
        <v>30</v>
      </c>
      <c r="J2268">
        <v>157049.76999999999</v>
      </c>
      <c r="L2268" t="s">
        <v>39</v>
      </c>
      <c r="O2268" t="s">
        <v>32</v>
      </c>
    </row>
    <row r="2269" spans="1:15" x14ac:dyDescent="0.25">
      <c r="A2269" t="s">
        <v>116</v>
      </c>
      <c r="B2269" t="s">
        <v>117</v>
      </c>
      <c r="C2269" t="s">
        <v>27</v>
      </c>
      <c r="D2269">
        <v>2019</v>
      </c>
      <c r="E2269">
        <v>1</v>
      </c>
      <c r="F2269" t="s">
        <v>40</v>
      </c>
      <c r="G2269" t="s">
        <v>41</v>
      </c>
      <c r="H2269" t="s">
        <v>30</v>
      </c>
      <c r="J2269">
        <v>164005.29</v>
      </c>
      <c r="L2269" t="s">
        <v>39</v>
      </c>
      <c r="O2269" t="s">
        <v>32</v>
      </c>
    </row>
    <row r="2270" spans="1:15" x14ac:dyDescent="0.25">
      <c r="A2270" t="s">
        <v>116</v>
      </c>
      <c r="B2270" t="s">
        <v>117</v>
      </c>
      <c r="C2270" t="s">
        <v>27</v>
      </c>
      <c r="D2270">
        <v>2019</v>
      </c>
      <c r="E2270">
        <v>1</v>
      </c>
      <c r="F2270" t="s">
        <v>42</v>
      </c>
      <c r="G2270" t="s">
        <v>43</v>
      </c>
      <c r="H2270" t="s">
        <v>30</v>
      </c>
      <c r="J2270">
        <v>-250000</v>
      </c>
      <c r="L2270" t="s">
        <v>39</v>
      </c>
      <c r="O2270" t="s">
        <v>32</v>
      </c>
    </row>
    <row r="2271" spans="1:15" x14ac:dyDescent="0.25">
      <c r="A2271" t="s">
        <v>116</v>
      </c>
      <c r="B2271" t="s">
        <v>117</v>
      </c>
      <c r="C2271" t="s">
        <v>27</v>
      </c>
      <c r="D2271">
        <v>2019</v>
      </c>
      <c r="E2271">
        <v>1</v>
      </c>
      <c r="F2271" t="s">
        <v>44</v>
      </c>
      <c r="G2271" t="s">
        <v>45</v>
      </c>
      <c r="H2271" t="s">
        <v>30</v>
      </c>
      <c r="J2271">
        <v>-24278136.850000001</v>
      </c>
      <c r="L2271" t="s">
        <v>39</v>
      </c>
      <c r="O2271" t="s">
        <v>32</v>
      </c>
    </row>
    <row r="2272" spans="1:15" x14ac:dyDescent="0.25">
      <c r="A2272" t="s">
        <v>116</v>
      </c>
      <c r="B2272" t="s">
        <v>117</v>
      </c>
      <c r="C2272" t="s">
        <v>27</v>
      </c>
      <c r="D2272">
        <v>2019</v>
      </c>
      <c r="E2272">
        <v>1</v>
      </c>
      <c r="F2272" t="s">
        <v>68</v>
      </c>
      <c r="G2272" t="s">
        <v>69</v>
      </c>
      <c r="H2272" t="s">
        <v>30</v>
      </c>
      <c r="J2272">
        <v>-19918874.98</v>
      </c>
      <c r="L2272" t="s">
        <v>39</v>
      </c>
      <c r="O2272" t="s">
        <v>32</v>
      </c>
    </row>
    <row r="2273" spans="1:15" x14ac:dyDescent="0.25">
      <c r="A2273" t="s">
        <v>116</v>
      </c>
      <c r="B2273" t="s">
        <v>117</v>
      </c>
      <c r="C2273" t="s">
        <v>27</v>
      </c>
      <c r="D2273">
        <v>2019</v>
      </c>
      <c r="E2273">
        <v>1</v>
      </c>
      <c r="F2273" t="s">
        <v>70</v>
      </c>
      <c r="G2273" t="s">
        <v>71</v>
      </c>
      <c r="H2273" t="s">
        <v>30</v>
      </c>
      <c r="J2273">
        <v>-1394778.11</v>
      </c>
      <c r="L2273" t="s">
        <v>39</v>
      </c>
      <c r="O2273" t="s">
        <v>32</v>
      </c>
    </row>
    <row r="2274" spans="1:15" x14ac:dyDescent="0.25">
      <c r="A2274" t="s">
        <v>116</v>
      </c>
      <c r="B2274" t="s">
        <v>117</v>
      </c>
      <c r="C2274" t="s">
        <v>27</v>
      </c>
      <c r="D2274">
        <v>2019</v>
      </c>
      <c r="E2274">
        <v>1</v>
      </c>
      <c r="F2274" t="s">
        <v>72</v>
      </c>
      <c r="G2274" t="s">
        <v>73</v>
      </c>
      <c r="H2274" t="s">
        <v>30</v>
      </c>
      <c r="J2274">
        <v>-4090745.97</v>
      </c>
      <c r="L2274" t="s">
        <v>39</v>
      </c>
      <c r="O2274" t="s">
        <v>32</v>
      </c>
    </row>
    <row r="2275" spans="1:15" x14ac:dyDescent="0.25">
      <c r="A2275" t="s">
        <v>116</v>
      </c>
      <c r="B2275" t="s">
        <v>117</v>
      </c>
      <c r="C2275" t="s">
        <v>27</v>
      </c>
      <c r="D2275">
        <v>2019</v>
      </c>
      <c r="E2275">
        <v>1</v>
      </c>
      <c r="F2275" t="s">
        <v>48</v>
      </c>
      <c r="G2275" t="s">
        <v>49</v>
      </c>
      <c r="H2275" t="s">
        <v>30</v>
      </c>
      <c r="J2275">
        <v>593318.57999999996</v>
      </c>
      <c r="L2275" t="s">
        <v>39</v>
      </c>
      <c r="O2275" t="s">
        <v>32</v>
      </c>
    </row>
    <row r="2276" spans="1:15" x14ac:dyDescent="0.25">
      <c r="A2276" t="s">
        <v>116</v>
      </c>
      <c r="B2276" t="s">
        <v>117</v>
      </c>
      <c r="C2276" t="s">
        <v>27</v>
      </c>
      <c r="D2276">
        <v>2019</v>
      </c>
      <c r="E2276">
        <v>1</v>
      </c>
      <c r="F2276" t="s">
        <v>50</v>
      </c>
      <c r="G2276" t="s">
        <v>51</v>
      </c>
      <c r="H2276" t="s">
        <v>30</v>
      </c>
      <c r="J2276">
        <v>-246041.25</v>
      </c>
      <c r="L2276" t="s">
        <v>39</v>
      </c>
      <c r="O2276" t="s">
        <v>32</v>
      </c>
    </row>
    <row r="2277" spans="1:15" x14ac:dyDescent="0.25">
      <c r="A2277" t="s">
        <v>116</v>
      </c>
      <c r="B2277" t="s">
        <v>117</v>
      </c>
      <c r="C2277" t="s">
        <v>27</v>
      </c>
      <c r="D2277">
        <v>2019</v>
      </c>
      <c r="E2277">
        <v>1</v>
      </c>
      <c r="F2277" t="s">
        <v>74</v>
      </c>
      <c r="G2277" t="s">
        <v>75</v>
      </c>
      <c r="H2277" t="s">
        <v>30</v>
      </c>
      <c r="J2277">
        <v>-1093198.31</v>
      </c>
      <c r="L2277" t="s">
        <v>39</v>
      </c>
      <c r="O2277" t="s">
        <v>32</v>
      </c>
    </row>
    <row r="2278" spans="1:15" x14ac:dyDescent="0.25">
      <c r="A2278" t="s">
        <v>116</v>
      </c>
      <c r="B2278" t="s">
        <v>117</v>
      </c>
      <c r="C2278" t="s">
        <v>27</v>
      </c>
      <c r="D2278">
        <v>2019</v>
      </c>
      <c r="E2278">
        <v>1</v>
      </c>
      <c r="F2278" t="s">
        <v>80</v>
      </c>
      <c r="G2278" t="s">
        <v>81</v>
      </c>
      <c r="H2278" t="s">
        <v>30</v>
      </c>
      <c r="J2278">
        <v>30000</v>
      </c>
      <c r="L2278" t="s">
        <v>39</v>
      </c>
      <c r="O2278" t="s">
        <v>32</v>
      </c>
    </row>
    <row r="2279" spans="1:15" x14ac:dyDescent="0.25">
      <c r="A2279" t="s">
        <v>116</v>
      </c>
      <c r="B2279" t="s">
        <v>117</v>
      </c>
      <c r="C2279" t="s">
        <v>27</v>
      </c>
      <c r="D2279">
        <v>2019</v>
      </c>
      <c r="E2279">
        <v>1</v>
      </c>
      <c r="F2279" t="s">
        <v>82</v>
      </c>
      <c r="G2279" t="s">
        <v>83</v>
      </c>
      <c r="H2279" t="s">
        <v>30</v>
      </c>
      <c r="J2279">
        <v>-30000</v>
      </c>
      <c r="L2279" t="s">
        <v>39</v>
      </c>
      <c r="O2279" t="s">
        <v>32</v>
      </c>
    </row>
    <row r="2280" spans="1:15" x14ac:dyDescent="0.25">
      <c r="A2280" t="s">
        <v>123</v>
      </c>
      <c r="B2280" t="s">
        <v>124</v>
      </c>
      <c r="C2280" t="s">
        <v>27</v>
      </c>
      <c r="D2280">
        <v>2019</v>
      </c>
      <c r="E2280">
        <v>1</v>
      </c>
      <c r="F2280" t="s">
        <v>120</v>
      </c>
      <c r="G2280" t="s">
        <v>38</v>
      </c>
      <c r="H2280" t="s">
        <v>30</v>
      </c>
      <c r="J2280">
        <v>20332200</v>
      </c>
      <c r="L2280" t="s">
        <v>39</v>
      </c>
      <c r="O2280" t="s">
        <v>32</v>
      </c>
    </row>
    <row r="2281" spans="1:15" x14ac:dyDescent="0.25">
      <c r="A2281" t="s">
        <v>123</v>
      </c>
      <c r="B2281" t="s">
        <v>124</v>
      </c>
      <c r="C2281" t="s">
        <v>27</v>
      </c>
      <c r="D2281">
        <v>2019</v>
      </c>
      <c r="E2281">
        <v>1</v>
      </c>
      <c r="F2281" t="s">
        <v>125</v>
      </c>
      <c r="G2281" t="s">
        <v>126</v>
      </c>
      <c r="H2281" t="s">
        <v>30</v>
      </c>
      <c r="J2281">
        <v>-207287.5</v>
      </c>
      <c r="L2281" t="s">
        <v>39</v>
      </c>
      <c r="O2281" t="s">
        <v>32</v>
      </c>
    </row>
    <row r="2282" spans="1:15" x14ac:dyDescent="0.25">
      <c r="A2282" t="s">
        <v>123</v>
      </c>
      <c r="B2282" t="s">
        <v>124</v>
      </c>
      <c r="C2282" t="s">
        <v>27</v>
      </c>
      <c r="D2282">
        <v>2019</v>
      </c>
      <c r="E2282">
        <v>1</v>
      </c>
      <c r="F2282" t="s">
        <v>86</v>
      </c>
      <c r="G2282" t="s">
        <v>87</v>
      </c>
      <c r="H2282" t="s">
        <v>30</v>
      </c>
      <c r="J2282">
        <v>140112.15</v>
      </c>
      <c r="L2282" t="s">
        <v>39</v>
      </c>
      <c r="O2282" t="s">
        <v>32</v>
      </c>
    </row>
    <row r="2283" spans="1:15" x14ac:dyDescent="0.25">
      <c r="A2283" t="s">
        <v>123</v>
      </c>
      <c r="B2283" t="s">
        <v>124</v>
      </c>
      <c r="C2283" t="s">
        <v>27</v>
      </c>
      <c r="D2283">
        <v>2019</v>
      </c>
      <c r="E2283">
        <v>1</v>
      </c>
      <c r="F2283" t="s">
        <v>42</v>
      </c>
      <c r="G2283" t="s">
        <v>43</v>
      </c>
      <c r="H2283" t="s">
        <v>30</v>
      </c>
      <c r="J2283">
        <v>-80000</v>
      </c>
      <c r="L2283" t="s">
        <v>39</v>
      </c>
      <c r="O2283" t="s">
        <v>32</v>
      </c>
    </row>
    <row r="2284" spans="1:15" x14ac:dyDescent="0.25">
      <c r="A2284" t="s">
        <v>123</v>
      </c>
      <c r="B2284" t="s">
        <v>124</v>
      </c>
      <c r="C2284" t="s">
        <v>27</v>
      </c>
      <c r="D2284">
        <v>2019</v>
      </c>
      <c r="E2284">
        <v>1</v>
      </c>
      <c r="F2284" t="s">
        <v>44</v>
      </c>
      <c r="G2284" t="s">
        <v>45</v>
      </c>
      <c r="H2284" t="s">
        <v>30</v>
      </c>
      <c r="J2284">
        <v>-20796059.649999999</v>
      </c>
      <c r="L2284" t="s">
        <v>39</v>
      </c>
      <c r="O2284" t="s">
        <v>32</v>
      </c>
    </row>
    <row r="2285" spans="1:15" x14ac:dyDescent="0.25">
      <c r="A2285" t="s">
        <v>123</v>
      </c>
      <c r="B2285" t="s">
        <v>124</v>
      </c>
      <c r="C2285" t="s">
        <v>27</v>
      </c>
      <c r="D2285">
        <v>2019</v>
      </c>
      <c r="E2285">
        <v>1</v>
      </c>
      <c r="F2285" t="s">
        <v>70</v>
      </c>
      <c r="G2285" t="s">
        <v>71</v>
      </c>
      <c r="H2285" t="s">
        <v>30</v>
      </c>
      <c r="J2285">
        <v>-439089</v>
      </c>
      <c r="L2285" t="s">
        <v>39</v>
      </c>
      <c r="O2285" t="s">
        <v>32</v>
      </c>
    </row>
    <row r="2286" spans="1:15" x14ac:dyDescent="0.25">
      <c r="A2286" t="s">
        <v>123</v>
      </c>
      <c r="B2286" t="s">
        <v>124</v>
      </c>
      <c r="C2286" t="s">
        <v>27</v>
      </c>
      <c r="D2286">
        <v>2019</v>
      </c>
      <c r="E2286">
        <v>1</v>
      </c>
      <c r="F2286" t="s">
        <v>40</v>
      </c>
      <c r="G2286" t="s">
        <v>41</v>
      </c>
      <c r="H2286" t="s">
        <v>30</v>
      </c>
      <c r="J2286">
        <v>1635521.18</v>
      </c>
      <c r="L2286" t="s">
        <v>39</v>
      </c>
      <c r="O2286" t="s">
        <v>32</v>
      </c>
    </row>
    <row r="2287" spans="1:15" x14ac:dyDescent="0.25">
      <c r="A2287" t="s">
        <v>123</v>
      </c>
      <c r="B2287" t="s">
        <v>124</v>
      </c>
      <c r="C2287" t="s">
        <v>27</v>
      </c>
      <c r="D2287">
        <v>2019</v>
      </c>
      <c r="E2287">
        <v>1</v>
      </c>
      <c r="F2287" t="s">
        <v>74</v>
      </c>
      <c r="G2287" t="s">
        <v>75</v>
      </c>
      <c r="H2287" t="s">
        <v>30</v>
      </c>
      <c r="J2287">
        <v>-428003.63</v>
      </c>
      <c r="L2287" t="s">
        <v>39</v>
      </c>
      <c r="O2287" t="s">
        <v>32</v>
      </c>
    </row>
    <row r="2288" spans="1:15" x14ac:dyDescent="0.25">
      <c r="A2288" t="s">
        <v>123</v>
      </c>
      <c r="B2288" t="s">
        <v>124</v>
      </c>
      <c r="C2288" t="s">
        <v>27</v>
      </c>
      <c r="D2288">
        <v>2019</v>
      </c>
      <c r="E2288">
        <v>1</v>
      </c>
      <c r="F2288" t="s">
        <v>48</v>
      </c>
      <c r="G2288" t="s">
        <v>49</v>
      </c>
      <c r="H2288" t="s">
        <v>30</v>
      </c>
      <c r="J2288">
        <v>-62607.8</v>
      </c>
      <c r="L2288" t="s">
        <v>39</v>
      </c>
      <c r="O2288" t="s">
        <v>32</v>
      </c>
    </row>
    <row r="2289" spans="1:15" x14ac:dyDescent="0.25">
      <c r="A2289" t="s">
        <v>123</v>
      </c>
      <c r="B2289" t="s">
        <v>124</v>
      </c>
      <c r="C2289" t="s">
        <v>27</v>
      </c>
      <c r="D2289">
        <v>2019</v>
      </c>
      <c r="E2289">
        <v>1</v>
      </c>
      <c r="F2289" t="s">
        <v>50</v>
      </c>
      <c r="G2289" t="s">
        <v>51</v>
      </c>
      <c r="H2289" t="s">
        <v>30</v>
      </c>
      <c r="J2289">
        <v>-216300</v>
      </c>
      <c r="L2289" t="s">
        <v>39</v>
      </c>
      <c r="O2289" t="s">
        <v>32</v>
      </c>
    </row>
    <row r="2290" spans="1:15" x14ac:dyDescent="0.25">
      <c r="A2290" t="s">
        <v>123</v>
      </c>
      <c r="B2290" t="s">
        <v>124</v>
      </c>
      <c r="C2290" t="s">
        <v>27</v>
      </c>
      <c r="D2290">
        <v>2019</v>
      </c>
      <c r="E2290">
        <v>1</v>
      </c>
      <c r="F2290" t="s">
        <v>80</v>
      </c>
      <c r="G2290" t="s">
        <v>81</v>
      </c>
      <c r="H2290" t="s">
        <v>30</v>
      </c>
      <c r="J2290">
        <v>20000</v>
      </c>
      <c r="L2290" t="s">
        <v>39</v>
      </c>
      <c r="O2290" t="s">
        <v>32</v>
      </c>
    </row>
    <row r="2291" spans="1:15" x14ac:dyDescent="0.25">
      <c r="A2291" t="s">
        <v>123</v>
      </c>
      <c r="B2291" t="s">
        <v>124</v>
      </c>
      <c r="C2291" t="s">
        <v>27</v>
      </c>
      <c r="D2291">
        <v>2019</v>
      </c>
      <c r="E2291">
        <v>1</v>
      </c>
      <c r="F2291" t="s">
        <v>82</v>
      </c>
      <c r="G2291" t="s">
        <v>83</v>
      </c>
      <c r="H2291" t="s">
        <v>30</v>
      </c>
      <c r="J2291">
        <v>-20000</v>
      </c>
      <c r="L2291" t="s">
        <v>39</v>
      </c>
      <c r="O2291" t="s">
        <v>32</v>
      </c>
    </row>
    <row r="2292" spans="1:15" x14ac:dyDescent="0.25">
      <c r="A2292" t="s">
        <v>127</v>
      </c>
      <c r="B2292" t="s">
        <v>128</v>
      </c>
      <c r="C2292" t="s">
        <v>27</v>
      </c>
      <c r="D2292">
        <v>2019</v>
      </c>
      <c r="E2292">
        <v>1</v>
      </c>
      <c r="F2292" t="s">
        <v>129</v>
      </c>
      <c r="G2292" t="s">
        <v>130</v>
      </c>
      <c r="H2292" t="s">
        <v>30</v>
      </c>
      <c r="J2292">
        <v>-2469.4</v>
      </c>
      <c r="L2292" t="s">
        <v>31</v>
      </c>
      <c r="O2292" t="s">
        <v>32</v>
      </c>
    </row>
    <row r="2293" spans="1:15" x14ac:dyDescent="0.25">
      <c r="A2293" t="s">
        <v>127</v>
      </c>
      <c r="B2293" t="s">
        <v>128</v>
      </c>
      <c r="C2293" t="s">
        <v>27</v>
      </c>
      <c r="D2293">
        <v>2019</v>
      </c>
      <c r="E2293">
        <v>1</v>
      </c>
      <c r="F2293" t="s">
        <v>78</v>
      </c>
      <c r="G2293" t="s">
        <v>79</v>
      </c>
      <c r="H2293" t="s">
        <v>30</v>
      </c>
      <c r="J2293">
        <v>569409.07999999996</v>
      </c>
      <c r="L2293" t="s">
        <v>39</v>
      </c>
      <c r="O2293" t="s">
        <v>32</v>
      </c>
    </row>
    <row r="2294" spans="1:15" x14ac:dyDescent="0.25">
      <c r="A2294" t="s">
        <v>127</v>
      </c>
      <c r="B2294" t="s">
        <v>128</v>
      </c>
      <c r="C2294" t="s">
        <v>27</v>
      </c>
      <c r="D2294">
        <v>2019</v>
      </c>
      <c r="E2294">
        <v>1</v>
      </c>
      <c r="F2294" t="s">
        <v>40</v>
      </c>
      <c r="G2294" t="s">
        <v>41</v>
      </c>
      <c r="H2294" t="s">
        <v>30</v>
      </c>
      <c r="J2294">
        <v>11616.24</v>
      </c>
      <c r="L2294" t="s">
        <v>39</v>
      </c>
      <c r="O2294" t="s">
        <v>32</v>
      </c>
    </row>
    <row r="2295" spans="1:15" x14ac:dyDescent="0.25">
      <c r="A2295" t="s">
        <v>127</v>
      </c>
      <c r="B2295" t="s">
        <v>128</v>
      </c>
      <c r="C2295" t="s">
        <v>27</v>
      </c>
      <c r="D2295">
        <v>2019</v>
      </c>
      <c r="E2295">
        <v>1</v>
      </c>
      <c r="F2295" t="s">
        <v>42</v>
      </c>
      <c r="G2295" t="s">
        <v>43</v>
      </c>
      <c r="H2295" t="s">
        <v>30</v>
      </c>
      <c r="J2295">
        <v>-500000</v>
      </c>
      <c r="L2295" t="s">
        <v>39</v>
      </c>
      <c r="O2295" t="s">
        <v>32</v>
      </c>
    </row>
    <row r="2296" spans="1:15" x14ac:dyDescent="0.25">
      <c r="A2296" t="s">
        <v>127</v>
      </c>
      <c r="B2296" t="s">
        <v>128</v>
      </c>
      <c r="C2296" t="s">
        <v>27</v>
      </c>
      <c r="D2296">
        <v>2019</v>
      </c>
      <c r="E2296">
        <v>1</v>
      </c>
      <c r="F2296" t="s">
        <v>44</v>
      </c>
      <c r="G2296" t="s">
        <v>45</v>
      </c>
      <c r="H2296" t="s">
        <v>30</v>
      </c>
      <c r="J2296">
        <v>-25314.79</v>
      </c>
      <c r="L2296" t="s">
        <v>39</v>
      </c>
      <c r="O2296" t="s">
        <v>32</v>
      </c>
    </row>
    <row r="2297" spans="1:15" x14ac:dyDescent="0.25">
      <c r="A2297" t="s">
        <v>127</v>
      </c>
      <c r="B2297" t="s">
        <v>128</v>
      </c>
      <c r="C2297" t="s">
        <v>27</v>
      </c>
      <c r="D2297">
        <v>2019</v>
      </c>
      <c r="E2297">
        <v>1</v>
      </c>
      <c r="F2297" t="s">
        <v>50</v>
      </c>
      <c r="G2297" t="s">
        <v>51</v>
      </c>
      <c r="H2297" t="s">
        <v>30</v>
      </c>
      <c r="J2297">
        <v>-4027.51</v>
      </c>
      <c r="L2297" t="s">
        <v>39</v>
      </c>
      <c r="O2297" t="s">
        <v>32</v>
      </c>
    </row>
    <row r="2298" spans="1:15" x14ac:dyDescent="0.25">
      <c r="A2298" t="s">
        <v>127</v>
      </c>
      <c r="B2298" t="s">
        <v>128</v>
      </c>
      <c r="C2298" t="s">
        <v>27</v>
      </c>
      <c r="D2298">
        <v>2019</v>
      </c>
      <c r="E2298">
        <v>1</v>
      </c>
      <c r="F2298" t="s">
        <v>48</v>
      </c>
      <c r="G2298" t="s">
        <v>49</v>
      </c>
      <c r="H2298" t="s">
        <v>30</v>
      </c>
      <c r="J2298">
        <v>-49213.62</v>
      </c>
      <c r="L2298" t="s">
        <v>39</v>
      </c>
      <c r="O2298" t="s">
        <v>32</v>
      </c>
    </row>
    <row r="2299" spans="1:15" x14ac:dyDescent="0.25">
      <c r="A2299" t="s">
        <v>131</v>
      </c>
      <c r="B2299" t="s">
        <v>132</v>
      </c>
      <c r="C2299" t="s">
        <v>27</v>
      </c>
      <c r="D2299">
        <v>2019</v>
      </c>
      <c r="E2299">
        <v>1</v>
      </c>
      <c r="F2299" t="s">
        <v>133</v>
      </c>
      <c r="G2299" t="s">
        <v>79</v>
      </c>
      <c r="H2299" t="s">
        <v>30</v>
      </c>
      <c r="J2299">
        <v>93081.59</v>
      </c>
      <c r="L2299" t="s">
        <v>39</v>
      </c>
      <c r="O2299" t="s">
        <v>32</v>
      </c>
    </row>
    <row r="2300" spans="1:15" x14ac:dyDescent="0.25">
      <c r="A2300" t="s">
        <v>131</v>
      </c>
      <c r="B2300" t="s">
        <v>132</v>
      </c>
      <c r="C2300" t="s">
        <v>27</v>
      </c>
      <c r="D2300">
        <v>2019</v>
      </c>
      <c r="E2300">
        <v>1</v>
      </c>
      <c r="F2300" t="s">
        <v>134</v>
      </c>
      <c r="G2300" t="s">
        <v>38</v>
      </c>
      <c r="H2300" t="s">
        <v>30</v>
      </c>
      <c r="J2300">
        <v>2786690.14</v>
      </c>
      <c r="L2300" t="s">
        <v>39</v>
      </c>
      <c r="O2300" t="s">
        <v>32</v>
      </c>
    </row>
    <row r="2301" spans="1:15" x14ac:dyDescent="0.25">
      <c r="A2301" t="s">
        <v>131</v>
      </c>
      <c r="B2301" t="s">
        <v>132</v>
      </c>
      <c r="C2301" t="s">
        <v>27</v>
      </c>
      <c r="D2301">
        <v>2019</v>
      </c>
      <c r="E2301">
        <v>1</v>
      </c>
      <c r="F2301" t="s">
        <v>135</v>
      </c>
      <c r="G2301" t="s">
        <v>105</v>
      </c>
      <c r="H2301" t="s">
        <v>30</v>
      </c>
      <c r="J2301">
        <v>-1945872.65</v>
      </c>
      <c r="L2301" t="s">
        <v>39</v>
      </c>
      <c r="O2301" t="s">
        <v>32</v>
      </c>
    </row>
    <row r="2302" spans="1:15" x14ac:dyDescent="0.25">
      <c r="A2302" t="s">
        <v>131</v>
      </c>
      <c r="B2302" t="s">
        <v>132</v>
      </c>
      <c r="C2302" t="s">
        <v>27</v>
      </c>
      <c r="D2302">
        <v>2019</v>
      </c>
      <c r="E2302">
        <v>1</v>
      </c>
      <c r="F2302" t="s">
        <v>136</v>
      </c>
      <c r="G2302" t="s">
        <v>137</v>
      </c>
      <c r="H2302" t="s">
        <v>30</v>
      </c>
      <c r="J2302">
        <v>-28200.15</v>
      </c>
      <c r="L2302" t="s">
        <v>39</v>
      </c>
      <c r="O2302" t="s">
        <v>32</v>
      </c>
    </row>
    <row r="2303" spans="1:15" x14ac:dyDescent="0.25">
      <c r="A2303" t="s">
        <v>131</v>
      </c>
      <c r="B2303" t="s">
        <v>132</v>
      </c>
      <c r="C2303" t="s">
        <v>27</v>
      </c>
      <c r="D2303">
        <v>2019</v>
      </c>
      <c r="E2303">
        <v>1</v>
      </c>
      <c r="F2303" t="s">
        <v>80</v>
      </c>
      <c r="G2303" t="s">
        <v>81</v>
      </c>
      <c r="H2303" t="s">
        <v>30</v>
      </c>
      <c r="J2303">
        <v>10418.35</v>
      </c>
      <c r="L2303" t="s">
        <v>39</v>
      </c>
      <c r="O2303" t="s">
        <v>32</v>
      </c>
    </row>
    <row r="2304" spans="1:15" x14ac:dyDescent="0.25">
      <c r="A2304" t="s">
        <v>131</v>
      </c>
      <c r="B2304" t="s">
        <v>132</v>
      </c>
      <c r="C2304" t="s">
        <v>27</v>
      </c>
      <c r="D2304">
        <v>2019</v>
      </c>
      <c r="E2304">
        <v>1</v>
      </c>
      <c r="F2304" t="s">
        <v>138</v>
      </c>
      <c r="G2304" t="s">
        <v>139</v>
      </c>
      <c r="H2304" t="s">
        <v>30</v>
      </c>
      <c r="J2304">
        <v>596644.07999999996</v>
      </c>
      <c r="L2304" t="s">
        <v>39</v>
      </c>
      <c r="O2304" t="s">
        <v>32</v>
      </c>
    </row>
    <row r="2305" spans="1:15" x14ac:dyDescent="0.25">
      <c r="A2305" t="s">
        <v>131</v>
      </c>
      <c r="B2305" t="s">
        <v>132</v>
      </c>
      <c r="C2305" t="s">
        <v>27</v>
      </c>
      <c r="D2305">
        <v>2019</v>
      </c>
      <c r="E2305">
        <v>1</v>
      </c>
      <c r="F2305" t="s">
        <v>86</v>
      </c>
      <c r="G2305" t="s">
        <v>87</v>
      </c>
      <c r="H2305" t="s">
        <v>30</v>
      </c>
      <c r="J2305">
        <v>2536261.91</v>
      </c>
      <c r="L2305" t="s">
        <v>39</v>
      </c>
      <c r="O2305" t="s">
        <v>32</v>
      </c>
    </row>
    <row r="2306" spans="1:15" x14ac:dyDescent="0.25">
      <c r="A2306" t="s">
        <v>131</v>
      </c>
      <c r="B2306" t="s">
        <v>132</v>
      </c>
      <c r="C2306" t="s">
        <v>27</v>
      </c>
      <c r="D2306">
        <v>2019</v>
      </c>
      <c r="E2306">
        <v>1</v>
      </c>
      <c r="F2306" t="s">
        <v>40</v>
      </c>
      <c r="G2306" t="s">
        <v>41</v>
      </c>
      <c r="H2306" t="s">
        <v>30</v>
      </c>
      <c r="J2306">
        <v>3998723.33</v>
      </c>
      <c r="L2306" t="s">
        <v>39</v>
      </c>
      <c r="O2306" t="s">
        <v>32</v>
      </c>
    </row>
    <row r="2307" spans="1:15" x14ac:dyDescent="0.25">
      <c r="A2307" t="s">
        <v>131</v>
      </c>
      <c r="B2307" t="s">
        <v>132</v>
      </c>
      <c r="C2307" t="s">
        <v>27</v>
      </c>
      <c r="D2307">
        <v>2019</v>
      </c>
      <c r="E2307">
        <v>1</v>
      </c>
      <c r="F2307" t="s">
        <v>42</v>
      </c>
      <c r="G2307" t="s">
        <v>43</v>
      </c>
      <c r="H2307" t="s">
        <v>30</v>
      </c>
      <c r="J2307">
        <v>-4000000</v>
      </c>
      <c r="L2307" t="s">
        <v>39</v>
      </c>
      <c r="O2307" t="s">
        <v>32</v>
      </c>
    </row>
    <row r="2308" spans="1:15" x14ac:dyDescent="0.25">
      <c r="A2308" t="s">
        <v>131</v>
      </c>
      <c r="B2308" t="s">
        <v>132</v>
      </c>
      <c r="C2308" t="s">
        <v>27</v>
      </c>
      <c r="D2308">
        <v>2019</v>
      </c>
      <c r="E2308">
        <v>1</v>
      </c>
      <c r="F2308" t="s">
        <v>44</v>
      </c>
      <c r="G2308" t="s">
        <v>45</v>
      </c>
      <c r="H2308" t="s">
        <v>30</v>
      </c>
      <c r="J2308">
        <v>2358035.27</v>
      </c>
      <c r="L2308" t="s">
        <v>39</v>
      </c>
      <c r="O2308" t="s">
        <v>32</v>
      </c>
    </row>
    <row r="2309" spans="1:15" x14ac:dyDescent="0.25">
      <c r="A2309" t="s">
        <v>131</v>
      </c>
      <c r="B2309" t="s">
        <v>132</v>
      </c>
      <c r="C2309" t="s">
        <v>27</v>
      </c>
      <c r="D2309">
        <v>2019</v>
      </c>
      <c r="E2309">
        <v>1</v>
      </c>
      <c r="F2309" t="s">
        <v>70</v>
      </c>
      <c r="G2309" t="s">
        <v>71</v>
      </c>
      <c r="H2309" t="s">
        <v>30</v>
      </c>
      <c r="J2309">
        <v>208658.12</v>
      </c>
      <c r="L2309" t="s">
        <v>39</v>
      </c>
      <c r="O2309" t="s">
        <v>32</v>
      </c>
    </row>
    <row r="2310" spans="1:15" x14ac:dyDescent="0.25">
      <c r="A2310" t="s">
        <v>131</v>
      </c>
      <c r="B2310" t="s">
        <v>132</v>
      </c>
      <c r="C2310" t="s">
        <v>27</v>
      </c>
      <c r="D2310">
        <v>2019</v>
      </c>
      <c r="E2310">
        <v>1</v>
      </c>
      <c r="F2310" t="s">
        <v>82</v>
      </c>
      <c r="G2310" t="s">
        <v>83</v>
      </c>
      <c r="H2310" t="s">
        <v>30</v>
      </c>
      <c r="J2310">
        <v>-11671.66</v>
      </c>
      <c r="L2310" t="s">
        <v>39</v>
      </c>
      <c r="O2310" t="s">
        <v>32</v>
      </c>
    </row>
    <row r="2311" spans="1:15" x14ac:dyDescent="0.25">
      <c r="A2311" t="s">
        <v>131</v>
      </c>
      <c r="B2311" t="s">
        <v>132</v>
      </c>
      <c r="C2311" t="s">
        <v>27</v>
      </c>
      <c r="D2311">
        <v>2019</v>
      </c>
      <c r="E2311">
        <v>1</v>
      </c>
      <c r="F2311" t="s">
        <v>48</v>
      </c>
      <c r="G2311" t="s">
        <v>49</v>
      </c>
      <c r="H2311" t="s">
        <v>30</v>
      </c>
      <c r="J2311">
        <v>-6753263.29</v>
      </c>
      <c r="L2311" t="s">
        <v>39</v>
      </c>
      <c r="O2311" t="s">
        <v>32</v>
      </c>
    </row>
    <row r="2312" spans="1:15" x14ac:dyDescent="0.25">
      <c r="A2312" t="s">
        <v>131</v>
      </c>
      <c r="B2312" t="s">
        <v>132</v>
      </c>
      <c r="C2312" t="s">
        <v>27</v>
      </c>
      <c r="D2312">
        <v>2019</v>
      </c>
      <c r="E2312">
        <v>1</v>
      </c>
      <c r="F2312" t="s">
        <v>140</v>
      </c>
      <c r="G2312" t="s">
        <v>141</v>
      </c>
      <c r="H2312" t="s">
        <v>30</v>
      </c>
      <c r="J2312">
        <v>162225</v>
      </c>
      <c r="L2312" t="s">
        <v>39</v>
      </c>
      <c r="O2312" t="s">
        <v>32</v>
      </c>
    </row>
    <row r="2313" spans="1:15" x14ac:dyDescent="0.25">
      <c r="A2313" t="s">
        <v>123</v>
      </c>
      <c r="B2313" t="s">
        <v>124</v>
      </c>
      <c r="C2313" t="s">
        <v>27</v>
      </c>
      <c r="D2313">
        <v>2019</v>
      </c>
      <c r="E2313">
        <v>1</v>
      </c>
      <c r="F2313" t="s">
        <v>53</v>
      </c>
      <c r="G2313" t="s">
        <v>54</v>
      </c>
      <c r="H2313" t="s">
        <v>148</v>
      </c>
      <c r="I2313" t="s">
        <v>149</v>
      </c>
      <c r="J2313">
        <v>-23644.560000000001</v>
      </c>
      <c r="L2313" t="s">
        <v>31</v>
      </c>
      <c r="O2313" t="s">
        <v>32</v>
      </c>
    </row>
    <row r="2314" spans="1:15" x14ac:dyDescent="0.25">
      <c r="A2314" t="s">
        <v>123</v>
      </c>
      <c r="B2314" t="s">
        <v>124</v>
      </c>
      <c r="C2314" t="s">
        <v>27</v>
      </c>
      <c r="D2314">
        <v>2019</v>
      </c>
      <c r="E2314">
        <v>1</v>
      </c>
      <c r="F2314" t="s">
        <v>55</v>
      </c>
      <c r="G2314" t="s">
        <v>56</v>
      </c>
      <c r="H2314" t="s">
        <v>148</v>
      </c>
      <c r="I2314" t="s">
        <v>149</v>
      </c>
      <c r="J2314">
        <v>3596.82</v>
      </c>
      <c r="L2314" t="s">
        <v>31</v>
      </c>
      <c r="O2314" t="s">
        <v>32</v>
      </c>
    </row>
    <row r="2315" spans="1:15" x14ac:dyDescent="0.25">
      <c r="A2315" t="s">
        <v>123</v>
      </c>
      <c r="B2315" t="s">
        <v>124</v>
      </c>
      <c r="C2315" t="s">
        <v>27</v>
      </c>
      <c r="D2315">
        <v>2019</v>
      </c>
      <c r="E2315">
        <v>1</v>
      </c>
      <c r="F2315" t="s">
        <v>118</v>
      </c>
      <c r="G2315" t="s">
        <v>119</v>
      </c>
      <c r="H2315" t="s">
        <v>148</v>
      </c>
      <c r="I2315" t="s">
        <v>149</v>
      </c>
      <c r="J2315">
        <v>41457.5</v>
      </c>
      <c r="L2315" t="s">
        <v>31</v>
      </c>
      <c r="O2315" t="s">
        <v>32</v>
      </c>
    </row>
    <row r="2316" spans="1:15" x14ac:dyDescent="0.25">
      <c r="A2316" t="s">
        <v>123</v>
      </c>
      <c r="B2316" t="s">
        <v>124</v>
      </c>
      <c r="C2316" t="s">
        <v>27</v>
      </c>
      <c r="D2316">
        <v>2019</v>
      </c>
      <c r="E2316">
        <v>1</v>
      </c>
      <c r="F2316" t="s">
        <v>61</v>
      </c>
      <c r="G2316" t="s">
        <v>62</v>
      </c>
      <c r="H2316" t="s">
        <v>148</v>
      </c>
      <c r="I2316" t="s">
        <v>149</v>
      </c>
      <c r="J2316">
        <v>2893.08</v>
      </c>
      <c r="L2316" t="s">
        <v>31</v>
      </c>
      <c r="O2316" t="s">
        <v>32</v>
      </c>
    </row>
    <row r="2317" spans="1:15" x14ac:dyDescent="0.25">
      <c r="A2317" t="s">
        <v>123</v>
      </c>
      <c r="B2317" t="s">
        <v>124</v>
      </c>
      <c r="C2317" t="s">
        <v>27</v>
      </c>
      <c r="D2317">
        <v>2019</v>
      </c>
      <c r="E2317">
        <v>1</v>
      </c>
      <c r="F2317" t="s">
        <v>53</v>
      </c>
      <c r="G2317" t="s">
        <v>54</v>
      </c>
      <c r="H2317" t="s">
        <v>110</v>
      </c>
      <c r="I2317" t="s">
        <v>111</v>
      </c>
      <c r="J2317">
        <v>-70933.67</v>
      </c>
      <c r="L2317" t="s">
        <v>31</v>
      </c>
      <c r="O2317" t="s">
        <v>32</v>
      </c>
    </row>
    <row r="2318" spans="1:15" x14ac:dyDescent="0.25">
      <c r="A2318" t="s">
        <v>123</v>
      </c>
      <c r="B2318" t="s">
        <v>124</v>
      </c>
      <c r="C2318" t="s">
        <v>27</v>
      </c>
      <c r="D2318">
        <v>2019</v>
      </c>
      <c r="E2318">
        <v>1</v>
      </c>
      <c r="F2318" t="s">
        <v>55</v>
      </c>
      <c r="G2318" t="s">
        <v>56</v>
      </c>
      <c r="H2318" t="s">
        <v>110</v>
      </c>
      <c r="I2318" t="s">
        <v>111</v>
      </c>
      <c r="J2318">
        <v>10790.49</v>
      </c>
      <c r="L2318" t="s">
        <v>31</v>
      </c>
      <c r="O2318" t="s">
        <v>32</v>
      </c>
    </row>
    <row r="2319" spans="1:15" x14ac:dyDescent="0.25">
      <c r="A2319" t="s">
        <v>123</v>
      </c>
      <c r="B2319" t="s">
        <v>124</v>
      </c>
      <c r="C2319" t="s">
        <v>27</v>
      </c>
      <c r="D2319">
        <v>2019</v>
      </c>
      <c r="E2319">
        <v>1</v>
      </c>
      <c r="F2319" t="s">
        <v>118</v>
      </c>
      <c r="G2319" t="s">
        <v>119</v>
      </c>
      <c r="H2319" t="s">
        <v>110</v>
      </c>
      <c r="I2319" t="s">
        <v>111</v>
      </c>
      <c r="J2319">
        <v>124372.5</v>
      </c>
      <c r="L2319" t="s">
        <v>31</v>
      </c>
      <c r="O2319" t="s">
        <v>32</v>
      </c>
    </row>
    <row r="2320" spans="1:15" x14ac:dyDescent="0.25">
      <c r="A2320" t="s">
        <v>123</v>
      </c>
      <c r="B2320" t="s">
        <v>124</v>
      </c>
      <c r="C2320" t="s">
        <v>27</v>
      </c>
      <c r="D2320">
        <v>2019</v>
      </c>
      <c r="E2320">
        <v>1</v>
      </c>
      <c r="F2320" t="s">
        <v>61</v>
      </c>
      <c r="G2320" t="s">
        <v>62</v>
      </c>
      <c r="H2320" t="s">
        <v>110</v>
      </c>
      <c r="I2320" t="s">
        <v>111</v>
      </c>
      <c r="J2320">
        <v>8679.25</v>
      </c>
      <c r="L2320" t="s">
        <v>31</v>
      </c>
      <c r="O2320" t="s">
        <v>32</v>
      </c>
    </row>
    <row r="2321" spans="1:15" x14ac:dyDescent="0.25">
      <c r="A2321" t="s">
        <v>123</v>
      </c>
      <c r="B2321" t="s">
        <v>124</v>
      </c>
      <c r="C2321" t="s">
        <v>27</v>
      </c>
      <c r="D2321">
        <v>2019</v>
      </c>
      <c r="E2321">
        <v>1</v>
      </c>
      <c r="F2321" t="s">
        <v>53</v>
      </c>
      <c r="G2321" t="s">
        <v>54</v>
      </c>
      <c r="H2321" t="s">
        <v>108</v>
      </c>
      <c r="I2321" t="s">
        <v>109</v>
      </c>
      <c r="J2321">
        <v>-23644.560000000001</v>
      </c>
      <c r="L2321" t="s">
        <v>31</v>
      </c>
      <c r="O2321" t="s">
        <v>32</v>
      </c>
    </row>
    <row r="2322" spans="1:15" x14ac:dyDescent="0.25">
      <c r="A2322" t="s">
        <v>123</v>
      </c>
      <c r="B2322" t="s">
        <v>124</v>
      </c>
      <c r="C2322" t="s">
        <v>27</v>
      </c>
      <c r="D2322">
        <v>2019</v>
      </c>
      <c r="E2322">
        <v>1</v>
      </c>
      <c r="F2322" t="s">
        <v>55</v>
      </c>
      <c r="G2322" t="s">
        <v>56</v>
      </c>
      <c r="H2322" t="s">
        <v>108</v>
      </c>
      <c r="I2322" t="s">
        <v>109</v>
      </c>
      <c r="J2322">
        <v>3596.82</v>
      </c>
      <c r="L2322" t="s">
        <v>31</v>
      </c>
      <c r="O2322" t="s">
        <v>32</v>
      </c>
    </row>
    <row r="2323" spans="1:15" x14ac:dyDescent="0.25">
      <c r="A2323" t="s">
        <v>123</v>
      </c>
      <c r="B2323" t="s">
        <v>124</v>
      </c>
      <c r="C2323" t="s">
        <v>27</v>
      </c>
      <c r="D2323">
        <v>2019</v>
      </c>
      <c r="E2323">
        <v>1</v>
      </c>
      <c r="F2323" t="s">
        <v>118</v>
      </c>
      <c r="G2323" t="s">
        <v>119</v>
      </c>
      <c r="H2323" t="s">
        <v>108</v>
      </c>
      <c r="I2323" t="s">
        <v>109</v>
      </c>
      <c r="J2323">
        <v>41457.5</v>
      </c>
      <c r="L2323" t="s">
        <v>31</v>
      </c>
      <c r="O2323" t="s">
        <v>32</v>
      </c>
    </row>
    <row r="2324" spans="1:15" x14ac:dyDescent="0.25">
      <c r="A2324" t="s">
        <v>123</v>
      </c>
      <c r="B2324" t="s">
        <v>124</v>
      </c>
      <c r="C2324" t="s">
        <v>27</v>
      </c>
      <c r="D2324">
        <v>2019</v>
      </c>
      <c r="E2324">
        <v>1</v>
      </c>
      <c r="F2324" t="s">
        <v>61</v>
      </c>
      <c r="G2324" t="s">
        <v>62</v>
      </c>
      <c r="H2324" t="s">
        <v>108</v>
      </c>
      <c r="I2324" t="s">
        <v>109</v>
      </c>
      <c r="J2324">
        <v>2893.08</v>
      </c>
      <c r="L2324" t="s">
        <v>31</v>
      </c>
      <c r="O2324" t="s">
        <v>32</v>
      </c>
    </row>
    <row r="2325" spans="1:15" x14ac:dyDescent="0.25">
      <c r="A2325" t="s">
        <v>131</v>
      </c>
      <c r="B2325" t="s">
        <v>132</v>
      </c>
      <c r="C2325" t="s">
        <v>27</v>
      </c>
      <c r="D2325">
        <v>2019</v>
      </c>
      <c r="E2325">
        <v>1</v>
      </c>
      <c r="F2325" t="s">
        <v>96</v>
      </c>
      <c r="G2325" t="s">
        <v>97</v>
      </c>
      <c r="H2325" t="s">
        <v>108</v>
      </c>
      <c r="I2325" t="s">
        <v>109</v>
      </c>
      <c r="J2325">
        <v>-795052.46</v>
      </c>
      <c r="L2325" t="s">
        <v>31</v>
      </c>
      <c r="O2325" t="s">
        <v>32</v>
      </c>
    </row>
    <row r="2326" spans="1:15" x14ac:dyDescent="0.25">
      <c r="A2326" t="s">
        <v>131</v>
      </c>
      <c r="B2326" t="s">
        <v>132</v>
      </c>
      <c r="C2326" t="s">
        <v>27</v>
      </c>
      <c r="D2326">
        <v>2019</v>
      </c>
      <c r="E2326">
        <v>1</v>
      </c>
      <c r="F2326" t="s">
        <v>100</v>
      </c>
      <c r="G2326" t="s">
        <v>101</v>
      </c>
      <c r="H2326" t="s">
        <v>108</v>
      </c>
      <c r="I2326" t="s">
        <v>109</v>
      </c>
      <c r="J2326">
        <v>3605</v>
      </c>
      <c r="L2326" t="s">
        <v>31</v>
      </c>
      <c r="O2326" t="s">
        <v>32</v>
      </c>
    </row>
    <row r="2327" spans="1:15" x14ac:dyDescent="0.25">
      <c r="A2327" t="s">
        <v>131</v>
      </c>
      <c r="B2327" t="s">
        <v>132</v>
      </c>
      <c r="C2327" t="s">
        <v>27</v>
      </c>
      <c r="D2327">
        <v>2019</v>
      </c>
      <c r="E2327">
        <v>1</v>
      </c>
      <c r="F2327" t="s">
        <v>150</v>
      </c>
      <c r="G2327" t="s">
        <v>151</v>
      </c>
      <c r="H2327" t="s">
        <v>108</v>
      </c>
      <c r="I2327" t="s">
        <v>109</v>
      </c>
      <c r="J2327">
        <v>516289.52</v>
      </c>
      <c r="L2327" t="s">
        <v>31</v>
      </c>
      <c r="O2327" t="s">
        <v>32</v>
      </c>
    </row>
    <row r="2328" spans="1:15" x14ac:dyDescent="0.25">
      <c r="A2328" t="s">
        <v>131</v>
      </c>
      <c r="B2328" t="s">
        <v>132</v>
      </c>
      <c r="C2328" t="s">
        <v>27</v>
      </c>
      <c r="D2328">
        <v>2019</v>
      </c>
      <c r="E2328">
        <v>1</v>
      </c>
      <c r="F2328" t="s">
        <v>152</v>
      </c>
      <c r="G2328" t="s">
        <v>153</v>
      </c>
      <c r="H2328" t="s">
        <v>108</v>
      </c>
      <c r="I2328" t="s">
        <v>109</v>
      </c>
      <c r="J2328">
        <v>65634.350000000006</v>
      </c>
      <c r="L2328" t="s">
        <v>31</v>
      </c>
      <c r="O2328" t="s">
        <v>32</v>
      </c>
    </row>
    <row r="2329" spans="1:15" x14ac:dyDescent="0.25">
      <c r="A2329" t="s">
        <v>131</v>
      </c>
      <c r="B2329" t="s">
        <v>132</v>
      </c>
      <c r="C2329" t="s">
        <v>27</v>
      </c>
      <c r="D2329">
        <v>2019</v>
      </c>
      <c r="E2329">
        <v>1</v>
      </c>
      <c r="F2329" t="s">
        <v>154</v>
      </c>
      <c r="G2329" t="s">
        <v>155</v>
      </c>
      <c r="H2329" t="s">
        <v>108</v>
      </c>
      <c r="I2329" t="s">
        <v>109</v>
      </c>
      <c r="J2329">
        <v>8344.39</v>
      </c>
      <c r="L2329" t="s">
        <v>31</v>
      </c>
      <c r="O2329" t="s">
        <v>32</v>
      </c>
    </row>
    <row r="2330" spans="1:15" x14ac:dyDescent="0.25">
      <c r="A2330" t="s">
        <v>131</v>
      </c>
      <c r="B2330" t="s">
        <v>132</v>
      </c>
      <c r="C2330" t="s">
        <v>27</v>
      </c>
      <c r="D2330">
        <v>2019</v>
      </c>
      <c r="E2330">
        <v>1</v>
      </c>
      <c r="F2330" t="s">
        <v>156</v>
      </c>
      <c r="G2330" t="s">
        <v>157</v>
      </c>
      <c r="H2330" t="s">
        <v>108</v>
      </c>
      <c r="I2330" t="s">
        <v>109</v>
      </c>
      <c r="J2330">
        <v>22191.35</v>
      </c>
      <c r="L2330" t="s">
        <v>31</v>
      </c>
      <c r="O2330" t="s">
        <v>32</v>
      </c>
    </row>
    <row r="2331" spans="1:15" x14ac:dyDescent="0.25">
      <c r="A2331" t="s">
        <v>131</v>
      </c>
      <c r="B2331" t="s">
        <v>132</v>
      </c>
      <c r="C2331" t="s">
        <v>27</v>
      </c>
      <c r="D2331">
        <v>2019</v>
      </c>
      <c r="E2331">
        <v>1</v>
      </c>
      <c r="F2331" t="s">
        <v>158</v>
      </c>
      <c r="G2331" t="s">
        <v>159</v>
      </c>
      <c r="H2331" t="s">
        <v>108</v>
      </c>
      <c r="I2331" t="s">
        <v>109</v>
      </c>
      <c r="J2331">
        <v>80942.13</v>
      </c>
      <c r="L2331" t="s">
        <v>31</v>
      </c>
      <c r="O2331" t="s">
        <v>32</v>
      </c>
    </row>
    <row r="2332" spans="1:15" x14ac:dyDescent="0.25">
      <c r="A2332" t="s">
        <v>131</v>
      </c>
      <c r="B2332" t="s">
        <v>132</v>
      </c>
      <c r="C2332" t="s">
        <v>27</v>
      </c>
      <c r="D2332">
        <v>2019</v>
      </c>
      <c r="E2332">
        <v>1</v>
      </c>
      <c r="F2332" t="s">
        <v>160</v>
      </c>
      <c r="G2332" t="s">
        <v>161</v>
      </c>
      <c r="H2332" t="s">
        <v>108</v>
      </c>
      <c r="I2332" t="s">
        <v>109</v>
      </c>
      <c r="J2332">
        <v>9655.16</v>
      </c>
      <c r="L2332" t="s">
        <v>31</v>
      </c>
      <c r="O2332" t="s">
        <v>32</v>
      </c>
    </row>
    <row r="2333" spans="1:15" x14ac:dyDescent="0.25">
      <c r="A2333" t="s">
        <v>131</v>
      </c>
      <c r="B2333" t="s">
        <v>132</v>
      </c>
      <c r="C2333" t="s">
        <v>27</v>
      </c>
      <c r="D2333">
        <v>2019</v>
      </c>
      <c r="E2333">
        <v>1</v>
      </c>
      <c r="F2333" t="s">
        <v>162</v>
      </c>
      <c r="G2333" t="s">
        <v>163</v>
      </c>
      <c r="H2333" t="s">
        <v>108</v>
      </c>
      <c r="I2333" t="s">
        <v>109</v>
      </c>
      <c r="J2333">
        <v>14700.33</v>
      </c>
      <c r="L2333" t="s">
        <v>31</v>
      </c>
      <c r="O2333" t="s">
        <v>32</v>
      </c>
    </row>
    <row r="2334" spans="1:15" x14ac:dyDescent="0.25">
      <c r="A2334" t="s">
        <v>131</v>
      </c>
      <c r="B2334" t="s">
        <v>132</v>
      </c>
      <c r="C2334" t="s">
        <v>27</v>
      </c>
      <c r="D2334">
        <v>2019</v>
      </c>
      <c r="E2334">
        <v>1</v>
      </c>
      <c r="F2334" t="s">
        <v>28</v>
      </c>
      <c r="G2334" t="s">
        <v>29</v>
      </c>
      <c r="H2334" t="s">
        <v>108</v>
      </c>
      <c r="I2334" t="s">
        <v>109</v>
      </c>
      <c r="J2334">
        <v>55728.15</v>
      </c>
      <c r="L2334" t="s">
        <v>31</v>
      </c>
      <c r="O2334" t="s">
        <v>32</v>
      </c>
    </row>
    <row r="2335" spans="1:15" x14ac:dyDescent="0.25">
      <c r="A2335" t="s">
        <v>131</v>
      </c>
      <c r="B2335" t="s">
        <v>132</v>
      </c>
      <c r="C2335" t="s">
        <v>27</v>
      </c>
      <c r="D2335">
        <v>2019</v>
      </c>
      <c r="E2335">
        <v>1</v>
      </c>
      <c r="F2335" t="s">
        <v>164</v>
      </c>
      <c r="G2335" t="s">
        <v>165</v>
      </c>
      <c r="H2335" t="s">
        <v>108</v>
      </c>
      <c r="I2335" t="s">
        <v>109</v>
      </c>
      <c r="J2335">
        <v>11280.06</v>
      </c>
      <c r="L2335" t="s">
        <v>31</v>
      </c>
      <c r="O2335" t="s">
        <v>32</v>
      </c>
    </row>
    <row r="2336" spans="1:15" x14ac:dyDescent="0.25">
      <c r="A2336" t="s">
        <v>131</v>
      </c>
      <c r="B2336" t="s">
        <v>132</v>
      </c>
      <c r="C2336" t="s">
        <v>27</v>
      </c>
      <c r="D2336">
        <v>2019</v>
      </c>
      <c r="E2336">
        <v>1</v>
      </c>
      <c r="F2336" t="s">
        <v>166</v>
      </c>
      <c r="G2336" t="s">
        <v>167</v>
      </c>
      <c r="H2336" t="s">
        <v>108</v>
      </c>
      <c r="I2336" t="s">
        <v>109</v>
      </c>
      <c r="J2336">
        <v>-1008.15</v>
      </c>
      <c r="L2336" t="s">
        <v>31</v>
      </c>
      <c r="O2336" t="s">
        <v>32</v>
      </c>
    </row>
    <row r="2337" spans="1:15" x14ac:dyDescent="0.25">
      <c r="A2337" t="s">
        <v>131</v>
      </c>
      <c r="B2337" t="s">
        <v>132</v>
      </c>
      <c r="C2337" t="s">
        <v>27</v>
      </c>
      <c r="D2337">
        <v>2019</v>
      </c>
      <c r="E2337">
        <v>1</v>
      </c>
      <c r="F2337" t="s">
        <v>61</v>
      </c>
      <c r="G2337" t="s">
        <v>62</v>
      </c>
      <c r="H2337" t="s">
        <v>108</v>
      </c>
      <c r="I2337" t="s">
        <v>109</v>
      </c>
      <c r="J2337">
        <v>2998.12</v>
      </c>
      <c r="L2337" t="s">
        <v>31</v>
      </c>
      <c r="O2337" t="s">
        <v>32</v>
      </c>
    </row>
    <row r="2338" spans="1:15" x14ac:dyDescent="0.25">
      <c r="A2338" t="s">
        <v>131</v>
      </c>
      <c r="B2338" t="s">
        <v>132</v>
      </c>
      <c r="C2338" t="s">
        <v>27</v>
      </c>
      <c r="D2338">
        <v>2019</v>
      </c>
      <c r="E2338">
        <v>1</v>
      </c>
      <c r="F2338" t="s">
        <v>96</v>
      </c>
      <c r="G2338" t="s">
        <v>97</v>
      </c>
      <c r="H2338" t="s">
        <v>110</v>
      </c>
      <c r="I2338" t="s">
        <v>111</v>
      </c>
      <c r="J2338">
        <v>-1192578.6499999999</v>
      </c>
      <c r="L2338" t="s">
        <v>31</v>
      </c>
      <c r="O2338" t="s">
        <v>32</v>
      </c>
    </row>
    <row r="2339" spans="1:15" x14ac:dyDescent="0.25">
      <c r="A2339" t="s">
        <v>131</v>
      </c>
      <c r="B2339" t="s">
        <v>132</v>
      </c>
      <c r="C2339" t="s">
        <v>27</v>
      </c>
      <c r="D2339">
        <v>2019</v>
      </c>
      <c r="E2339">
        <v>1</v>
      </c>
      <c r="F2339" t="s">
        <v>100</v>
      </c>
      <c r="G2339" t="s">
        <v>101</v>
      </c>
      <c r="H2339" t="s">
        <v>110</v>
      </c>
      <c r="I2339" t="s">
        <v>111</v>
      </c>
      <c r="J2339">
        <v>5407.5</v>
      </c>
      <c r="L2339" t="s">
        <v>31</v>
      </c>
      <c r="O2339" t="s">
        <v>32</v>
      </c>
    </row>
    <row r="2340" spans="1:15" x14ac:dyDescent="0.25">
      <c r="A2340" t="s">
        <v>131</v>
      </c>
      <c r="B2340" t="s">
        <v>132</v>
      </c>
      <c r="C2340" t="s">
        <v>27</v>
      </c>
      <c r="D2340">
        <v>2019</v>
      </c>
      <c r="E2340">
        <v>1</v>
      </c>
      <c r="F2340" t="s">
        <v>150</v>
      </c>
      <c r="G2340" t="s">
        <v>151</v>
      </c>
      <c r="H2340" t="s">
        <v>110</v>
      </c>
      <c r="I2340" t="s">
        <v>111</v>
      </c>
      <c r="J2340">
        <v>774434.3</v>
      </c>
      <c r="L2340" t="s">
        <v>31</v>
      </c>
      <c r="O2340" t="s">
        <v>32</v>
      </c>
    </row>
    <row r="2341" spans="1:15" x14ac:dyDescent="0.25">
      <c r="A2341" t="s">
        <v>131</v>
      </c>
      <c r="B2341" t="s">
        <v>132</v>
      </c>
      <c r="C2341" t="s">
        <v>27</v>
      </c>
      <c r="D2341">
        <v>2019</v>
      </c>
      <c r="E2341">
        <v>1</v>
      </c>
      <c r="F2341" t="s">
        <v>152</v>
      </c>
      <c r="G2341" t="s">
        <v>153</v>
      </c>
      <c r="H2341" t="s">
        <v>110</v>
      </c>
      <c r="I2341" t="s">
        <v>111</v>
      </c>
      <c r="J2341">
        <v>98451.54</v>
      </c>
      <c r="L2341" t="s">
        <v>31</v>
      </c>
      <c r="O2341" t="s">
        <v>32</v>
      </c>
    </row>
    <row r="2342" spans="1:15" x14ac:dyDescent="0.25">
      <c r="A2342" t="s">
        <v>131</v>
      </c>
      <c r="B2342" t="s">
        <v>132</v>
      </c>
      <c r="C2342" t="s">
        <v>27</v>
      </c>
      <c r="D2342">
        <v>2019</v>
      </c>
      <c r="E2342">
        <v>1</v>
      </c>
      <c r="F2342" t="s">
        <v>154</v>
      </c>
      <c r="G2342" t="s">
        <v>155</v>
      </c>
      <c r="H2342" t="s">
        <v>110</v>
      </c>
      <c r="I2342" t="s">
        <v>111</v>
      </c>
      <c r="J2342">
        <v>12516.56</v>
      </c>
      <c r="L2342" t="s">
        <v>31</v>
      </c>
      <c r="O2342" t="s">
        <v>32</v>
      </c>
    </row>
    <row r="2343" spans="1:15" x14ac:dyDescent="0.25">
      <c r="A2343" t="s">
        <v>131</v>
      </c>
      <c r="B2343" t="s">
        <v>132</v>
      </c>
      <c r="C2343" t="s">
        <v>27</v>
      </c>
      <c r="D2343">
        <v>2019</v>
      </c>
      <c r="E2343">
        <v>1</v>
      </c>
      <c r="F2343" t="s">
        <v>156</v>
      </c>
      <c r="G2343" t="s">
        <v>157</v>
      </c>
      <c r="H2343" t="s">
        <v>110</v>
      </c>
      <c r="I2343" t="s">
        <v>111</v>
      </c>
      <c r="J2343">
        <v>33287.040000000001</v>
      </c>
      <c r="L2343" t="s">
        <v>31</v>
      </c>
      <c r="O2343" t="s">
        <v>32</v>
      </c>
    </row>
    <row r="2344" spans="1:15" x14ac:dyDescent="0.25">
      <c r="A2344" t="s">
        <v>131</v>
      </c>
      <c r="B2344" t="s">
        <v>132</v>
      </c>
      <c r="C2344" t="s">
        <v>27</v>
      </c>
      <c r="D2344">
        <v>2019</v>
      </c>
      <c r="E2344">
        <v>1</v>
      </c>
      <c r="F2344" t="s">
        <v>158</v>
      </c>
      <c r="G2344" t="s">
        <v>159</v>
      </c>
      <c r="H2344" t="s">
        <v>110</v>
      </c>
      <c r="I2344" t="s">
        <v>111</v>
      </c>
      <c r="J2344">
        <v>121413.21</v>
      </c>
      <c r="L2344" t="s">
        <v>31</v>
      </c>
      <c r="O2344" t="s">
        <v>32</v>
      </c>
    </row>
    <row r="2345" spans="1:15" x14ac:dyDescent="0.25">
      <c r="A2345" t="s">
        <v>131</v>
      </c>
      <c r="B2345" t="s">
        <v>132</v>
      </c>
      <c r="C2345" t="s">
        <v>27</v>
      </c>
      <c r="D2345">
        <v>2019</v>
      </c>
      <c r="E2345">
        <v>1</v>
      </c>
      <c r="F2345" t="s">
        <v>160</v>
      </c>
      <c r="G2345" t="s">
        <v>161</v>
      </c>
      <c r="H2345" t="s">
        <v>110</v>
      </c>
      <c r="I2345" t="s">
        <v>111</v>
      </c>
      <c r="J2345">
        <v>14482.72</v>
      </c>
      <c r="L2345" t="s">
        <v>31</v>
      </c>
      <c r="O2345" t="s">
        <v>32</v>
      </c>
    </row>
    <row r="2346" spans="1:15" x14ac:dyDescent="0.25">
      <c r="A2346" t="s">
        <v>131</v>
      </c>
      <c r="B2346" t="s">
        <v>132</v>
      </c>
      <c r="C2346" t="s">
        <v>27</v>
      </c>
      <c r="D2346">
        <v>2019</v>
      </c>
      <c r="E2346">
        <v>1</v>
      </c>
      <c r="F2346" t="s">
        <v>162</v>
      </c>
      <c r="G2346" t="s">
        <v>163</v>
      </c>
      <c r="H2346" t="s">
        <v>110</v>
      </c>
      <c r="I2346" t="s">
        <v>111</v>
      </c>
      <c r="J2346">
        <v>22050.51</v>
      </c>
      <c r="L2346" t="s">
        <v>31</v>
      </c>
      <c r="O2346" t="s">
        <v>32</v>
      </c>
    </row>
    <row r="2347" spans="1:15" x14ac:dyDescent="0.25">
      <c r="A2347" t="s">
        <v>131</v>
      </c>
      <c r="B2347" t="s">
        <v>132</v>
      </c>
      <c r="C2347" t="s">
        <v>27</v>
      </c>
      <c r="D2347">
        <v>2019</v>
      </c>
      <c r="E2347">
        <v>1</v>
      </c>
      <c r="F2347" t="s">
        <v>28</v>
      </c>
      <c r="G2347" t="s">
        <v>29</v>
      </c>
      <c r="H2347" t="s">
        <v>110</v>
      </c>
      <c r="I2347" t="s">
        <v>111</v>
      </c>
      <c r="J2347">
        <v>83592.22</v>
      </c>
      <c r="L2347" t="s">
        <v>31</v>
      </c>
      <c r="O2347" t="s">
        <v>32</v>
      </c>
    </row>
    <row r="2348" spans="1:15" x14ac:dyDescent="0.25">
      <c r="A2348" t="s">
        <v>131</v>
      </c>
      <c r="B2348" t="s">
        <v>132</v>
      </c>
      <c r="C2348" t="s">
        <v>27</v>
      </c>
      <c r="D2348">
        <v>2019</v>
      </c>
      <c r="E2348">
        <v>1</v>
      </c>
      <c r="F2348" t="s">
        <v>164</v>
      </c>
      <c r="G2348" t="s">
        <v>165</v>
      </c>
      <c r="H2348" t="s">
        <v>110</v>
      </c>
      <c r="I2348" t="s">
        <v>111</v>
      </c>
      <c r="J2348">
        <v>16920.09</v>
      </c>
      <c r="L2348" t="s">
        <v>31</v>
      </c>
      <c r="O2348" t="s">
        <v>32</v>
      </c>
    </row>
    <row r="2349" spans="1:15" x14ac:dyDescent="0.25">
      <c r="A2349" t="s">
        <v>131</v>
      </c>
      <c r="B2349" t="s">
        <v>132</v>
      </c>
      <c r="C2349" t="s">
        <v>27</v>
      </c>
      <c r="D2349">
        <v>2019</v>
      </c>
      <c r="E2349">
        <v>1</v>
      </c>
      <c r="F2349" t="s">
        <v>166</v>
      </c>
      <c r="G2349" t="s">
        <v>167</v>
      </c>
      <c r="H2349" t="s">
        <v>110</v>
      </c>
      <c r="I2349" t="s">
        <v>111</v>
      </c>
      <c r="J2349">
        <v>-1512.22</v>
      </c>
      <c r="L2349" t="s">
        <v>31</v>
      </c>
      <c r="O2349" t="s">
        <v>32</v>
      </c>
    </row>
    <row r="2350" spans="1:15" x14ac:dyDescent="0.25">
      <c r="A2350" t="s">
        <v>131</v>
      </c>
      <c r="B2350" t="s">
        <v>132</v>
      </c>
      <c r="C2350" t="s">
        <v>27</v>
      </c>
      <c r="D2350">
        <v>2019</v>
      </c>
      <c r="E2350">
        <v>1</v>
      </c>
      <c r="F2350" t="s">
        <v>61</v>
      </c>
      <c r="G2350" t="s">
        <v>62</v>
      </c>
      <c r="H2350" t="s">
        <v>110</v>
      </c>
      <c r="I2350" t="s">
        <v>111</v>
      </c>
      <c r="J2350">
        <v>4497.1899999999996</v>
      </c>
      <c r="L2350" t="s">
        <v>31</v>
      </c>
      <c r="O2350" t="s">
        <v>32</v>
      </c>
    </row>
    <row r="2351" spans="1:15" x14ac:dyDescent="0.25">
      <c r="A2351" t="s">
        <v>168</v>
      </c>
      <c r="B2351" t="s">
        <v>169</v>
      </c>
      <c r="C2351" t="s">
        <v>27</v>
      </c>
      <c r="D2351">
        <v>2019</v>
      </c>
      <c r="E2351">
        <v>1</v>
      </c>
      <c r="F2351" t="s">
        <v>37</v>
      </c>
      <c r="G2351" t="s">
        <v>38</v>
      </c>
      <c r="H2351" t="s">
        <v>30</v>
      </c>
      <c r="J2351">
        <v>34494409.079999998</v>
      </c>
      <c r="L2351" t="s">
        <v>39</v>
      </c>
      <c r="O2351" t="s">
        <v>32</v>
      </c>
    </row>
    <row r="2352" spans="1:15" x14ac:dyDescent="0.25">
      <c r="A2352" t="s">
        <v>168</v>
      </c>
      <c r="B2352" t="s">
        <v>169</v>
      </c>
      <c r="C2352" t="s">
        <v>27</v>
      </c>
      <c r="D2352">
        <v>2019</v>
      </c>
      <c r="E2352">
        <v>1</v>
      </c>
      <c r="F2352" t="s">
        <v>42</v>
      </c>
      <c r="G2352" t="s">
        <v>43</v>
      </c>
      <c r="H2352" t="s">
        <v>30</v>
      </c>
      <c r="J2352">
        <v>-10000000</v>
      </c>
      <c r="L2352" t="s">
        <v>39</v>
      </c>
      <c r="O2352" t="s">
        <v>32</v>
      </c>
    </row>
    <row r="2353" spans="1:15" x14ac:dyDescent="0.25">
      <c r="A2353" t="s">
        <v>168</v>
      </c>
      <c r="B2353" t="s">
        <v>169</v>
      </c>
      <c r="C2353" t="s">
        <v>27</v>
      </c>
      <c r="D2353">
        <v>2019</v>
      </c>
      <c r="E2353">
        <v>1</v>
      </c>
      <c r="F2353" t="s">
        <v>44</v>
      </c>
      <c r="G2353" t="s">
        <v>45</v>
      </c>
      <c r="H2353" t="s">
        <v>30</v>
      </c>
      <c r="J2353">
        <v>-24494409.079999998</v>
      </c>
      <c r="L2353" t="s">
        <v>39</v>
      </c>
      <c r="O2353" t="s">
        <v>32</v>
      </c>
    </row>
    <row r="2354" spans="1:15" x14ac:dyDescent="0.25">
      <c r="A2354" t="s">
        <v>168</v>
      </c>
      <c r="B2354" t="s">
        <v>169</v>
      </c>
      <c r="C2354" t="s">
        <v>27</v>
      </c>
      <c r="D2354">
        <v>2019</v>
      </c>
      <c r="E2354">
        <v>12</v>
      </c>
      <c r="F2354" t="s">
        <v>37</v>
      </c>
      <c r="G2354" t="s">
        <v>38</v>
      </c>
      <c r="H2354" t="s">
        <v>30</v>
      </c>
      <c r="J2354">
        <v>34494409.079999998</v>
      </c>
      <c r="L2354" t="s">
        <v>39</v>
      </c>
      <c r="O2354" t="s">
        <v>32</v>
      </c>
    </row>
    <row r="2355" spans="1:15" x14ac:dyDescent="0.25">
      <c r="A2355" t="s">
        <v>168</v>
      </c>
      <c r="B2355" t="s">
        <v>169</v>
      </c>
      <c r="C2355" t="s">
        <v>27</v>
      </c>
      <c r="D2355">
        <v>2019</v>
      </c>
      <c r="E2355">
        <v>12</v>
      </c>
      <c r="F2355" t="s">
        <v>42</v>
      </c>
      <c r="G2355" t="s">
        <v>43</v>
      </c>
      <c r="H2355" t="s">
        <v>30</v>
      </c>
      <c r="J2355">
        <v>-10000000</v>
      </c>
      <c r="L2355" t="s">
        <v>39</v>
      </c>
      <c r="O2355" t="s">
        <v>32</v>
      </c>
    </row>
    <row r="2356" spans="1:15" x14ac:dyDescent="0.25">
      <c r="A2356" t="s">
        <v>168</v>
      </c>
      <c r="B2356" t="s">
        <v>169</v>
      </c>
      <c r="C2356" t="s">
        <v>27</v>
      </c>
      <c r="D2356">
        <v>2019</v>
      </c>
      <c r="E2356">
        <v>12</v>
      </c>
      <c r="F2356" t="s">
        <v>44</v>
      </c>
      <c r="G2356" t="s">
        <v>45</v>
      </c>
      <c r="H2356" t="s">
        <v>30</v>
      </c>
      <c r="J2356">
        <v>-24494409.079999998</v>
      </c>
      <c r="L2356" t="s">
        <v>39</v>
      </c>
      <c r="O2356" t="s">
        <v>32</v>
      </c>
    </row>
    <row r="2357" spans="1:15" x14ac:dyDescent="0.25">
      <c r="A2357" t="s">
        <v>25</v>
      </c>
      <c r="B2357" t="s">
        <v>26</v>
      </c>
      <c r="C2357" t="s">
        <v>27</v>
      </c>
      <c r="D2357">
        <v>2020</v>
      </c>
      <c r="E2357">
        <v>1</v>
      </c>
      <c r="F2357" t="s">
        <v>33</v>
      </c>
      <c r="G2357" t="s">
        <v>34</v>
      </c>
      <c r="H2357" t="s">
        <v>30</v>
      </c>
      <c r="J2357">
        <v>-11791.99</v>
      </c>
      <c r="L2357" t="s">
        <v>31</v>
      </c>
      <c r="O2357" t="s">
        <v>32</v>
      </c>
    </row>
    <row r="2358" spans="1:15" x14ac:dyDescent="0.25">
      <c r="A2358" t="s">
        <v>25</v>
      </c>
      <c r="B2358" t="s">
        <v>26</v>
      </c>
      <c r="C2358" t="s">
        <v>27</v>
      </c>
      <c r="D2358">
        <v>2020</v>
      </c>
      <c r="E2358">
        <v>1</v>
      </c>
      <c r="F2358" t="s">
        <v>37</v>
      </c>
      <c r="G2358" t="s">
        <v>38</v>
      </c>
      <c r="H2358" t="s">
        <v>30</v>
      </c>
      <c r="J2358">
        <v>223089081</v>
      </c>
      <c r="L2358" t="s">
        <v>39</v>
      </c>
      <c r="O2358" t="s">
        <v>32</v>
      </c>
    </row>
    <row r="2359" spans="1:15" x14ac:dyDescent="0.25">
      <c r="A2359" t="s">
        <v>25</v>
      </c>
      <c r="B2359" t="s">
        <v>26</v>
      </c>
      <c r="C2359" t="s">
        <v>27</v>
      </c>
      <c r="D2359">
        <v>2020</v>
      </c>
      <c r="E2359">
        <v>1</v>
      </c>
      <c r="F2359" t="s">
        <v>40</v>
      </c>
      <c r="G2359" t="s">
        <v>41</v>
      </c>
      <c r="H2359" t="s">
        <v>30</v>
      </c>
      <c r="J2359">
        <v>14115347.220000001</v>
      </c>
      <c r="L2359" t="s">
        <v>39</v>
      </c>
      <c r="O2359" t="s">
        <v>32</v>
      </c>
    </row>
    <row r="2360" spans="1:15" x14ac:dyDescent="0.25">
      <c r="A2360" t="s">
        <v>25</v>
      </c>
      <c r="B2360" t="s">
        <v>26</v>
      </c>
      <c r="C2360" t="s">
        <v>27</v>
      </c>
      <c r="D2360">
        <v>2020</v>
      </c>
      <c r="E2360">
        <v>1</v>
      </c>
      <c r="F2360" t="s">
        <v>42</v>
      </c>
      <c r="G2360" t="s">
        <v>43</v>
      </c>
      <c r="H2360" t="s">
        <v>30</v>
      </c>
      <c r="J2360">
        <v>-5100000</v>
      </c>
      <c r="L2360" t="s">
        <v>39</v>
      </c>
      <c r="O2360" t="s">
        <v>32</v>
      </c>
    </row>
    <row r="2361" spans="1:15" x14ac:dyDescent="0.25">
      <c r="A2361" t="s">
        <v>25</v>
      </c>
      <c r="B2361" t="s">
        <v>26</v>
      </c>
      <c r="C2361" t="s">
        <v>27</v>
      </c>
      <c r="D2361">
        <v>2020</v>
      </c>
      <c r="E2361">
        <v>1</v>
      </c>
      <c r="F2361" t="s">
        <v>44</v>
      </c>
      <c r="G2361" t="s">
        <v>45</v>
      </c>
      <c r="H2361" t="s">
        <v>30</v>
      </c>
      <c r="J2361">
        <v>-257002164.03</v>
      </c>
      <c r="L2361" t="s">
        <v>39</v>
      </c>
      <c r="O2361" t="s">
        <v>32</v>
      </c>
    </row>
    <row r="2362" spans="1:15" x14ac:dyDescent="0.25">
      <c r="A2362" t="s">
        <v>25</v>
      </c>
      <c r="B2362" t="s">
        <v>26</v>
      </c>
      <c r="C2362" t="s">
        <v>27</v>
      </c>
      <c r="D2362">
        <v>2020</v>
      </c>
      <c r="E2362">
        <v>1</v>
      </c>
      <c r="F2362" t="s">
        <v>46</v>
      </c>
      <c r="G2362" t="s">
        <v>47</v>
      </c>
      <c r="H2362" t="s">
        <v>30</v>
      </c>
      <c r="J2362">
        <v>3032580.75</v>
      </c>
      <c r="L2362" t="s">
        <v>39</v>
      </c>
      <c r="O2362" t="s">
        <v>32</v>
      </c>
    </row>
    <row r="2363" spans="1:15" x14ac:dyDescent="0.25">
      <c r="A2363" t="s">
        <v>25</v>
      </c>
      <c r="B2363" t="s">
        <v>26</v>
      </c>
      <c r="C2363" t="s">
        <v>27</v>
      </c>
      <c r="D2363">
        <v>2020</v>
      </c>
      <c r="E2363">
        <v>1</v>
      </c>
      <c r="F2363" t="s">
        <v>48</v>
      </c>
      <c r="G2363" t="s">
        <v>49</v>
      </c>
      <c r="H2363" t="s">
        <v>30</v>
      </c>
      <c r="J2363">
        <v>24958230.949999999</v>
      </c>
      <c r="L2363" t="s">
        <v>39</v>
      </c>
      <c r="O2363" t="s">
        <v>32</v>
      </c>
    </row>
    <row r="2364" spans="1:15" x14ac:dyDescent="0.25">
      <c r="A2364" t="s">
        <v>25</v>
      </c>
      <c r="B2364" t="s">
        <v>26</v>
      </c>
      <c r="C2364" t="s">
        <v>27</v>
      </c>
      <c r="D2364">
        <v>2020</v>
      </c>
      <c r="E2364">
        <v>1</v>
      </c>
      <c r="F2364" t="s">
        <v>50</v>
      </c>
      <c r="G2364" t="s">
        <v>51</v>
      </c>
      <c r="H2364" t="s">
        <v>30</v>
      </c>
      <c r="J2364">
        <v>-43389.78</v>
      </c>
      <c r="L2364" t="s">
        <v>39</v>
      </c>
      <c r="O2364" t="s">
        <v>32</v>
      </c>
    </row>
    <row r="2365" spans="1:15" x14ac:dyDescent="0.25">
      <c r="A2365" t="s">
        <v>25</v>
      </c>
      <c r="B2365" t="s">
        <v>26</v>
      </c>
      <c r="C2365" t="s">
        <v>27</v>
      </c>
      <c r="D2365">
        <v>2020</v>
      </c>
      <c r="E2365">
        <v>1</v>
      </c>
      <c r="F2365" t="s">
        <v>96</v>
      </c>
      <c r="G2365" t="s">
        <v>97</v>
      </c>
      <c r="H2365" t="s">
        <v>30</v>
      </c>
      <c r="J2365">
        <v>-17105.36</v>
      </c>
      <c r="L2365" t="s">
        <v>31</v>
      </c>
      <c r="O2365" t="s">
        <v>32</v>
      </c>
    </row>
    <row r="2366" spans="1:15" x14ac:dyDescent="0.25">
      <c r="A2366" t="s">
        <v>25</v>
      </c>
      <c r="B2366" t="s">
        <v>26</v>
      </c>
      <c r="C2366" t="s">
        <v>27</v>
      </c>
      <c r="D2366">
        <v>2020</v>
      </c>
      <c r="E2366">
        <v>1</v>
      </c>
      <c r="F2366" t="s">
        <v>63</v>
      </c>
      <c r="G2366" t="s">
        <v>64</v>
      </c>
      <c r="H2366" t="s">
        <v>30</v>
      </c>
      <c r="J2366">
        <v>11791.99</v>
      </c>
      <c r="L2366" t="s">
        <v>31</v>
      </c>
      <c r="O2366" t="s">
        <v>32</v>
      </c>
    </row>
    <row r="2367" spans="1:15" x14ac:dyDescent="0.25">
      <c r="A2367" t="s">
        <v>25</v>
      </c>
      <c r="B2367" t="s">
        <v>26</v>
      </c>
      <c r="C2367" t="s">
        <v>27</v>
      </c>
      <c r="D2367">
        <v>2020</v>
      </c>
      <c r="E2367">
        <v>1</v>
      </c>
      <c r="F2367" t="s">
        <v>174</v>
      </c>
      <c r="G2367" t="s">
        <v>77</v>
      </c>
      <c r="H2367" t="s">
        <v>30</v>
      </c>
      <c r="J2367">
        <v>-3032580.75</v>
      </c>
      <c r="L2367" t="s">
        <v>39</v>
      </c>
      <c r="O2367" t="s">
        <v>32</v>
      </c>
    </row>
    <row r="2368" spans="1:15" x14ac:dyDescent="0.25">
      <c r="A2368" t="s">
        <v>52</v>
      </c>
      <c r="B2368" t="s">
        <v>1666</v>
      </c>
      <c r="C2368" t="s">
        <v>27</v>
      </c>
      <c r="D2368">
        <v>2020</v>
      </c>
      <c r="E2368">
        <v>1</v>
      </c>
      <c r="F2368" t="s">
        <v>53</v>
      </c>
      <c r="G2368" t="s">
        <v>54</v>
      </c>
      <c r="H2368" t="s">
        <v>30</v>
      </c>
      <c r="J2368">
        <v>-22134.27</v>
      </c>
      <c r="L2368" t="s">
        <v>31</v>
      </c>
      <c r="O2368" t="s">
        <v>32</v>
      </c>
    </row>
    <row r="2369" spans="1:15" x14ac:dyDescent="0.25">
      <c r="A2369" t="s">
        <v>52</v>
      </c>
      <c r="B2369" t="s">
        <v>1666</v>
      </c>
      <c r="C2369" t="s">
        <v>27</v>
      </c>
      <c r="D2369">
        <v>2020</v>
      </c>
      <c r="E2369">
        <v>1</v>
      </c>
      <c r="F2369" t="s">
        <v>55</v>
      </c>
      <c r="G2369" t="s">
        <v>56</v>
      </c>
      <c r="H2369" t="s">
        <v>30</v>
      </c>
      <c r="J2369">
        <v>3569.86</v>
      </c>
      <c r="L2369" t="s">
        <v>31</v>
      </c>
      <c r="O2369" t="s">
        <v>32</v>
      </c>
    </row>
    <row r="2370" spans="1:15" x14ac:dyDescent="0.25">
      <c r="A2370" t="s">
        <v>52</v>
      </c>
      <c r="B2370" t="s">
        <v>1666</v>
      </c>
      <c r="C2370" t="s">
        <v>27</v>
      </c>
      <c r="D2370">
        <v>2020</v>
      </c>
      <c r="E2370">
        <v>1</v>
      </c>
      <c r="F2370" t="s">
        <v>28</v>
      </c>
      <c r="G2370" t="s">
        <v>29</v>
      </c>
      <c r="H2370" t="s">
        <v>30</v>
      </c>
      <c r="J2370">
        <v>2862.13</v>
      </c>
      <c r="L2370" t="s">
        <v>31</v>
      </c>
      <c r="O2370" t="s">
        <v>32</v>
      </c>
    </row>
    <row r="2371" spans="1:15" x14ac:dyDescent="0.25">
      <c r="A2371" t="s">
        <v>52</v>
      </c>
      <c r="B2371" t="s">
        <v>1666</v>
      </c>
      <c r="C2371" t="s">
        <v>27</v>
      </c>
      <c r="D2371">
        <v>2020</v>
      </c>
      <c r="E2371">
        <v>1</v>
      </c>
      <c r="F2371" t="s">
        <v>57</v>
      </c>
      <c r="G2371" t="s">
        <v>58</v>
      </c>
      <c r="H2371" t="s">
        <v>30</v>
      </c>
      <c r="J2371">
        <v>-36781.699999999997</v>
      </c>
      <c r="L2371" t="s">
        <v>31</v>
      </c>
      <c r="O2371" t="s">
        <v>32</v>
      </c>
    </row>
    <row r="2372" spans="1:15" x14ac:dyDescent="0.25">
      <c r="A2372" t="s">
        <v>52</v>
      </c>
      <c r="B2372" t="s">
        <v>1666</v>
      </c>
      <c r="C2372" t="s">
        <v>27</v>
      </c>
      <c r="D2372">
        <v>2020</v>
      </c>
      <c r="E2372">
        <v>1</v>
      </c>
      <c r="F2372" t="s">
        <v>59</v>
      </c>
      <c r="G2372" t="s">
        <v>60</v>
      </c>
      <c r="H2372" t="s">
        <v>30</v>
      </c>
      <c r="J2372">
        <v>-20448.060000000001</v>
      </c>
      <c r="L2372" t="s">
        <v>31</v>
      </c>
      <c r="O2372" t="s">
        <v>32</v>
      </c>
    </row>
    <row r="2373" spans="1:15" x14ac:dyDescent="0.25">
      <c r="A2373" t="s">
        <v>52</v>
      </c>
      <c r="B2373" t="s">
        <v>1666</v>
      </c>
      <c r="C2373" t="s">
        <v>27</v>
      </c>
      <c r="D2373">
        <v>2020</v>
      </c>
      <c r="E2373">
        <v>1</v>
      </c>
      <c r="F2373" t="s">
        <v>61</v>
      </c>
      <c r="G2373" t="s">
        <v>62</v>
      </c>
      <c r="H2373" t="s">
        <v>30</v>
      </c>
      <c r="J2373">
        <v>2711.57</v>
      </c>
      <c r="L2373" t="s">
        <v>31</v>
      </c>
      <c r="O2373" t="s">
        <v>32</v>
      </c>
    </row>
    <row r="2374" spans="1:15" x14ac:dyDescent="0.25">
      <c r="A2374" t="s">
        <v>52</v>
      </c>
      <c r="B2374" t="s">
        <v>1666</v>
      </c>
      <c r="C2374" t="s">
        <v>27</v>
      </c>
      <c r="D2374">
        <v>2020</v>
      </c>
      <c r="E2374">
        <v>1</v>
      </c>
      <c r="F2374" t="s">
        <v>63</v>
      </c>
      <c r="G2374" t="s">
        <v>64</v>
      </c>
      <c r="H2374" t="s">
        <v>30</v>
      </c>
      <c r="J2374">
        <v>22418.73</v>
      </c>
      <c r="L2374" t="s">
        <v>31</v>
      </c>
      <c r="O2374" t="s">
        <v>32</v>
      </c>
    </row>
    <row r="2375" spans="1:15" x14ac:dyDescent="0.25">
      <c r="A2375" t="s">
        <v>52</v>
      </c>
      <c r="B2375" t="s">
        <v>1666</v>
      </c>
      <c r="C2375" t="s">
        <v>27</v>
      </c>
      <c r="D2375">
        <v>2020</v>
      </c>
      <c r="E2375">
        <v>1</v>
      </c>
      <c r="F2375" t="s">
        <v>65</v>
      </c>
      <c r="G2375" t="s">
        <v>66</v>
      </c>
      <c r="H2375" t="s">
        <v>30</v>
      </c>
      <c r="J2375">
        <v>-0.25</v>
      </c>
      <c r="L2375" t="s">
        <v>31</v>
      </c>
      <c r="O2375" t="s">
        <v>32</v>
      </c>
    </row>
    <row r="2376" spans="1:15" x14ac:dyDescent="0.25">
      <c r="A2376" t="s">
        <v>52</v>
      </c>
      <c r="B2376" t="s">
        <v>1666</v>
      </c>
      <c r="C2376" t="s">
        <v>27</v>
      </c>
      <c r="D2376">
        <v>2020</v>
      </c>
      <c r="E2376">
        <v>1</v>
      </c>
      <c r="F2376" t="s">
        <v>67</v>
      </c>
      <c r="G2376" t="s">
        <v>38</v>
      </c>
      <c r="H2376" t="s">
        <v>30</v>
      </c>
      <c r="J2376">
        <v>1499400</v>
      </c>
      <c r="L2376" t="s">
        <v>39</v>
      </c>
      <c r="O2376" t="s">
        <v>32</v>
      </c>
    </row>
    <row r="2377" spans="1:15" x14ac:dyDescent="0.25">
      <c r="A2377" t="s">
        <v>52</v>
      </c>
      <c r="B2377" t="s">
        <v>1666</v>
      </c>
      <c r="C2377" t="s">
        <v>27</v>
      </c>
      <c r="D2377">
        <v>2020</v>
      </c>
      <c r="E2377">
        <v>1</v>
      </c>
      <c r="F2377" t="s">
        <v>37</v>
      </c>
      <c r="G2377" t="s">
        <v>38</v>
      </c>
      <c r="H2377" t="s">
        <v>30</v>
      </c>
      <c r="J2377">
        <v>14703882</v>
      </c>
      <c r="L2377" t="s">
        <v>39</v>
      </c>
      <c r="O2377" t="s">
        <v>32</v>
      </c>
    </row>
    <row r="2378" spans="1:15" x14ac:dyDescent="0.25">
      <c r="A2378" t="s">
        <v>52</v>
      </c>
      <c r="B2378" t="s">
        <v>1666</v>
      </c>
      <c r="C2378" t="s">
        <v>27</v>
      </c>
      <c r="D2378">
        <v>2020</v>
      </c>
      <c r="E2378">
        <v>1</v>
      </c>
      <c r="F2378" t="s">
        <v>40</v>
      </c>
      <c r="G2378" t="s">
        <v>41</v>
      </c>
      <c r="H2378" t="s">
        <v>30</v>
      </c>
      <c r="J2378">
        <v>2556810.12</v>
      </c>
      <c r="L2378" t="s">
        <v>39</v>
      </c>
      <c r="O2378" t="s">
        <v>32</v>
      </c>
    </row>
    <row r="2379" spans="1:15" x14ac:dyDescent="0.25">
      <c r="A2379" t="s">
        <v>52</v>
      </c>
      <c r="B2379" t="s">
        <v>1666</v>
      </c>
      <c r="C2379" t="s">
        <v>27</v>
      </c>
      <c r="D2379">
        <v>2020</v>
      </c>
      <c r="E2379">
        <v>1</v>
      </c>
      <c r="F2379" t="s">
        <v>42</v>
      </c>
      <c r="G2379" t="s">
        <v>43</v>
      </c>
      <c r="H2379" t="s">
        <v>30</v>
      </c>
      <c r="J2379">
        <v>-510000</v>
      </c>
      <c r="L2379" t="s">
        <v>39</v>
      </c>
      <c r="O2379" t="s">
        <v>32</v>
      </c>
    </row>
    <row r="2380" spans="1:15" x14ac:dyDescent="0.25">
      <c r="A2380" t="s">
        <v>52</v>
      </c>
      <c r="B2380" t="s">
        <v>1666</v>
      </c>
      <c r="C2380" t="s">
        <v>27</v>
      </c>
      <c r="D2380">
        <v>2020</v>
      </c>
      <c r="E2380">
        <v>1</v>
      </c>
      <c r="F2380" t="s">
        <v>68</v>
      </c>
      <c r="G2380" t="s">
        <v>69</v>
      </c>
      <c r="H2380" t="s">
        <v>30</v>
      </c>
      <c r="J2380">
        <v>-648440.36</v>
      </c>
      <c r="L2380" t="s">
        <v>39</v>
      </c>
      <c r="O2380" t="s">
        <v>32</v>
      </c>
    </row>
    <row r="2381" spans="1:15" x14ac:dyDescent="0.25">
      <c r="A2381" t="s">
        <v>52</v>
      </c>
      <c r="B2381" t="s">
        <v>1666</v>
      </c>
      <c r="C2381" t="s">
        <v>27</v>
      </c>
      <c r="D2381">
        <v>2020</v>
      </c>
      <c r="E2381">
        <v>1</v>
      </c>
      <c r="F2381" t="s">
        <v>44</v>
      </c>
      <c r="G2381" t="s">
        <v>45</v>
      </c>
      <c r="H2381" t="s">
        <v>30</v>
      </c>
      <c r="J2381">
        <v>3495603.86</v>
      </c>
      <c r="L2381" t="s">
        <v>39</v>
      </c>
      <c r="O2381" t="s">
        <v>32</v>
      </c>
    </row>
    <row r="2382" spans="1:15" x14ac:dyDescent="0.25">
      <c r="A2382" t="s">
        <v>52</v>
      </c>
      <c r="B2382" t="s">
        <v>1666</v>
      </c>
      <c r="C2382" t="s">
        <v>27</v>
      </c>
      <c r="D2382">
        <v>2020</v>
      </c>
      <c r="E2382">
        <v>1</v>
      </c>
      <c r="F2382" t="s">
        <v>70</v>
      </c>
      <c r="G2382" t="s">
        <v>71</v>
      </c>
      <c r="H2382" t="s">
        <v>30</v>
      </c>
      <c r="J2382">
        <v>-68298.75</v>
      </c>
      <c r="L2382" t="s">
        <v>39</v>
      </c>
      <c r="O2382" t="s">
        <v>32</v>
      </c>
    </row>
    <row r="2383" spans="1:15" x14ac:dyDescent="0.25">
      <c r="A2383" t="s">
        <v>52</v>
      </c>
      <c r="B2383" t="s">
        <v>1666</v>
      </c>
      <c r="C2383" t="s">
        <v>27</v>
      </c>
      <c r="D2383">
        <v>2020</v>
      </c>
      <c r="E2383">
        <v>1</v>
      </c>
      <c r="F2383" t="s">
        <v>72</v>
      </c>
      <c r="G2383" t="s">
        <v>73</v>
      </c>
      <c r="H2383" t="s">
        <v>30</v>
      </c>
      <c r="J2383">
        <v>-339866.78</v>
      </c>
      <c r="L2383" t="s">
        <v>39</v>
      </c>
      <c r="O2383" t="s">
        <v>32</v>
      </c>
    </row>
    <row r="2384" spans="1:15" x14ac:dyDescent="0.25">
      <c r="A2384" t="s">
        <v>52</v>
      </c>
      <c r="B2384" t="s">
        <v>1666</v>
      </c>
      <c r="C2384" t="s">
        <v>27</v>
      </c>
      <c r="D2384">
        <v>2020</v>
      </c>
      <c r="E2384">
        <v>1</v>
      </c>
      <c r="F2384" t="s">
        <v>48</v>
      </c>
      <c r="G2384" t="s">
        <v>49</v>
      </c>
      <c r="H2384" t="s">
        <v>30</v>
      </c>
      <c r="J2384">
        <v>-17517049.960000001</v>
      </c>
      <c r="L2384" t="s">
        <v>39</v>
      </c>
      <c r="O2384" t="s">
        <v>32</v>
      </c>
    </row>
    <row r="2385" spans="1:15" x14ac:dyDescent="0.25">
      <c r="A2385" t="s">
        <v>52</v>
      </c>
      <c r="B2385" t="s">
        <v>1666</v>
      </c>
      <c r="C2385" t="s">
        <v>27</v>
      </c>
      <c r="D2385">
        <v>2020</v>
      </c>
      <c r="E2385">
        <v>1</v>
      </c>
      <c r="F2385" t="s">
        <v>74</v>
      </c>
      <c r="G2385" t="s">
        <v>75</v>
      </c>
      <c r="H2385" t="s">
        <v>30</v>
      </c>
      <c r="J2385">
        <v>-98461.57</v>
      </c>
      <c r="L2385" t="s">
        <v>39</v>
      </c>
      <c r="O2385" t="s">
        <v>32</v>
      </c>
    </row>
    <row r="2386" spans="1:15" x14ac:dyDescent="0.25">
      <c r="A2386" t="s">
        <v>52</v>
      </c>
      <c r="B2386" t="s">
        <v>1666</v>
      </c>
      <c r="C2386" t="s">
        <v>27</v>
      </c>
      <c r="D2386">
        <v>2020</v>
      </c>
      <c r="E2386">
        <v>1</v>
      </c>
      <c r="F2386" t="s">
        <v>76</v>
      </c>
      <c r="G2386" t="s">
        <v>77</v>
      </c>
      <c r="H2386" t="s">
        <v>30</v>
      </c>
      <c r="J2386">
        <v>-3032580.75</v>
      </c>
      <c r="L2386" t="s">
        <v>39</v>
      </c>
      <c r="O2386" t="s">
        <v>32</v>
      </c>
    </row>
    <row r="2387" spans="1:15" x14ac:dyDescent="0.25">
      <c r="A2387" t="s">
        <v>52</v>
      </c>
      <c r="B2387" t="s">
        <v>1666</v>
      </c>
      <c r="C2387" t="s">
        <v>27</v>
      </c>
      <c r="D2387">
        <v>2020</v>
      </c>
      <c r="E2387">
        <v>1</v>
      </c>
      <c r="F2387" t="s">
        <v>80</v>
      </c>
      <c r="G2387" t="s">
        <v>81</v>
      </c>
      <c r="H2387" t="s">
        <v>30</v>
      </c>
      <c r="J2387">
        <v>4000</v>
      </c>
      <c r="L2387" t="s">
        <v>39</v>
      </c>
      <c r="O2387" t="s">
        <v>32</v>
      </c>
    </row>
    <row r="2388" spans="1:15" x14ac:dyDescent="0.25">
      <c r="A2388" t="s">
        <v>52</v>
      </c>
      <c r="B2388" t="s">
        <v>1666</v>
      </c>
      <c r="C2388" t="s">
        <v>27</v>
      </c>
      <c r="D2388">
        <v>2020</v>
      </c>
      <c r="E2388">
        <v>1</v>
      </c>
      <c r="F2388" t="s">
        <v>82</v>
      </c>
      <c r="G2388" t="s">
        <v>83</v>
      </c>
      <c r="H2388" t="s">
        <v>30</v>
      </c>
      <c r="J2388">
        <v>-4000</v>
      </c>
      <c r="L2388" t="s">
        <v>39</v>
      </c>
      <c r="O2388" t="s">
        <v>32</v>
      </c>
    </row>
    <row r="2389" spans="1:15" x14ac:dyDescent="0.25">
      <c r="A2389" t="s">
        <v>52</v>
      </c>
      <c r="B2389" t="s">
        <v>1666</v>
      </c>
      <c r="C2389" t="s">
        <v>27</v>
      </c>
      <c r="D2389">
        <v>2020</v>
      </c>
      <c r="E2389">
        <v>1</v>
      </c>
      <c r="F2389" t="s">
        <v>78</v>
      </c>
      <c r="G2389" t="s">
        <v>79</v>
      </c>
      <c r="H2389" t="s">
        <v>30</v>
      </c>
      <c r="J2389">
        <v>30000</v>
      </c>
      <c r="L2389" t="s">
        <v>39</v>
      </c>
      <c r="O2389" t="s">
        <v>32</v>
      </c>
    </row>
    <row r="2390" spans="1:15" x14ac:dyDescent="0.25">
      <c r="A2390" t="s">
        <v>52</v>
      </c>
      <c r="B2390" t="s">
        <v>1666</v>
      </c>
      <c r="C2390" t="s">
        <v>27</v>
      </c>
      <c r="D2390">
        <v>2020</v>
      </c>
      <c r="E2390">
        <v>1</v>
      </c>
      <c r="F2390" t="s">
        <v>175</v>
      </c>
      <c r="G2390" t="s">
        <v>176</v>
      </c>
      <c r="H2390" t="s">
        <v>30</v>
      </c>
      <c r="J2390">
        <v>14700</v>
      </c>
      <c r="L2390" t="s">
        <v>39</v>
      </c>
      <c r="O2390" t="s">
        <v>32</v>
      </c>
    </row>
    <row r="2391" spans="1:15" x14ac:dyDescent="0.25">
      <c r="A2391" t="s">
        <v>52</v>
      </c>
      <c r="B2391" t="s">
        <v>1666</v>
      </c>
      <c r="C2391" t="s">
        <v>27</v>
      </c>
      <c r="D2391">
        <v>2020</v>
      </c>
      <c r="E2391">
        <v>1</v>
      </c>
      <c r="F2391" t="s">
        <v>177</v>
      </c>
      <c r="G2391" t="s">
        <v>178</v>
      </c>
      <c r="H2391" t="s">
        <v>30</v>
      </c>
      <c r="J2391">
        <v>10000</v>
      </c>
      <c r="L2391" t="s">
        <v>39</v>
      </c>
      <c r="O2391" t="s">
        <v>32</v>
      </c>
    </row>
    <row r="2392" spans="1:15" x14ac:dyDescent="0.25">
      <c r="A2392" t="s">
        <v>52</v>
      </c>
      <c r="B2392" t="s">
        <v>1666</v>
      </c>
      <c r="C2392" t="s">
        <v>27</v>
      </c>
      <c r="D2392">
        <v>2020</v>
      </c>
      <c r="E2392">
        <v>1</v>
      </c>
      <c r="F2392" t="s">
        <v>179</v>
      </c>
      <c r="G2392" t="s">
        <v>180</v>
      </c>
      <c r="H2392" t="s">
        <v>30</v>
      </c>
      <c r="J2392">
        <v>58225.43</v>
      </c>
      <c r="L2392" t="s">
        <v>31</v>
      </c>
      <c r="O2392" t="s">
        <v>32</v>
      </c>
    </row>
    <row r="2393" spans="1:15" x14ac:dyDescent="0.25">
      <c r="A2393" t="s">
        <v>52</v>
      </c>
      <c r="B2393" t="s">
        <v>1666</v>
      </c>
      <c r="C2393" t="s">
        <v>27</v>
      </c>
      <c r="D2393">
        <v>2020</v>
      </c>
      <c r="E2393">
        <v>1</v>
      </c>
      <c r="F2393" t="s">
        <v>174</v>
      </c>
      <c r="G2393" t="s">
        <v>77</v>
      </c>
      <c r="H2393" t="s">
        <v>30</v>
      </c>
      <c r="J2393">
        <v>-106121.25</v>
      </c>
      <c r="L2393" t="s">
        <v>39</v>
      </c>
      <c r="O2393" t="s">
        <v>32</v>
      </c>
    </row>
    <row r="2394" spans="1:15" x14ac:dyDescent="0.25">
      <c r="A2394" t="s">
        <v>84</v>
      </c>
      <c r="B2394" t="s">
        <v>85</v>
      </c>
      <c r="C2394" t="s">
        <v>27</v>
      </c>
      <c r="D2394">
        <v>2020</v>
      </c>
      <c r="E2394">
        <v>1</v>
      </c>
      <c r="F2394" t="s">
        <v>67</v>
      </c>
      <c r="G2394" t="s">
        <v>38</v>
      </c>
      <c r="H2394" t="s">
        <v>30</v>
      </c>
      <c r="J2394">
        <v>2163682.5099999998</v>
      </c>
      <c r="L2394" t="s">
        <v>39</v>
      </c>
      <c r="O2394" t="s">
        <v>32</v>
      </c>
    </row>
    <row r="2395" spans="1:15" x14ac:dyDescent="0.25">
      <c r="A2395" t="s">
        <v>84</v>
      </c>
      <c r="B2395" t="s">
        <v>85</v>
      </c>
      <c r="C2395" t="s">
        <v>27</v>
      </c>
      <c r="D2395">
        <v>2020</v>
      </c>
      <c r="E2395">
        <v>1</v>
      </c>
      <c r="F2395" t="s">
        <v>86</v>
      </c>
      <c r="G2395" t="s">
        <v>87</v>
      </c>
      <c r="H2395" t="s">
        <v>30</v>
      </c>
      <c r="J2395">
        <v>53474.73</v>
      </c>
      <c r="L2395" t="s">
        <v>39</v>
      </c>
      <c r="O2395" t="s">
        <v>32</v>
      </c>
    </row>
    <row r="2396" spans="1:15" x14ac:dyDescent="0.25">
      <c r="A2396" t="s">
        <v>84</v>
      </c>
      <c r="B2396" t="s">
        <v>85</v>
      </c>
      <c r="C2396" t="s">
        <v>27</v>
      </c>
      <c r="D2396">
        <v>2020</v>
      </c>
      <c r="E2396">
        <v>1</v>
      </c>
      <c r="F2396" t="s">
        <v>78</v>
      </c>
      <c r="G2396" t="s">
        <v>79</v>
      </c>
      <c r="H2396" t="s">
        <v>30</v>
      </c>
      <c r="J2396">
        <v>4767.41</v>
      </c>
      <c r="L2396" t="s">
        <v>39</v>
      </c>
      <c r="O2396" t="s">
        <v>32</v>
      </c>
    </row>
    <row r="2397" spans="1:15" x14ac:dyDescent="0.25">
      <c r="A2397" t="s">
        <v>84</v>
      </c>
      <c r="B2397" t="s">
        <v>85</v>
      </c>
      <c r="C2397" t="s">
        <v>27</v>
      </c>
      <c r="D2397">
        <v>2020</v>
      </c>
      <c r="E2397">
        <v>1</v>
      </c>
      <c r="F2397" t="s">
        <v>40</v>
      </c>
      <c r="G2397" t="s">
        <v>41</v>
      </c>
      <c r="H2397" t="s">
        <v>30</v>
      </c>
      <c r="J2397">
        <v>498506.88</v>
      </c>
      <c r="L2397" t="s">
        <v>39</v>
      </c>
      <c r="O2397" t="s">
        <v>32</v>
      </c>
    </row>
    <row r="2398" spans="1:15" x14ac:dyDescent="0.25">
      <c r="A2398" t="s">
        <v>84</v>
      </c>
      <c r="B2398" t="s">
        <v>85</v>
      </c>
      <c r="C2398" t="s">
        <v>27</v>
      </c>
      <c r="D2398">
        <v>2020</v>
      </c>
      <c r="E2398">
        <v>1</v>
      </c>
      <c r="F2398" t="s">
        <v>88</v>
      </c>
      <c r="G2398" t="s">
        <v>89</v>
      </c>
      <c r="H2398" t="s">
        <v>30</v>
      </c>
      <c r="J2398">
        <v>3875.39</v>
      </c>
      <c r="L2398" t="s">
        <v>39</v>
      </c>
      <c r="O2398" t="s">
        <v>32</v>
      </c>
    </row>
    <row r="2399" spans="1:15" x14ac:dyDescent="0.25">
      <c r="A2399" t="s">
        <v>84</v>
      </c>
      <c r="B2399" t="s">
        <v>85</v>
      </c>
      <c r="C2399" t="s">
        <v>27</v>
      </c>
      <c r="D2399">
        <v>2020</v>
      </c>
      <c r="E2399">
        <v>1</v>
      </c>
      <c r="F2399" t="s">
        <v>42</v>
      </c>
      <c r="G2399" t="s">
        <v>43</v>
      </c>
      <c r="H2399" t="s">
        <v>30</v>
      </c>
      <c r="J2399">
        <v>-61200</v>
      </c>
      <c r="L2399" t="s">
        <v>39</v>
      </c>
      <c r="O2399" t="s">
        <v>32</v>
      </c>
    </row>
    <row r="2400" spans="1:15" x14ac:dyDescent="0.25">
      <c r="A2400" t="s">
        <v>84</v>
      </c>
      <c r="B2400" t="s">
        <v>85</v>
      </c>
      <c r="C2400" t="s">
        <v>27</v>
      </c>
      <c r="D2400">
        <v>2020</v>
      </c>
      <c r="E2400">
        <v>1</v>
      </c>
      <c r="F2400" t="s">
        <v>44</v>
      </c>
      <c r="G2400" t="s">
        <v>45</v>
      </c>
      <c r="H2400" t="s">
        <v>30</v>
      </c>
      <c r="J2400">
        <v>-368643.13</v>
      </c>
      <c r="L2400" t="s">
        <v>39</v>
      </c>
      <c r="O2400" t="s">
        <v>32</v>
      </c>
    </row>
    <row r="2401" spans="1:15" x14ac:dyDescent="0.25">
      <c r="A2401" t="s">
        <v>84</v>
      </c>
      <c r="B2401" t="s">
        <v>85</v>
      </c>
      <c r="C2401" t="s">
        <v>27</v>
      </c>
      <c r="D2401">
        <v>2020</v>
      </c>
      <c r="E2401">
        <v>1</v>
      </c>
      <c r="F2401" t="s">
        <v>90</v>
      </c>
      <c r="G2401" t="s">
        <v>91</v>
      </c>
      <c r="H2401" t="s">
        <v>30</v>
      </c>
      <c r="J2401">
        <v>-7872.09</v>
      </c>
      <c r="L2401" t="s">
        <v>39</v>
      </c>
      <c r="O2401" t="s">
        <v>32</v>
      </c>
    </row>
    <row r="2402" spans="1:15" x14ac:dyDescent="0.25">
      <c r="A2402" t="s">
        <v>84</v>
      </c>
      <c r="B2402" t="s">
        <v>85</v>
      </c>
      <c r="C2402" t="s">
        <v>27</v>
      </c>
      <c r="D2402">
        <v>2020</v>
      </c>
      <c r="E2402">
        <v>1</v>
      </c>
      <c r="F2402" t="s">
        <v>92</v>
      </c>
      <c r="G2402" t="s">
        <v>93</v>
      </c>
      <c r="H2402" t="s">
        <v>30</v>
      </c>
      <c r="J2402">
        <v>3798.66</v>
      </c>
      <c r="L2402" t="s">
        <v>39</v>
      </c>
      <c r="O2402" t="s">
        <v>32</v>
      </c>
    </row>
    <row r="2403" spans="1:15" x14ac:dyDescent="0.25">
      <c r="A2403" t="s">
        <v>84</v>
      </c>
      <c r="B2403" t="s">
        <v>85</v>
      </c>
      <c r="C2403" t="s">
        <v>27</v>
      </c>
      <c r="D2403">
        <v>2020</v>
      </c>
      <c r="E2403">
        <v>1</v>
      </c>
      <c r="F2403" t="s">
        <v>48</v>
      </c>
      <c r="G2403" t="s">
        <v>49</v>
      </c>
      <c r="H2403" t="s">
        <v>30</v>
      </c>
      <c r="J2403">
        <v>-1179773.4399999999</v>
      </c>
      <c r="L2403" t="s">
        <v>39</v>
      </c>
      <c r="O2403" t="s">
        <v>32</v>
      </c>
    </row>
    <row r="2404" spans="1:15" x14ac:dyDescent="0.25">
      <c r="A2404" t="s">
        <v>84</v>
      </c>
      <c r="B2404" t="s">
        <v>85</v>
      </c>
      <c r="C2404" t="s">
        <v>27</v>
      </c>
      <c r="D2404">
        <v>2020</v>
      </c>
      <c r="E2404">
        <v>1</v>
      </c>
      <c r="F2404" t="s">
        <v>94</v>
      </c>
      <c r="G2404" t="s">
        <v>95</v>
      </c>
      <c r="H2404" t="s">
        <v>30</v>
      </c>
      <c r="J2404">
        <v>-14137.21</v>
      </c>
      <c r="L2404" t="s">
        <v>39</v>
      </c>
      <c r="O2404" t="s">
        <v>32</v>
      </c>
    </row>
    <row r="2405" spans="1:15" x14ac:dyDescent="0.25">
      <c r="A2405" t="s">
        <v>84</v>
      </c>
      <c r="B2405" t="s">
        <v>85</v>
      </c>
      <c r="C2405" t="s">
        <v>27</v>
      </c>
      <c r="D2405">
        <v>2020</v>
      </c>
      <c r="E2405">
        <v>1</v>
      </c>
      <c r="F2405" t="s">
        <v>82</v>
      </c>
      <c r="G2405" t="s">
        <v>83</v>
      </c>
      <c r="H2405" t="s">
        <v>30</v>
      </c>
      <c r="J2405">
        <v>-7298.51</v>
      </c>
      <c r="L2405" t="s">
        <v>39</v>
      </c>
      <c r="O2405" t="s">
        <v>32</v>
      </c>
    </row>
    <row r="2406" spans="1:15" x14ac:dyDescent="0.25">
      <c r="A2406" t="s">
        <v>84</v>
      </c>
      <c r="B2406" t="s">
        <v>85</v>
      </c>
      <c r="C2406" t="s">
        <v>27</v>
      </c>
      <c r="D2406">
        <v>2020</v>
      </c>
      <c r="E2406">
        <v>1</v>
      </c>
      <c r="F2406" t="s">
        <v>96</v>
      </c>
      <c r="G2406" t="s">
        <v>97</v>
      </c>
      <c r="H2406" t="s">
        <v>30</v>
      </c>
      <c r="J2406">
        <v>-24423.16</v>
      </c>
      <c r="L2406" t="s">
        <v>31</v>
      </c>
      <c r="O2406" t="s">
        <v>32</v>
      </c>
    </row>
    <row r="2407" spans="1:15" x14ac:dyDescent="0.25">
      <c r="A2407" t="s">
        <v>84</v>
      </c>
      <c r="B2407" t="s">
        <v>85</v>
      </c>
      <c r="C2407" t="s">
        <v>27</v>
      </c>
      <c r="D2407">
        <v>2020</v>
      </c>
      <c r="E2407">
        <v>1</v>
      </c>
      <c r="F2407" t="s">
        <v>98</v>
      </c>
      <c r="G2407" t="s">
        <v>99</v>
      </c>
      <c r="H2407" t="s">
        <v>30</v>
      </c>
      <c r="J2407">
        <v>-8386.98</v>
      </c>
      <c r="L2407" t="s">
        <v>31</v>
      </c>
      <c r="O2407" t="s">
        <v>32</v>
      </c>
    </row>
    <row r="2408" spans="1:15" x14ac:dyDescent="0.25">
      <c r="A2408" t="s">
        <v>84</v>
      </c>
      <c r="B2408" t="s">
        <v>85</v>
      </c>
      <c r="C2408" t="s">
        <v>27</v>
      </c>
      <c r="D2408">
        <v>2020</v>
      </c>
      <c r="E2408">
        <v>1</v>
      </c>
      <c r="F2408" t="s">
        <v>100</v>
      </c>
      <c r="G2408" t="s">
        <v>101</v>
      </c>
      <c r="H2408" t="s">
        <v>30</v>
      </c>
      <c r="J2408">
        <v>7790.9</v>
      </c>
      <c r="L2408" t="s">
        <v>31</v>
      </c>
      <c r="O2408" t="s">
        <v>32</v>
      </c>
    </row>
    <row r="2409" spans="1:15" x14ac:dyDescent="0.25">
      <c r="A2409" t="s">
        <v>84</v>
      </c>
      <c r="B2409" t="s">
        <v>85</v>
      </c>
      <c r="C2409" t="s">
        <v>27</v>
      </c>
      <c r="D2409">
        <v>2020</v>
      </c>
      <c r="E2409">
        <v>1</v>
      </c>
      <c r="F2409" t="s">
        <v>102</v>
      </c>
      <c r="G2409" t="s">
        <v>103</v>
      </c>
      <c r="H2409" t="s">
        <v>30</v>
      </c>
      <c r="J2409">
        <v>6964.97</v>
      </c>
      <c r="L2409" t="s">
        <v>31</v>
      </c>
      <c r="O2409" t="s">
        <v>32</v>
      </c>
    </row>
    <row r="2410" spans="1:15" x14ac:dyDescent="0.25">
      <c r="A2410" t="s">
        <v>84</v>
      </c>
      <c r="B2410" t="s">
        <v>85</v>
      </c>
      <c r="C2410" t="s">
        <v>27</v>
      </c>
      <c r="D2410">
        <v>2020</v>
      </c>
      <c r="E2410">
        <v>1</v>
      </c>
      <c r="F2410" t="s">
        <v>104</v>
      </c>
      <c r="G2410" t="s">
        <v>105</v>
      </c>
      <c r="H2410" t="s">
        <v>30</v>
      </c>
      <c r="J2410">
        <v>-1156648.29</v>
      </c>
      <c r="L2410" t="s">
        <v>39</v>
      </c>
      <c r="O2410" t="s">
        <v>32</v>
      </c>
    </row>
    <row r="2411" spans="1:15" x14ac:dyDescent="0.25">
      <c r="A2411" t="s">
        <v>84</v>
      </c>
      <c r="B2411" t="s">
        <v>85</v>
      </c>
      <c r="C2411" t="s">
        <v>27</v>
      </c>
      <c r="D2411">
        <v>2020</v>
      </c>
      <c r="E2411">
        <v>1</v>
      </c>
      <c r="F2411" t="s">
        <v>106</v>
      </c>
      <c r="G2411" t="s">
        <v>107</v>
      </c>
      <c r="H2411" t="s">
        <v>30</v>
      </c>
      <c r="J2411">
        <v>-6964.97</v>
      </c>
      <c r="L2411" t="s">
        <v>39</v>
      </c>
      <c r="O2411" t="s">
        <v>32</v>
      </c>
    </row>
    <row r="2412" spans="1:15" x14ac:dyDescent="0.25">
      <c r="A2412" t="s">
        <v>84</v>
      </c>
      <c r="B2412" t="s">
        <v>85</v>
      </c>
      <c r="C2412" t="s">
        <v>27</v>
      </c>
      <c r="D2412">
        <v>2020</v>
      </c>
      <c r="E2412">
        <v>1</v>
      </c>
      <c r="F2412" t="s">
        <v>80</v>
      </c>
      <c r="G2412" t="s">
        <v>81</v>
      </c>
      <c r="H2412" t="s">
        <v>30</v>
      </c>
      <c r="J2412">
        <v>11000</v>
      </c>
      <c r="L2412" t="s">
        <v>39</v>
      </c>
      <c r="O2412" t="s">
        <v>32</v>
      </c>
    </row>
    <row r="2413" spans="1:15" x14ac:dyDescent="0.25">
      <c r="A2413" t="s">
        <v>84</v>
      </c>
      <c r="B2413" t="s">
        <v>85</v>
      </c>
      <c r="C2413" t="s">
        <v>27</v>
      </c>
      <c r="D2413">
        <v>2020</v>
      </c>
      <c r="E2413">
        <v>1</v>
      </c>
      <c r="F2413" t="s">
        <v>175</v>
      </c>
      <c r="G2413" t="s">
        <v>176</v>
      </c>
      <c r="H2413" t="s">
        <v>30</v>
      </c>
      <c r="J2413">
        <v>21212.57</v>
      </c>
      <c r="L2413" t="s">
        <v>39</v>
      </c>
      <c r="O2413" t="s">
        <v>32</v>
      </c>
    </row>
    <row r="2414" spans="1:15" x14ac:dyDescent="0.25">
      <c r="A2414" t="s">
        <v>84</v>
      </c>
      <c r="B2414" t="s">
        <v>85</v>
      </c>
      <c r="C2414" t="s">
        <v>27</v>
      </c>
      <c r="D2414">
        <v>2020</v>
      </c>
      <c r="E2414">
        <v>1</v>
      </c>
      <c r="F2414" t="s">
        <v>181</v>
      </c>
      <c r="G2414" t="s">
        <v>137</v>
      </c>
      <c r="H2414" t="s">
        <v>30</v>
      </c>
      <c r="J2414">
        <v>72239.92</v>
      </c>
      <c r="L2414" t="s">
        <v>39</v>
      </c>
      <c r="O2414" t="s">
        <v>32</v>
      </c>
    </row>
    <row r="2415" spans="1:15" x14ac:dyDescent="0.25">
      <c r="A2415" t="s">
        <v>84</v>
      </c>
      <c r="B2415" t="s">
        <v>85</v>
      </c>
      <c r="C2415" t="s">
        <v>27</v>
      </c>
      <c r="D2415">
        <v>2020</v>
      </c>
      <c r="E2415">
        <v>1</v>
      </c>
      <c r="F2415" t="s">
        <v>177</v>
      </c>
      <c r="G2415" t="s">
        <v>178</v>
      </c>
      <c r="H2415" t="s">
        <v>30</v>
      </c>
      <c r="J2415">
        <v>1200</v>
      </c>
      <c r="L2415" t="s">
        <v>39</v>
      </c>
      <c r="O2415" t="s">
        <v>32</v>
      </c>
    </row>
    <row r="2416" spans="1:15" x14ac:dyDescent="0.25">
      <c r="A2416" t="s">
        <v>84</v>
      </c>
      <c r="B2416" t="s">
        <v>85</v>
      </c>
      <c r="C2416" t="s">
        <v>27</v>
      </c>
      <c r="D2416">
        <v>2020</v>
      </c>
      <c r="E2416">
        <v>1</v>
      </c>
      <c r="F2416" t="s">
        <v>96</v>
      </c>
      <c r="G2416" t="s">
        <v>97</v>
      </c>
      <c r="H2416" t="s">
        <v>108</v>
      </c>
      <c r="I2416" t="s">
        <v>109</v>
      </c>
      <c r="J2416">
        <v>-7782.8</v>
      </c>
      <c r="L2416" t="s">
        <v>31</v>
      </c>
      <c r="O2416" t="s">
        <v>32</v>
      </c>
    </row>
    <row r="2417" spans="1:15" x14ac:dyDescent="0.25">
      <c r="A2417" t="s">
        <v>84</v>
      </c>
      <c r="B2417" t="s">
        <v>85</v>
      </c>
      <c r="C2417" t="s">
        <v>27</v>
      </c>
      <c r="D2417">
        <v>2020</v>
      </c>
      <c r="E2417">
        <v>1</v>
      </c>
      <c r="F2417" t="s">
        <v>100</v>
      </c>
      <c r="G2417" t="s">
        <v>101</v>
      </c>
      <c r="H2417" t="s">
        <v>108</v>
      </c>
      <c r="I2417" t="s">
        <v>109</v>
      </c>
      <c r="J2417">
        <v>13.32</v>
      </c>
      <c r="L2417" t="s">
        <v>31</v>
      </c>
      <c r="O2417" t="s">
        <v>32</v>
      </c>
    </row>
    <row r="2418" spans="1:15" x14ac:dyDescent="0.25">
      <c r="A2418" t="s">
        <v>84</v>
      </c>
      <c r="B2418" t="s">
        <v>85</v>
      </c>
      <c r="C2418" t="s">
        <v>27</v>
      </c>
      <c r="D2418">
        <v>2020</v>
      </c>
      <c r="E2418">
        <v>1</v>
      </c>
      <c r="F2418" t="s">
        <v>96</v>
      </c>
      <c r="G2418" t="s">
        <v>97</v>
      </c>
      <c r="H2418" t="s">
        <v>110</v>
      </c>
      <c r="I2418" t="s">
        <v>111</v>
      </c>
      <c r="J2418">
        <v>-5407.5</v>
      </c>
      <c r="L2418" t="s">
        <v>31</v>
      </c>
      <c r="O2418" t="s">
        <v>32</v>
      </c>
    </row>
    <row r="2419" spans="1:15" x14ac:dyDescent="0.25">
      <c r="A2419" t="s">
        <v>84</v>
      </c>
      <c r="B2419" t="s">
        <v>85</v>
      </c>
      <c r="C2419" t="s">
        <v>27</v>
      </c>
      <c r="D2419">
        <v>2020</v>
      </c>
      <c r="E2419">
        <v>1</v>
      </c>
      <c r="F2419" t="s">
        <v>100</v>
      </c>
      <c r="G2419" t="s">
        <v>101</v>
      </c>
      <c r="H2419" t="s">
        <v>110</v>
      </c>
      <c r="I2419" t="s">
        <v>111</v>
      </c>
      <c r="J2419">
        <v>10.82</v>
      </c>
      <c r="L2419" t="s">
        <v>31</v>
      </c>
      <c r="O2419" t="s">
        <v>32</v>
      </c>
    </row>
    <row r="2420" spans="1:15" x14ac:dyDescent="0.25">
      <c r="A2420" t="s">
        <v>112</v>
      </c>
      <c r="B2420" t="s">
        <v>113</v>
      </c>
      <c r="C2420" t="s">
        <v>27</v>
      </c>
      <c r="D2420">
        <v>2020</v>
      </c>
      <c r="E2420">
        <v>1</v>
      </c>
      <c r="F2420" t="s">
        <v>67</v>
      </c>
      <c r="G2420" t="s">
        <v>38</v>
      </c>
      <c r="H2420" t="s">
        <v>30</v>
      </c>
      <c r="J2420">
        <v>3245523.76</v>
      </c>
      <c r="L2420" t="s">
        <v>39</v>
      </c>
      <c r="O2420" t="s">
        <v>32</v>
      </c>
    </row>
    <row r="2421" spans="1:15" x14ac:dyDescent="0.25">
      <c r="A2421" t="s">
        <v>112</v>
      </c>
      <c r="B2421" t="s">
        <v>113</v>
      </c>
      <c r="C2421" t="s">
        <v>27</v>
      </c>
      <c r="D2421">
        <v>2020</v>
      </c>
      <c r="E2421">
        <v>1</v>
      </c>
      <c r="F2421" t="s">
        <v>86</v>
      </c>
      <c r="G2421" t="s">
        <v>87</v>
      </c>
      <c r="H2421" t="s">
        <v>30</v>
      </c>
      <c r="J2421">
        <v>64491.72</v>
      </c>
      <c r="L2421" t="s">
        <v>39</v>
      </c>
      <c r="O2421" t="s">
        <v>32</v>
      </c>
    </row>
    <row r="2422" spans="1:15" x14ac:dyDescent="0.25">
      <c r="A2422" t="s">
        <v>112</v>
      </c>
      <c r="B2422" t="s">
        <v>113</v>
      </c>
      <c r="C2422" t="s">
        <v>27</v>
      </c>
      <c r="D2422">
        <v>2020</v>
      </c>
      <c r="E2422">
        <v>1</v>
      </c>
      <c r="F2422" t="s">
        <v>78</v>
      </c>
      <c r="G2422" t="s">
        <v>79</v>
      </c>
      <c r="H2422" t="s">
        <v>30</v>
      </c>
      <c r="J2422">
        <v>7151.13</v>
      </c>
      <c r="L2422" t="s">
        <v>39</v>
      </c>
      <c r="O2422" t="s">
        <v>32</v>
      </c>
    </row>
    <row r="2423" spans="1:15" x14ac:dyDescent="0.25">
      <c r="A2423" t="s">
        <v>112</v>
      </c>
      <c r="B2423" t="s">
        <v>113</v>
      </c>
      <c r="C2423" t="s">
        <v>27</v>
      </c>
      <c r="D2423">
        <v>2020</v>
      </c>
      <c r="E2423">
        <v>1</v>
      </c>
      <c r="F2423" t="s">
        <v>40</v>
      </c>
      <c r="G2423" t="s">
        <v>41</v>
      </c>
      <c r="H2423" t="s">
        <v>30</v>
      </c>
      <c r="J2423">
        <v>242330.92</v>
      </c>
      <c r="L2423" t="s">
        <v>39</v>
      </c>
      <c r="O2423" t="s">
        <v>32</v>
      </c>
    </row>
    <row r="2424" spans="1:15" x14ac:dyDescent="0.25">
      <c r="A2424" t="s">
        <v>112</v>
      </c>
      <c r="B2424" t="s">
        <v>113</v>
      </c>
      <c r="C2424" t="s">
        <v>27</v>
      </c>
      <c r="D2424">
        <v>2020</v>
      </c>
      <c r="E2424">
        <v>1</v>
      </c>
      <c r="F2424" t="s">
        <v>88</v>
      </c>
      <c r="G2424" t="s">
        <v>89</v>
      </c>
      <c r="H2424" t="s">
        <v>30</v>
      </c>
      <c r="J2424">
        <v>5813.07</v>
      </c>
      <c r="L2424" t="s">
        <v>39</v>
      </c>
      <c r="O2424" t="s">
        <v>32</v>
      </c>
    </row>
    <row r="2425" spans="1:15" x14ac:dyDescent="0.25">
      <c r="A2425" t="s">
        <v>112</v>
      </c>
      <c r="B2425" t="s">
        <v>113</v>
      </c>
      <c r="C2425" t="s">
        <v>27</v>
      </c>
      <c r="D2425">
        <v>2020</v>
      </c>
      <c r="E2425">
        <v>1</v>
      </c>
      <c r="F2425" t="s">
        <v>42</v>
      </c>
      <c r="G2425" t="s">
        <v>43</v>
      </c>
      <c r="H2425" t="s">
        <v>30</v>
      </c>
      <c r="J2425">
        <v>-91800</v>
      </c>
      <c r="L2425" t="s">
        <v>39</v>
      </c>
      <c r="O2425" t="s">
        <v>32</v>
      </c>
    </row>
    <row r="2426" spans="1:15" x14ac:dyDescent="0.25">
      <c r="A2426" t="s">
        <v>112</v>
      </c>
      <c r="B2426" t="s">
        <v>113</v>
      </c>
      <c r="C2426" t="s">
        <v>27</v>
      </c>
      <c r="D2426">
        <v>2020</v>
      </c>
      <c r="E2426">
        <v>1</v>
      </c>
      <c r="F2426" t="s">
        <v>44</v>
      </c>
      <c r="G2426" t="s">
        <v>45</v>
      </c>
      <c r="H2426" t="s">
        <v>30</v>
      </c>
      <c r="J2426">
        <v>-1945269.4</v>
      </c>
      <c r="L2426" t="s">
        <v>39</v>
      </c>
      <c r="O2426" t="s">
        <v>32</v>
      </c>
    </row>
    <row r="2427" spans="1:15" x14ac:dyDescent="0.25">
      <c r="A2427" t="s">
        <v>112</v>
      </c>
      <c r="B2427" t="s">
        <v>113</v>
      </c>
      <c r="C2427" t="s">
        <v>27</v>
      </c>
      <c r="D2427">
        <v>2020</v>
      </c>
      <c r="E2427">
        <v>1</v>
      </c>
      <c r="F2427" t="s">
        <v>90</v>
      </c>
      <c r="G2427" t="s">
        <v>91</v>
      </c>
      <c r="H2427" t="s">
        <v>30</v>
      </c>
      <c r="J2427">
        <v>-11808.16</v>
      </c>
      <c r="L2427" t="s">
        <v>39</v>
      </c>
      <c r="O2427" t="s">
        <v>32</v>
      </c>
    </row>
    <row r="2428" spans="1:15" x14ac:dyDescent="0.25">
      <c r="A2428" t="s">
        <v>112</v>
      </c>
      <c r="B2428" t="s">
        <v>113</v>
      </c>
      <c r="C2428" t="s">
        <v>27</v>
      </c>
      <c r="D2428">
        <v>2020</v>
      </c>
      <c r="E2428">
        <v>1</v>
      </c>
      <c r="F2428" t="s">
        <v>92</v>
      </c>
      <c r="G2428" t="s">
        <v>93</v>
      </c>
      <c r="H2428" t="s">
        <v>30</v>
      </c>
      <c r="J2428">
        <v>5697.99</v>
      </c>
      <c r="L2428" t="s">
        <v>39</v>
      </c>
      <c r="O2428" t="s">
        <v>32</v>
      </c>
    </row>
    <row r="2429" spans="1:15" x14ac:dyDescent="0.25">
      <c r="A2429" t="s">
        <v>112</v>
      </c>
      <c r="B2429" t="s">
        <v>113</v>
      </c>
      <c r="C2429" t="s">
        <v>27</v>
      </c>
      <c r="D2429">
        <v>2020</v>
      </c>
      <c r="E2429">
        <v>1</v>
      </c>
      <c r="F2429" t="s">
        <v>48</v>
      </c>
      <c r="G2429" t="s">
        <v>49</v>
      </c>
      <c r="H2429" t="s">
        <v>30</v>
      </c>
      <c r="J2429">
        <v>-307532.48</v>
      </c>
      <c r="L2429" t="s">
        <v>39</v>
      </c>
      <c r="O2429" t="s">
        <v>32</v>
      </c>
    </row>
    <row r="2430" spans="1:15" x14ac:dyDescent="0.25">
      <c r="A2430" t="s">
        <v>112</v>
      </c>
      <c r="B2430" t="s">
        <v>113</v>
      </c>
      <c r="C2430" t="s">
        <v>27</v>
      </c>
      <c r="D2430">
        <v>2020</v>
      </c>
      <c r="E2430">
        <v>1</v>
      </c>
      <c r="F2430" t="s">
        <v>94</v>
      </c>
      <c r="G2430" t="s">
        <v>95</v>
      </c>
      <c r="H2430" t="s">
        <v>30</v>
      </c>
      <c r="J2430">
        <v>0</v>
      </c>
      <c r="L2430" t="s">
        <v>39</v>
      </c>
      <c r="O2430" t="s">
        <v>32</v>
      </c>
    </row>
    <row r="2431" spans="1:15" x14ac:dyDescent="0.25">
      <c r="A2431" t="s">
        <v>112</v>
      </c>
      <c r="B2431" t="s">
        <v>113</v>
      </c>
      <c r="C2431" t="s">
        <v>27</v>
      </c>
      <c r="D2431">
        <v>2020</v>
      </c>
      <c r="E2431">
        <v>1</v>
      </c>
      <c r="F2431" t="s">
        <v>82</v>
      </c>
      <c r="G2431" t="s">
        <v>83</v>
      </c>
      <c r="H2431" t="s">
        <v>30</v>
      </c>
      <c r="J2431">
        <v>-31815.65</v>
      </c>
      <c r="L2431" t="s">
        <v>39</v>
      </c>
      <c r="O2431" t="s">
        <v>32</v>
      </c>
    </row>
    <row r="2432" spans="1:15" x14ac:dyDescent="0.25">
      <c r="A2432" t="s">
        <v>112</v>
      </c>
      <c r="B2432" t="s">
        <v>113</v>
      </c>
      <c r="C2432" t="s">
        <v>27</v>
      </c>
      <c r="D2432">
        <v>2020</v>
      </c>
      <c r="E2432">
        <v>1</v>
      </c>
      <c r="F2432" t="s">
        <v>96</v>
      </c>
      <c r="G2432" t="s">
        <v>97</v>
      </c>
      <c r="H2432" t="s">
        <v>30</v>
      </c>
      <c r="J2432">
        <v>-302752.69</v>
      </c>
      <c r="L2432" t="s">
        <v>31</v>
      </c>
      <c r="O2432" t="s">
        <v>32</v>
      </c>
    </row>
    <row r="2433" spans="1:15" x14ac:dyDescent="0.25">
      <c r="A2433" t="s">
        <v>112</v>
      </c>
      <c r="B2433" t="s">
        <v>113</v>
      </c>
      <c r="C2433" t="s">
        <v>27</v>
      </c>
      <c r="D2433">
        <v>2020</v>
      </c>
      <c r="E2433">
        <v>1</v>
      </c>
      <c r="F2433" t="s">
        <v>100</v>
      </c>
      <c r="G2433" t="s">
        <v>101</v>
      </c>
      <c r="H2433" t="s">
        <v>30</v>
      </c>
      <c r="J2433">
        <v>266135.21999999997</v>
      </c>
      <c r="L2433" t="s">
        <v>31</v>
      </c>
      <c r="O2433" t="s">
        <v>32</v>
      </c>
    </row>
    <row r="2434" spans="1:15" x14ac:dyDescent="0.25">
      <c r="A2434" t="s">
        <v>112</v>
      </c>
      <c r="B2434" t="s">
        <v>113</v>
      </c>
      <c r="C2434" t="s">
        <v>27</v>
      </c>
      <c r="D2434">
        <v>2020</v>
      </c>
      <c r="E2434">
        <v>1</v>
      </c>
      <c r="F2434" t="s">
        <v>102</v>
      </c>
      <c r="G2434" t="s">
        <v>103</v>
      </c>
      <c r="H2434" t="s">
        <v>30</v>
      </c>
      <c r="J2434">
        <v>10447.450000000001</v>
      </c>
      <c r="L2434" t="s">
        <v>31</v>
      </c>
      <c r="O2434" t="s">
        <v>32</v>
      </c>
    </row>
    <row r="2435" spans="1:15" x14ac:dyDescent="0.25">
      <c r="A2435" t="s">
        <v>112</v>
      </c>
      <c r="B2435" t="s">
        <v>113</v>
      </c>
      <c r="C2435" t="s">
        <v>27</v>
      </c>
      <c r="D2435">
        <v>2020</v>
      </c>
      <c r="E2435">
        <v>1</v>
      </c>
      <c r="F2435" t="s">
        <v>114</v>
      </c>
      <c r="G2435" t="s">
        <v>115</v>
      </c>
      <c r="H2435" t="s">
        <v>30</v>
      </c>
      <c r="J2435">
        <v>73.47</v>
      </c>
      <c r="L2435" t="s">
        <v>31</v>
      </c>
      <c r="O2435" t="s">
        <v>32</v>
      </c>
    </row>
    <row r="2436" spans="1:15" x14ac:dyDescent="0.25">
      <c r="A2436" t="s">
        <v>112</v>
      </c>
      <c r="B2436" t="s">
        <v>113</v>
      </c>
      <c r="C2436" t="s">
        <v>27</v>
      </c>
      <c r="D2436">
        <v>2020</v>
      </c>
      <c r="E2436">
        <v>1</v>
      </c>
      <c r="F2436" t="s">
        <v>65</v>
      </c>
      <c r="G2436" t="s">
        <v>66</v>
      </c>
      <c r="H2436" t="s">
        <v>30</v>
      </c>
      <c r="J2436">
        <v>19576.080000000002</v>
      </c>
      <c r="L2436" t="s">
        <v>31</v>
      </c>
      <c r="O2436" t="s">
        <v>32</v>
      </c>
    </row>
    <row r="2437" spans="1:15" x14ac:dyDescent="0.25">
      <c r="A2437" t="s">
        <v>112</v>
      </c>
      <c r="B2437" t="s">
        <v>113</v>
      </c>
      <c r="C2437" t="s">
        <v>27</v>
      </c>
      <c r="D2437">
        <v>2020</v>
      </c>
      <c r="E2437">
        <v>1</v>
      </c>
      <c r="F2437" t="s">
        <v>104</v>
      </c>
      <c r="G2437" t="s">
        <v>105</v>
      </c>
      <c r="H2437" t="s">
        <v>30</v>
      </c>
      <c r="J2437">
        <v>-1734972.45</v>
      </c>
      <c r="L2437" t="s">
        <v>39</v>
      </c>
      <c r="O2437" t="s">
        <v>32</v>
      </c>
    </row>
    <row r="2438" spans="1:15" x14ac:dyDescent="0.25">
      <c r="A2438" t="s">
        <v>112</v>
      </c>
      <c r="B2438" t="s">
        <v>113</v>
      </c>
      <c r="C2438" t="s">
        <v>27</v>
      </c>
      <c r="D2438">
        <v>2020</v>
      </c>
      <c r="E2438">
        <v>1</v>
      </c>
      <c r="F2438" t="s">
        <v>106</v>
      </c>
      <c r="G2438" t="s">
        <v>107</v>
      </c>
      <c r="H2438" t="s">
        <v>30</v>
      </c>
      <c r="J2438">
        <v>-10447.450000000001</v>
      </c>
      <c r="L2438" t="s">
        <v>39</v>
      </c>
      <c r="O2438" t="s">
        <v>32</v>
      </c>
    </row>
    <row r="2439" spans="1:15" x14ac:dyDescent="0.25">
      <c r="A2439" t="s">
        <v>112</v>
      </c>
      <c r="B2439" t="s">
        <v>113</v>
      </c>
      <c r="C2439" t="s">
        <v>27</v>
      </c>
      <c r="D2439">
        <v>2020</v>
      </c>
      <c r="E2439">
        <v>1</v>
      </c>
      <c r="F2439" t="s">
        <v>28</v>
      </c>
      <c r="G2439" t="s">
        <v>29</v>
      </c>
      <c r="H2439" t="s">
        <v>30</v>
      </c>
      <c r="J2439">
        <v>0.01</v>
      </c>
      <c r="L2439" t="s">
        <v>31</v>
      </c>
      <c r="O2439" t="s">
        <v>32</v>
      </c>
    </row>
    <row r="2440" spans="1:15" x14ac:dyDescent="0.25">
      <c r="A2440" t="s">
        <v>112</v>
      </c>
      <c r="B2440" t="s">
        <v>113</v>
      </c>
      <c r="C2440" t="s">
        <v>27</v>
      </c>
      <c r="D2440">
        <v>2020</v>
      </c>
      <c r="E2440">
        <v>1</v>
      </c>
      <c r="F2440" t="s">
        <v>80</v>
      </c>
      <c r="G2440" t="s">
        <v>81</v>
      </c>
      <c r="H2440" t="s">
        <v>30</v>
      </c>
      <c r="J2440">
        <v>24500</v>
      </c>
      <c r="L2440" t="s">
        <v>39</v>
      </c>
      <c r="O2440" t="s">
        <v>32</v>
      </c>
    </row>
    <row r="2441" spans="1:15" x14ac:dyDescent="0.25">
      <c r="A2441" t="s">
        <v>112</v>
      </c>
      <c r="B2441" t="s">
        <v>113</v>
      </c>
      <c r="C2441" t="s">
        <v>27</v>
      </c>
      <c r="D2441">
        <v>2020</v>
      </c>
      <c r="E2441">
        <v>1</v>
      </c>
      <c r="F2441" t="s">
        <v>175</v>
      </c>
      <c r="G2441" t="s">
        <v>176</v>
      </c>
      <c r="H2441" t="s">
        <v>30</v>
      </c>
      <c r="J2441">
        <v>31818.85</v>
      </c>
      <c r="L2441" t="s">
        <v>39</v>
      </c>
      <c r="O2441" t="s">
        <v>32</v>
      </c>
    </row>
    <row r="2442" spans="1:15" x14ac:dyDescent="0.25">
      <c r="A2442" t="s">
        <v>112</v>
      </c>
      <c r="B2442" t="s">
        <v>113</v>
      </c>
      <c r="C2442" t="s">
        <v>27</v>
      </c>
      <c r="D2442">
        <v>2020</v>
      </c>
      <c r="E2442">
        <v>1</v>
      </c>
      <c r="F2442" t="s">
        <v>181</v>
      </c>
      <c r="G2442" t="s">
        <v>137</v>
      </c>
      <c r="H2442" t="s">
        <v>30</v>
      </c>
      <c r="J2442">
        <v>108359.9</v>
      </c>
      <c r="L2442" t="s">
        <v>39</v>
      </c>
      <c r="O2442" t="s">
        <v>32</v>
      </c>
    </row>
    <row r="2443" spans="1:15" x14ac:dyDescent="0.25">
      <c r="A2443" t="s">
        <v>112</v>
      </c>
      <c r="B2443" t="s">
        <v>113</v>
      </c>
      <c r="C2443" t="s">
        <v>27</v>
      </c>
      <c r="D2443">
        <v>2020</v>
      </c>
      <c r="E2443">
        <v>1</v>
      </c>
      <c r="F2443" t="s">
        <v>177</v>
      </c>
      <c r="G2443" t="s">
        <v>178</v>
      </c>
      <c r="H2443" t="s">
        <v>30</v>
      </c>
      <c r="J2443">
        <v>1800</v>
      </c>
      <c r="L2443" t="s">
        <v>39</v>
      </c>
      <c r="O2443" t="s">
        <v>32</v>
      </c>
    </row>
    <row r="2444" spans="1:15" x14ac:dyDescent="0.25">
      <c r="A2444" t="s">
        <v>112</v>
      </c>
      <c r="B2444" t="s">
        <v>113</v>
      </c>
      <c r="C2444" t="s">
        <v>27</v>
      </c>
      <c r="D2444">
        <v>2020</v>
      </c>
      <c r="E2444">
        <v>1</v>
      </c>
      <c r="F2444" t="s">
        <v>33</v>
      </c>
      <c r="G2444" t="s">
        <v>34</v>
      </c>
      <c r="H2444" t="s">
        <v>30</v>
      </c>
      <c r="J2444">
        <v>-3000</v>
      </c>
      <c r="L2444" t="s">
        <v>31</v>
      </c>
      <c r="O2444" t="s">
        <v>32</v>
      </c>
    </row>
    <row r="2445" spans="1:15" x14ac:dyDescent="0.25">
      <c r="A2445" t="s">
        <v>112</v>
      </c>
      <c r="B2445" t="s">
        <v>113</v>
      </c>
      <c r="C2445" t="s">
        <v>27</v>
      </c>
      <c r="D2445">
        <v>2020</v>
      </c>
      <c r="E2445">
        <v>1</v>
      </c>
      <c r="F2445" t="s">
        <v>182</v>
      </c>
      <c r="G2445" t="s">
        <v>47</v>
      </c>
      <c r="H2445" t="s">
        <v>30</v>
      </c>
      <c r="J2445">
        <v>420000</v>
      </c>
      <c r="L2445" t="s">
        <v>39</v>
      </c>
      <c r="O2445" t="s">
        <v>32</v>
      </c>
    </row>
    <row r="2446" spans="1:15" x14ac:dyDescent="0.25">
      <c r="A2446" t="s">
        <v>112</v>
      </c>
      <c r="B2446" t="s">
        <v>113</v>
      </c>
      <c r="C2446" t="s">
        <v>27</v>
      </c>
      <c r="D2446">
        <v>2020</v>
      </c>
      <c r="E2446">
        <v>1</v>
      </c>
      <c r="F2446" t="s">
        <v>96</v>
      </c>
      <c r="G2446" t="s">
        <v>97</v>
      </c>
      <c r="H2446" t="s">
        <v>108</v>
      </c>
      <c r="I2446" t="s">
        <v>109</v>
      </c>
      <c r="J2446">
        <v>-8583.4</v>
      </c>
      <c r="L2446" t="s">
        <v>31</v>
      </c>
      <c r="O2446" t="s">
        <v>32</v>
      </c>
    </row>
    <row r="2447" spans="1:15" x14ac:dyDescent="0.25">
      <c r="A2447" t="s">
        <v>112</v>
      </c>
      <c r="B2447" t="s">
        <v>113</v>
      </c>
      <c r="C2447" t="s">
        <v>27</v>
      </c>
      <c r="D2447">
        <v>2020</v>
      </c>
      <c r="E2447">
        <v>1</v>
      </c>
      <c r="F2447" t="s">
        <v>100</v>
      </c>
      <c r="G2447" t="s">
        <v>101</v>
      </c>
      <c r="H2447" t="s">
        <v>108</v>
      </c>
      <c r="I2447" t="s">
        <v>109</v>
      </c>
      <c r="J2447">
        <v>399.62</v>
      </c>
      <c r="L2447" t="s">
        <v>31</v>
      </c>
      <c r="O2447" t="s">
        <v>32</v>
      </c>
    </row>
    <row r="2448" spans="1:15" x14ac:dyDescent="0.25">
      <c r="A2448" t="s">
        <v>112</v>
      </c>
      <c r="B2448" t="s">
        <v>113</v>
      </c>
      <c r="C2448" t="s">
        <v>27</v>
      </c>
      <c r="D2448">
        <v>2020</v>
      </c>
      <c r="E2448">
        <v>1</v>
      </c>
      <c r="F2448" t="s">
        <v>96</v>
      </c>
      <c r="G2448" t="s">
        <v>97</v>
      </c>
      <c r="H2448" t="s">
        <v>110</v>
      </c>
      <c r="I2448" t="s">
        <v>111</v>
      </c>
      <c r="J2448">
        <v>-6489</v>
      </c>
      <c r="L2448" t="s">
        <v>31</v>
      </c>
      <c r="O2448" t="s">
        <v>32</v>
      </c>
    </row>
    <row r="2449" spans="1:15" x14ac:dyDescent="0.25">
      <c r="A2449" t="s">
        <v>112</v>
      </c>
      <c r="B2449" t="s">
        <v>113</v>
      </c>
      <c r="C2449" t="s">
        <v>27</v>
      </c>
      <c r="D2449">
        <v>2020</v>
      </c>
      <c r="E2449">
        <v>1</v>
      </c>
      <c r="F2449" t="s">
        <v>100</v>
      </c>
      <c r="G2449" t="s">
        <v>101</v>
      </c>
      <c r="H2449" t="s">
        <v>110</v>
      </c>
      <c r="I2449" t="s">
        <v>111</v>
      </c>
      <c r="J2449">
        <v>351.49</v>
      </c>
      <c r="L2449" t="s">
        <v>31</v>
      </c>
      <c r="O2449" t="s">
        <v>32</v>
      </c>
    </row>
    <row r="2450" spans="1:15" x14ac:dyDescent="0.25">
      <c r="A2450" t="s">
        <v>116</v>
      </c>
      <c r="B2450" t="s">
        <v>117</v>
      </c>
      <c r="C2450" t="s">
        <v>27</v>
      </c>
      <c r="D2450">
        <v>2020</v>
      </c>
      <c r="E2450">
        <v>1</v>
      </c>
      <c r="F2450" t="s">
        <v>53</v>
      </c>
      <c r="G2450" t="s">
        <v>54</v>
      </c>
      <c r="H2450" t="s">
        <v>30</v>
      </c>
      <c r="J2450">
        <v>-308052.71000000002</v>
      </c>
      <c r="L2450" t="s">
        <v>31</v>
      </c>
      <c r="O2450" t="s">
        <v>32</v>
      </c>
    </row>
    <row r="2451" spans="1:15" x14ac:dyDescent="0.25">
      <c r="A2451" t="s">
        <v>116</v>
      </c>
      <c r="B2451" t="s">
        <v>117</v>
      </c>
      <c r="C2451" t="s">
        <v>27</v>
      </c>
      <c r="D2451">
        <v>2020</v>
      </c>
      <c r="E2451">
        <v>1</v>
      </c>
      <c r="F2451" t="s">
        <v>55</v>
      </c>
      <c r="G2451" t="s">
        <v>56</v>
      </c>
      <c r="H2451" t="s">
        <v>30</v>
      </c>
      <c r="J2451">
        <v>25253.73</v>
      </c>
      <c r="L2451" t="s">
        <v>31</v>
      </c>
      <c r="O2451" t="s">
        <v>32</v>
      </c>
    </row>
    <row r="2452" spans="1:15" x14ac:dyDescent="0.25">
      <c r="A2452" t="s">
        <v>116</v>
      </c>
      <c r="B2452" t="s">
        <v>117</v>
      </c>
      <c r="C2452" t="s">
        <v>27</v>
      </c>
      <c r="D2452">
        <v>2020</v>
      </c>
      <c r="E2452">
        <v>1</v>
      </c>
      <c r="F2452" t="s">
        <v>61</v>
      </c>
      <c r="G2452" t="s">
        <v>62</v>
      </c>
      <c r="H2452" t="s">
        <v>30</v>
      </c>
      <c r="J2452">
        <v>9502.5400000000009</v>
      </c>
      <c r="L2452" t="s">
        <v>31</v>
      </c>
      <c r="O2452" t="s">
        <v>32</v>
      </c>
    </row>
    <row r="2453" spans="1:15" x14ac:dyDescent="0.25">
      <c r="A2453" t="s">
        <v>116</v>
      </c>
      <c r="B2453" t="s">
        <v>117</v>
      </c>
      <c r="C2453" t="s">
        <v>27</v>
      </c>
      <c r="D2453">
        <v>2020</v>
      </c>
      <c r="E2453">
        <v>1</v>
      </c>
      <c r="F2453" t="s">
        <v>118</v>
      </c>
      <c r="G2453" t="s">
        <v>119</v>
      </c>
      <c r="H2453" t="s">
        <v>30</v>
      </c>
      <c r="J2453">
        <v>93042</v>
      </c>
      <c r="L2453" t="s">
        <v>31</v>
      </c>
      <c r="O2453" t="s">
        <v>32</v>
      </c>
    </row>
    <row r="2454" spans="1:15" x14ac:dyDescent="0.25">
      <c r="A2454" t="s">
        <v>116</v>
      </c>
      <c r="B2454" t="s">
        <v>117</v>
      </c>
      <c r="C2454" t="s">
        <v>27</v>
      </c>
      <c r="D2454">
        <v>2020</v>
      </c>
      <c r="E2454">
        <v>1</v>
      </c>
      <c r="F2454" t="s">
        <v>35</v>
      </c>
      <c r="G2454" t="s">
        <v>36</v>
      </c>
      <c r="H2454" t="s">
        <v>30</v>
      </c>
      <c r="J2454">
        <v>18926.25</v>
      </c>
      <c r="L2454" t="s">
        <v>31</v>
      </c>
      <c r="O2454" t="s">
        <v>32</v>
      </c>
    </row>
    <row r="2455" spans="1:15" x14ac:dyDescent="0.25">
      <c r="A2455" t="s">
        <v>116</v>
      </c>
      <c r="B2455" t="s">
        <v>117</v>
      </c>
      <c r="C2455" t="s">
        <v>27</v>
      </c>
      <c r="D2455">
        <v>2020</v>
      </c>
      <c r="E2455">
        <v>1</v>
      </c>
      <c r="F2455" t="s">
        <v>120</v>
      </c>
      <c r="G2455" t="s">
        <v>38</v>
      </c>
      <c r="H2455" t="s">
        <v>30</v>
      </c>
      <c r="J2455">
        <v>34474309.759999998</v>
      </c>
      <c r="L2455" t="s">
        <v>39</v>
      </c>
      <c r="O2455" t="s">
        <v>32</v>
      </c>
    </row>
    <row r="2456" spans="1:15" x14ac:dyDescent="0.25">
      <c r="A2456" t="s">
        <v>116</v>
      </c>
      <c r="B2456" t="s">
        <v>117</v>
      </c>
      <c r="C2456" t="s">
        <v>27</v>
      </c>
      <c r="D2456">
        <v>2020</v>
      </c>
      <c r="E2456">
        <v>1</v>
      </c>
      <c r="F2456" t="s">
        <v>121</v>
      </c>
      <c r="G2456" t="s">
        <v>107</v>
      </c>
      <c r="H2456" t="s">
        <v>30</v>
      </c>
      <c r="J2456">
        <v>-93041.56</v>
      </c>
      <c r="L2456" t="s">
        <v>39</v>
      </c>
      <c r="O2456" t="s">
        <v>32</v>
      </c>
    </row>
    <row r="2457" spans="1:15" x14ac:dyDescent="0.25">
      <c r="A2457" t="s">
        <v>116</v>
      </c>
      <c r="B2457" t="s">
        <v>117</v>
      </c>
      <c r="C2457" t="s">
        <v>27</v>
      </c>
      <c r="D2457">
        <v>2020</v>
      </c>
      <c r="E2457">
        <v>1</v>
      </c>
      <c r="F2457" t="s">
        <v>122</v>
      </c>
      <c r="G2457" t="s">
        <v>105</v>
      </c>
      <c r="H2457" t="s">
        <v>30</v>
      </c>
      <c r="J2457">
        <v>-4850449.75</v>
      </c>
      <c r="L2457" t="s">
        <v>39</v>
      </c>
      <c r="O2457" t="s">
        <v>32</v>
      </c>
    </row>
    <row r="2458" spans="1:15" x14ac:dyDescent="0.25">
      <c r="A2458" t="s">
        <v>116</v>
      </c>
      <c r="B2458" t="s">
        <v>117</v>
      </c>
      <c r="C2458" t="s">
        <v>27</v>
      </c>
      <c r="D2458">
        <v>2020</v>
      </c>
      <c r="E2458">
        <v>1</v>
      </c>
      <c r="F2458" t="s">
        <v>37</v>
      </c>
      <c r="G2458" t="s">
        <v>38</v>
      </c>
      <c r="H2458" t="s">
        <v>30</v>
      </c>
      <c r="J2458">
        <v>20400063</v>
      </c>
      <c r="L2458" t="s">
        <v>39</v>
      </c>
      <c r="O2458" t="s">
        <v>32</v>
      </c>
    </row>
    <row r="2459" spans="1:15" x14ac:dyDescent="0.25">
      <c r="A2459" t="s">
        <v>116</v>
      </c>
      <c r="B2459" t="s">
        <v>117</v>
      </c>
      <c r="C2459" t="s">
        <v>27</v>
      </c>
      <c r="D2459">
        <v>2020</v>
      </c>
      <c r="E2459">
        <v>1</v>
      </c>
      <c r="F2459" t="s">
        <v>86</v>
      </c>
      <c r="G2459" t="s">
        <v>87</v>
      </c>
      <c r="H2459" t="s">
        <v>30</v>
      </c>
      <c r="J2459">
        <v>85412.32</v>
      </c>
      <c r="L2459" t="s">
        <v>39</v>
      </c>
      <c r="O2459" t="s">
        <v>32</v>
      </c>
    </row>
    <row r="2460" spans="1:15" x14ac:dyDescent="0.25">
      <c r="A2460" t="s">
        <v>116</v>
      </c>
      <c r="B2460" t="s">
        <v>117</v>
      </c>
      <c r="C2460" t="s">
        <v>27</v>
      </c>
      <c r="D2460">
        <v>2020</v>
      </c>
      <c r="E2460">
        <v>1</v>
      </c>
      <c r="F2460" t="s">
        <v>78</v>
      </c>
      <c r="G2460" t="s">
        <v>79</v>
      </c>
      <c r="H2460" t="s">
        <v>30</v>
      </c>
      <c r="J2460">
        <v>157049.76999999999</v>
      </c>
      <c r="L2460" t="s">
        <v>39</v>
      </c>
      <c r="O2460" t="s">
        <v>32</v>
      </c>
    </row>
    <row r="2461" spans="1:15" x14ac:dyDescent="0.25">
      <c r="A2461" t="s">
        <v>116</v>
      </c>
      <c r="B2461" t="s">
        <v>117</v>
      </c>
      <c r="C2461" t="s">
        <v>27</v>
      </c>
      <c r="D2461">
        <v>2020</v>
      </c>
      <c r="E2461">
        <v>1</v>
      </c>
      <c r="F2461" t="s">
        <v>40</v>
      </c>
      <c r="G2461" t="s">
        <v>41</v>
      </c>
      <c r="H2461" t="s">
        <v>30</v>
      </c>
      <c r="J2461">
        <v>164005.29</v>
      </c>
      <c r="L2461" t="s">
        <v>39</v>
      </c>
      <c r="O2461" t="s">
        <v>32</v>
      </c>
    </row>
    <row r="2462" spans="1:15" x14ac:dyDescent="0.25">
      <c r="A2462" t="s">
        <v>116</v>
      </c>
      <c r="B2462" t="s">
        <v>117</v>
      </c>
      <c r="C2462" t="s">
        <v>27</v>
      </c>
      <c r="D2462">
        <v>2020</v>
      </c>
      <c r="E2462">
        <v>1</v>
      </c>
      <c r="F2462" t="s">
        <v>42</v>
      </c>
      <c r="G2462" t="s">
        <v>43</v>
      </c>
      <c r="H2462" t="s">
        <v>30</v>
      </c>
      <c r="J2462">
        <v>-255000</v>
      </c>
      <c r="L2462" t="s">
        <v>39</v>
      </c>
      <c r="O2462" t="s">
        <v>32</v>
      </c>
    </row>
    <row r="2463" spans="1:15" x14ac:dyDescent="0.25">
      <c r="A2463" t="s">
        <v>116</v>
      </c>
      <c r="B2463" t="s">
        <v>117</v>
      </c>
      <c r="C2463" t="s">
        <v>27</v>
      </c>
      <c r="D2463">
        <v>2020</v>
      </c>
      <c r="E2463">
        <v>1</v>
      </c>
      <c r="F2463" t="s">
        <v>44</v>
      </c>
      <c r="G2463" t="s">
        <v>45</v>
      </c>
      <c r="H2463" t="s">
        <v>30</v>
      </c>
      <c r="J2463">
        <v>-24195317.280000001</v>
      </c>
      <c r="L2463" t="s">
        <v>39</v>
      </c>
      <c r="O2463" t="s">
        <v>32</v>
      </c>
    </row>
    <row r="2464" spans="1:15" x14ac:dyDescent="0.25">
      <c r="A2464" t="s">
        <v>116</v>
      </c>
      <c r="B2464" t="s">
        <v>117</v>
      </c>
      <c r="C2464" t="s">
        <v>27</v>
      </c>
      <c r="D2464">
        <v>2020</v>
      </c>
      <c r="E2464">
        <v>1</v>
      </c>
      <c r="F2464" t="s">
        <v>68</v>
      </c>
      <c r="G2464" t="s">
        <v>69</v>
      </c>
      <c r="H2464" t="s">
        <v>30</v>
      </c>
      <c r="J2464">
        <v>-19918874.98</v>
      </c>
      <c r="L2464" t="s">
        <v>39</v>
      </c>
      <c r="O2464" t="s">
        <v>32</v>
      </c>
    </row>
    <row r="2465" spans="1:15" x14ac:dyDescent="0.25">
      <c r="A2465" t="s">
        <v>116</v>
      </c>
      <c r="B2465" t="s">
        <v>117</v>
      </c>
      <c r="C2465" t="s">
        <v>27</v>
      </c>
      <c r="D2465">
        <v>2020</v>
      </c>
      <c r="E2465">
        <v>1</v>
      </c>
      <c r="F2465" t="s">
        <v>70</v>
      </c>
      <c r="G2465" t="s">
        <v>71</v>
      </c>
      <c r="H2465" t="s">
        <v>30</v>
      </c>
      <c r="J2465">
        <v>-1381236.57</v>
      </c>
      <c r="L2465" t="s">
        <v>39</v>
      </c>
      <c r="O2465" t="s">
        <v>32</v>
      </c>
    </row>
    <row r="2466" spans="1:15" x14ac:dyDescent="0.25">
      <c r="A2466" t="s">
        <v>116</v>
      </c>
      <c r="B2466" t="s">
        <v>117</v>
      </c>
      <c r="C2466" t="s">
        <v>27</v>
      </c>
      <c r="D2466">
        <v>2020</v>
      </c>
      <c r="E2466">
        <v>1</v>
      </c>
      <c r="F2466" t="s">
        <v>72</v>
      </c>
      <c r="G2466" t="s">
        <v>73</v>
      </c>
      <c r="H2466" t="s">
        <v>30</v>
      </c>
      <c r="J2466">
        <v>-4090745.97</v>
      </c>
      <c r="L2466" t="s">
        <v>39</v>
      </c>
      <c r="O2466" t="s">
        <v>32</v>
      </c>
    </row>
    <row r="2467" spans="1:15" x14ac:dyDescent="0.25">
      <c r="A2467" t="s">
        <v>116</v>
      </c>
      <c r="B2467" t="s">
        <v>117</v>
      </c>
      <c r="C2467" t="s">
        <v>27</v>
      </c>
      <c r="D2467">
        <v>2020</v>
      </c>
      <c r="E2467">
        <v>1</v>
      </c>
      <c r="F2467" t="s">
        <v>48</v>
      </c>
      <c r="G2467" t="s">
        <v>49</v>
      </c>
      <c r="H2467" t="s">
        <v>30</v>
      </c>
      <c r="J2467">
        <v>661410.29</v>
      </c>
      <c r="L2467" t="s">
        <v>39</v>
      </c>
      <c r="O2467" t="s">
        <v>32</v>
      </c>
    </row>
    <row r="2468" spans="1:15" x14ac:dyDescent="0.25">
      <c r="A2468" t="s">
        <v>116</v>
      </c>
      <c r="B2468" t="s">
        <v>117</v>
      </c>
      <c r="C2468" t="s">
        <v>27</v>
      </c>
      <c r="D2468">
        <v>2020</v>
      </c>
      <c r="E2468">
        <v>1</v>
      </c>
      <c r="F2468" t="s">
        <v>50</v>
      </c>
      <c r="G2468" t="s">
        <v>51</v>
      </c>
      <c r="H2468" t="s">
        <v>30</v>
      </c>
      <c r="J2468">
        <v>-246041.25</v>
      </c>
      <c r="L2468" t="s">
        <v>39</v>
      </c>
      <c r="O2468" t="s">
        <v>32</v>
      </c>
    </row>
    <row r="2469" spans="1:15" x14ac:dyDescent="0.25">
      <c r="A2469" t="s">
        <v>116</v>
      </c>
      <c r="B2469" t="s">
        <v>117</v>
      </c>
      <c r="C2469" t="s">
        <v>27</v>
      </c>
      <c r="D2469">
        <v>2020</v>
      </c>
      <c r="E2469">
        <v>1</v>
      </c>
      <c r="F2469" t="s">
        <v>74</v>
      </c>
      <c r="G2469" t="s">
        <v>75</v>
      </c>
      <c r="H2469" t="s">
        <v>30</v>
      </c>
      <c r="J2469">
        <v>-1093198.31</v>
      </c>
      <c r="L2469" t="s">
        <v>39</v>
      </c>
      <c r="O2469" t="s">
        <v>32</v>
      </c>
    </row>
    <row r="2470" spans="1:15" x14ac:dyDescent="0.25">
      <c r="A2470" t="s">
        <v>116</v>
      </c>
      <c r="B2470" t="s">
        <v>117</v>
      </c>
      <c r="C2470" t="s">
        <v>27</v>
      </c>
      <c r="D2470">
        <v>2020</v>
      </c>
      <c r="E2470">
        <v>1</v>
      </c>
      <c r="F2470" t="s">
        <v>80</v>
      </c>
      <c r="G2470" t="s">
        <v>81</v>
      </c>
      <c r="H2470" t="s">
        <v>30</v>
      </c>
      <c r="J2470">
        <v>30000</v>
      </c>
      <c r="L2470" t="s">
        <v>39</v>
      </c>
      <c r="O2470" t="s">
        <v>32</v>
      </c>
    </row>
    <row r="2471" spans="1:15" x14ac:dyDescent="0.25">
      <c r="A2471" t="s">
        <v>116</v>
      </c>
      <c r="B2471" t="s">
        <v>117</v>
      </c>
      <c r="C2471" t="s">
        <v>27</v>
      </c>
      <c r="D2471">
        <v>2020</v>
      </c>
      <c r="E2471">
        <v>1</v>
      </c>
      <c r="F2471" t="s">
        <v>82</v>
      </c>
      <c r="G2471" t="s">
        <v>83</v>
      </c>
      <c r="H2471" t="s">
        <v>30</v>
      </c>
      <c r="J2471">
        <v>-30000</v>
      </c>
      <c r="L2471" t="s">
        <v>39</v>
      </c>
      <c r="O2471" t="s">
        <v>32</v>
      </c>
    </row>
    <row r="2472" spans="1:15" x14ac:dyDescent="0.25">
      <c r="A2472" t="s">
        <v>116</v>
      </c>
      <c r="B2472" t="s">
        <v>117</v>
      </c>
      <c r="C2472" t="s">
        <v>27</v>
      </c>
      <c r="D2472">
        <v>2020</v>
      </c>
      <c r="E2472">
        <v>1</v>
      </c>
      <c r="F2472" t="s">
        <v>183</v>
      </c>
      <c r="G2472" t="s">
        <v>176</v>
      </c>
      <c r="H2472" t="s">
        <v>30</v>
      </c>
      <c r="J2472">
        <v>337983.43</v>
      </c>
      <c r="L2472" t="s">
        <v>39</v>
      </c>
      <c r="O2472" t="s">
        <v>32</v>
      </c>
    </row>
    <row r="2473" spans="1:15" x14ac:dyDescent="0.25">
      <c r="A2473" t="s">
        <v>116</v>
      </c>
      <c r="B2473" t="s">
        <v>117</v>
      </c>
      <c r="C2473" t="s">
        <v>27</v>
      </c>
      <c r="D2473">
        <v>2020</v>
      </c>
      <c r="E2473">
        <v>1</v>
      </c>
      <c r="F2473" t="s">
        <v>177</v>
      </c>
      <c r="G2473" t="s">
        <v>178</v>
      </c>
      <c r="H2473" t="s">
        <v>30</v>
      </c>
      <c r="J2473">
        <v>5000</v>
      </c>
      <c r="L2473" t="s">
        <v>39</v>
      </c>
      <c r="O2473" t="s">
        <v>32</v>
      </c>
    </row>
    <row r="2474" spans="1:15" x14ac:dyDescent="0.25">
      <c r="A2474" t="s">
        <v>123</v>
      </c>
      <c r="B2474" t="s">
        <v>124</v>
      </c>
      <c r="C2474" t="s">
        <v>27</v>
      </c>
      <c r="D2474">
        <v>2020</v>
      </c>
      <c r="E2474">
        <v>1</v>
      </c>
      <c r="F2474" t="s">
        <v>120</v>
      </c>
      <c r="G2474" t="s">
        <v>38</v>
      </c>
      <c r="H2474" t="s">
        <v>30</v>
      </c>
      <c r="J2474">
        <v>20342087.5</v>
      </c>
      <c r="L2474" t="s">
        <v>39</v>
      </c>
      <c r="O2474" t="s">
        <v>32</v>
      </c>
    </row>
    <row r="2475" spans="1:15" x14ac:dyDescent="0.25">
      <c r="A2475" t="s">
        <v>123</v>
      </c>
      <c r="B2475" t="s">
        <v>124</v>
      </c>
      <c r="C2475" t="s">
        <v>27</v>
      </c>
      <c r="D2475">
        <v>2020</v>
      </c>
      <c r="E2475">
        <v>1</v>
      </c>
      <c r="F2475" t="s">
        <v>125</v>
      </c>
      <c r="G2475" t="s">
        <v>126</v>
      </c>
      <c r="H2475" t="s">
        <v>30</v>
      </c>
      <c r="J2475">
        <v>-207287.5</v>
      </c>
      <c r="L2475" t="s">
        <v>39</v>
      </c>
      <c r="O2475" t="s">
        <v>32</v>
      </c>
    </row>
    <row r="2476" spans="1:15" x14ac:dyDescent="0.25">
      <c r="A2476" t="s">
        <v>123</v>
      </c>
      <c r="B2476" t="s">
        <v>124</v>
      </c>
      <c r="C2476" t="s">
        <v>27</v>
      </c>
      <c r="D2476">
        <v>2020</v>
      </c>
      <c r="E2476">
        <v>1</v>
      </c>
      <c r="F2476" t="s">
        <v>86</v>
      </c>
      <c r="G2476" t="s">
        <v>87</v>
      </c>
      <c r="H2476" t="s">
        <v>30</v>
      </c>
      <c r="J2476">
        <v>140112.15</v>
      </c>
      <c r="L2476" t="s">
        <v>39</v>
      </c>
      <c r="O2476" t="s">
        <v>32</v>
      </c>
    </row>
    <row r="2477" spans="1:15" x14ac:dyDescent="0.25">
      <c r="A2477" t="s">
        <v>123</v>
      </c>
      <c r="B2477" t="s">
        <v>124</v>
      </c>
      <c r="C2477" t="s">
        <v>27</v>
      </c>
      <c r="D2477">
        <v>2020</v>
      </c>
      <c r="E2477">
        <v>1</v>
      </c>
      <c r="F2477" t="s">
        <v>42</v>
      </c>
      <c r="G2477" t="s">
        <v>43</v>
      </c>
      <c r="H2477" t="s">
        <v>30</v>
      </c>
      <c r="J2477">
        <v>-81600</v>
      </c>
      <c r="L2477" t="s">
        <v>39</v>
      </c>
      <c r="O2477" t="s">
        <v>32</v>
      </c>
    </row>
    <row r="2478" spans="1:15" x14ac:dyDescent="0.25">
      <c r="A2478" t="s">
        <v>123</v>
      </c>
      <c r="B2478" t="s">
        <v>124</v>
      </c>
      <c r="C2478" t="s">
        <v>27</v>
      </c>
      <c r="D2478">
        <v>2020</v>
      </c>
      <c r="E2478">
        <v>1</v>
      </c>
      <c r="F2478" t="s">
        <v>44</v>
      </c>
      <c r="G2478" t="s">
        <v>45</v>
      </c>
      <c r="H2478" t="s">
        <v>30</v>
      </c>
      <c r="J2478">
        <v>-18962999.27</v>
      </c>
      <c r="L2478" t="s">
        <v>39</v>
      </c>
      <c r="O2478" t="s">
        <v>32</v>
      </c>
    </row>
    <row r="2479" spans="1:15" x14ac:dyDescent="0.25">
      <c r="A2479" t="s">
        <v>123</v>
      </c>
      <c r="B2479" t="s">
        <v>124</v>
      </c>
      <c r="C2479" t="s">
        <v>27</v>
      </c>
      <c r="D2479">
        <v>2020</v>
      </c>
      <c r="E2479">
        <v>1</v>
      </c>
      <c r="F2479" t="s">
        <v>70</v>
      </c>
      <c r="G2479" t="s">
        <v>71</v>
      </c>
      <c r="H2479" t="s">
        <v>30</v>
      </c>
      <c r="J2479">
        <v>-327726</v>
      </c>
      <c r="L2479" t="s">
        <v>39</v>
      </c>
      <c r="O2479" t="s">
        <v>32</v>
      </c>
    </row>
    <row r="2480" spans="1:15" x14ac:dyDescent="0.25">
      <c r="A2480" t="s">
        <v>123</v>
      </c>
      <c r="B2480" t="s">
        <v>124</v>
      </c>
      <c r="C2480" t="s">
        <v>27</v>
      </c>
      <c r="D2480">
        <v>2020</v>
      </c>
      <c r="E2480">
        <v>1</v>
      </c>
      <c r="F2480" t="s">
        <v>40</v>
      </c>
      <c r="G2480" t="s">
        <v>41</v>
      </c>
      <c r="H2480" t="s">
        <v>30</v>
      </c>
      <c r="J2480">
        <v>1635521.18</v>
      </c>
      <c r="L2480" t="s">
        <v>39</v>
      </c>
      <c r="O2480" t="s">
        <v>32</v>
      </c>
    </row>
    <row r="2481" spans="1:15" x14ac:dyDescent="0.25">
      <c r="A2481" t="s">
        <v>123</v>
      </c>
      <c r="B2481" t="s">
        <v>124</v>
      </c>
      <c r="C2481" t="s">
        <v>27</v>
      </c>
      <c r="D2481">
        <v>2020</v>
      </c>
      <c r="E2481">
        <v>1</v>
      </c>
      <c r="F2481" t="s">
        <v>74</v>
      </c>
      <c r="G2481" t="s">
        <v>75</v>
      </c>
      <c r="H2481" t="s">
        <v>30</v>
      </c>
      <c r="J2481">
        <v>-428003.63</v>
      </c>
      <c r="L2481" t="s">
        <v>39</v>
      </c>
      <c r="O2481" t="s">
        <v>32</v>
      </c>
    </row>
    <row r="2482" spans="1:15" x14ac:dyDescent="0.25">
      <c r="A2482" t="s">
        <v>123</v>
      </c>
      <c r="B2482" t="s">
        <v>124</v>
      </c>
      <c r="C2482" t="s">
        <v>27</v>
      </c>
      <c r="D2482">
        <v>2020</v>
      </c>
      <c r="E2482">
        <v>1</v>
      </c>
      <c r="F2482" t="s">
        <v>48</v>
      </c>
      <c r="G2482" t="s">
        <v>49</v>
      </c>
      <c r="H2482" t="s">
        <v>30</v>
      </c>
      <c r="J2482">
        <v>2909681.32</v>
      </c>
      <c r="L2482" t="s">
        <v>39</v>
      </c>
      <c r="O2482" t="s">
        <v>32</v>
      </c>
    </row>
    <row r="2483" spans="1:15" x14ac:dyDescent="0.25">
      <c r="A2483" t="s">
        <v>123</v>
      </c>
      <c r="B2483" t="s">
        <v>124</v>
      </c>
      <c r="C2483" t="s">
        <v>27</v>
      </c>
      <c r="D2483">
        <v>2020</v>
      </c>
      <c r="E2483">
        <v>1</v>
      </c>
      <c r="F2483" t="s">
        <v>50</v>
      </c>
      <c r="G2483" t="s">
        <v>51</v>
      </c>
      <c r="H2483" t="s">
        <v>30</v>
      </c>
      <c r="J2483">
        <v>-216300</v>
      </c>
      <c r="L2483" t="s">
        <v>39</v>
      </c>
      <c r="O2483" t="s">
        <v>32</v>
      </c>
    </row>
    <row r="2484" spans="1:15" x14ac:dyDescent="0.25">
      <c r="A2484" t="s">
        <v>123</v>
      </c>
      <c r="B2484" t="s">
        <v>124</v>
      </c>
      <c r="C2484" t="s">
        <v>27</v>
      </c>
      <c r="D2484">
        <v>2020</v>
      </c>
      <c r="E2484">
        <v>1</v>
      </c>
      <c r="F2484" t="s">
        <v>80</v>
      </c>
      <c r="G2484" t="s">
        <v>81</v>
      </c>
      <c r="H2484" t="s">
        <v>30</v>
      </c>
      <c r="J2484">
        <v>20000</v>
      </c>
      <c r="L2484" t="s">
        <v>39</v>
      </c>
      <c r="O2484" t="s">
        <v>32</v>
      </c>
    </row>
    <row r="2485" spans="1:15" x14ac:dyDescent="0.25">
      <c r="A2485" t="s">
        <v>123</v>
      </c>
      <c r="B2485" t="s">
        <v>124</v>
      </c>
      <c r="C2485" t="s">
        <v>27</v>
      </c>
      <c r="D2485">
        <v>2020</v>
      </c>
      <c r="E2485">
        <v>1</v>
      </c>
      <c r="F2485" t="s">
        <v>82</v>
      </c>
      <c r="G2485" t="s">
        <v>83</v>
      </c>
      <c r="H2485" t="s">
        <v>30</v>
      </c>
      <c r="J2485">
        <v>-20000</v>
      </c>
      <c r="L2485" t="s">
        <v>39</v>
      </c>
      <c r="O2485" t="s">
        <v>32</v>
      </c>
    </row>
    <row r="2486" spans="1:15" x14ac:dyDescent="0.25">
      <c r="A2486" t="s">
        <v>123</v>
      </c>
      <c r="B2486" t="s">
        <v>124</v>
      </c>
      <c r="C2486" t="s">
        <v>27</v>
      </c>
      <c r="D2486">
        <v>2020</v>
      </c>
      <c r="E2486">
        <v>1</v>
      </c>
      <c r="F2486" t="s">
        <v>122</v>
      </c>
      <c r="G2486" t="s">
        <v>105</v>
      </c>
      <c r="H2486" t="s">
        <v>30</v>
      </c>
      <c r="J2486">
        <v>-2463300</v>
      </c>
      <c r="L2486" t="s">
        <v>39</v>
      </c>
      <c r="O2486" t="s">
        <v>32</v>
      </c>
    </row>
    <row r="2487" spans="1:15" x14ac:dyDescent="0.25">
      <c r="A2487" t="s">
        <v>123</v>
      </c>
      <c r="B2487" t="s">
        <v>124</v>
      </c>
      <c r="C2487" t="s">
        <v>27</v>
      </c>
      <c r="D2487">
        <v>2020</v>
      </c>
      <c r="E2487">
        <v>1</v>
      </c>
      <c r="F2487" t="s">
        <v>121</v>
      </c>
      <c r="G2487" t="s">
        <v>107</v>
      </c>
      <c r="H2487" t="s">
        <v>30</v>
      </c>
      <c r="J2487">
        <v>-2463300</v>
      </c>
      <c r="L2487" t="s">
        <v>39</v>
      </c>
      <c r="O2487" t="s">
        <v>32</v>
      </c>
    </row>
    <row r="2488" spans="1:15" x14ac:dyDescent="0.25">
      <c r="A2488" t="s">
        <v>123</v>
      </c>
      <c r="B2488" t="s">
        <v>124</v>
      </c>
      <c r="C2488" t="s">
        <v>27</v>
      </c>
      <c r="D2488">
        <v>2020</v>
      </c>
      <c r="E2488">
        <v>1</v>
      </c>
      <c r="F2488" t="s">
        <v>177</v>
      </c>
      <c r="G2488" t="s">
        <v>178</v>
      </c>
      <c r="H2488" t="s">
        <v>30</v>
      </c>
      <c r="J2488">
        <v>1600</v>
      </c>
      <c r="L2488" t="s">
        <v>39</v>
      </c>
      <c r="O2488" t="s">
        <v>32</v>
      </c>
    </row>
    <row r="2489" spans="1:15" x14ac:dyDescent="0.25">
      <c r="A2489" t="s">
        <v>123</v>
      </c>
      <c r="B2489" t="s">
        <v>124</v>
      </c>
      <c r="C2489" t="s">
        <v>27</v>
      </c>
      <c r="D2489">
        <v>2020</v>
      </c>
      <c r="E2489">
        <v>1</v>
      </c>
      <c r="F2489" t="s">
        <v>118</v>
      </c>
      <c r="G2489" t="s">
        <v>119</v>
      </c>
      <c r="H2489" t="s">
        <v>30</v>
      </c>
      <c r="J2489">
        <v>2463300</v>
      </c>
      <c r="L2489" t="s">
        <v>31</v>
      </c>
      <c r="O2489" t="s">
        <v>32</v>
      </c>
    </row>
    <row r="2490" spans="1:15" x14ac:dyDescent="0.25">
      <c r="A2490" t="s">
        <v>123</v>
      </c>
      <c r="B2490" t="s">
        <v>124</v>
      </c>
      <c r="C2490" t="s">
        <v>27</v>
      </c>
      <c r="D2490">
        <v>2020</v>
      </c>
      <c r="E2490">
        <v>1</v>
      </c>
      <c r="F2490" t="s">
        <v>53</v>
      </c>
      <c r="G2490" t="s">
        <v>54</v>
      </c>
      <c r="H2490" t="s">
        <v>30</v>
      </c>
      <c r="J2490">
        <v>-2463300</v>
      </c>
      <c r="L2490" t="s">
        <v>31</v>
      </c>
      <c r="O2490" t="s">
        <v>32</v>
      </c>
    </row>
    <row r="2491" spans="1:15" x14ac:dyDescent="0.25">
      <c r="A2491" t="s">
        <v>127</v>
      </c>
      <c r="B2491" t="s">
        <v>128</v>
      </c>
      <c r="C2491" t="s">
        <v>27</v>
      </c>
      <c r="D2491">
        <v>2020</v>
      </c>
      <c r="E2491">
        <v>1</v>
      </c>
      <c r="F2491" t="s">
        <v>129</v>
      </c>
      <c r="G2491" t="s">
        <v>130</v>
      </c>
      <c r="H2491" t="s">
        <v>30</v>
      </c>
      <c r="J2491">
        <v>-2469.4</v>
      </c>
      <c r="L2491" t="s">
        <v>31</v>
      </c>
      <c r="O2491" t="s">
        <v>32</v>
      </c>
    </row>
    <row r="2492" spans="1:15" x14ac:dyDescent="0.25">
      <c r="A2492" t="s">
        <v>127</v>
      </c>
      <c r="B2492" t="s">
        <v>128</v>
      </c>
      <c r="C2492" t="s">
        <v>27</v>
      </c>
      <c r="D2492">
        <v>2020</v>
      </c>
      <c r="E2492">
        <v>1</v>
      </c>
      <c r="F2492" t="s">
        <v>78</v>
      </c>
      <c r="G2492" t="s">
        <v>79</v>
      </c>
      <c r="H2492" t="s">
        <v>30</v>
      </c>
      <c r="J2492">
        <v>569409.07999999996</v>
      </c>
      <c r="L2492" t="s">
        <v>39</v>
      </c>
      <c r="O2492" t="s">
        <v>32</v>
      </c>
    </row>
    <row r="2493" spans="1:15" x14ac:dyDescent="0.25">
      <c r="A2493" t="s">
        <v>127</v>
      </c>
      <c r="B2493" t="s">
        <v>128</v>
      </c>
      <c r="C2493" t="s">
        <v>27</v>
      </c>
      <c r="D2493">
        <v>2020</v>
      </c>
      <c r="E2493">
        <v>1</v>
      </c>
      <c r="F2493" t="s">
        <v>40</v>
      </c>
      <c r="G2493" t="s">
        <v>41</v>
      </c>
      <c r="H2493" t="s">
        <v>30</v>
      </c>
      <c r="J2493">
        <v>11616.24</v>
      </c>
      <c r="L2493" t="s">
        <v>39</v>
      </c>
      <c r="O2493" t="s">
        <v>32</v>
      </c>
    </row>
    <row r="2494" spans="1:15" x14ac:dyDescent="0.25">
      <c r="A2494" t="s">
        <v>127</v>
      </c>
      <c r="B2494" t="s">
        <v>128</v>
      </c>
      <c r="C2494" t="s">
        <v>27</v>
      </c>
      <c r="D2494">
        <v>2020</v>
      </c>
      <c r="E2494">
        <v>1</v>
      </c>
      <c r="F2494" t="s">
        <v>42</v>
      </c>
      <c r="G2494" t="s">
        <v>43</v>
      </c>
      <c r="H2494" t="s">
        <v>30</v>
      </c>
      <c r="J2494">
        <v>-510000</v>
      </c>
      <c r="L2494" t="s">
        <v>39</v>
      </c>
      <c r="O2494" t="s">
        <v>32</v>
      </c>
    </row>
    <row r="2495" spans="1:15" x14ac:dyDescent="0.25">
      <c r="A2495" t="s">
        <v>127</v>
      </c>
      <c r="B2495" t="s">
        <v>128</v>
      </c>
      <c r="C2495" t="s">
        <v>27</v>
      </c>
      <c r="D2495">
        <v>2020</v>
      </c>
      <c r="E2495">
        <v>1</v>
      </c>
      <c r="F2495" t="s">
        <v>44</v>
      </c>
      <c r="G2495" t="s">
        <v>45</v>
      </c>
      <c r="H2495" t="s">
        <v>30</v>
      </c>
      <c r="J2495">
        <v>-42155.47</v>
      </c>
      <c r="L2495" t="s">
        <v>39</v>
      </c>
      <c r="O2495" t="s">
        <v>32</v>
      </c>
    </row>
    <row r="2496" spans="1:15" x14ac:dyDescent="0.25">
      <c r="A2496" t="s">
        <v>127</v>
      </c>
      <c r="B2496" t="s">
        <v>128</v>
      </c>
      <c r="C2496" t="s">
        <v>27</v>
      </c>
      <c r="D2496">
        <v>2020</v>
      </c>
      <c r="E2496">
        <v>1</v>
      </c>
      <c r="F2496" t="s">
        <v>50</v>
      </c>
      <c r="G2496" t="s">
        <v>51</v>
      </c>
      <c r="H2496" t="s">
        <v>30</v>
      </c>
      <c r="J2496">
        <v>-4027.51</v>
      </c>
      <c r="L2496" t="s">
        <v>39</v>
      </c>
      <c r="O2496" t="s">
        <v>32</v>
      </c>
    </row>
    <row r="2497" spans="1:15" x14ac:dyDescent="0.25">
      <c r="A2497" t="s">
        <v>127</v>
      </c>
      <c r="B2497" t="s">
        <v>128</v>
      </c>
      <c r="C2497" t="s">
        <v>27</v>
      </c>
      <c r="D2497">
        <v>2020</v>
      </c>
      <c r="E2497">
        <v>1</v>
      </c>
      <c r="F2497" t="s">
        <v>48</v>
      </c>
      <c r="G2497" t="s">
        <v>49</v>
      </c>
      <c r="H2497" t="s">
        <v>30</v>
      </c>
      <c r="J2497">
        <v>-32372.94</v>
      </c>
      <c r="L2497" t="s">
        <v>39</v>
      </c>
      <c r="O2497" t="s">
        <v>32</v>
      </c>
    </row>
    <row r="2498" spans="1:15" x14ac:dyDescent="0.25">
      <c r="A2498" t="s">
        <v>127</v>
      </c>
      <c r="B2498" t="s">
        <v>128</v>
      </c>
      <c r="C2498" t="s">
        <v>27</v>
      </c>
      <c r="D2498">
        <v>2020</v>
      </c>
      <c r="E2498">
        <v>1</v>
      </c>
      <c r="F2498" t="s">
        <v>177</v>
      </c>
      <c r="G2498" t="s">
        <v>178</v>
      </c>
      <c r="H2498" t="s">
        <v>30</v>
      </c>
      <c r="J2498">
        <v>10000</v>
      </c>
      <c r="L2498" t="s">
        <v>39</v>
      </c>
      <c r="O2498" t="s">
        <v>32</v>
      </c>
    </row>
    <row r="2499" spans="1:15" x14ac:dyDescent="0.25">
      <c r="A2499" t="s">
        <v>131</v>
      </c>
      <c r="B2499" t="s">
        <v>132</v>
      </c>
      <c r="C2499" t="s">
        <v>27</v>
      </c>
      <c r="D2499">
        <v>2020</v>
      </c>
      <c r="E2499">
        <v>1</v>
      </c>
      <c r="F2499" t="s">
        <v>133</v>
      </c>
      <c r="G2499" t="s">
        <v>79</v>
      </c>
      <c r="H2499" t="s">
        <v>30</v>
      </c>
      <c r="J2499">
        <v>93081.59</v>
      </c>
      <c r="L2499" t="s">
        <v>39</v>
      </c>
      <c r="O2499" t="s">
        <v>32</v>
      </c>
    </row>
    <row r="2500" spans="1:15" x14ac:dyDescent="0.25">
      <c r="A2500" t="s">
        <v>131</v>
      </c>
      <c r="B2500" t="s">
        <v>132</v>
      </c>
      <c r="C2500" t="s">
        <v>27</v>
      </c>
      <c r="D2500">
        <v>2020</v>
      </c>
      <c r="E2500">
        <v>1</v>
      </c>
      <c r="F2500" t="s">
        <v>134</v>
      </c>
      <c r="G2500" t="s">
        <v>38</v>
      </c>
      <c r="H2500" t="s">
        <v>30</v>
      </c>
      <c r="J2500">
        <v>2759634.9</v>
      </c>
      <c r="L2500" t="s">
        <v>39</v>
      </c>
      <c r="O2500" t="s">
        <v>32</v>
      </c>
    </row>
    <row r="2501" spans="1:15" x14ac:dyDescent="0.25">
      <c r="A2501" t="s">
        <v>131</v>
      </c>
      <c r="B2501" t="s">
        <v>132</v>
      </c>
      <c r="C2501" t="s">
        <v>27</v>
      </c>
      <c r="D2501">
        <v>2020</v>
      </c>
      <c r="E2501">
        <v>1</v>
      </c>
      <c r="F2501" t="s">
        <v>135</v>
      </c>
      <c r="G2501" t="s">
        <v>105</v>
      </c>
      <c r="H2501" t="s">
        <v>30</v>
      </c>
      <c r="J2501">
        <v>-2234170.75</v>
      </c>
      <c r="L2501" t="s">
        <v>39</v>
      </c>
      <c r="O2501" t="s">
        <v>32</v>
      </c>
    </row>
    <row r="2502" spans="1:15" x14ac:dyDescent="0.25">
      <c r="A2502" t="s">
        <v>131</v>
      </c>
      <c r="B2502" t="s">
        <v>132</v>
      </c>
      <c r="C2502" t="s">
        <v>27</v>
      </c>
      <c r="D2502">
        <v>2020</v>
      </c>
      <c r="E2502">
        <v>1</v>
      </c>
      <c r="F2502" t="s">
        <v>136</v>
      </c>
      <c r="G2502" t="s">
        <v>137</v>
      </c>
      <c r="H2502" t="s">
        <v>30</v>
      </c>
      <c r="J2502">
        <v>-28200.15</v>
      </c>
      <c r="L2502" t="s">
        <v>39</v>
      </c>
      <c r="O2502" t="s">
        <v>32</v>
      </c>
    </row>
    <row r="2503" spans="1:15" x14ac:dyDescent="0.25">
      <c r="A2503" t="s">
        <v>131</v>
      </c>
      <c r="B2503" t="s">
        <v>132</v>
      </c>
      <c r="C2503" t="s">
        <v>27</v>
      </c>
      <c r="D2503">
        <v>2020</v>
      </c>
      <c r="E2503">
        <v>1</v>
      </c>
      <c r="F2503" t="s">
        <v>80</v>
      </c>
      <c r="G2503" t="s">
        <v>81</v>
      </c>
      <c r="H2503" t="s">
        <v>30</v>
      </c>
      <c r="J2503">
        <v>10418.35</v>
      </c>
      <c r="L2503" t="s">
        <v>39</v>
      </c>
      <c r="O2503" t="s">
        <v>32</v>
      </c>
    </row>
    <row r="2504" spans="1:15" x14ac:dyDescent="0.25">
      <c r="A2504" t="s">
        <v>131</v>
      </c>
      <c r="B2504" t="s">
        <v>132</v>
      </c>
      <c r="C2504" t="s">
        <v>27</v>
      </c>
      <c r="D2504">
        <v>2020</v>
      </c>
      <c r="E2504">
        <v>1</v>
      </c>
      <c r="F2504" t="s">
        <v>138</v>
      </c>
      <c r="G2504" t="s">
        <v>139</v>
      </c>
      <c r="H2504" t="s">
        <v>30</v>
      </c>
      <c r="J2504">
        <v>596644.07999999996</v>
      </c>
      <c r="L2504" t="s">
        <v>39</v>
      </c>
      <c r="O2504" t="s">
        <v>32</v>
      </c>
    </row>
    <row r="2505" spans="1:15" x14ac:dyDescent="0.25">
      <c r="A2505" t="s">
        <v>131</v>
      </c>
      <c r="B2505" t="s">
        <v>132</v>
      </c>
      <c r="C2505" t="s">
        <v>27</v>
      </c>
      <c r="D2505">
        <v>2020</v>
      </c>
      <c r="E2505">
        <v>1</v>
      </c>
      <c r="F2505" t="s">
        <v>86</v>
      </c>
      <c r="G2505" t="s">
        <v>87</v>
      </c>
      <c r="H2505" t="s">
        <v>30</v>
      </c>
      <c r="J2505">
        <v>2536261.91</v>
      </c>
      <c r="L2505" t="s">
        <v>39</v>
      </c>
      <c r="O2505" t="s">
        <v>32</v>
      </c>
    </row>
    <row r="2506" spans="1:15" x14ac:dyDescent="0.25">
      <c r="A2506" t="s">
        <v>131</v>
      </c>
      <c r="B2506" t="s">
        <v>132</v>
      </c>
      <c r="C2506" t="s">
        <v>27</v>
      </c>
      <c r="D2506">
        <v>2020</v>
      </c>
      <c r="E2506">
        <v>1</v>
      </c>
      <c r="F2506" t="s">
        <v>40</v>
      </c>
      <c r="G2506" t="s">
        <v>41</v>
      </c>
      <c r="H2506" t="s">
        <v>30</v>
      </c>
      <c r="J2506">
        <v>4575319.53</v>
      </c>
      <c r="L2506" t="s">
        <v>39</v>
      </c>
      <c r="O2506" t="s">
        <v>32</v>
      </c>
    </row>
    <row r="2507" spans="1:15" x14ac:dyDescent="0.25">
      <c r="A2507" t="s">
        <v>131</v>
      </c>
      <c r="B2507" t="s">
        <v>132</v>
      </c>
      <c r="C2507" t="s">
        <v>27</v>
      </c>
      <c r="D2507">
        <v>2020</v>
      </c>
      <c r="E2507">
        <v>1</v>
      </c>
      <c r="F2507" t="s">
        <v>42</v>
      </c>
      <c r="G2507" t="s">
        <v>43</v>
      </c>
      <c r="H2507" t="s">
        <v>30</v>
      </c>
      <c r="J2507">
        <v>-4080000</v>
      </c>
      <c r="L2507" t="s">
        <v>39</v>
      </c>
      <c r="O2507" t="s">
        <v>32</v>
      </c>
    </row>
    <row r="2508" spans="1:15" x14ac:dyDescent="0.25">
      <c r="A2508" t="s">
        <v>131</v>
      </c>
      <c r="B2508" t="s">
        <v>132</v>
      </c>
      <c r="C2508" t="s">
        <v>27</v>
      </c>
      <c r="D2508">
        <v>2020</v>
      </c>
      <c r="E2508">
        <v>1</v>
      </c>
      <c r="F2508" t="s">
        <v>44</v>
      </c>
      <c r="G2508" t="s">
        <v>45</v>
      </c>
      <c r="H2508" t="s">
        <v>30</v>
      </c>
      <c r="J2508">
        <v>435629.94</v>
      </c>
      <c r="L2508" t="s">
        <v>39</v>
      </c>
      <c r="O2508" t="s">
        <v>32</v>
      </c>
    </row>
    <row r="2509" spans="1:15" x14ac:dyDescent="0.25">
      <c r="A2509" t="s">
        <v>131</v>
      </c>
      <c r="B2509" t="s">
        <v>132</v>
      </c>
      <c r="C2509" t="s">
        <v>27</v>
      </c>
      <c r="D2509">
        <v>2020</v>
      </c>
      <c r="E2509">
        <v>1</v>
      </c>
      <c r="F2509" t="s">
        <v>70</v>
      </c>
      <c r="G2509" t="s">
        <v>71</v>
      </c>
      <c r="H2509" t="s">
        <v>30</v>
      </c>
      <c r="J2509">
        <v>206632.31</v>
      </c>
      <c r="L2509" t="s">
        <v>39</v>
      </c>
      <c r="O2509" t="s">
        <v>32</v>
      </c>
    </row>
    <row r="2510" spans="1:15" x14ac:dyDescent="0.25">
      <c r="A2510" t="s">
        <v>131</v>
      </c>
      <c r="B2510" t="s">
        <v>132</v>
      </c>
      <c r="C2510" t="s">
        <v>27</v>
      </c>
      <c r="D2510">
        <v>2020</v>
      </c>
      <c r="E2510">
        <v>1</v>
      </c>
      <c r="F2510" t="s">
        <v>82</v>
      </c>
      <c r="G2510" t="s">
        <v>83</v>
      </c>
      <c r="H2510" t="s">
        <v>30</v>
      </c>
      <c r="J2510">
        <v>-11671.66</v>
      </c>
      <c r="L2510" t="s">
        <v>39</v>
      </c>
      <c r="O2510" t="s">
        <v>32</v>
      </c>
    </row>
    <row r="2511" spans="1:15" x14ac:dyDescent="0.25">
      <c r="A2511" t="s">
        <v>131</v>
      </c>
      <c r="B2511" t="s">
        <v>132</v>
      </c>
      <c r="C2511" t="s">
        <v>27</v>
      </c>
      <c r="D2511">
        <v>2020</v>
      </c>
      <c r="E2511">
        <v>1</v>
      </c>
      <c r="F2511" t="s">
        <v>48</v>
      </c>
      <c r="G2511" t="s">
        <v>49</v>
      </c>
      <c r="H2511" t="s">
        <v>30</v>
      </c>
      <c r="J2511">
        <v>-4828832.1500000004</v>
      </c>
      <c r="L2511" t="s">
        <v>39</v>
      </c>
      <c r="O2511" t="s">
        <v>32</v>
      </c>
    </row>
    <row r="2512" spans="1:15" x14ac:dyDescent="0.25">
      <c r="A2512" t="s">
        <v>131</v>
      </c>
      <c r="B2512" t="s">
        <v>132</v>
      </c>
      <c r="C2512" t="s">
        <v>27</v>
      </c>
      <c r="D2512">
        <v>2020</v>
      </c>
      <c r="E2512">
        <v>1</v>
      </c>
      <c r="F2512" t="s">
        <v>140</v>
      </c>
      <c r="G2512" t="s">
        <v>141</v>
      </c>
      <c r="H2512" t="s">
        <v>30</v>
      </c>
      <c r="J2512">
        <v>162225</v>
      </c>
      <c r="L2512" t="s">
        <v>39</v>
      </c>
      <c r="O2512" t="s">
        <v>32</v>
      </c>
    </row>
    <row r="2513" spans="1:15" x14ac:dyDescent="0.25">
      <c r="A2513" t="s">
        <v>131</v>
      </c>
      <c r="B2513" t="s">
        <v>132</v>
      </c>
      <c r="C2513" t="s">
        <v>27</v>
      </c>
      <c r="D2513">
        <v>2020</v>
      </c>
      <c r="E2513">
        <v>1</v>
      </c>
      <c r="F2513" t="s">
        <v>184</v>
      </c>
      <c r="G2513" t="s">
        <v>185</v>
      </c>
      <c r="H2513" t="s">
        <v>30</v>
      </c>
      <c r="J2513">
        <v>27055.24</v>
      </c>
      <c r="L2513" t="s">
        <v>39</v>
      </c>
      <c r="O2513" t="s">
        <v>32</v>
      </c>
    </row>
    <row r="2514" spans="1:15" x14ac:dyDescent="0.25">
      <c r="A2514" t="s">
        <v>131</v>
      </c>
      <c r="B2514" t="s">
        <v>132</v>
      </c>
      <c r="C2514" t="s">
        <v>27</v>
      </c>
      <c r="D2514">
        <v>2020</v>
      </c>
      <c r="E2514">
        <v>1</v>
      </c>
      <c r="F2514" t="s">
        <v>186</v>
      </c>
      <c r="G2514" t="s">
        <v>107</v>
      </c>
      <c r="H2514" t="s">
        <v>30</v>
      </c>
      <c r="J2514">
        <v>-288298.09999999998</v>
      </c>
      <c r="L2514" t="s">
        <v>39</v>
      </c>
      <c r="O2514" t="s">
        <v>32</v>
      </c>
    </row>
    <row r="2515" spans="1:15" x14ac:dyDescent="0.25">
      <c r="A2515" t="s">
        <v>131</v>
      </c>
      <c r="B2515" t="s">
        <v>132</v>
      </c>
      <c r="C2515" t="s">
        <v>27</v>
      </c>
      <c r="D2515">
        <v>2020</v>
      </c>
      <c r="E2515">
        <v>1</v>
      </c>
      <c r="F2515" t="s">
        <v>177</v>
      </c>
      <c r="G2515" t="s">
        <v>178</v>
      </c>
      <c r="H2515" t="s">
        <v>30</v>
      </c>
      <c r="J2515">
        <v>80000</v>
      </c>
      <c r="L2515" t="s">
        <v>39</v>
      </c>
      <c r="O2515" t="s">
        <v>32</v>
      </c>
    </row>
    <row r="2516" spans="1:15" x14ac:dyDescent="0.25">
      <c r="A2516" t="s">
        <v>131</v>
      </c>
      <c r="B2516" t="s">
        <v>132</v>
      </c>
      <c r="C2516" t="s">
        <v>27</v>
      </c>
      <c r="D2516">
        <v>2020</v>
      </c>
      <c r="E2516">
        <v>1</v>
      </c>
      <c r="F2516" t="s">
        <v>150</v>
      </c>
      <c r="G2516" t="s">
        <v>151</v>
      </c>
      <c r="H2516" t="s">
        <v>30</v>
      </c>
      <c r="J2516">
        <v>-567288</v>
      </c>
      <c r="L2516" t="s">
        <v>31</v>
      </c>
      <c r="O2516" t="s">
        <v>32</v>
      </c>
    </row>
    <row r="2517" spans="1:15" x14ac:dyDescent="0.25">
      <c r="A2517" t="s">
        <v>123</v>
      </c>
      <c r="B2517" t="s">
        <v>124</v>
      </c>
      <c r="C2517" t="s">
        <v>27</v>
      </c>
      <c r="D2517">
        <v>2020</v>
      </c>
      <c r="E2517">
        <v>1</v>
      </c>
      <c r="F2517" t="s">
        <v>53</v>
      </c>
      <c r="G2517" t="s">
        <v>54</v>
      </c>
      <c r="H2517" t="s">
        <v>148</v>
      </c>
      <c r="I2517" t="s">
        <v>149</v>
      </c>
      <c r="J2517">
        <v>-23644.560000000001</v>
      </c>
      <c r="L2517" t="s">
        <v>31</v>
      </c>
      <c r="O2517" t="s">
        <v>32</v>
      </c>
    </row>
    <row r="2518" spans="1:15" x14ac:dyDescent="0.25">
      <c r="A2518" t="s">
        <v>123</v>
      </c>
      <c r="B2518" t="s">
        <v>124</v>
      </c>
      <c r="C2518" t="s">
        <v>27</v>
      </c>
      <c r="D2518">
        <v>2020</v>
      </c>
      <c r="E2518">
        <v>1</v>
      </c>
      <c r="F2518" t="s">
        <v>55</v>
      </c>
      <c r="G2518" t="s">
        <v>56</v>
      </c>
      <c r="H2518" t="s">
        <v>148</v>
      </c>
      <c r="I2518" t="s">
        <v>149</v>
      </c>
      <c r="J2518">
        <v>3596.82</v>
      </c>
      <c r="L2518" t="s">
        <v>31</v>
      </c>
      <c r="O2518" t="s">
        <v>32</v>
      </c>
    </row>
    <row r="2519" spans="1:15" x14ac:dyDescent="0.25">
      <c r="A2519" t="s">
        <v>123</v>
      </c>
      <c r="B2519" t="s">
        <v>124</v>
      </c>
      <c r="C2519" t="s">
        <v>27</v>
      </c>
      <c r="D2519">
        <v>2020</v>
      </c>
      <c r="E2519">
        <v>1</v>
      </c>
      <c r="F2519" t="s">
        <v>118</v>
      </c>
      <c r="G2519" t="s">
        <v>119</v>
      </c>
      <c r="H2519" t="s">
        <v>148</v>
      </c>
      <c r="I2519" t="s">
        <v>149</v>
      </c>
      <c r="J2519">
        <v>41457.5</v>
      </c>
      <c r="L2519" t="s">
        <v>31</v>
      </c>
      <c r="O2519" t="s">
        <v>32</v>
      </c>
    </row>
    <row r="2520" spans="1:15" x14ac:dyDescent="0.25">
      <c r="A2520" t="s">
        <v>123</v>
      </c>
      <c r="B2520" t="s">
        <v>124</v>
      </c>
      <c r="C2520" t="s">
        <v>27</v>
      </c>
      <c r="D2520">
        <v>2020</v>
      </c>
      <c r="E2520">
        <v>1</v>
      </c>
      <c r="F2520" t="s">
        <v>61</v>
      </c>
      <c r="G2520" t="s">
        <v>62</v>
      </c>
      <c r="H2520" t="s">
        <v>148</v>
      </c>
      <c r="I2520" t="s">
        <v>149</v>
      </c>
      <c r="J2520">
        <v>2893.08</v>
      </c>
      <c r="L2520" t="s">
        <v>31</v>
      </c>
      <c r="O2520" t="s">
        <v>32</v>
      </c>
    </row>
    <row r="2521" spans="1:15" x14ac:dyDescent="0.25">
      <c r="A2521" t="s">
        <v>123</v>
      </c>
      <c r="B2521" t="s">
        <v>124</v>
      </c>
      <c r="C2521" t="s">
        <v>27</v>
      </c>
      <c r="D2521">
        <v>2020</v>
      </c>
      <c r="E2521">
        <v>1</v>
      </c>
      <c r="F2521" t="s">
        <v>53</v>
      </c>
      <c r="G2521" t="s">
        <v>54</v>
      </c>
      <c r="H2521" t="s">
        <v>110</v>
      </c>
      <c r="I2521" t="s">
        <v>111</v>
      </c>
      <c r="J2521">
        <v>-70933.67</v>
      </c>
      <c r="L2521" t="s">
        <v>31</v>
      </c>
      <c r="O2521" t="s">
        <v>32</v>
      </c>
    </row>
    <row r="2522" spans="1:15" x14ac:dyDescent="0.25">
      <c r="A2522" t="s">
        <v>123</v>
      </c>
      <c r="B2522" t="s">
        <v>124</v>
      </c>
      <c r="C2522" t="s">
        <v>27</v>
      </c>
      <c r="D2522">
        <v>2020</v>
      </c>
      <c r="E2522">
        <v>1</v>
      </c>
      <c r="F2522" t="s">
        <v>55</v>
      </c>
      <c r="G2522" t="s">
        <v>56</v>
      </c>
      <c r="H2522" t="s">
        <v>110</v>
      </c>
      <c r="I2522" t="s">
        <v>111</v>
      </c>
      <c r="J2522">
        <v>10790.49</v>
      </c>
      <c r="L2522" t="s">
        <v>31</v>
      </c>
      <c r="O2522" t="s">
        <v>32</v>
      </c>
    </row>
    <row r="2523" spans="1:15" x14ac:dyDescent="0.25">
      <c r="A2523" t="s">
        <v>123</v>
      </c>
      <c r="B2523" t="s">
        <v>124</v>
      </c>
      <c r="C2523" t="s">
        <v>27</v>
      </c>
      <c r="D2523">
        <v>2020</v>
      </c>
      <c r="E2523">
        <v>1</v>
      </c>
      <c r="F2523" t="s">
        <v>118</v>
      </c>
      <c r="G2523" t="s">
        <v>119</v>
      </c>
      <c r="H2523" t="s">
        <v>110</v>
      </c>
      <c r="I2523" t="s">
        <v>111</v>
      </c>
      <c r="J2523">
        <v>124372.5</v>
      </c>
      <c r="L2523" t="s">
        <v>31</v>
      </c>
      <c r="O2523" t="s">
        <v>32</v>
      </c>
    </row>
    <row r="2524" spans="1:15" x14ac:dyDescent="0.25">
      <c r="A2524" t="s">
        <v>123</v>
      </c>
      <c r="B2524" t="s">
        <v>124</v>
      </c>
      <c r="C2524" t="s">
        <v>27</v>
      </c>
      <c r="D2524">
        <v>2020</v>
      </c>
      <c r="E2524">
        <v>1</v>
      </c>
      <c r="F2524" t="s">
        <v>61</v>
      </c>
      <c r="G2524" t="s">
        <v>62</v>
      </c>
      <c r="H2524" t="s">
        <v>110</v>
      </c>
      <c r="I2524" t="s">
        <v>111</v>
      </c>
      <c r="J2524">
        <v>8679.25</v>
      </c>
      <c r="L2524" t="s">
        <v>31</v>
      </c>
      <c r="O2524" t="s">
        <v>32</v>
      </c>
    </row>
    <row r="2525" spans="1:15" x14ac:dyDescent="0.25">
      <c r="A2525" t="s">
        <v>123</v>
      </c>
      <c r="B2525" t="s">
        <v>124</v>
      </c>
      <c r="C2525" t="s">
        <v>27</v>
      </c>
      <c r="D2525">
        <v>2020</v>
      </c>
      <c r="E2525">
        <v>1</v>
      </c>
      <c r="F2525" t="s">
        <v>53</v>
      </c>
      <c r="G2525" t="s">
        <v>54</v>
      </c>
      <c r="H2525" t="s">
        <v>108</v>
      </c>
      <c r="I2525" t="s">
        <v>109</v>
      </c>
      <c r="J2525">
        <v>-23644.560000000001</v>
      </c>
      <c r="L2525" t="s">
        <v>31</v>
      </c>
      <c r="O2525" t="s">
        <v>32</v>
      </c>
    </row>
    <row r="2526" spans="1:15" x14ac:dyDescent="0.25">
      <c r="A2526" t="s">
        <v>123</v>
      </c>
      <c r="B2526" t="s">
        <v>124</v>
      </c>
      <c r="C2526" t="s">
        <v>27</v>
      </c>
      <c r="D2526">
        <v>2020</v>
      </c>
      <c r="E2526">
        <v>1</v>
      </c>
      <c r="F2526" t="s">
        <v>55</v>
      </c>
      <c r="G2526" t="s">
        <v>56</v>
      </c>
      <c r="H2526" t="s">
        <v>108</v>
      </c>
      <c r="I2526" t="s">
        <v>109</v>
      </c>
      <c r="J2526">
        <v>3596.82</v>
      </c>
      <c r="L2526" t="s">
        <v>31</v>
      </c>
      <c r="O2526" t="s">
        <v>32</v>
      </c>
    </row>
    <row r="2527" spans="1:15" x14ac:dyDescent="0.25">
      <c r="A2527" t="s">
        <v>123</v>
      </c>
      <c r="B2527" t="s">
        <v>124</v>
      </c>
      <c r="C2527" t="s">
        <v>27</v>
      </c>
      <c r="D2527">
        <v>2020</v>
      </c>
      <c r="E2527">
        <v>1</v>
      </c>
      <c r="F2527" t="s">
        <v>118</v>
      </c>
      <c r="G2527" t="s">
        <v>119</v>
      </c>
      <c r="H2527" t="s">
        <v>108</v>
      </c>
      <c r="I2527" t="s">
        <v>109</v>
      </c>
      <c r="J2527">
        <v>41457.5</v>
      </c>
      <c r="L2527" t="s">
        <v>31</v>
      </c>
      <c r="O2527" t="s">
        <v>32</v>
      </c>
    </row>
    <row r="2528" spans="1:15" x14ac:dyDescent="0.25">
      <c r="A2528" t="s">
        <v>123</v>
      </c>
      <c r="B2528" t="s">
        <v>124</v>
      </c>
      <c r="C2528" t="s">
        <v>27</v>
      </c>
      <c r="D2528">
        <v>2020</v>
      </c>
      <c r="E2528">
        <v>1</v>
      </c>
      <c r="F2528" t="s">
        <v>61</v>
      </c>
      <c r="G2528" t="s">
        <v>62</v>
      </c>
      <c r="H2528" t="s">
        <v>108</v>
      </c>
      <c r="I2528" t="s">
        <v>109</v>
      </c>
      <c r="J2528">
        <v>2893.08</v>
      </c>
      <c r="L2528" t="s">
        <v>31</v>
      </c>
      <c r="O2528" t="s">
        <v>32</v>
      </c>
    </row>
    <row r="2529" spans="1:15" x14ac:dyDescent="0.25">
      <c r="A2529" t="s">
        <v>131</v>
      </c>
      <c r="B2529" t="s">
        <v>132</v>
      </c>
      <c r="C2529" t="s">
        <v>27</v>
      </c>
      <c r="D2529">
        <v>2020</v>
      </c>
      <c r="E2529">
        <v>1</v>
      </c>
      <c r="F2529" t="s">
        <v>96</v>
      </c>
      <c r="G2529" t="s">
        <v>97</v>
      </c>
      <c r="H2529" t="s">
        <v>108</v>
      </c>
      <c r="I2529" t="s">
        <v>109</v>
      </c>
      <c r="J2529">
        <v>-795052.46</v>
      </c>
      <c r="L2529" t="s">
        <v>31</v>
      </c>
      <c r="O2529" t="s">
        <v>32</v>
      </c>
    </row>
    <row r="2530" spans="1:15" x14ac:dyDescent="0.25">
      <c r="A2530" t="s">
        <v>131</v>
      </c>
      <c r="B2530" t="s">
        <v>132</v>
      </c>
      <c r="C2530" t="s">
        <v>27</v>
      </c>
      <c r="D2530">
        <v>2020</v>
      </c>
      <c r="E2530">
        <v>1</v>
      </c>
      <c r="F2530" t="s">
        <v>100</v>
      </c>
      <c r="G2530" t="s">
        <v>101</v>
      </c>
      <c r="H2530" t="s">
        <v>108</v>
      </c>
      <c r="I2530" t="s">
        <v>109</v>
      </c>
      <c r="J2530">
        <v>3605</v>
      </c>
      <c r="L2530" t="s">
        <v>31</v>
      </c>
      <c r="O2530" t="s">
        <v>32</v>
      </c>
    </row>
    <row r="2531" spans="1:15" x14ac:dyDescent="0.25">
      <c r="A2531" t="s">
        <v>131</v>
      </c>
      <c r="B2531" t="s">
        <v>132</v>
      </c>
      <c r="C2531" t="s">
        <v>27</v>
      </c>
      <c r="D2531">
        <v>2020</v>
      </c>
      <c r="E2531">
        <v>1</v>
      </c>
      <c r="F2531" t="s">
        <v>150</v>
      </c>
      <c r="G2531" t="s">
        <v>151</v>
      </c>
      <c r="H2531" t="s">
        <v>108</v>
      </c>
      <c r="I2531" t="s">
        <v>109</v>
      </c>
      <c r="J2531">
        <v>516289.52</v>
      </c>
      <c r="L2531" t="s">
        <v>31</v>
      </c>
      <c r="O2531" t="s">
        <v>32</v>
      </c>
    </row>
    <row r="2532" spans="1:15" x14ac:dyDescent="0.25">
      <c r="A2532" t="s">
        <v>131</v>
      </c>
      <c r="B2532" t="s">
        <v>132</v>
      </c>
      <c r="C2532" t="s">
        <v>27</v>
      </c>
      <c r="D2532">
        <v>2020</v>
      </c>
      <c r="E2532">
        <v>1</v>
      </c>
      <c r="F2532" t="s">
        <v>152</v>
      </c>
      <c r="G2532" t="s">
        <v>153</v>
      </c>
      <c r="H2532" t="s">
        <v>108</v>
      </c>
      <c r="I2532" t="s">
        <v>109</v>
      </c>
      <c r="J2532">
        <v>65634.350000000006</v>
      </c>
      <c r="L2532" t="s">
        <v>31</v>
      </c>
      <c r="O2532" t="s">
        <v>32</v>
      </c>
    </row>
    <row r="2533" spans="1:15" x14ac:dyDescent="0.25">
      <c r="A2533" t="s">
        <v>131</v>
      </c>
      <c r="B2533" t="s">
        <v>132</v>
      </c>
      <c r="C2533" t="s">
        <v>27</v>
      </c>
      <c r="D2533">
        <v>2020</v>
      </c>
      <c r="E2533">
        <v>1</v>
      </c>
      <c r="F2533" t="s">
        <v>154</v>
      </c>
      <c r="G2533" t="s">
        <v>155</v>
      </c>
      <c r="H2533" t="s">
        <v>108</v>
      </c>
      <c r="I2533" t="s">
        <v>109</v>
      </c>
      <c r="J2533">
        <v>8344.39</v>
      </c>
      <c r="L2533" t="s">
        <v>31</v>
      </c>
      <c r="O2533" t="s">
        <v>32</v>
      </c>
    </row>
    <row r="2534" spans="1:15" x14ac:dyDescent="0.25">
      <c r="A2534" t="s">
        <v>131</v>
      </c>
      <c r="B2534" t="s">
        <v>132</v>
      </c>
      <c r="C2534" t="s">
        <v>27</v>
      </c>
      <c r="D2534">
        <v>2020</v>
      </c>
      <c r="E2534">
        <v>1</v>
      </c>
      <c r="F2534" t="s">
        <v>156</v>
      </c>
      <c r="G2534" t="s">
        <v>157</v>
      </c>
      <c r="H2534" t="s">
        <v>108</v>
      </c>
      <c r="I2534" t="s">
        <v>109</v>
      </c>
      <c r="J2534">
        <v>22191.35</v>
      </c>
      <c r="L2534" t="s">
        <v>31</v>
      </c>
      <c r="O2534" t="s">
        <v>32</v>
      </c>
    </row>
    <row r="2535" spans="1:15" x14ac:dyDescent="0.25">
      <c r="A2535" t="s">
        <v>131</v>
      </c>
      <c r="B2535" t="s">
        <v>132</v>
      </c>
      <c r="C2535" t="s">
        <v>27</v>
      </c>
      <c r="D2535">
        <v>2020</v>
      </c>
      <c r="E2535">
        <v>1</v>
      </c>
      <c r="F2535" t="s">
        <v>158</v>
      </c>
      <c r="G2535" t="s">
        <v>159</v>
      </c>
      <c r="H2535" t="s">
        <v>108</v>
      </c>
      <c r="I2535" t="s">
        <v>109</v>
      </c>
      <c r="J2535">
        <v>80942.13</v>
      </c>
      <c r="L2535" t="s">
        <v>31</v>
      </c>
      <c r="O2535" t="s">
        <v>32</v>
      </c>
    </row>
    <row r="2536" spans="1:15" x14ac:dyDescent="0.25">
      <c r="A2536" t="s">
        <v>131</v>
      </c>
      <c r="B2536" t="s">
        <v>132</v>
      </c>
      <c r="C2536" t="s">
        <v>27</v>
      </c>
      <c r="D2536">
        <v>2020</v>
      </c>
      <c r="E2536">
        <v>1</v>
      </c>
      <c r="F2536" t="s">
        <v>160</v>
      </c>
      <c r="G2536" t="s">
        <v>161</v>
      </c>
      <c r="H2536" t="s">
        <v>108</v>
      </c>
      <c r="I2536" t="s">
        <v>109</v>
      </c>
      <c r="J2536">
        <v>9655.16</v>
      </c>
      <c r="L2536" t="s">
        <v>31</v>
      </c>
      <c r="O2536" t="s">
        <v>32</v>
      </c>
    </row>
    <row r="2537" spans="1:15" x14ac:dyDescent="0.25">
      <c r="A2537" t="s">
        <v>131</v>
      </c>
      <c r="B2537" t="s">
        <v>132</v>
      </c>
      <c r="C2537" t="s">
        <v>27</v>
      </c>
      <c r="D2537">
        <v>2020</v>
      </c>
      <c r="E2537">
        <v>1</v>
      </c>
      <c r="F2537" t="s">
        <v>162</v>
      </c>
      <c r="G2537" t="s">
        <v>163</v>
      </c>
      <c r="H2537" t="s">
        <v>108</v>
      </c>
      <c r="I2537" t="s">
        <v>109</v>
      </c>
      <c r="J2537">
        <v>14700.33</v>
      </c>
      <c r="L2537" t="s">
        <v>31</v>
      </c>
      <c r="O2537" t="s">
        <v>32</v>
      </c>
    </row>
    <row r="2538" spans="1:15" x14ac:dyDescent="0.25">
      <c r="A2538" t="s">
        <v>131</v>
      </c>
      <c r="B2538" t="s">
        <v>132</v>
      </c>
      <c r="C2538" t="s">
        <v>27</v>
      </c>
      <c r="D2538">
        <v>2020</v>
      </c>
      <c r="E2538">
        <v>1</v>
      </c>
      <c r="F2538" t="s">
        <v>28</v>
      </c>
      <c r="G2538" t="s">
        <v>29</v>
      </c>
      <c r="H2538" t="s">
        <v>108</v>
      </c>
      <c r="I2538" t="s">
        <v>109</v>
      </c>
      <c r="J2538">
        <v>55728.15</v>
      </c>
      <c r="L2538" t="s">
        <v>31</v>
      </c>
      <c r="O2538" t="s">
        <v>32</v>
      </c>
    </row>
    <row r="2539" spans="1:15" x14ac:dyDescent="0.25">
      <c r="A2539" t="s">
        <v>131</v>
      </c>
      <c r="B2539" t="s">
        <v>132</v>
      </c>
      <c r="C2539" t="s">
        <v>27</v>
      </c>
      <c r="D2539">
        <v>2020</v>
      </c>
      <c r="E2539">
        <v>1</v>
      </c>
      <c r="F2539" t="s">
        <v>164</v>
      </c>
      <c r="G2539" t="s">
        <v>165</v>
      </c>
      <c r="H2539" t="s">
        <v>108</v>
      </c>
      <c r="I2539" t="s">
        <v>109</v>
      </c>
      <c r="J2539">
        <v>578568.06000000006</v>
      </c>
      <c r="L2539" t="s">
        <v>31</v>
      </c>
      <c r="O2539" t="s">
        <v>32</v>
      </c>
    </row>
    <row r="2540" spans="1:15" x14ac:dyDescent="0.25">
      <c r="A2540" t="s">
        <v>131</v>
      </c>
      <c r="B2540" t="s">
        <v>132</v>
      </c>
      <c r="C2540" t="s">
        <v>27</v>
      </c>
      <c r="D2540">
        <v>2020</v>
      </c>
      <c r="E2540">
        <v>1</v>
      </c>
      <c r="F2540" t="s">
        <v>166</v>
      </c>
      <c r="G2540" t="s">
        <v>167</v>
      </c>
      <c r="H2540" t="s">
        <v>108</v>
      </c>
      <c r="I2540" t="s">
        <v>109</v>
      </c>
      <c r="J2540">
        <v>-1008.15</v>
      </c>
      <c r="L2540" t="s">
        <v>31</v>
      </c>
      <c r="O2540" t="s">
        <v>32</v>
      </c>
    </row>
    <row r="2541" spans="1:15" x14ac:dyDescent="0.25">
      <c r="A2541" t="s">
        <v>131</v>
      </c>
      <c r="B2541" t="s">
        <v>132</v>
      </c>
      <c r="C2541" t="s">
        <v>27</v>
      </c>
      <c r="D2541">
        <v>2020</v>
      </c>
      <c r="E2541">
        <v>1</v>
      </c>
      <c r="F2541" t="s">
        <v>61</v>
      </c>
      <c r="G2541" t="s">
        <v>62</v>
      </c>
      <c r="H2541" t="s">
        <v>108</v>
      </c>
      <c r="I2541" t="s">
        <v>109</v>
      </c>
      <c r="J2541">
        <v>2998.12</v>
      </c>
      <c r="L2541" t="s">
        <v>31</v>
      </c>
      <c r="O2541" t="s">
        <v>32</v>
      </c>
    </row>
    <row r="2542" spans="1:15" x14ac:dyDescent="0.25">
      <c r="A2542" t="s">
        <v>131</v>
      </c>
      <c r="B2542" t="s">
        <v>132</v>
      </c>
      <c r="C2542" t="s">
        <v>27</v>
      </c>
      <c r="D2542">
        <v>2020</v>
      </c>
      <c r="E2542">
        <v>1</v>
      </c>
      <c r="F2542" t="s">
        <v>96</v>
      </c>
      <c r="G2542" t="s">
        <v>97</v>
      </c>
      <c r="H2542" t="s">
        <v>110</v>
      </c>
      <c r="I2542" t="s">
        <v>111</v>
      </c>
      <c r="J2542">
        <v>-1192578.6499999999</v>
      </c>
      <c r="L2542" t="s">
        <v>31</v>
      </c>
      <c r="O2542" t="s">
        <v>32</v>
      </c>
    </row>
    <row r="2543" spans="1:15" x14ac:dyDescent="0.25">
      <c r="A2543" t="s">
        <v>131</v>
      </c>
      <c r="B2543" t="s">
        <v>132</v>
      </c>
      <c r="C2543" t="s">
        <v>27</v>
      </c>
      <c r="D2543">
        <v>2020</v>
      </c>
      <c r="E2543">
        <v>1</v>
      </c>
      <c r="F2543" t="s">
        <v>100</v>
      </c>
      <c r="G2543" t="s">
        <v>101</v>
      </c>
      <c r="H2543" t="s">
        <v>110</v>
      </c>
      <c r="I2543" t="s">
        <v>111</v>
      </c>
      <c r="J2543">
        <v>5407.5</v>
      </c>
      <c r="L2543" t="s">
        <v>31</v>
      </c>
      <c r="O2543" t="s">
        <v>32</v>
      </c>
    </row>
    <row r="2544" spans="1:15" x14ac:dyDescent="0.25">
      <c r="A2544" t="s">
        <v>131</v>
      </c>
      <c r="B2544" t="s">
        <v>132</v>
      </c>
      <c r="C2544" t="s">
        <v>27</v>
      </c>
      <c r="D2544">
        <v>2020</v>
      </c>
      <c r="E2544">
        <v>1</v>
      </c>
      <c r="F2544" t="s">
        <v>150</v>
      </c>
      <c r="G2544" t="s">
        <v>151</v>
      </c>
      <c r="H2544" t="s">
        <v>110</v>
      </c>
      <c r="I2544" t="s">
        <v>111</v>
      </c>
      <c r="J2544">
        <v>774434.3</v>
      </c>
      <c r="L2544" t="s">
        <v>31</v>
      </c>
      <c r="O2544" t="s">
        <v>32</v>
      </c>
    </row>
    <row r="2545" spans="1:15" x14ac:dyDescent="0.25">
      <c r="A2545" t="s">
        <v>131</v>
      </c>
      <c r="B2545" t="s">
        <v>132</v>
      </c>
      <c r="C2545" t="s">
        <v>27</v>
      </c>
      <c r="D2545">
        <v>2020</v>
      </c>
      <c r="E2545">
        <v>1</v>
      </c>
      <c r="F2545" t="s">
        <v>152</v>
      </c>
      <c r="G2545" t="s">
        <v>153</v>
      </c>
      <c r="H2545" t="s">
        <v>110</v>
      </c>
      <c r="I2545" t="s">
        <v>111</v>
      </c>
      <c r="J2545">
        <v>98451.54</v>
      </c>
      <c r="L2545" t="s">
        <v>31</v>
      </c>
      <c r="O2545" t="s">
        <v>32</v>
      </c>
    </row>
    <row r="2546" spans="1:15" x14ac:dyDescent="0.25">
      <c r="A2546" t="s">
        <v>131</v>
      </c>
      <c r="B2546" t="s">
        <v>132</v>
      </c>
      <c r="C2546" t="s">
        <v>27</v>
      </c>
      <c r="D2546">
        <v>2020</v>
      </c>
      <c r="E2546">
        <v>1</v>
      </c>
      <c r="F2546" t="s">
        <v>154</v>
      </c>
      <c r="G2546" t="s">
        <v>155</v>
      </c>
      <c r="H2546" t="s">
        <v>110</v>
      </c>
      <c r="I2546" t="s">
        <v>111</v>
      </c>
      <c r="J2546">
        <v>12516.56</v>
      </c>
      <c r="L2546" t="s">
        <v>31</v>
      </c>
      <c r="O2546" t="s">
        <v>32</v>
      </c>
    </row>
    <row r="2547" spans="1:15" x14ac:dyDescent="0.25">
      <c r="A2547" t="s">
        <v>131</v>
      </c>
      <c r="B2547" t="s">
        <v>132</v>
      </c>
      <c r="C2547" t="s">
        <v>27</v>
      </c>
      <c r="D2547">
        <v>2020</v>
      </c>
      <c r="E2547">
        <v>1</v>
      </c>
      <c r="F2547" t="s">
        <v>156</v>
      </c>
      <c r="G2547" t="s">
        <v>157</v>
      </c>
      <c r="H2547" t="s">
        <v>110</v>
      </c>
      <c r="I2547" t="s">
        <v>111</v>
      </c>
      <c r="J2547">
        <v>33287.040000000001</v>
      </c>
      <c r="L2547" t="s">
        <v>31</v>
      </c>
      <c r="O2547" t="s">
        <v>32</v>
      </c>
    </row>
    <row r="2548" spans="1:15" x14ac:dyDescent="0.25">
      <c r="A2548" t="s">
        <v>131</v>
      </c>
      <c r="B2548" t="s">
        <v>132</v>
      </c>
      <c r="C2548" t="s">
        <v>27</v>
      </c>
      <c r="D2548">
        <v>2020</v>
      </c>
      <c r="E2548">
        <v>1</v>
      </c>
      <c r="F2548" t="s">
        <v>158</v>
      </c>
      <c r="G2548" t="s">
        <v>159</v>
      </c>
      <c r="H2548" t="s">
        <v>110</v>
      </c>
      <c r="I2548" t="s">
        <v>111</v>
      </c>
      <c r="J2548">
        <v>121413.21</v>
      </c>
      <c r="L2548" t="s">
        <v>31</v>
      </c>
      <c r="O2548" t="s">
        <v>32</v>
      </c>
    </row>
    <row r="2549" spans="1:15" x14ac:dyDescent="0.25">
      <c r="A2549" t="s">
        <v>131</v>
      </c>
      <c r="B2549" t="s">
        <v>132</v>
      </c>
      <c r="C2549" t="s">
        <v>27</v>
      </c>
      <c r="D2549">
        <v>2020</v>
      </c>
      <c r="E2549">
        <v>1</v>
      </c>
      <c r="F2549" t="s">
        <v>160</v>
      </c>
      <c r="G2549" t="s">
        <v>161</v>
      </c>
      <c r="H2549" t="s">
        <v>110</v>
      </c>
      <c r="I2549" t="s">
        <v>111</v>
      </c>
      <c r="J2549">
        <v>14482.72</v>
      </c>
      <c r="L2549" t="s">
        <v>31</v>
      </c>
      <c r="O2549" t="s">
        <v>32</v>
      </c>
    </row>
    <row r="2550" spans="1:15" x14ac:dyDescent="0.25">
      <c r="A2550" t="s">
        <v>131</v>
      </c>
      <c r="B2550" t="s">
        <v>132</v>
      </c>
      <c r="C2550" t="s">
        <v>27</v>
      </c>
      <c r="D2550">
        <v>2020</v>
      </c>
      <c r="E2550">
        <v>1</v>
      </c>
      <c r="F2550" t="s">
        <v>162</v>
      </c>
      <c r="G2550" t="s">
        <v>163</v>
      </c>
      <c r="H2550" t="s">
        <v>110</v>
      </c>
      <c r="I2550" t="s">
        <v>111</v>
      </c>
      <c r="J2550">
        <v>22050.51</v>
      </c>
      <c r="L2550" t="s">
        <v>31</v>
      </c>
      <c r="O2550" t="s">
        <v>32</v>
      </c>
    </row>
    <row r="2551" spans="1:15" x14ac:dyDescent="0.25">
      <c r="A2551" t="s">
        <v>131</v>
      </c>
      <c r="B2551" t="s">
        <v>132</v>
      </c>
      <c r="C2551" t="s">
        <v>27</v>
      </c>
      <c r="D2551">
        <v>2020</v>
      </c>
      <c r="E2551">
        <v>1</v>
      </c>
      <c r="F2551" t="s">
        <v>28</v>
      </c>
      <c r="G2551" t="s">
        <v>29</v>
      </c>
      <c r="H2551" t="s">
        <v>110</v>
      </c>
      <c r="I2551" t="s">
        <v>111</v>
      </c>
      <c r="J2551">
        <v>83592.22</v>
      </c>
      <c r="L2551" t="s">
        <v>31</v>
      </c>
      <c r="O2551" t="s">
        <v>32</v>
      </c>
    </row>
    <row r="2552" spans="1:15" x14ac:dyDescent="0.25">
      <c r="A2552" t="s">
        <v>131</v>
      </c>
      <c r="B2552" t="s">
        <v>132</v>
      </c>
      <c r="C2552" t="s">
        <v>27</v>
      </c>
      <c r="D2552">
        <v>2020</v>
      </c>
      <c r="E2552">
        <v>1</v>
      </c>
      <c r="F2552" t="s">
        <v>164</v>
      </c>
      <c r="G2552" t="s">
        <v>165</v>
      </c>
      <c r="H2552" t="s">
        <v>110</v>
      </c>
      <c r="I2552" t="s">
        <v>111</v>
      </c>
      <c r="J2552">
        <v>16920.09</v>
      </c>
      <c r="L2552" t="s">
        <v>31</v>
      </c>
      <c r="O2552" t="s">
        <v>32</v>
      </c>
    </row>
    <row r="2553" spans="1:15" x14ac:dyDescent="0.25">
      <c r="A2553" t="s">
        <v>131</v>
      </c>
      <c r="B2553" t="s">
        <v>132</v>
      </c>
      <c r="C2553" t="s">
        <v>27</v>
      </c>
      <c r="D2553">
        <v>2020</v>
      </c>
      <c r="E2553">
        <v>1</v>
      </c>
      <c r="F2553" t="s">
        <v>166</v>
      </c>
      <c r="G2553" t="s">
        <v>167</v>
      </c>
      <c r="H2553" t="s">
        <v>110</v>
      </c>
      <c r="I2553" t="s">
        <v>111</v>
      </c>
      <c r="J2553">
        <v>-1512.22</v>
      </c>
      <c r="L2553" t="s">
        <v>31</v>
      </c>
      <c r="O2553" t="s">
        <v>32</v>
      </c>
    </row>
    <row r="2554" spans="1:15" x14ac:dyDescent="0.25">
      <c r="A2554" t="s">
        <v>131</v>
      </c>
      <c r="B2554" t="s">
        <v>132</v>
      </c>
      <c r="C2554" t="s">
        <v>27</v>
      </c>
      <c r="D2554">
        <v>2020</v>
      </c>
      <c r="E2554">
        <v>1</v>
      </c>
      <c r="F2554" t="s">
        <v>61</v>
      </c>
      <c r="G2554" t="s">
        <v>62</v>
      </c>
      <c r="H2554" t="s">
        <v>110</v>
      </c>
      <c r="I2554" t="s">
        <v>111</v>
      </c>
      <c r="J2554">
        <v>4497.1899999999996</v>
      </c>
      <c r="L2554" t="s">
        <v>31</v>
      </c>
      <c r="O2554" t="s">
        <v>32</v>
      </c>
    </row>
    <row r="2555" spans="1:15" x14ac:dyDescent="0.25">
      <c r="A2555" t="s">
        <v>168</v>
      </c>
      <c r="B2555" t="s">
        <v>169</v>
      </c>
      <c r="C2555" t="s">
        <v>27</v>
      </c>
      <c r="D2555">
        <v>2020</v>
      </c>
      <c r="E2555">
        <v>1</v>
      </c>
      <c r="F2555" t="s">
        <v>37</v>
      </c>
      <c r="G2555" t="s">
        <v>38</v>
      </c>
      <c r="H2555" t="s">
        <v>30</v>
      </c>
      <c r="J2555">
        <v>34494409.009999998</v>
      </c>
      <c r="L2555" t="s">
        <v>39</v>
      </c>
      <c r="O2555" t="s">
        <v>32</v>
      </c>
    </row>
    <row r="2556" spans="1:15" x14ac:dyDescent="0.25">
      <c r="A2556" t="s">
        <v>168</v>
      </c>
      <c r="B2556" t="s">
        <v>169</v>
      </c>
      <c r="C2556" t="s">
        <v>27</v>
      </c>
      <c r="D2556">
        <v>2020</v>
      </c>
      <c r="E2556">
        <v>1</v>
      </c>
      <c r="F2556" t="s">
        <v>42</v>
      </c>
      <c r="G2556" t="s">
        <v>43</v>
      </c>
      <c r="H2556" t="s">
        <v>30</v>
      </c>
      <c r="J2556">
        <v>-10000000</v>
      </c>
      <c r="L2556" t="s">
        <v>39</v>
      </c>
      <c r="O2556" t="s">
        <v>32</v>
      </c>
    </row>
    <row r="2557" spans="1:15" x14ac:dyDescent="0.25">
      <c r="A2557" t="s">
        <v>168</v>
      </c>
      <c r="B2557" t="s">
        <v>169</v>
      </c>
      <c r="C2557" t="s">
        <v>27</v>
      </c>
      <c r="D2557">
        <v>2020</v>
      </c>
      <c r="E2557">
        <v>1</v>
      </c>
      <c r="F2557" t="s">
        <v>44</v>
      </c>
      <c r="G2557" t="s">
        <v>45</v>
      </c>
      <c r="H2557" t="s">
        <v>30</v>
      </c>
      <c r="J2557">
        <v>-24494409.010000002</v>
      </c>
      <c r="L2557" t="s">
        <v>39</v>
      </c>
      <c r="O2557" t="s">
        <v>32</v>
      </c>
    </row>
    <row r="2558" spans="1:15" x14ac:dyDescent="0.25">
      <c r="A2558" t="s">
        <v>168</v>
      </c>
      <c r="B2558" t="s">
        <v>169</v>
      </c>
      <c r="C2558" t="s">
        <v>27</v>
      </c>
      <c r="D2558">
        <v>2020</v>
      </c>
      <c r="E2558">
        <v>1</v>
      </c>
      <c r="F2558" t="s">
        <v>40</v>
      </c>
      <c r="G2558" t="s">
        <v>41</v>
      </c>
      <c r="H2558" t="s">
        <v>30</v>
      </c>
      <c r="J2558">
        <v>0</v>
      </c>
      <c r="L2558" t="s">
        <v>39</v>
      </c>
      <c r="O2558" t="s">
        <v>32</v>
      </c>
    </row>
    <row r="2559" spans="1:15" x14ac:dyDescent="0.25">
      <c r="A2559" t="s">
        <v>25</v>
      </c>
      <c r="B2559" t="s">
        <v>26</v>
      </c>
      <c r="C2559" t="s">
        <v>27</v>
      </c>
      <c r="D2559">
        <v>2020</v>
      </c>
      <c r="E2559">
        <v>2</v>
      </c>
      <c r="F2559" t="s">
        <v>28</v>
      </c>
      <c r="G2559" t="s">
        <v>29</v>
      </c>
      <c r="H2559" t="s">
        <v>30</v>
      </c>
      <c r="J2559">
        <v>2943.04</v>
      </c>
      <c r="L2559" t="s">
        <v>31</v>
      </c>
      <c r="O2559" t="s">
        <v>32</v>
      </c>
    </row>
    <row r="2560" spans="1:15" x14ac:dyDescent="0.25">
      <c r="A2560" t="s">
        <v>25</v>
      </c>
      <c r="B2560" t="s">
        <v>26</v>
      </c>
      <c r="C2560" t="s">
        <v>27</v>
      </c>
      <c r="D2560">
        <v>2020</v>
      </c>
      <c r="E2560">
        <v>2</v>
      </c>
      <c r="F2560" t="s">
        <v>33</v>
      </c>
      <c r="G2560" t="s">
        <v>34</v>
      </c>
      <c r="H2560" t="s">
        <v>30</v>
      </c>
      <c r="J2560">
        <v>-34210.71</v>
      </c>
      <c r="L2560" t="s">
        <v>31</v>
      </c>
      <c r="M2560" t="s">
        <v>116</v>
      </c>
      <c r="N2560" t="s">
        <v>117</v>
      </c>
      <c r="O2560" t="s">
        <v>32</v>
      </c>
    </row>
    <row r="2561" spans="1:15" x14ac:dyDescent="0.25">
      <c r="A2561" t="s">
        <v>25</v>
      </c>
      <c r="B2561" t="s">
        <v>26</v>
      </c>
      <c r="C2561" t="s">
        <v>27</v>
      </c>
      <c r="D2561">
        <v>2020</v>
      </c>
      <c r="E2561">
        <v>2</v>
      </c>
      <c r="F2561" t="s">
        <v>37</v>
      </c>
      <c r="G2561" t="s">
        <v>38</v>
      </c>
      <c r="H2561" t="s">
        <v>30</v>
      </c>
      <c r="J2561">
        <v>223089081</v>
      </c>
      <c r="L2561" t="s">
        <v>39</v>
      </c>
      <c r="O2561" t="s">
        <v>32</v>
      </c>
    </row>
    <row r="2562" spans="1:15" x14ac:dyDescent="0.25">
      <c r="A2562" t="s">
        <v>25</v>
      </c>
      <c r="B2562" t="s">
        <v>26</v>
      </c>
      <c r="C2562" t="s">
        <v>27</v>
      </c>
      <c r="D2562">
        <v>2020</v>
      </c>
      <c r="E2562">
        <v>2</v>
      </c>
      <c r="F2562" t="s">
        <v>40</v>
      </c>
      <c r="G2562" t="s">
        <v>41</v>
      </c>
      <c r="H2562" t="s">
        <v>30</v>
      </c>
      <c r="J2562">
        <v>14106109.49</v>
      </c>
      <c r="L2562" t="s">
        <v>39</v>
      </c>
      <c r="O2562" t="s">
        <v>32</v>
      </c>
    </row>
    <row r="2563" spans="1:15" x14ac:dyDescent="0.25">
      <c r="A2563" t="s">
        <v>25</v>
      </c>
      <c r="B2563" t="s">
        <v>26</v>
      </c>
      <c r="C2563" t="s">
        <v>27</v>
      </c>
      <c r="D2563">
        <v>2020</v>
      </c>
      <c r="E2563">
        <v>2</v>
      </c>
      <c r="F2563" t="s">
        <v>42</v>
      </c>
      <c r="G2563" t="s">
        <v>43</v>
      </c>
      <c r="H2563" t="s">
        <v>30</v>
      </c>
      <c r="J2563">
        <v>-5100000</v>
      </c>
      <c r="L2563" t="s">
        <v>39</v>
      </c>
      <c r="O2563" t="s">
        <v>32</v>
      </c>
    </row>
    <row r="2564" spans="1:15" x14ac:dyDescent="0.25">
      <c r="A2564" t="s">
        <v>25</v>
      </c>
      <c r="B2564" t="s">
        <v>26</v>
      </c>
      <c r="C2564" t="s">
        <v>27</v>
      </c>
      <c r="D2564">
        <v>2020</v>
      </c>
      <c r="E2564">
        <v>2</v>
      </c>
      <c r="F2564" t="s">
        <v>44</v>
      </c>
      <c r="G2564" t="s">
        <v>45</v>
      </c>
      <c r="H2564" t="s">
        <v>30</v>
      </c>
      <c r="J2564">
        <v>-257002164.02000001</v>
      </c>
      <c r="L2564" t="s">
        <v>39</v>
      </c>
      <c r="O2564" t="s">
        <v>32</v>
      </c>
    </row>
    <row r="2565" spans="1:15" x14ac:dyDescent="0.25">
      <c r="A2565" t="s">
        <v>25</v>
      </c>
      <c r="B2565" t="s">
        <v>26</v>
      </c>
      <c r="C2565" t="s">
        <v>27</v>
      </c>
      <c r="D2565">
        <v>2020</v>
      </c>
      <c r="E2565">
        <v>2</v>
      </c>
      <c r="F2565" t="s">
        <v>46</v>
      </c>
      <c r="G2565" t="s">
        <v>47</v>
      </c>
      <c r="H2565" t="s">
        <v>30</v>
      </c>
      <c r="J2565">
        <v>3049686.12</v>
      </c>
      <c r="L2565" t="s">
        <v>39</v>
      </c>
      <c r="M2565" t="s">
        <v>52</v>
      </c>
      <c r="N2565" t="s">
        <v>1666</v>
      </c>
      <c r="O2565" t="s">
        <v>32</v>
      </c>
    </row>
    <row r="2566" spans="1:15" x14ac:dyDescent="0.25">
      <c r="A2566" t="s">
        <v>25</v>
      </c>
      <c r="B2566" t="s">
        <v>26</v>
      </c>
      <c r="C2566" t="s">
        <v>27</v>
      </c>
      <c r="D2566">
        <v>2020</v>
      </c>
      <c r="E2566">
        <v>2</v>
      </c>
      <c r="F2566" t="s">
        <v>48</v>
      </c>
      <c r="G2566" t="s">
        <v>49</v>
      </c>
      <c r="H2566" t="s">
        <v>30</v>
      </c>
      <c r="J2566">
        <v>21931944.859999999</v>
      </c>
      <c r="L2566" t="s">
        <v>39</v>
      </c>
      <c r="O2566" t="s">
        <v>32</v>
      </c>
    </row>
    <row r="2567" spans="1:15" x14ac:dyDescent="0.25">
      <c r="A2567" t="s">
        <v>25</v>
      </c>
      <c r="B2567" t="s">
        <v>26</v>
      </c>
      <c r="C2567" t="s">
        <v>27</v>
      </c>
      <c r="D2567">
        <v>2020</v>
      </c>
      <c r="E2567">
        <v>2</v>
      </c>
      <c r="F2567" t="s">
        <v>50</v>
      </c>
      <c r="G2567" t="s">
        <v>51</v>
      </c>
      <c r="H2567" t="s">
        <v>30</v>
      </c>
      <c r="J2567">
        <v>-43389.78</v>
      </c>
      <c r="L2567" t="s">
        <v>39</v>
      </c>
      <c r="O2567" t="s">
        <v>32</v>
      </c>
    </row>
    <row r="2568" spans="1:15" x14ac:dyDescent="0.25">
      <c r="A2568" t="s">
        <v>52</v>
      </c>
      <c r="B2568" t="s">
        <v>1666</v>
      </c>
      <c r="C2568" t="s">
        <v>27</v>
      </c>
      <c r="D2568">
        <v>2020</v>
      </c>
      <c r="E2568">
        <v>2</v>
      </c>
      <c r="F2568" t="s">
        <v>53</v>
      </c>
      <c r="G2568" t="s">
        <v>54</v>
      </c>
      <c r="H2568" t="s">
        <v>30</v>
      </c>
      <c r="J2568">
        <v>-44268.51</v>
      </c>
      <c r="L2568" t="s">
        <v>31</v>
      </c>
      <c r="O2568" t="s">
        <v>32</v>
      </c>
    </row>
    <row r="2569" spans="1:15" x14ac:dyDescent="0.25">
      <c r="A2569" t="s">
        <v>52</v>
      </c>
      <c r="B2569" t="s">
        <v>1666</v>
      </c>
      <c r="C2569" t="s">
        <v>27</v>
      </c>
      <c r="D2569">
        <v>2020</v>
      </c>
      <c r="E2569">
        <v>2</v>
      </c>
      <c r="F2569" t="s">
        <v>55</v>
      </c>
      <c r="G2569" t="s">
        <v>56</v>
      </c>
      <c r="H2569" t="s">
        <v>30</v>
      </c>
      <c r="J2569">
        <v>7139.73</v>
      </c>
      <c r="L2569" t="s">
        <v>31</v>
      </c>
      <c r="O2569" t="s">
        <v>32</v>
      </c>
    </row>
    <row r="2570" spans="1:15" x14ac:dyDescent="0.25">
      <c r="A2570" t="s">
        <v>52</v>
      </c>
      <c r="B2570" t="s">
        <v>1666</v>
      </c>
      <c r="C2570" t="s">
        <v>27</v>
      </c>
      <c r="D2570">
        <v>2020</v>
      </c>
      <c r="E2570">
        <v>2</v>
      </c>
      <c r="F2570" t="s">
        <v>28</v>
      </c>
      <c r="G2570" t="s">
        <v>29</v>
      </c>
      <c r="H2570" t="s">
        <v>30</v>
      </c>
      <c r="J2570">
        <v>5724.24</v>
      </c>
      <c r="L2570" t="s">
        <v>31</v>
      </c>
      <c r="O2570" t="s">
        <v>32</v>
      </c>
    </row>
    <row r="2571" spans="1:15" x14ac:dyDescent="0.25">
      <c r="A2571" t="s">
        <v>52</v>
      </c>
      <c r="B2571" t="s">
        <v>1666</v>
      </c>
      <c r="C2571" t="s">
        <v>27</v>
      </c>
      <c r="D2571">
        <v>2020</v>
      </c>
      <c r="E2571">
        <v>2</v>
      </c>
      <c r="F2571" t="s">
        <v>57</v>
      </c>
      <c r="G2571" t="s">
        <v>58</v>
      </c>
      <c r="H2571" t="s">
        <v>30</v>
      </c>
      <c r="J2571">
        <v>-62936.65</v>
      </c>
      <c r="L2571" t="s">
        <v>31</v>
      </c>
      <c r="O2571" t="s">
        <v>32</v>
      </c>
    </row>
    <row r="2572" spans="1:15" x14ac:dyDescent="0.25">
      <c r="A2572" t="s">
        <v>52</v>
      </c>
      <c r="B2572" t="s">
        <v>1666</v>
      </c>
      <c r="C2572" t="s">
        <v>27</v>
      </c>
      <c r="D2572">
        <v>2020</v>
      </c>
      <c r="E2572">
        <v>2</v>
      </c>
      <c r="F2572" t="s">
        <v>59</v>
      </c>
      <c r="G2572" t="s">
        <v>60</v>
      </c>
      <c r="H2572" t="s">
        <v>30</v>
      </c>
      <c r="J2572">
        <v>75554.720000000001</v>
      </c>
      <c r="L2572" t="s">
        <v>31</v>
      </c>
      <c r="O2572" t="s">
        <v>32</v>
      </c>
    </row>
    <row r="2573" spans="1:15" x14ac:dyDescent="0.25">
      <c r="A2573" t="s">
        <v>52</v>
      </c>
      <c r="B2573" t="s">
        <v>1666</v>
      </c>
      <c r="C2573" t="s">
        <v>27</v>
      </c>
      <c r="D2573">
        <v>2020</v>
      </c>
      <c r="E2573">
        <v>2</v>
      </c>
      <c r="F2573" t="s">
        <v>61</v>
      </c>
      <c r="G2573" t="s">
        <v>62</v>
      </c>
      <c r="H2573" t="s">
        <v>30</v>
      </c>
      <c r="J2573">
        <v>5423.13</v>
      </c>
      <c r="L2573" t="s">
        <v>31</v>
      </c>
      <c r="O2573" t="s">
        <v>32</v>
      </c>
    </row>
    <row r="2574" spans="1:15" x14ac:dyDescent="0.25">
      <c r="A2574" t="s">
        <v>52</v>
      </c>
      <c r="B2574" t="s">
        <v>1666</v>
      </c>
      <c r="C2574" t="s">
        <v>27</v>
      </c>
      <c r="D2574">
        <v>2020</v>
      </c>
      <c r="E2574">
        <v>2</v>
      </c>
      <c r="F2574" t="s">
        <v>63</v>
      </c>
      <c r="G2574" t="s">
        <v>64</v>
      </c>
      <c r="H2574" t="s">
        <v>30</v>
      </c>
      <c r="J2574">
        <v>34210.71</v>
      </c>
      <c r="L2574" t="s">
        <v>31</v>
      </c>
      <c r="M2574" t="s">
        <v>112</v>
      </c>
      <c r="N2574" t="s">
        <v>113</v>
      </c>
      <c r="O2574" t="s">
        <v>32</v>
      </c>
    </row>
    <row r="2575" spans="1:15" x14ac:dyDescent="0.25">
      <c r="A2575" t="s">
        <v>52</v>
      </c>
      <c r="B2575" t="s">
        <v>1666</v>
      </c>
      <c r="C2575" t="s">
        <v>27</v>
      </c>
      <c r="D2575">
        <v>2020</v>
      </c>
      <c r="E2575">
        <v>2</v>
      </c>
      <c r="F2575" t="s">
        <v>65</v>
      </c>
      <c r="G2575" t="s">
        <v>66</v>
      </c>
      <c r="H2575" t="s">
        <v>30</v>
      </c>
      <c r="J2575">
        <v>-0.49</v>
      </c>
      <c r="L2575" t="s">
        <v>31</v>
      </c>
      <c r="O2575" t="s">
        <v>32</v>
      </c>
    </row>
    <row r="2576" spans="1:15" x14ac:dyDescent="0.25">
      <c r="A2576" t="s">
        <v>52</v>
      </c>
      <c r="B2576" t="s">
        <v>1666</v>
      </c>
      <c r="C2576" t="s">
        <v>27</v>
      </c>
      <c r="D2576">
        <v>2020</v>
      </c>
      <c r="E2576">
        <v>2</v>
      </c>
      <c r="F2576" t="s">
        <v>67</v>
      </c>
      <c r="G2576" t="s">
        <v>38</v>
      </c>
      <c r="H2576" t="s">
        <v>30</v>
      </c>
      <c r="J2576">
        <v>1499400</v>
      </c>
      <c r="L2576" t="s">
        <v>39</v>
      </c>
      <c r="O2576" t="s">
        <v>32</v>
      </c>
    </row>
    <row r="2577" spans="1:15" x14ac:dyDescent="0.25">
      <c r="A2577" t="s">
        <v>52</v>
      </c>
      <c r="B2577" t="s">
        <v>1666</v>
      </c>
      <c r="C2577" t="s">
        <v>27</v>
      </c>
      <c r="D2577">
        <v>2020</v>
      </c>
      <c r="E2577">
        <v>2</v>
      </c>
      <c r="F2577" t="s">
        <v>37</v>
      </c>
      <c r="G2577" t="s">
        <v>38</v>
      </c>
      <c r="H2577" t="s">
        <v>30</v>
      </c>
      <c r="J2577">
        <v>14703882</v>
      </c>
      <c r="L2577" t="s">
        <v>39</v>
      </c>
      <c r="O2577" t="s">
        <v>32</v>
      </c>
    </row>
    <row r="2578" spans="1:15" x14ac:dyDescent="0.25">
      <c r="A2578" t="s">
        <v>52</v>
      </c>
      <c r="B2578" t="s">
        <v>1666</v>
      </c>
      <c r="C2578" t="s">
        <v>27</v>
      </c>
      <c r="D2578">
        <v>2020</v>
      </c>
      <c r="E2578">
        <v>2</v>
      </c>
      <c r="F2578" t="s">
        <v>40</v>
      </c>
      <c r="G2578" t="s">
        <v>41</v>
      </c>
      <c r="H2578" t="s">
        <v>30</v>
      </c>
      <c r="J2578">
        <v>2563492.0299999998</v>
      </c>
      <c r="L2578" t="s">
        <v>39</v>
      </c>
      <c r="O2578" t="s">
        <v>32</v>
      </c>
    </row>
    <row r="2579" spans="1:15" x14ac:dyDescent="0.25">
      <c r="A2579" t="s">
        <v>52</v>
      </c>
      <c r="B2579" t="s">
        <v>1666</v>
      </c>
      <c r="C2579" t="s">
        <v>27</v>
      </c>
      <c r="D2579">
        <v>2020</v>
      </c>
      <c r="E2579">
        <v>2</v>
      </c>
      <c r="F2579" t="s">
        <v>42</v>
      </c>
      <c r="G2579" t="s">
        <v>43</v>
      </c>
      <c r="H2579" t="s">
        <v>30</v>
      </c>
      <c r="J2579">
        <v>-510000</v>
      </c>
      <c r="L2579" t="s">
        <v>39</v>
      </c>
      <c r="O2579" t="s">
        <v>32</v>
      </c>
    </row>
    <row r="2580" spans="1:15" x14ac:dyDescent="0.25">
      <c r="A2580" t="s">
        <v>52</v>
      </c>
      <c r="B2580" t="s">
        <v>1666</v>
      </c>
      <c r="C2580" t="s">
        <v>27</v>
      </c>
      <c r="D2580">
        <v>2020</v>
      </c>
      <c r="E2580">
        <v>2</v>
      </c>
      <c r="F2580" t="s">
        <v>68</v>
      </c>
      <c r="G2580" t="s">
        <v>69</v>
      </c>
      <c r="H2580" t="s">
        <v>30</v>
      </c>
      <c r="J2580">
        <v>-648440.36</v>
      </c>
      <c r="L2580" t="s">
        <v>39</v>
      </c>
      <c r="O2580" t="s">
        <v>32</v>
      </c>
    </row>
    <row r="2581" spans="1:15" x14ac:dyDescent="0.25">
      <c r="A2581" t="s">
        <v>52</v>
      </c>
      <c r="B2581" t="s">
        <v>1666</v>
      </c>
      <c r="C2581" t="s">
        <v>27</v>
      </c>
      <c r="D2581">
        <v>2020</v>
      </c>
      <c r="E2581">
        <v>2</v>
      </c>
      <c r="F2581" t="s">
        <v>44</v>
      </c>
      <c r="G2581" t="s">
        <v>45</v>
      </c>
      <c r="H2581" t="s">
        <v>30</v>
      </c>
      <c r="J2581">
        <v>3495603.86</v>
      </c>
      <c r="L2581" t="s">
        <v>39</v>
      </c>
      <c r="O2581" t="s">
        <v>32</v>
      </c>
    </row>
    <row r="2582" spans="1:15" x14ac:dyDescent="0.25">
      <c r="A2582" t="s">
        <v>52</v>
      </c>
      <c r="B2582" t="s">
        <v>1666</v>
      </c>
      <c r="C2582" t="s">
        <v>27</v>
      </c>
      <c r="D2582">
        <v>2020</v>
      </c>
      <c r="E2582">
        <v>2</v>
      </c>
      <c r="F2582" t="s">
        <v>70</v>
      </c>
      <c r="G2582" t="s">
        <v>71</v>
      </c>
      <c r="H2582" t="s">
        <v>30</v>
      </c>
      <c r="J2582">
        <v>-68298.740000000005</v>
      </c>
      <c r="L2582" t="s">
        <v>39</v>
      </c>
      <c r="O2582" t="s">
        <v>32</v>
      </c>
    </row>
    <row r="2583" spans="1:15" x14ac:dyDescent="0.25">
      <c r="A2583" t="s">
        <v>52</v>
      </c>
      <c r="B2583" t="s">
        <v>1666</v>
      </c>
      <c r="C2583" t="s">
        <v>27</v>
      </c>
      <c r="D2583">
        <v>2020</v>
      </c>
      <c r="E2583">
        <v>2</v>
      </c>
      <c r="F2583" t="s">
        <v>72</v>
      </c>
      <c r="G2583" t="s">
        <v>73</v>
      </c>
      <c r="H2583" t="s">
        <v>30</v>
      </c>
      <c r="J2583">
        <v>-339866.78</v>
      </c>
      <c r="L2583" t="s">
        <v>39</v>
      </c>
      <c r="O2583" t="s">
        <v>32</v>
      </c>
    </row>
    <row r="2584" spans="1:15" x14ac:dyDescent="0.25">
      <c r="A2584" t="s">
        <v>52</v>
      </c>
      <c r="B2584" t="s">
        <v>1666</v>
      </c>
      <c r="C2584" t="s">
        <v>27</v>
      </c>
      <c r="D2584">
        <v>2020</v>
      </c>
      <c r="E2584">
        <v>2</v>
      </c>
      <c r="F2584" t="s">
        <v>48</v>
      </c>
      <c r="G2584" t="s">
        <v>49</v>
      </c>
      <c r="H2584" t="s">
        <v>30</v>
      </c>
      <c r="J2584">
        <v>-17623171.199999999</v>
      </c>
      <c r="L2584" t="s">
        <v>39</v>
      </c>
      <c r="O2584" t="s">
        <v>32</v>
      </c>
    </row>
    <row r="2585" spans="1:15" x14ac:dyDescent="0.25">
      <c r="A2585" t="s">
        <v>52</v>
      </c>
      <c r="B2585" t="s">
        <v>1666</v>
      </c>
      <c r="C2585" t="s">
        <v>27</v>
      </c>
      <c r="D2585">
        <v>2020</v>
      </c>
      <c r="E2585">
        <v>2</v>
      </c>
      <c r="F2585" t="s">
        <v>74</v>
      </c>
      <c r="G2585" t="s">
        <v>75</v>
      </c>
      <c r="H2585" t="s">
        <v>30</v>
      </c>
      <c r="J2585">
        <v>-98461.57</v>
      </c>
      <c r="L2585" t="s">
        <v>39</v>
      </c>
      <c r="O2585" t="s">
        <v>32</v>
      </c>
    </row>
    <row r="2586" spans="1:15" x14ac:dyDescent="0.25">
      <c r="A2586" t="s">
        <v>52</v>
      </c>
      <c r="B2586" t="s">
        <v>1666</v>
      </c>
      <c r="C2586" t="s">
        <v>27</v>
      </c>
      <c r="D2586">
        <v>2020</v>
      </c>
      <c r="E2586">
        <v>2</v>
      </c>
      <c r="F2586" t="s">
        <v>76</v>
      </c>
      <c r="G2586" t="s">
        <v>77</v>
      </c>
      <c r="H2586" t="s">
        <v>30</v>
      </c>
      <c r="J2586">
        <v>-3049686.12</v>
      </c>
      <c r="L2586" t="s">
        <v>39</v>
      </c>
      <c r="M2586" t="s">
        <v>25</v>
      </c>
      <c r="N2586" t="s">
        <v>26</v>
      </c>
      <c r="O2586" t="s">
        <v>32</v>
      </c>
    </row>
    <row r="2587" spans="1:15" x14ac:dyDescent="0.25">
      <c r="A2587" t="s">
        <v>52</v>
      </c>
      <c r="B2587" t="s">
        <v>1666</v>
      </c>
      <c r="C2587" t="s">
        <v>27</v>
      </c>
      <c r="D2587">
        <v>2020</v>
      </c>
      <c r="E2587">
        <v>2</v>
      </c>
      <c r="F2587" t="s">
        <v>80</v>
      </c>
      <c r="G2587" t="s">
        <v>81</v>
      </c>
      <c r="H2587" t="s">
        <v>30</v>
      </c>
      <c r="J2587">
        <v>4000</v>
      </c>
      <c r="L2587" t="s">
        <v>39</v>
      </c>
      <c r="O2587" t="s">
        <v>32</v>
      </c>
    </row>
    <row r="2588" spans="1:15" x14ac:dyDescent="0.25">
      <c r="A2588" t="s">
        <v>52</v>
      </c>
      <c r="B2588" t="s">
        <v>1666</v>
      </c>
      <c r="C2588" t="s">
        <v>27</v>
      </c>
      <c r="D2588">
        <v>2020</v>
      </c>
      <c r="E2588">
        <v>2</v>
      </c>
      <c r="F2588" t="s">
        <v>82</v>
      </c>
      <c r="G2588" t="s">
        <v>83</v>
      </c>
      <c r="H2588" t="s">
        <v>30</v>
      </c>
      <c r="J2588">
        <v>-4000</v>
      </c>
      <c r="L2588" t="s">
        <v>39</v>
      </c>
      <c r="O2588" t="s">
        <v>32</v>
      </c>
    </row>
    <row r="2589" spans="1:15" x14ac:dyDescent="0.25">
      <c r="A2589" t="s">
        <v>52</v>
      </c>
      <c r="B2589" t="s">
        <v>1666</v>
      </c>
      <c r="C2589" t="s">
        <v>27</v>
      </c>
      <c r="D2589">
        <v>2020</v>
      </c>
      <c r="E2589">
        <v>2</v>
      </c>
      <c r="F2589" t="s">
        <v>78</v>
      </c>
      <c r="G2589" t="s">
        <v>79</v>
      </c>
      <c r="H2589" t="s">
        <v>30</v>
      </c>
      <c r="J2589">
        <v>30000</v>
      </c>
      <c r="L2589" t="s">
        <v>39</v>
      </c>
      <c r="O2589" t="s">
        <v>32</v>
      </c>
    </row>
    <row r="2590" spans="1:15" x14ac:dyDescent="0.25">
      <c r="A2590" t="s">
        <v>52</v>
      </c>
      <c r="B2590" t="s">
        <v>1666</v>
      </c>
      <c r="C2590" t="s">
        <v>27</v>
      </c>
      <c r="D2590">
        <v>2020</v>
      </c>
      <c r="E2590">
        <v>2</v>
      </c>
      <c r="F2590" t="s">
        <v>175</v>
      </c>
      <c r="G2590" t="s">
        <v>176</v>
      </c>
      <c r="H2590" t="s">
        <v>30</v>
      </c>
      <c r="J2590">
        <v>14700</v>
      </c>
      <c r="L2590" t="s">
        <v>39</v>
      </c>
      <c r="O2590" t="s">
        <v>32</v>
      </c>
    </row>
    <row r="2591" spans="1:15" x14ac:dyDescent="0.25">
      <c r="A2591" t="s">
        <v>52</v>
      </c>
      <c r="B2591" t="s">
        <v>1666</v>
      </c>
      <c r="C2591" t="s">
        <v>27</v>
      </c>
      <c r="D2591">
        <v>2020</v>
      </c>
      <c r="E2591">
        <v>2</v>
      </c>
      <c r="F2591" t="s">
        <v>177</v>
      </c>
      <c r="G2591" t="s">
        <v>178</v>
      </c>
      <c r="H2591" t="s">
        <v>30</v>
      </c>
      <c r="J2591">
        <v>10000</v>
      </c>
      <c r="L2591" t="s">
        <v>39</v>
      </c>
      <c r="O2591" t="s">
        <v>32</v>
      </c>
    </row>
    <row r="2592" spans="1:15" x14ac:dyDescent="0.25">
      <c r="A2592" t="s">
        <v>84</v>
      </c>
      <c r="B2592" t="s">
        <v>85</v>
      </c>
      <c r="C2592" t="s">
        <v>27</v>
      </c>
      <c r="D2592">
        <v>2020</v>
      </c>
      <c r="E2592">
        <v>2</v>
      </c>
      <c r="F2592" t="s">
        <v>67</v>
      </c>
      <c r="G2592" t="s">
        <v>38</v>
      </c>
      <c r="H2592" t="s">
        <v>30</v>
      </c>
      <c r="J2592">
        <v>2163682.5099999998</v>
      </c>
      <c r="L2592" t="s">
        <v>39</v>
      </c>
      <c r="O2592" t="s">
        <v>32</v>
      </c>
    </row>
    <row r="2593" spans="1:15" x14ac:dyDescent="0.25">
      <c r="A2593" t="s">
        <v>84</v>
      </c>
      <c r="B2593" t="s">
        <v>85</v>
      </c>
      <c r="C2593" t="s">
        <v>27</v>
      </c>
      <c r="D2593">
        <v>2020</v>
      </c>
      <c r="E2593">
        <v>2</v>
      </c>
      <c r="F2593" t="s">
        <v>86</v>
      </c>
      <c r="G2593" t="s">
        <v>87</v>
      </c>
      <c r="H2593" t="s">
        <v>30</v>
      </c>
      <c r="J2593">
        <v>45290.83</v>
      </c>
      <c r="L2593" t="s">
        <v>39</v>
      </c>
      <c r="O2593" t="s">
        <v>32</v>
      </c>
    </row>
    <row r="2594" spans="1:15" x14ac:dyDescent="0.25">
      <c r="A2594" t="s">
        <v>84</v>
      </c>
      <c r="B2594" t="s">
        <v>85</v>
      </c>
      <c r="C2594" t="s">
        <v>27</v>
      </c>
      <c r="D2594">
        <v>2020</v>
      </c>
      <c r="E2594">
        <v>2</v>
      </c>
      <c r="F2594" t="s">
        <v>78</v>
      </c>
      <c r="G2594" t="s">
        <v>79</v>
      </c>
      <c r="H2594" t="s">
        <v>30</v>
      </c>
      <c r="J2594">
        <v>4767.41</v>
      </c>
      <c r="L2594" t="s">
        <v>39</v>
      </c>
      <c r="O2594" t="s">
        <v>32</v>
      </c>
    </row>
    <row r="2595" spans="1:15" x14ac:dyDescent="0.25">
      <c r="A2595" t="s">
        <v>84</v>
      </c>
      <c r="B2595" t="s">
        <v>85</v>
      </c>
      <c r="C2595" t="s">
        <v>27</v>
      </c>
      <c r="D2595">
        <v>2020</v>
      </c>
      <c r="E2595">
        <v>2</v>
      </c>
      <c r="F2595" t="s">
        <v>40</v>
      </c>
      <c r="G2595" t="s">
        <v>41</v>
      </c>
      <c r="H2595" t="s">
        <v>30</v>
      </c>
      <c r="J2595">
        <v>514951.84</v>
      </c>
      <c r="L2595" t="s">
        <v>39</v>
      </c>
      <c r="O2595" t="s">
        <v>32</v>
      </c>
    </row>
    <row r="2596" spans="1:15" x14ac:dyDescent="0.25">
      <c r="A2596" t="s">
        <v>84</v>
      </c>
      <c r="B2596" t="s">
        <v>85</v>
      </c>
      <c r="C2596" t="s">
        <v>27</v>
      </c>
      <c r="D2596">
        <v>2020</v>
      </c>
      <c r="E2596">
        <v>2</v>
      </c>
      <c r="F2596" t="s">
        <v>88</v>
      </c>
      <c r="G2596" t="s">
        <v>89</v>
      </c>
      <c r="H2596" t="s">
        <v>30</v>
      </c>
      <c r="J2596">
        <v>3875.39</v>
      </c>
      <c r="L2596" t="s">
        <v>39</v>
      </c>
      <c r="O2596" t="s">
        <v>32</v>
      </c>
    </row>
    <row r="2597" spans="1:15" x14ac:dyDescent="0.25">
      <c r="A2597" t="s">
        <v>84</v>
      </c>
      <c r="B2597" t="s">
        <v>85</v>
      </c>
      <c r="C2597" t="s">
        <v>27</v>
      </c>
      <c r="D2597">
        <v>2020</v>
      </c>
      <c r="E2597">
        <v>2</v>
      </c>
      <c r="F2597" t="s">
        <v>42</v>
      </c>
      <c r="G2597" t="s">
        <v>43</v>
      </c>
      <c r="H2597" t="s">
        <v>30</v>
      </c>
      <c r="J2597">
        <v>-61200</v>
      </c>
      <c r="L2597" t="s">
        <v>39</v>
      </c>
      <c r="O2597" t="s">
        <v>32</v>
      </c>
    </row>
    <row r="2598" spans="1:15" x14ac:dyDescent="0.25">
      <c r="A2598" t="s">
        <v>84</v>
      </c>
      <c r="B2598" t="s">
        <v>85</v>
      </c>
      <c r="C2598" t="s">
        <v>27</v>
      </c>
      <c r="D2598">
        <v>2020</v>
      </c>
      <c r="E2598">
        <v>2</v>
      </c>
      <c r="F2598" t="s">
        <v>44</v>
      </c>
      <c r="G2598" t="s">
        <v>45</v>
      </c>
      <c r="H2598" t="s">
        <v>30</v>
      </c>
      <c r="J2598">
        <v>-368643.13</v>
      </c>
      <c r="L2598" t="s">
        <v>39</v>
      </c>
      <c r="O2598" t="s">
        <v>32</v>
      </c>
    </row>
    <row r="2599" spans="1:15" x14ac:dyDescent="0.25">
      <c r="A2599" t="s">
        <v>84</v>
      </c>
      <c r="B2599" t="s">
        <v>85</v>
      </c>
      <c r="C2599" t="s">
        <v>27</v>
      </c>
      <c r="D2599">
        <v>2020</v>
      </c>
      <c r="E2599">
        <v>2</v>
      </c>
      <c r="F2599" t="s">
        <v>90</v>
      </c>
      <c r="G2599" t="s">
        <v>91</v>
      </c>
      <c r="H2599" t="s">
        <v>30</v>
      </c>
      <c r="J2599">
        <v>-7872.09</v>
      </c>
      <c r="L2599" t="s">
        <v>39</v>
      </c>
      <c r="O2599" t="s">
        <v>32</v>
      </c>
    </row>
    <row r="2600" spans="1:15" x14ac:dyDescent="0.25">
      <c r="A2600" t="s">
        <v>84</v>
      </c>
      <c r="B2600" t="s">
        <v>85</v>
      </c>
      <c r="C2600" t="s">
        <v>27</v>
      </c>
      <c r="D2600">
        <v>2020</v>
      </c>
      <c r="E2600">
        <v>2</v>
      </c>
      <c r="F2600" t="s">
        <v>92</v>
      </c>
      <c r="G2600" t="s">
        <v>93</v>
      </c>
      <c r="H2600" t="s">
        <v>30</v>
      </c>
      <c r="J2600">
        <v>3798.66</v>
      </c>
      <c r="L2600" t="s">
        <v>39</v>
      </c>
      <c r="O2600" t="s">
        <v>32</v>
      </c>
    </row>
    <row r="2601" spans="1:15" x14ac:dyDescent="0.25">
      <c r="A2601" t="s">
        <v>84</v>
      </c>
      <c r="B2601" t="s">
        <v>85</v>
      </c>
      <c r="C2601" t="s">
        <v>27</v>
      </c>
      <c r="D2601">
        <v>2020</v>
      </c>
      <c r="E2601">
        <v>2</v>
      </c>
      <c r="F2601" t="s">
        <v>48</v>
      </c>
      <c r="G2601" t="s">
        <v>49</v>
      </c>
      <c r="H2601" t="s">
        <v>30</v>
      </c>
      <c r="J2601">
        <v>-1179773.4399999999</v>
      </c>
      <c r="L2601" t="s">
        <v>39</v>
      </c>
      <c r="O2601" t="s">
        <v>32</v>
      </c>
    </row>
    <row r="2602" spans="1:15" x14ac:dyDescent="0.25">
      <c r="A2602" t="s">
        <v>84</v>
      </c>
      <c r="B2602" t="s">
        <v>85</v>
      </c>
      <c r="C2602" t="s">
        <v>27</v>
      </c>
      <c r="D2602">
        <v>2020</v>
      </c>
      <c r="E2602">
        <v>2</v>
      </c>
      <c r="F2602" t="s">
        <v>94</v>
      </c>
      <c r="G2602" t="s">
        <v>95</v>
      </c>
      <c r="H2602" t="s">
        <v>30</v>
      </c>
      <c r="J2602">
        <v>-14137.2</v>
      </c>
      <c r="L2602" t="s">
        <v>39</v>
      </c>
      <c r="O2602" t="s">
        <v>32</v>
      </c>
    </row>
    <row r="2603" spans="1:15" x14ac:dyDescent="0.25">
      <c r="A2603" t="s">
        <v>84</v>
      </c>
      <c r="B2603" t="s">
        <v>85</v>
      </c>
      <c r="C2603" t="s">
        <v>27</v>
      </c>
      <c r="D2603">
        <v>2020</v>
      </c>
      <c r="E2603">
        <v>2</v>
      </c>
      <c r="F2603" t="s">
        <v>82</v>
      </c>
      <c r="G2603" t="s">
        <v>83</v>
      </c>
      <c r="H2603" t="s">
        <v>30</v>
      </c>
      <c r="J2603">
        <v>-7298.51</v>
      </c>
      <c r="L2603" t="s">
        <v>39</v>
      </c>
      <c r="O2603" t="s">
        <v>32</v>
      </c>
    </row>
    <row r="2604" spans="1:15" x14ac:dyDescent="0.25">
      <c r="A2604" t="s">
        <v>84</v>
      </c>
      <c r="B2604" t="s">
        <v>85</v>
      </c>
      <c r="C2604" t="s">
        <v>27</v>
      </c>
      <c r="D2604">
        <v>2020</v>
      </c>
      <c r="E2604">
        <v>2</v>
      </c>
      <c r="F2604" t="s">
        <v>96</v>
      </c>
      <c r="G2604" t="s">
        <v>97</v>
      </c>
      <c r="H2604" t="s">
        <v>30</v>
      </c>
      <c r="J2604">
        <v>-24423.16</v>
      </c>
      <c r="L2604" t="s">
        <v>31</v>
      </c>
      <c r="O2604" t="s">
        <v>32</v>
      </c>
    </row>
    <row r="2605" spans="1:15" x14ac:dyDescent="0.25">
      <c r="A2605" t="s">
        <v>84</v>
      </c>
      <c r="B2605" t="s">
        <v>85</v>
      </c>
      <c r="C2605" t="s">
        <v>27</v>
      </c>
      <c r="D2605">
        <v>2020</v>
      </c>
      <c r="E2605">
        <v>2</v>
      </c>
      <c r="F2605" t="s">
        <v>98</v>
      </c>
      <c r="G2605" t="s">
        <v>99</v>
      </c>
      <c r="H2605" t="s">
        <v>30</v>
      </c>
      <c r="J2605">
        <v>-16773.96</v>
      </c>
      <c r="L2605" t="s">
        <v>31</v>
      </c>
      <c r="M2605" t="s">
        <v>112</v>
      </c>
      <c r="N2605" t="s">
        <v>113</v>
      </c>
      <c r="O2605" t="s">
        <v>32</v>
      </c>
    </row>
    <row r="2606" spans="1:15" x14ac:dyDescent="0.25">
      <c r="A2606" t="s">
        <v>84</v>
      </c>
      <c r="B2606" t="s">
        <v>85</v>
      </c>
      <c r="C2606" t="s">
        <v>27</v>
      </c>
      <c r="D2606">
        <v>2020</v>
      </c>
      <c r="E2606">
        <v>2</v>
      </c>
      <c r="F2606" t="s">
        <v>100</v>
      </c>
      <c r="G2606" t="s">
        <v>101</v>
      </c>
      <c r="H2606" t="s">
        <v>30</v>
      </c>
      <c r="J2606">
        <v>9349.07</v>
      </c>
      <c r="L2606" t="s">
        <v>31</v>
      </c>
      <c r="O2606" t="s">
        <v>32</v>
      </c>
    </row>
    <row r="2607" spans="1:15" x14ac:dyDescent="0.25">
      <c r="A2607" t="s">
        <v>84</v>
      </c>
      <c r="B2607" t="s">
        <v>85</v>
      </c>
      <c r="C2607" t="s">
        <v>27</v>
      </c>
      <c r="D2607">
        <v>2020</v>
      </c>
      <c r="E2607">
        <v>2</v>
      </c>
      <c r="F2607" t="s">
        <v>102</v>
      </c>
      <c r="G2607" t="s">
        <v>103</v>
      </c>
      <c r="H2607" t="s">
        <v>30</v>
      </c>
      <c r="J2607">
        <v>13929.94</v>
      </c>
      <c r="L2607" t="s">
        <v>31</v>
      </c>
      <c r="O2607" t="s">
        <v>32</v>
      </c>
    </row>
    <row r="2608" spans="1:15" x14ac:dyDescent="0.25">
      <c r="A2608" t="s">
        <v>84</v>
      </c>
      <c r="B2608" t="s">
        <v>85</v>
      </c>
      <c r="C2608" t="s">
        <v>27</v>
      </c>
      <c r="D2608">
        <v>2020</v>
      </c>
      <c r="E2608">
        <v>2</v>
      </c>
      <c r="F2608" t="s">
        <v>104</v>
      </c>
      <c r="G2608" t="s">
        <v>105</v>
      </c>
      <c r="H2608" t="s">
        <v>30</v>
      </c>
      <c r="J2608">
        <v>-1156648.3</v>
      </c>
      <c r="L2608" t="s">
        <v>39</v>
      </c>
      <c r="O2608" t="s">
        <v>32</v>
      </c>
    </row>
    <row r="2609" spans="1:15" x14ac:dyDescent="0.25">
      <c r="A2609" t="s">
        <v>84</v>
      </c>
      <c r="B2609" t="s">
        <v>85</v>
      </c>
      <c r="C2609" t="s">
        <v>27</v>
      </c>
      <c r="D2609">
        <v>2020</v>
      </c>
      <c r="E2609">
        <v>2</v>
      </c>
      <c r="F2609" t="s">
        <v>106</v>
      </c>
      <c r="G2609" t="s">
        <v>107</v>
      </c>
      <c r="H2609" t="s">
        <v>30</v>
      </c>
      <c r="J2609">
        <v>-13929.94</v>
      </c>
      <c r="L2609" t="s">
        <v>39</v>
      </c>
      <c r="O2609" t="s">
        <v>32</v>
      </c>
    </row>
    <row r="2610" spans="1:15" x14ac:dyDescent="0.25">
      <c r="A2610" t="s">
        <v>84</v>
      </c>
      <c r="B2610" t="s">
        <v>85</v>
      </c>
      <c r="C2610" t="s">
        <v>27</v>
      </c>
      <c r="D2610">
        <v>2020</v>
      </c>
      <c r="E2610">
        <v>2</v>
      </c>
      <c r="F2610" t="s">
        <v>28</v>
      </c>
      <c r="G2610" t="s">
        <v>29</v>
      </c>
      <c r="H2610" t="s">
        <v>30</v>
      </c>
      <c r="J2610">
        <v>0.01</v>
      </c>
      <c r="L2610" t="s">
        <v>31</v>
      </c>
      <c r="O2610" t="s">
        <v>32</v>
      </c>
    </row>
    <row r="2611" spans="1:15" x14ac:dyDescent="0.25">
      <c r="A2611" t="s">
        <v>84</v>
      </c>
      <c r="B2611" t="s">
        <v>85</v>
      </c>
      <c r="C2611" t="s">
        <v>27</v>
      </c>
      <c r="D2611">
        <v>2020</v>
      </c>
      <c r="E2611">
        <v>2</v>
      </c>
      <c r="F2611" t="s">
        <v>80</v>
      </c>
      <c r="G2611" t="s">
        <v>81</v>
      </c>
      <c r="H2611" t="s">
        <v>30</v>
      </c>
      <c r="J2611">
        <v>11500</v>
      </c>
      <c r="L2611" t="s">
        <v>39</v>
      </c>
      <c r="O2611" t="s">
        <v>32</v>
      </c>
    </row>
    <row r="2612" spans="1:15" x14ac:dyDescent="0.25">
      <c r="A2612" t="s">
        <v>84</v>
      </c>
      <c r="B2612" t="s">
        <v>85</v>
      </c>
      <c r="C2612" t="s">
        <v>27</v>
      </c>
      <c r="D2612">
        <v>2020</v>
      </c>
      <c r="E2612">
        <v>2</v>
      </c>
      <c r="F2612" t="s">
        <v>175</v>
      </c>
      <c r="G2612" t="s">
        <v>176</v>
      </c>
      <c r="H2612" t="s">
        <v>30</v>
      </c>
      <c r="J2612">
        <v>21212.57</v>
      </c>
      <c r="L2612" t="s">
        <v>39</v>
      </c>
      <c r="O2612" t="s">
        <v>32</v>
      </c>
    </row>
    <row r="2613" spans="1:15" x14ac:dyDescent="0.25">
      <c r="A2613" t="s">
        <v>84</v>
      </c>
      <c r="B2613" t="s">
        <v>85</v>
      </c>
      <c r="C2613" t="s">
        <v>27</v>
      </c>
      <c r="D2613">
        <v>2020</v>
      </c>
      <c r="E2613">
        <v>2</v>
      </c>
      <c r="F2613" t="s">
        <v>181</v>
      </c>
      <c r="G2613" t="s">
        <v>137</v>
      </c>
      <c r="H2613" t="s">
        <v>30</v>
      </c>
      <c r="J2613">
        <v>72239.929999999993</v>
      </c>
      <c r="L2613" t="s">
        <v>39</v>
      </c>
      <c r="O2613" t="s">
        <v>32</v>
      </c>
    </row>
    <row r="2614" spans="1:15" x14ac:dyDescent="0.25">
      <c r="A2614" t="s">
        <v>84</v>
      </c>
      <c r="B2614" t="s">
        <v>85</v>
      </c>
      <c r="C2614" t="s">
        <v>27</v>
      </c>
      <c r="D2614">
        <v>2020</v>
      </c>
      <c r="E2614">
        <v>2</v>
      </c>
      <c r="F2614" t="s">
        <v>177</v>
      </c>
      <c r="G2614" t="s">
        <v>178</v>
      </c>
      <c r="H2614" t="s">
        <v>30</v>
      </c>
      <c r="J2614">
        <v>1200</v>
      </c>
      <c r="L2614" t="s">
        <v>39</v>
      </c>
      <c r="O2614" t="s">
        <v>32</v>
      </c>
    </row>
    <row r="2615" spans="1:15" x14ac:dyDescent="0.25">
      <c r="A2615" t="s">
        <v>84</v>
      </c>
      <c r="B2615" t="s">
        <v>85</v>
      </c>
      <c r="C2615" t="s">
        <v>27</v>
      </c>
      <c r="D2615">
        <v>2020</v>
      </c>
      <c r="E2615">
        <v>2</v>
      </c>
      <c r="F2615" t="s">
        <v>182</v>
      </c>
      <c r="G2615" t="s">
        <v>47</v>
      </c>
      <c r="H2615" t="s">
        <v>30</v>
      </c>
      <c r="J2615">
        <v>2020.01</v>
      </c>
      <c r="L2615" t="s">
        <v>39</v>
      </c>
      <c r="M2615" t="s">
        <v>112</v>
      </c>
      <c r="N2615" t="s">
        <v>113</v>
      </c>
      <c r="O2615" t="s">
        <v>32</v>
      </c>
    </row>
    <row r="2616" spans="1:15" x14ac:dyDescent="0.25">
      <c r="A2616" t="s">
        <v>84</v>
      </c>
      <c r="B2616" t="s">
        <v>85</v>
      </c>
      <c r="C2616" t="s">
        <v>27</v>
      </c>
      <c r="D2616">
        <v>2020</v>
      </c>
      <c r="E2616">
        <v>2</v>
      </c>
      <c r="F2616" t="s">
        <v>96</v>
      </c>
      <c r="G2616" t="s">
        <v>97</v>
      </c>
      <c r="H2616" t="s">
        <v>108</v>
      </c>
      <c r="I2616" t="s">
        <v>109</v>
      </c>
      <c r="J2616">
        <v>-9036.14</v>
      </c>
      <c r="L2616" t="s">
        <v>31</v>
      </c>
      <c r="O2616" t="s">
        <v>32</v>
      </c>
    </row>
    <row r="2617" spans="1:15" x14ac:dyDescent="0.25">
      <c r="A2617" t="s">
        <v>84</v>
      </c>
      <c r="B2617" t="s">
        <v>85</v>
      </c>
      <c r="C2617" t="s">
        <v>27</v>
      </c>
      <c r="D2617">
        <v>2020</v>
      </c>
      <c r="E2617">
        <v>2</v>
      </c>
      <c r="F2617" t="s">
        <v>100</v>
      </c>
      <c r="G2617" t="s">
        <v>101</v>
      </c>
      <c r="H2617" t="s">
        <v>108</v>
      </c>
      <c r="I2617" t="s">
        <v>109</v>
      </c>
      <c r="J2617">
        <v>12.73</v>
      </c>
      <c r="L2617" t="s">
        <v>31</v>
      </c>
      <c r="O2617" t="s">
        <v>32</v>
      </c>
    </row>
    <row r="2618" spans="1:15" x14ac:dyDescent="0.25">
      <c r="A2618" t="s">
        <v>84</v>
      </c>
      <c r="B2618" t="s">
        <v>85</v>
      </c>
      <c r="C2618" t="s">
        <v>27</v>
      </c>
      <c r="D2618">
        <v>2020</v>
      </c>
      <c r="E2618">
        <v>2</v>
      </c>
      <c r="F2618" t="s">
        <v>96</v>
      </c>
      <c r="G2618" t="s">
        <v>97</v>
      </c>
      <c r="H2618" t="s">
        <v>110</v>
      </c>
      <c r="I2618" t="s">
        <v>111</v>
      </c>
      <c r="J2618">
        <v>-8111.25</v>
      </c>
      <c r="L2618" t="s">
        <v>31</v>
      </c>
      <c r="O2618" t="s">
        <v>32</v>
      </c>
    </row>
    <row r="2619" spans="1:15" x14ac:dyDescent="0.25">
      <c r="A2619" t="s">
        <v>84</v>
      </c>
      <c r="B2619" t="s">
        <v>85</v>
      </c>
      <c r="C2619" t="s">
        <v>27</v>
      </c>
      <c r="D2619">
        <v>2020</v>
      </c>
      <c r="E2619">
        <v>2</v>
      </c>
      <c r="F2619" t="s">
        <v>100</v>
      </c>
      <c r="G2619" t="s">
        <v>101</v>
      </c>
      <c r="H2619" t="s">
        <v>110</v>
      </c>
      <c r="I2619" t="s">
        <v>111</v>
      </c>
      <c r="J2619">
        <v>16.22</v>
      </c>
      <c r="L2619" t="s">
        <v>31</v>
      </c>
      <c r="O2619" t="s">
        <v>32</v>
      </c>
    </row>
    <row r="2620" spans="1:15" x14ac:dyDescent="0.25">
      <c r="A2620" t="s">
        <v>112</v>
      </c>
      <c r="B2620" t="s">
        <v>113</v>
      </c>
      <c r="C2620" t="s">
        <v>27</v>
      </c>
      <c r="D2620">
        <v>2020</v>
      </c>
      <c r="E2620">
        <v>2</v>
      </c>
      <c r="F2620" t="s">
        <v>67</v>
      </c>
      <c r="G2620" t="s">
        <v>38</v>
      </c>
      <c r="H2620" t="s">
        <v>30</v>
      </c>
      <c r="J2620">
        <v>3245523.75</v>
      </c>
      <c r="L2620" t="s">
        <v>39</v>
      </c>
      <c r="O2620" t="s">
        <v>32</v>
      </c>
    </row>
    <row r="2621" spans="1:15" x14ac:dyDescent="0.25">
      <c r="A2621" t="s">
        <v>112</v>
      </c>
      <c r="B2621" t="s">
        <v>113</v>
      </c>
      <c r="C2621" t="s">
        <v>27</v>
      </c>
      <c r="D2621">
        <v>2020</v>
      </c>
      <c r="E2621">
        <v>2</v>
      </c>
      <c r="F2621" t="s">
        <v>86</v>
      </c>
      <c r="G2621" t="s">
        <v>87</v>
      </c>
      <c r="H2621" t="s">
        <v>30</v>
      </c>
      <c r="J2621">
        <v>64491.72</v>
      </c>
      <c r="L2621" t="s">
        <v>39</v>
      </c>
      <c r="O2621" t="s">
        <v>32</v>
      </c>
    </row>
    <row r="2622" spans="1:15" x14ac:dyDescent="0.25">
      <c r="A2622" t="s">
        <v>112</v>
      </c>
      <c r="B2622" t="s">
        <v>113</v>
      </c>
      <c r="C2622" t="s">
        <v>27</v>
      </c>
      <c r="D2622">
        <v>2020</v>
      </c>
      <c r="E2622">
        <v>2</v>
      </c>
      <c r="F2622" t="s">
        <v>78</v>
      </c>
      <c r="G2622" t="s">
        <v>79</v>
      </c>
      <c r="H2622" t="s">
        <v>30</v>
      </c>
      <c r="J2622">
        <v>7151.13</v>
      </c>
      <c r="L2622" t="s">
        <v>39</v>
      </c>
      <c r="O2622" t="s">
        <v>32</v>
      </c>
    </row>
    <row r="2623" spans="1:15" x14ac:dyDescent="0.25">
      <c r="A2623" t="s">
        <v>112</v>
      </c>
      <c r="B2623" t="s">
        <v>113</v>
      </c>
      <c r="C2623" t="s">
        <v>27</v>
      </c>
      <c r="D2623">
        <v>2020</v>
      </c>
      <c r="E2623">
        <v>2</v>
      </c>
      <c r="F2623" t="s">
        <v>40</v>
      </c>
      <c r="G2623" t="s">
        <v>41</v>
      </c>
      <c r="H2623" t="s">
        <v>30</v>
      </c>
      <c r="J2623">
        <v>230872.91</v>
      </c>
      <c r="L2623" t="s">
        <v>39</v>
      </c>
      <c r="O2623" t="s">
        <v>32</v>
      </c>
    </row>
    <row r="2624" spans="1:15" x14ac:dyDescent="0.25">
      <c r="A2624" t="s">
        <v>112</v>
      </c>
      <c r="B2624" t="s">
        <v>113</v>
      </c>
      <c r="C2624" t="s">
        <v>27</v>
      </c>
      <c r="D2624">
        <v>2020</v>
      </c>
      <c r="E2624">
        <v>2</v>
      </c>
      <c r="F2624" t="s">
        <v>88</v>
      </c>
      <c r="G2624" t="s">
        <v>89</v>
      </c>
      <c r="H2624" t="s">
        <v>30</v>
      </c>
      <c r="J2624">
        <v>5813.07</v>
      </c>
      <c r="L2624" t="s">
        <v>39</v>
      </c>
      <c r="O2624" t="s">
        <v>32</v>
      </c>
    </row>
    <row r="2625" spans="1:15" x14ac:dyDescent="0.25">
      <c r="A2625" t="s">
        <v>112</v>
      </c>
      <c r="B2625" t="s">
        <v>113</v>
      </c>
      <c r="C2625" t="s">
        <v>27</v>
      </c>
      <c r="D2625">
        <v>2020</v>
      </c>
      <c r="E2625">
        <v>2</v>
      </c>
      <c r="F2625" t="s">
        <v>42</v>
      </c>
      <c r="G2625" t="s">
        <v>43</v>
      </c>
      <c r="H2625" t="s">
        <v>30</v>
      </c>
      <c r="J2625">
        <v>-91800</v>
      </c>
      <c r="L2625" t="s">
        <v>39</v>
      </c>
      <c r="O2625" t="s">
        <v>32</v>
      </c>
    </row>
    <row r="2626" spans="1:15" x14ac:dyDescent="0.25">
      <c r="A2626" t="s">
        <v>112</v>
      </c>
      <c r="B2626" t="s">
        <v>113</v>
      </c>
      <c r="C2626" t="s">
        <v>27</v>
      </c>
      <c r="D2626">
        <v>2020</v>
      </c>
      <c r="E2626">
        <v>2</v>
      </c>
      <c r="F2626" t="s">
        <v>44</v>
      </c>
      <c r="G2626" t="s">
        <v>45</v>
      </c>
      <c r="H2626" t="s">
        <v>30</v>
      </c>
      <c r="J2626">
        <v>-1945269.4</v>
      </c>
      <c r="L2626" t="s">
        <v>39</v>
      </c>
      <c r="O2626" t="s">
        <v>32</v>
      </c>
    </row>
    <row r="2627" spans="1:15" x14ac:dyDescent="0.25">
      <c r="A2627" t="s">
        <v>112</v>
      </c>
      <c r="B2627" t="s">
        <v>113</v>
      </c>
      <c r="C2627" t="s">
        <v>27</v>
      </c>
      <c r="D2627">
        <v>2020</v>
      </c>
      <c r="E2627">
        <v>2</v>
      </c>
      <c r="F2627" t="s">
        <v>90</v>
      </c>
      <c r="G2627" t="s">
        <v>91</v>
      </c>
      <c r="H2627" t="s">
        <v>30</v>
      </c>
      <c r="J2627">
        <v>-11808.16</v>
      </c>
      <c r="L2627" t="s">
        <v>39</v>
      </c>
      <c r="O2627" t="s">
        <v>32</v>
      </c>
    </row>
    <row r="2628" spans="1:15" x14ac:dyDescent="0.25">
      <c r="A2628" t="s">
        <v>112</v>
      </c>
      <c r="B2628" t="s">
        <v>113</v>
      </c>
      <c r="C2628" t="s">
        <v>27</v>
      </c>
      <c r="D2628">
        <v>2020</v>
      </c>
      <c r="E2628">
        <v>2</v>
      </c>
      <c r="F2628" t="s">
        <v>92</v>
      </c>
      <c r="G2628" t="s">
        <v>93</v>
      </c>
      <c r="H2628" t="s">
        <v>30</v>
      </c>
      <c r="J2628">
        <v>5697.99</v>
      </c>
      <c r="L2628" t="s">
        <v>39</v>
      </c>
      <c r="O2628" t="s">
        <v>32</v>
      </c>
    </row>
    <row r="2629" spans="1:15" x14ac:dyDescent="0.25">
      <c r="A2629" t="s">
        <v>112</v>
      </c>
      <c r="B2629" t="s">
        <v>113</v>
      </c>
      <c r="C2629" t="s">
        <v>27</v>
      </c>
      <c r="D2629">
        <v>2020</v>
      </c>
      <c r="E2629">
        <v>2</v>
      </c>
      <c r="F2629" t="s">
        <v>48</v>
      </c>
      <c r="G2629" t="s">
        <v>49</v>
      </c>
      <c r="H2629" t="s">
        <v>30</v>
      </c>
      <c r="J2629">
        <v>127467.53</v>
      </c>
      <c r="L2629" t="s">
        <v>39</v>
      </c>
      <c r="O2629" t="s">
        <v>32</v>
      </c>
    </row>
    <row r="2630" spans="1:15" x14ac:dyDescent="0.25">
      <c r="A2630" t="s">
        <v>112</v>
      </c>
      <c r="B2630" t="s">
        <v>113</v>
      </c>
      <c r="C2630" t="s">
        <v>27</v>
      </c>
      <c r="D2630">
        <v>2020</v>
      </c>
      <c r="E2630">
        <v>2</v>
      </c>
      <c r="F2630" t="s">
        <v>94</v>
      </c>
      <c r="G2630" t="s">
        <v>95</v>
      </c>
      <c r="H2630" t="s">
        <v>30</v>
      </c>
      <c r="J2630">
        <v>0</v>
      </c>
      <c r="L2630" t="s">
        <v>39</v>
      </c>
      <c r="O2630" t="s">
        <v>32</v>
      </c>
    </row>
    <row r="2631" spans="1:15" x14ac:dyDescent="0.25">
      <c r="A2631" t="s">
        <v>112</v>
      </c>
      <c r="B2631" t="s">
        <v>113</v>
      </c>
      <c r="C2631" t="s">
        <v>27</v>
      </c>
      <c r="D2631">
        <v>2020</v>
      </c>
      <c r="E2631">
        <v>2</v>
      </c>
      <c r="F2631" t="s">
        <v>82</v>
      </c>
      <c r="G2631" t="s">
        <v>83</v>
      </c>
      <c r="H2631" t="s">
        <v>30</v>
      </c>
      <c r="J2631">
        <v>-33335.919999999998</v>
      </c>
      <c r="L2631" t="s">
        <v>39</v>
      </c>
      <c r="O2631" t="s">
        <v>32</v>
      </c>
    </row>
    <row r="2632" spans="1:15" x14ac:dyDescent="0.25">
      <c r="A2632" t="s">
        <v>112</v>
      </c>
      <c r="B2632" t="s">
        <v>113</v>
      </c>
      <c r="C2632" t="s">
        <v>27</v>
      </c>
      <c r="D2632">
        <v>2020</v>
      </c>
      <c r="E2632">
        <v>2</v>
      </c>
      <c r="F2632" t="s">
        <v>96</v>
      </c>
      <c r="G2632" t="s">
        <v>97</v>
      </c>
      <c r="H2632" t="s">
        <v>30</v>
      </c>
      <c r="J2632">
        <v>-302752.69</v>
      </c>
      <c r="L2632" t="s">
        <v>31</v>
      </c>
      <c r="O2632" t="s">
        <v>32</v>
      </c>
    </row>
    <row r="2633" spans="1:15" x14ac:dyDescent="0.25">
      <c r="A2633" t="s">
        <v>112</v>
      </c>
      <c r="B2633" t="s">
        <v>113</v>
      </c>
      <c r="C2633" t="s">
        <v>27</v>
      </c>
      <c r="D2633">
        <v>2020</v>
      </c>
      <c r="E2633">
        <v>2</v>
      </c>
      <c r="F2633" t="s">
        <v>100</v>
      </c>
      <c r="G2633" t="s">
        <v>101</v>
      </c>
      <c r="H2633" t="s">
        <v>30</v>
      </c>
      <c r="J2633">
        <v>255044.52</v>
      </c>
      <c r="L2633" t="s">
        <v>31</v>
      </c>
      <c r="O2633" t="s">
        <v>32</v>
      </c>
    </row>
    <row r="2634" spans="1:15" x14ac:dyDescent="0.25">
      <c r="A2634" t="s">
        <v>112</v>
      </c>
      <c r="B2634" t="s">
        <v>113</v>
      </c>
      <c r="C2634" t="s">
        <v>27</v>
      </c>
      <c r="D2634">
        <v>2020</v>
      </c>
      <c r="E2634">
        <v>2</v>
      </c>
      <c r="F2634" t="s">
        <v>102</v>
      </c>
      <c r="G2634" t="s">
        <v>103</v>
      </c>
      <c r="H2634" t="s">
        <v>30</v>
      </c>
      <c r="J2634">
        <v>20894.91</v>
      </c>
      <c r="L2634" t="s">
        <v>31</v>
      </c>
      <c r="O2634" t="s">
        <v>32</v>
      </c>
    </row>
    <row r="2635" spans="1:15" x14ac:dyDescent="0.25">
      <c r="A2635" t="s">
        <v>112</v>
      </c>
      <c r="B2635" t="s">
        <v>113</v>
      </c>
      <c r="C2635" t="s">
        <v>27</v>
      </c>
      <c r="D2635">
        <v>2020</v>
      </c>
      <c r="E2635">
        <v>2</v>
      </c>
      <c r="F2635" t="s">
        <v>114</v>
      </c>
      <c r="G2635" t="s">
        <v>115</v>
      </c>
      <c r="H2635" t="s">
        <v>30</v>
      </c>
      <c r="J2635">
        <v>73.47</v>
      </c>
      <c r="L2635" t="s">
        <v>31</v>
      </c>
      <c r="O2635" t="s">
        <v>32</v>
      </c>
    </row>
    <row r="2636" spans="1:15" x14ac:dyDescent="0.25">
      <c r="A2636" t="s">
        <v>112</v>
      </c>
      <c r="B2636" t="s">
        <v>113</v>
      </c>
      <c r="C2636" t="s">
        <v>27</v>
      </c>
      <c r="D2636">
        <v>2020</v>
      </c>
      <c r="E2636">
        <v>2</v>
      </c>
      <c r="F2636" t="s">
        <v>65</v>
      </c>
      <c r="G2636" t="s">
        <v>66</v>
      </c>
      <c r="H2636" t="s">
        <v>30</v>
      </c>
      <c r="J2636">
        <v>16576.080000000002</v>
      </c>
      <c r="L2636" t="s">
        <v>31</v>
      </c>
      <c r="O2636" t="s">
        <v>32</v>
      </c>
    </row>
    <row r="2637" spans="1:15" x14ac:dyDescent="0.25">
      <c r="A2637" t="s">
        <v>112</v>
      </c>
      <c r="B2637" t="s">
        <v>113</v>
      </c>
      <c r="C2637" t="s">
        <v>27</v>
      </c>
      <c r="D2637">
        <v>2020</v>
      </c>
      <c r="E2637">
        <v>2</v>
      </c>
      <c r="F2637" t="s">
        <v>104</v>
      </c>
      <c r="G2637" t="s">
        <v>105</v>
      </c>
      <c r="H2637" t="s">
        <v>30</v>
      </c>
      <c r="J2637">
        <v>-1734972.45</v>
      </c>
      <c r="L2637" t="s">
        <v>39</v>
      </c>
      <c r="O2637" t="s">
        <v>32</v>
      </c>
    </row>
    <row r="2638" spans="1:15" x14ac:dyDescent="0.25">
      <c r="A2638" t="s">
        <v>112</v>
      </c>
      <c r="B2638" t="s">
        <v>113</v>
      </c>
      <c r="C2638" t="s">
        <v>27</v>
      </c>
      <c r="D2638">
        <v>2020</v>
      </c>
      <c r="E2638">
        <v>2</v>
      </c>
      <c r="F2638" t="s">
        <v>106</v>
      </c>
      <c r="G2638" t="s">
        <v>107</v>
      </c>
      <c r="H2638" t="s">
        <v>30</v>
      </c>
      <c r="J2638">
        <v>-20894.91</v>
      </c>
      <c r="L2638" t="s">
        <v>39</v>
      </c>
      <c r="O2638" t="s">
        <v>32</v>
      </c>
    </row>
    <row r="2639" spans="1:15" x14ac:dyDescent="0.25">
      <c r="A2639" t="s">
        <v>112</v>
      </c>
      <c r="B2639" t="s">
        <v>113</v>
      </c>
      <c r="C2639" t="s">
        <v>27</v>
      </c>
      <c r="D2639">
        <v>2020</v>
      </c>
      <c r="E2639">
        <v>2</v>
      </c>
      <c r="F2639" t="s">
        <v>80</v>
      </c>
      <c r="G2639" t="s">
        <v>81</v>
      </c>
      <c r="H2639" t="s">
        <v>30</v>
      </c>
      <c r="J2639">
        <v>27000</v>
      </c>
      <c r="L2639" t="s">
        <v>39</v>
      </c>
      <c r="O2639" t="s">
        <v>32</v>
      </c>
    </row>
    <row r="2640" spans="1:15" x14ac:dyDescent="0.25">
      <c r="A2640" t="s">
        <v>112</v>
      </c>
      <c r="B2640" t="s">
        <v>113</v>
      </c>
      <c r="C2640" t="s">
        <v>27</v>
      </c>
      <c r="D2640">
        <v>2020</v>
      </c>
      <c r="E2640">
        <v>2</v>
      </c>
      <c r="F2640" t="s">
        <v>175</v>
      </c>
      <c r="G2640" t="s">
        <v>176</v>
      </c>
      <c r="H2640" t="s">
        <v>30</v>
      </c>
      <c r="J2640">
        <v>31818.86</v>
      </c>
      <c r="L2640" t="s">
        <v>39</v>
      </c>
      <c r="O2640" t="s">
        <v>32</v>
      </c>
    </row>
    <row r="2641" spans="1:15" x14ac:dyDescent="0.25">
      <c r="A2641" t="s">
        <v>112</v>
      </c>
      <c r="B2641" t="s">
        <v>113</v>
      </c>
      <c r="C2641" t="s">
        <v>27</v>
      </c>
      <c r="D2641">
        <v>2020</v>
      </c>
      <c r="E2641">
        <v>2</v>
      </c>
      <c r="F2641" t="s">
        <v>181</v>
      </c>
      <c r="G2641" t="s">
        <v>137</v>
      </c>
      <c r="H2641" t="s">
        <v>30</v>
      </c>
      <c r="J2641">
        <v>108359.9</v>
      </c>
      <c r="L2641" t="s">
        <v>39</v>
      </c>
      <c r="O2641" t="s">
        <v>32</v>
      </c>
    </row>
    <row r="2642" spans="1:15" x14ac:dyDescent="0.25">
      <c r="A2642" t="s">
        <v>112</v>
      </c>
      <c r="B2642" t="s">
        <v>113</v>
      </c>
      <c r="C2642" t="s">
        <v>27</v>
      </c>
      <c r="D2642">
        <v>2020</v>
      </c>
      <c r="E2642">
        <v>2</v>
      </c>
      <c r="F2642" t="s">
        <v>177</v>
      </c>
      <c r="G2642" t="s">
        <v>178</v>
      </c>
      <c r="H2642" t="s">
        <v>30</v>
      </c>
      <c r="J2642">
        <v>1800</v>
      </c>
      <c r="L2642" t="s">
        <v>39</v>
      </c>
      <c r="O2642" t="s">
        <v>32</v>
      </c>
    </row>
    <row r="2643" spans="1:15" x14ac:dyDescent="0.25">
      <c r="A2643" t="s">
        <v>112</v>
      </c>
      <c r="B2643" t="s">
        <v>113</v>
      </c>
      <c r="C2643" t="s">
        <v>27</v>
      </c>
      <c r="D2643">
        <v>2020</v>
      </c>
      <c r="E2643">
        <v>2</v>
      </c>
      <c r="F2643" t="s">
        <v>179</v>
      </c>
      <c r="G2643" t="s">
        <v>180</v>
      </c>
      <c r="H2643" t="s">
        <v>30</v>
      </c>
      <c r="J2643">
        <v>15669</v>
      </c>
      <c r="L2643" t="s">
        <v>31</v>
      </c>
      <c r="M2643" t="s">
        <v>84</v>
      </c>
      <c r="N2643" t="s">
        <v>85</v>
      </c>
      <c r="O2643" t="s">
        <v>32</v>
      </c>
    </row>
    <row r="2644" spans="1:15" x14ac:dyDescent="0.25">
      <c r="A2644" t="s">
        <v>112</v>
      </c>
      <c r="B2644" t="s">
        <v>113</v>
      </c>
      <c r="C2644" t="s">
        <v>27</v>
      </c>
      <c r="D2644">
        <v>2020</v>
      </c>
      <c r="E2644">
        <v>2</v>
      </c>
      <c r="F2644" t="s">
        <v>33</v>
      </c>
      <c r="G2644" t="s">
        <v>34</v>
      </c>
      <c r="H2644" t="s">
        <v>30</v>
      </c>
      <c r="J2644">
        <v>-4578.3</v>
      </c>
      <c r="L2644" t="s">
        <v>31</v>
      </c>
      <c r="M2644" t="s">
        <v>52</v>
      </c>
      <c r="N2644" t="s">
        <v>1666</v>
      </c>
      <c r="O2644" t="s">
        <v>32</v>
      </c>
    </row>
    <row r="2645" spans="1:15" x14ac:dyDescent="0.25">
      <c r="A2645" t="s">
        <v>112</v>
      </c>
      <c r="B2645" t="s">
        <v>113</v>
      </c>
      <c r="C2645" t="s">
        <v>27</v>
      </c>
      <c r="D2645">
        <v>2020</v>
      </c>
      <c r="E2645">
        <v>2</v>
      </c>
      <c r="F2645" t="s">
        <v>174</v>
      </c>
      <c r="G2645" t="s">
        <v>77</v>
      </c>
      <c r="H2645" t="s">
        <v>30</v>
      </c>
      <c r="J2645">
        <v>-1903.14</v>
      </c>
      <c r="L2645" t="s">
        <v>39</v>
      </c>
      <c r="O2645" t="s">
        <v>32</v>
      </c>
    </row>
    <row r="2646" spans="1:15" x14ac:dyDescent="0.25">
      <c r="A2646" t="s">
        <v>112</v>
      </c>
      <c r="B2646" t="s">
        <v>113</v>
      </c>
      <c r="C2646" t="s">
        <v>27</v>
      </c>
      <c r="D2646">
        <v>2020</v>
      </c>
      <c r="E2646">
        <v>2</v>
      </c>
      <c r="F2646" t="s">
        <v>48</v>
      </c>
      <c r="G2646" t="s">
        <v>49</v>
      </c>
      <c r="H2646" t="s">
        <v>30</v>
      </c>
      <c r="J2646">
        <v>1903.14</v>
      </c>
      <c r="L2646" t="s">
        <v>39</v>
      </c>
      <c r="M2646" t="s">
        <v>84</v>
      </c>
      <c r="N2646" t="s">
        <v>85</v>
      </c>
      <c r="O2646" t="s">
        <v>32</v>
      </c>
    </row>
    <row r="2647" spans="1:15" x14ac:dyDescent="0.25">
      <c r="A2647" t="s">
        <v>112</v>
      </c>
      <c r="B2647" t="s">
        <v>113</v>
      </c>
      <c r="C2647" t="s">
        <v>27</v>
      </c>
      <c r="D2647">
        <v>2020</v>
      </c>
      <c r="E2647">
        <v>2</v>
      </c>
      <c r="F2647" t="s">
        <v>96</v>
      </c>
      <c r="G2647" t="s">
        <v>97</v>
      </c>
      <c r="H2647" t="s">
        <v>108</v>
      </c>
      <c r="I2647" t="s">
        <v>109</v>
      </c>
      <c r="J2647">
        <v>-12023.62</v>
      </c>
      <c r="L2647" t="s">
        <v>31</v>
      </c>
      <c r="O2647" t="s">
        <v>32</v>
      </c>
    </row>
    <row r="2648" spans="1:15" x14ac:dyDescent="0.25">
      <c r="A2648" t="s">
        <v>112</v>
      </c>
      <c r="B2648" t="s">
        <v>113</v>
      </c>
      <c r="C2648" t="s">
        <v>27</v>
      </c>
      <c r="D2648">
        <v>2020</v>
      </c>
      <c r="E2648">
        <v>2</v>
      </c>
      <c r="F2648" t="s">
        <v>100</v>
      </c>
      <c r="G2648" t="s">
        <v>101</v>
      </c>
      <c r="H2648" t="s">
        <v>108</v>
      </c>
      <c r="I2648" t="s">
        <v>109</v>
      </c>
      <c r="J2648">
        <v>399.62</v>
      </c>
      <c r="L2648" t="s">
        <v>31</v>
      </c>
      <c r="O2648" t="s">
        <v>32</v>
      </c>
    </row>
    <row r="2649" spans="1:15" x14ac:dyDescent="0.25">
      <c r="A2649" t="s">
        <v>112</v>
      </c>
      <c r="B2649" t="s">
        <v>113</v>
      </c>
      <c r="C2649" t="s">
        <v>27</v>
      </c>
      <c r="D2649">
        <v>2020</v>
      </c>
      <c r="E2649">
        <v>2</v>
      </c>
      <c r="F2649" t="s">
        <v>96</v>
      </c>
      <c r="G2649" t="s">
        <v>97</v>
      </c>
      <c r="H2649" t="s">
        <v>110</v>
      </c>
      <c r="I2649" t="s">
        <v>111</v>
      </c>
      <c r="J2649">
        <v>-7570.5</v>
      </c>
      <c r="L2649" t="s">
        <v>31</v>
      </c>
      <c r="O2649" t="s">
        <v>32</v>
      </c>
    </row>
    <row r="2650" spans="1:15" x14ac:dyDescent="0.25">
      <c r="A2650" t="s">
        <v>112</v>
      </c>
      <c r="B2650" t="s">
        <v>113</v>
      </c>
      <c r="C2650" t="s">
        <v>27</v>
      </c>
      <c r="D2650">
        <v>2020</v>
      </c>
      <c r="E2650">
        <v>2</v>
      </c>
      <c r="F2650" t="s">
        <v>100</v>
      </c>
      <c r="G2650" t="s">
        <v>101</v>
      </c>
      <c r="H2650" t="s">
        <v>110</v>
      </c>
      <c r="I2650" t="s">
        <v>111</v>
      </c>
      <c r="J2650">
        <v>351.49</v>
      </c>
      <c r="L2650" t="s">
        <v>31</v>
      </c>
      <c r="O2650" t="s">
        <v>32</v>
      </c>
    </row>
    <row r="2651" spans="1:15" x14ac:dyDescent="0.25">
      <c r="A2651" t="s">
        <v>116</v>
      </c>
      <c r="B2651" t="s">
        <v>117</v>
      </c>
      <c r="C2651" t="s">
        <v>27</v>
      </c>
      <c r="D2651">
        <v>2020</v>
      </c>
      <c r="E2651">
        <v>2</v>
      </c>
      <c r="F2651" t="s">
        <v>53</v>
      </c>
      <c r="G2651" t="s">
        <v>54</v>
      </c>
      <c r="H2651" t="s">
        <v>30</v>
      </c>
      <c r="J2651">
        <v>-327000.48</v>
      </c>
      <c r="L2651" t="s">
        <v>31</v>
      </c>
      <c r="O2651" t="s">
        <v>32</v>
      </c>
    </row>
    <row r="2652" spans="1:15" x14ac:dyDescent="0.25">
      <c r="A2652" t="s">
        <v>116</v>
      </c>
      <c r="B2652" t="s">
        <v>117</v>
      </c>
      <c r="C2652" t="s">
        <v>27</v>
      </c>
      <c r="D2652">
        <v>2020</v>
      </c>
      <c r="E2652">
        <v>2</v>
      </c>
      <c r="F2652" t="s">
        <v>55</v>
      </c>
      <c r="G2652" t="s">
        <v>56</v>
      </c>
      <c r="H2652" t="s">
        <v>30</v>
      </c>
      <c r="J2652">
        <v>50257.31</v>
      </c>
      <c r="L2652" t="s">
        <v>31</v>
      </c>
      <c r="O2652" t="s">
        <v>32</v>
      </c>
    </row>
    <row r="2653" spans="1:15" x14ac:dyDescent="0.25">
      <c r="A2653" t="s">
        <v>116</v>
      </c>
      <c r="B2653" t="s">
        <v>117</v>
      </c>
      <c r="C2653" t="s">
        <v>27</v>
      </c>
      <c r="D2653">
        <v>2020</v>
      </c>
      <c r="E2653">
        <v>2</v>
      </c>
      <c r="F2653" t="s">
        <v>61</v>
      </c>
      <c r="G2653" t="s">
        <v>62</v>
      </c>
      <c r="H2653" t="s">
        <v>30</v>
      </c>
      <c r="J2653">
        <v>14012.05</v>
      </c>
      <c r="L2653" t="s">
        <v>31</v>
      </c>
      <c r="O2653" t="s">
        <v>32</v>
      </c>
    </row>
    <row r="2654" spans="1:15" x14ac:dyDescent="0.25">
      <c r="A2654" t="s">
        <v>116</v>
      </c>
      <c r="B2654" t="s">
        <v>117</v>
      </c>
      <c r="C2654" t="s">
        <v>27</v>
      </c>
      <c r="D2654">
        <v>2020</v>
      </c>
      <c r="E2654">
        <v>2</v>
      </c>
      <c r="F2654" t="s">
        <v>118</v>
      </c>
      <c r="G2654" t="s">
        <v>119</v>
      </c>
      <c r="H2654" t="s">
        <v>30</v>
      </c>
      <c r="J2654">
        <v>103856.55</v>
      </c>
      <c r="L2654" t="s">
        <v>31</v>
      </c>
      <c r="O2654" t="s">
        <v>32</v>
      </c>
    </row>
    <row r="2655" spans="1:15" x14ac:dyDescent="0.25">
      <c r="A2655" t="s">
        <v>116</v>
      </c>
      <c r="B2655" t="s">
        <v>117</v>
      </c>
      <c r="C2655" t="s">
        <v>27</v>
      </c>
      <c r="D2655">
        <v>2020</v>
      </c>
      <c r="E2655">
        <v>2</v>
      </c>
      <c r="F2655" t="s">
        <v>35</v>
      </c>
      <c r="G2655" t="s">
        <v>36</v>
      </c>
      <c r="H2655" t="s">
        <v>30</v>
      </c>
      <c r="J2655">
        <v>37852.5</v>
      </c>
      <c r="L2655" t="s">
        <v>31</v>
      </c>
      <c r="O2655" t="s">
        <v>32</v>
      </c>
    </row>
    <row r="2656" spans="1:15" x14ac:dyDescent="0.25">
      <c r="A2656" t="s">
        <v>116</v>
      </c>
      <c r="B2656" t="s">
        <v>117</v>
      </c>
      <c r="C2656" t="s">
        <v>27</v>
      </c>
      <c r="D2656">
        <v>2020</v>
      </c>
      <c r="E2656">
        <v>2</v>
      </c>
      <c r="F2656" t="s">
        <v>120</v>
      </c>
      <c r="G2656" t="s">
        <v>38</v>
      </c>
      <c r="H2656" t="s">
        <v>30</v>
      </c>
      <c r="J2656">
        <v>34474309.759999998</v>
      </c>
      <c r="L2656" t="s">
        <v>39</v>
      </c>
      <c r="O2656" t="s">
        <v>32</v>
      </c>
    </row>
    <row r="2657" spans="1:15" x14ac:dyDescent="0.25">
      <c r="A2657" t="s">
        <v>116</v>
      </c>
      <c r="B2657" t="s">
        <v>117</v>
      </c>
      <c r="C2657" t="s">
        <v>27</v>
      </c>
      <c r="D2657">
        <v>2020</v>
      </c>
      <c r="E2657">
        <v>2</v>
      </c>
      <c r="F2657" t="s">
        <v>121</v>
      </c>
      <c r="G2657" t="s">
        <v>107</v>
      </c>
      <c r="H2657" t="s">
        <v>30</v>
      </c>
      <c r="J2657">
        <v>-103856.57</v>
      </c>
      <c r="L2657" t="s">
        <v>39</v>
      </c>
      <c r="O2657" t="s">
        <v>32</v>
      </c>
    </row>
    <row r="2658" spans="1:15" x14ac:dyDescent="0.25">
      <c r="A2658" t="s">
        <v>116</v>
      </c>
      <c r="B2658" t="s">
        <v>117</v>
      </c>
      <c r="C2658" t="s">
        <v>27</v>
      </c>
      <c r="D2658">
        <v>2020</v>
      </c>
      <c r="E2658">
        <v>2</v>
      </c>
      <c r="F2658" t="s">
        <v>122</v>
      </c>
      <c r="G2658" t="s">
        <v>105</v>
      </c>
      <c r="H2658" t="s">
        <v>30</v>
      </c>
      <c r="J2658">
        <v>-4850449.76</v>
      </c>
      <c r="L2658" t="s">
        <v>39</v>
      </c>
      <c r="O2658" t="s">
        <v>32</v>
      </c>
    </row>
    <row r="2659" spans="1:15" x14ac:dyDescent="0.25">
      <c r="A2659" t="s">
        <v>116</v>
      </c>
      <c r="B2659" t="s">
        <v>117</v>
      </c>
      <c r="C2659" t="s">
        <v>27</v>
      </c>
      <c r="D2659">
        <v>2020</v>
      </c>
      <c r="E2659">
        <v>2</v>
      </c>
      <c r="F2659" t="s">
        <v>37</v>
      </c>
      <c r="G2659" t="s">
        <v>38</v>
      </c>
      <c r="H2659" t="s">
        <v>30</v>
      </c>
      <c r="J2659">
        <v>20400063.010000002</v>
      </c>
      <c r="L2659" t="s">
        <v>39</v>
      </c>
      <c r="O2659" t="s">
        <v>32</v>
      </c>
    </row>
    <row r="2660" spans="1:15" x14ac:dyDescent="0.25">
      <c r="A2660" t="s">
        <v>116</v>
      </c>
      <c r="B2660" t="s">
        <v>117</v>
      </c>
      <c r="C2660" t="s">
        <v>27</v>
      </c>
      <c r="D2660">
        <v>2020</v>
      </c>
      <c r="E2660">
        <v>2</v>
      </c>
      <c r="F2660" t="s">
        <v>86</v>
      </c>
      <c r="G2660" t="s">
        <v>87</v>
      </c>
      <c r="H2660" t="s">
        <v>30</v>
      </c>
      <c r="J2660">
        <v>85412.32</v>
      </c>
      <c r="L2660" t="s">
        <v>39</v>
      </c>
      <c r="O2660" t="s">
        <v>32</v>
      </c>
    </row>
    <row r="2661" spans="1:15" x14ac:dyDescent="0.25">
      <c r="A2661" t="s">
        <v>116</v>
      </c>
      <c r="B2661" t="s">
        <v>117</v>
      </c>
      <c r="C2661" t="s">
        <v>27</v>
      </c>
      <c r="D2661">
        <v>2020</v>
      </c>
      <c r="E2661">
        <v>2</v>
      </c>
      <c r="F2661" t="s">
        <v>78</v>
      </c>
      <c r="G2661" t="s">
        <v>79</v>
      </c>
      <c r="H2661" t="s">
        <v>30</v>
      </c>
      <c r="J2661">
        <v>157049.76999999999</v>
      </c>
      <c r="L2661" t="s">
        <v>39</v>
      </c>
      <c r="O2661" t="s">
        <v>32</v>
      </c>
    </row>
    <row r="2662" spans="1:15" x14ac:dyDescent="0.25">
      <c r="A2662" t="s">
        <v>116</v>
      </c>
      <c r="B2662" t="s">
        <v>117</v>
      </c>
      <c r="C2662" t="s">
        <v>27</v>
      </c>
      <c r="D2662">
        <v>2020</v>
      </c>
      <c r="E2662">
        <v>2</v>
      </c>
      <c r="F2662" t="s">
        <v>40</v>
      </c>
      <c r="G2662" t="s">
        <v>41</v>
      </c>
      <c r="H2662" t="s">
        <v>30</v>
      </c>
      <c r="J2662">
        <v>140941.97</v>
      </c>
      <c r="L2662" t="s">
        <v>39</v>
      </c>
      <c r="O2662" t="s">
        <v>32</v>
      </c>
    </row>
    <row r="2663" spans="1:15" x14ac:dyDescent="0.25">
      <c r="A2663" t="s">
        <v>116</v>
      </c>
      <c r="B2663" t="s">
        <v>117</v>
      </c>
      <c r="C2663" t="s">
        <v>27</v>
      </c>
      <c r="D2663">
        <v>2020</v>
      </c>
      <c r="E2663">
        <v>2</v>
      </c>
      <c r="F2663" t="s">
        <v>42</v>
      </c>
      <c r="G2663" t="s">
        <v>43</v>
      </c>
      <c r="H2663" t="s">
        <v>30</v>
      </c>
      <c r="J2663">
        <v>-255000</v>
      </c>
      <c r="L2663" t="s">
        <v>39</v>
      </c>
      <c r="O2663" t="s">
        <v>32</v>
      </c>
    </row>
    <row r="2664" spans="1:15" x14ac:dyDescent="0.25">
      <c r="A2664" t="s">
        <v>116</v>
      </c>
      <c r="B2664" t="s">
        <v>117</v>
      </c>
      <c r="C2664" t="s">
        <v>27</v>
      </c>
      <c r="D2664">
        <v>2020</v>
      </c>
      <c r="E2664">
        <v>2</v>
      </c>
      <c r="F2664" t="s">
        <v>44</v>
      </c>
      <c r="G2664" t="s">
        <v>45</v>
      </c>
      <c r="H2664" t="s">
        <v>30</v>
      </c>
      <c r="J2664">
        <v>-24195317.280000001</v>
      </c>
      <c r="L2664" t="s">
        <v>39</v>
      </c>
      <c r="O2664" t="s">
        <v>32</v>
      </c>
    </row>
    <row r="2665" spans="1:15" x14ac:dyDescent="0.25">
      <c r="A2665" t="s">
        <v>116</v>
      </c>
      <c r="B2665" t="s">
        <v>117</v>
      </c>
      <c r="C2665" t="s">
        <v>27</v>
      </c>
      <c r="D2665">
        <v>2020</v>
      </c>
      <c r="E2665">
        <v>2</v>
      </c>
      <c r="F2665" t="s">
        <v>68</v>
      </c>
      <c r="G2665" t="s">
        <v>69</v>
      </c>
      <c r="H2665" t="s">
        <v>30</v>
      </c>
      <c r="J2665">
        <v>-19918874.98</v>
      </c>
      <c r="L2665" t="s">
        <v>39</v>
      </c>
      <c r="O2665" t="s">
        <v>32</v>
      </c>
    </row>
    <row r="2666" spans="1:15" x14ac:dyDescent="0.25">
      <c r="A2666" t="s">
        <v>116</v>
      </c>
      <c r="B2666" t="s">
        <v>117</v>
      </c>
      <c r="C2666" t="s">
        <v>27</v>
      </c>
      <c r="D2666">
        <v>2020</v>
      </c>
      <c r="E2666">
        <v>2</v>
      </c>
      <c r="F2666" t="s">
        <v>70</v>
      </c>
      <c r="G2666" t="s">
        <v>71</v>
      </c>
      <c r="H2666" t="s">
        <v>30</v>
      </c>
      <c r="J2666">
        <v>-1381236.57</v>
      </c>
      <c r="L2666" t="s">
        <v>39</v>
      </c>
      <c r="O2666" t="s">
        <v>32</v>
      </c>
    </row>
    <row r="2667" spans="1:15" x14ac:dyDescent="0.25">
      <c r="A2667" t="s">
        <v>116</v>
      </c>
      <c r="B2667" t="s">
        <v>117</v>
      </c>
      <c r="C2667" t="s">
        <v>27</v>
      </c>
      <c r="D2667">
        <v>2020</v>
      </c>
      <c r="E2667">
        <v>2</v>
      </c>
      <c r="F2667" t="s">
        <v>72</v>
      </c>
      <c r="G2667" t="s">
        <v>73</v>
      </c>
      <c r="H2667" t="s">
        <v>30</v>
      </c>
      <c r="J2667">
        <v>-4090745.97</v>
      </c>
      <c r="L2667" t="s">
        <v>39</v>
      </c>
      <c r="O2667" t="s">
        <v>32</v>
      </c>
    </row>
    <row r="2668" spans="1:15" x14ac:dyDescent="0.25">
      <c r="A2668" t="s">
        <v>116</v>
      </c>
      <c r="B2668" t="s">
        <v>117</v>
      </c>
      <c r="C2668" t="s">
        <v>27</v>
      </c>
      <c r="D2668">
        <v>2020</v>
      </c>
      <c r="E2668">
        <v>2</v>
      </c>
      <c r="F2668" t="s">
        <v>48</v>
      </c>
      <c r="G2668" t="s">
        <v>49</v>
      </c>
      <c r="H2668" t="s">
        <v>30</v>
      </c>
      <c r="J2668">
        <v>661410.36</v>
      </c>
      <c r="L2668" t="s">
        <v>39</v>
      </c>
      <c r="O2668" t="s">
        <v>32</v>
      </c>
    </row>
    <row r="2669" spans="1:15" x14ac:dyDescent="0.25">
      <c r="A2669" t="s">
        <v>116</v>
      </c>
      <c r="B2669" t="s">
        <v>117</v>
      </c>
      <c r="C2669" t="s">
        <v>27</v>
      </c>
      <c r="D2669">
        <v>2020</v>
      </c>
      <c r="E2669">
        <v>2</v>
      </c>
      <c r="F2669" t="s">
        <v>50</v>
      </c>
      <c r="G2669" t="s">
        <v>51</v>
      </c>
      <c r="H2669" t="s">
        <v>30</v>
      </c>
      <c r="J2669">
        <v>-264967.5</v>
      </c>
      <c r="L2669" t="s">
        <v>39</v>
      </c>
      <c r="O2669" t="s">
        <v>32</v>
      </c>
    </row>
    <row r="2670" spans="1:15" x14ac:dyDescent="0.25">
      <c r="A2670" t="s">
        <v>116</v>
      </c>
      <c r="B2670" t="s">
        <v>117</v>
      </c>
      <c r="C2670" t="s">
        <v>27</v>
      </c>
      <c r="D2670">
        <v>2020</v>
      </c>
      <c r="E2670">
        <v>2</v>
      </c>
      <c r="F2670" t="s">
        <v>74</v>
      </c>
      <c r="G2670" t="s">
        <v>75</v>
      </c>
      <c r="H2670" t="s">
        <v>30</v>
      </c>
      <c r="J2670">
        <v>-1098692.9099999999</v>
      </c>
      <c r="L2670" t="s">
        <v>39</v>
      </c>
      <c r="O2670" t="s">
        <v>32</v>
      </c>
    </row>
    <row r="2671" spans="1:15" x14ac:dyDescent="0.25">
      <c r="A2671" t="s">
        <v>116</v>
      </c>
      <c r="B2671" t="s">
        <v>117</v>
      </c>
      <c r="C2671" t="s">
        <v>27</v>
      </c>
      <c r="D2671">
        <v>2020</v>
      </c>
      <c r="E2671">
        <v>2</v>
      </c>
      <c r="F2671" t="s">
        <v>80</v>
      </c>
      <c r="G2671" t="s">
        <v>81</v>
      </c>
      <c r="H2671" t="s">
        <v>30</v>
      </c>
      <c r="J2671">
        <v>30000</v>
      </c>
      <c r="L2671" t="s">
        <v>39</v>
      </c>
      <c r="O2671" t="s">
        <v>32</v>
      </c>
    </row>
    <row r="2672" spans="1:15" x14ac:dyDescent="0.25">
      <c r="A2672" t="s">
        <v>116</v>
      </c>
      <c r="B2672" t="s">
        <v>117</v>
      </c>
      <c r="C2672" t="s">
        <v>27</v>
      </c>
      <c r="D2672">
        <v>2020</v>
      </c>
      <c r="E2672">
        <v>2</v>
      </c>
      <c r="F2672" t="s">
        <v>82</v>
      </c>
      <c r="G2672" t="s">
        <v>83</v>
      </c>
      <c r="H2672" t="s">
        <v>30</v>
      </c>
      <c r="J2672">
        <v>-30000</v>
      </c>
      <c r="L2672" t="s">
        <v>39</v>
      </c>
      <c r="O2672" t="s">
        <v>32</v>
      </c>
    </row>
    <row r="2673" spans="1:15" x14ac:dyDescent="0.25">
      <c r="A2673" t="s">
        <v>116</v>
      </c>
      <c r="B2673" t="s">
        <v>117</v>
      </c>
      <c r="C2673" t="s">
        <v>27</v>
      </c>
      <c r="D2673">
        <v>2020</v>
      </c>
      <c r="E2673">
        <v>2</v>
      </c>
      <c r="F2673" t="s">
        <v>183</v>
      </c>
      <c r="G2673" t="s">
        <v>176</v>
      </c>
      <c r="H2673" t="s">
        <v>30</v>
      </c>
      <c r="J2673">
        <v>337983.43</v>
      </c>
      <c r="L2673" t="s">
        <v>39</v>
      </c>
      <c r="O2673" t="s">
        <v>32</v>
      </c>
    </row>
    <row r="2674" spans="1:15" x14ac:dyDescent="0.25">
      <c r="A2674" t="s">
        <v>116</v>
      </c>
      <c r="B2674" t="s">
        <v>117</v>
      </c>
      <c r="C2674" t="s">
        <v>27</v>
      </c>
      <c r="D2674">
        <v>2020</v>
      </c>
      <c r="E2674">
        <v>2</v>
      </c>
      <c r="F2674" t="s">
        <v>94</v>
      </c>
      <c r="G2674" t="s">
        <v>95</v>
      </c>
      <c r="H2674" t="s">
        <v>30</v>
      </c>
      <c r="J2674">
        <v>-0.01</v>
      </c>
      <c r="L2674" t="s">
        <v>39</v>
      </c>
      <c r="O2674" t="s">
        <v>32</v>
      </c>
    </row>
    <row r="2675" spans="1:15" x14ac:dyDescent="0.25">
      <c r="A2675" t="s">
        <v>116</v>
      </c>
      <c r="B2675" t="s">
        <v>117</v>
      </c>
      <c r="C2675" t="s">
        <v>27</v>
      </c>
      <c r="D2675">
        <v>2020</v>
      </c>
      <c r="E2675">
        <v>2</v>
      </c>
      <c r="F2675" t="s">
        <v>177</v>
      </c>
      <c r="G2675" t="s">
        <v>178</v>
      </c>
      <c r="H2675" t="s">
        <v>30</v>
      </c>
      <c r="J2675">
        <v>5000</v>
      </c>
      <c r="L2675" t="s">
        <v>39</v>
      </c>
      <c r="O2675" t="s">
        <v>32</v>
      </c>
    </row>
    <row r="2676" spans="1:15" x14ac:dyDescent="0.25">
      <c r="A2676" t="s">
        <v>116</v>
      </c>
      <c r="B2676" t="s">
        <v>117</v>
      </c>
      <c r="C2676" t="s">
        <v>27</v>
      </c>
      <c r="D2676">
        <v>2020</v>
      </c>
      <c r="E2676">
        <v>2</v>
      </c>
      <c r="F2676" t="s">
        <v>179</v>
      </c>
      <c r="G2676" t="s">
        <v>180</v>
      </c>
      <c r="H2676" t="s">
        <v>30</v>
      </c>
      <c r="J2676">
        <v>13000</v>
      </c>
      <c r="L2676" t="s">
        <v>31</v>
      </c>
      <c r="M2676" t="s">
        <v>123</v>
      </c>
      <c r="N2676" t="s">
        <v>124</v>
      </c>
      <c r="O2676" t="s">
        <v>32</v>
      </c>
    </row>
    <row r="2677" spans="1:15" x14ac:dyDescent="0.25">
      <c r="A2677" t="s">
        <v>116</v>
      </c>
      <c r="B2677" t="s">
        <v>117</v>
      </c>
      <c r="C2677" t="s">
        <v>27</v>
      </c>
      <c r="D2677">
        <v>2020</v>
      </c>
      <c r="E2677">
        <v>2</v>
      </c>
      <c r="F2677" t="s">
        <v>63</v>
      </c>
      <c r="G2677" t="s">
        <v>64</v>
      </c>
      <c r="H2677" t="s">
        <v>30</v>
      </c>
      <c r="J2677">
        <v>4993</v>
      </c>
      <c r="L2677" t="s">
        <v>31</v>
      </c>
      <c r="M2677" t="s">
        <v>25</v>
      </c>
      <c r="N2677" t="s">
        <v>26</v>
      </c>
      <c r="O2677" t="s">
        <v>32</v>
      </c>
    </row>
    <row r="2678" spans="1:15" x14ac:dyDescent="0.25">
      <c r="A2678" t="s">
        <v>123</v>
      </c>
      <c r="B2678" t="s">
        <v>124</v>
      </c>
      <c r="C2678" t="s">
        <v>27</v>
      </c>
      <c r="D2678">
        <v>2020</v>
      </c>
      <c r="E2678">
        <v>2</v>
      </c>
      <c r="F2678" t="s">
        <v>120</v>
      </c>
      <c r="G2678" t="s">
        <v>38</v>
      </c>
      <c r="H2678" t="s">
        <v>30</v>
      </c>
      <c r="J2678">
        <v>20134800</v>
      </c>
      <c r="L2678" t="s">
        <v>39</v>
      </c>
      <c r="O2678" t="s">
        <v>32</v>
      </c>
    </row>
    <row r="2679" spans="1:15" x14ac:dyDescent="0.25">
      <c r="A2679" t="s">
        <v>123</v>
      </c>
      <c r="B2679" t="s">
        <v>124</v>
      </c>
      <c r="C2679" t="s">
        <v>27</v>
      </c>
      <c r="D2679">
        <v>2020</v>
      </c>
      <c r="E2679">
        <v>2</v>
      </c>
      <c r="F2679" t="s">
        <v>125</v>
      </c>
      <c r="G2679" t="s">
        <v>126</v>
      </c>
      <c r="H2679" t="s">
        <v>30</v>
      </c>
      <c r="J2679">
        <v>-414575</v>
      </c>
      <c r="L2679" t="s">
        <v>39</v>
      </c>
      <c r="O2679" t="s">
        <v>32</v>
      </c>
    </row>
    <row r="2680" spans="1:15" x14ac:dyDescent="0.25">
      <c r="A2680" t="s">
        <v>123</v>
      </c>
      <c r="B2680" t="s">
        <v>124</v>
      </c>
      <c r="C2680" t="s">
        <v>27</v>
      </c>
      <c r="D2680">
        <v>2020</v>
      </c>
      <c r="E2680">
        <v>2</v>
      </c>
      <c r="F2680" t="s">
        <v>86</v>
      </c>
      <c r="G2680" t="s">
        <v>87</v>
      </c>
      <c r="H2680" t="s">
        <v>30</v>
      </c>
      <c r="J2680">
        <v>140112.15</v>
      </c>
      <c r="L2680" t="s">
        <v>39</v>
      </c>
      <c r="O2680" t="s">
        <v>32</v>
      </c>
    </row>
    <row r="2681" spans="1:15" x14ac:dyDescent="0.25">
      <c r="A2681" t="s">
        <v>123</v>
      </c>
      <c r="B2681" t="s">
        <v>124</v>
      </c>
      <c r="C2681" t="s">
        <v>27</v>
      </c>
      <c r="D2681">
        <v>2020</v>
      </c>
      <c r="E2681">
        <v>2</v>
      </c>
      <c r="F2681" t="s">
        <v>42</v>
      </c>
      <c r="G2681" t="s">
        <v>43</v>
      </c>
      <c r="H2681" t="s">
        <v>30</v>
      </c>
      <c r="J2681">
        <v>-81600</v>
      </c>
      <c r="L2681" t="s">
        <v>39</v>
      </c>
      <c r="O2681" t="s">
        <v>32</v>
      </c>
    </row>
    <row r="2682" spans="1:15" x14ac:dyDescent="0.25">
      <c r="A2682" t="s">
        <v>123</v>
      </c>
      <c r="B2682" t="s">
        <v>124</v>
      </c>
      <c r="C2682" t="s">
        <v>27</v>
      </c>
      <c r="D2682">
        <v>2020</v>
      </c>
      <c r="E2682">
        <v>2</v>
      </c>
      <c r="F2682" t="s">
        <v>44</v>
      </c>
      <c r="G2682" t="s">
        <v>45</v>
      </c>
      <c r="H2682" t="s">
        <v>30</v>
      </c>
      <c r="J2682">
        <v>-18962999.27</v>
      </c>
      <c r="L2682" t="s">
        <v>39</v>
      </c>
      <c r="O2682" t="s">
        <v>32</v>
      </c>
    </row>
    <row r="2683" spans="1:15" x14ac:dyDescent="0.25">
      <c r="A2683" t="s">
        <v>123</v>
      </c>
      <c r="B2683" t="s">
        <v>124</v>
      </c>
      <c r="C2683" t="s">
        <v>27</v>
      </c>
      <c r="D2683">
        <v>2020</v>
      </c>
      <c r="E2683">
        <v>2</v>
      </c>
      <c r="F2683" t="s">
        <v>70</v>
      </c>
      <c r="G2683" t="s">
        <v>71</v>
      </c>
      <c r="H2683" t="s">
        <v>30</v>
      </c>
      <c r="J2683">
        <v>-327726</v>
      </c>
      <c r="L2683" t="s">
        <v>39</v>
      </c>
      <c r="O2683" t="s">
        <v>32</v>
      </c>
    </row>
    <row r="2684" spans="1:15" x14ac:dyDescent="0.25">
      <c r="A2684" t="s">
        <v>123</v>
      </c>
      <c r="B2684" t="s">
        <v>124</v>
      </c>
      <c r="C2684" t="s">
        <v>27</v>
      </c>
      <c r="D2684">
        <v>2020</v>
      </c>
      <c r="E2684">
        <v>2</v>
      </c>
      <c r="F2684" t="s">
        <v>40</v>
      </c>
      <c r="G2684" t="s">
        <v>41</v>
      </c>
      <c r="H2684" t="s">
        <v>30</v>
      </c>
      <c r="J2684">
        <v>1716521.18</v>
      </c>
      <c r="L2684" t="s">
        <v>39</v>
      </c>
      <c r="O2684" t="s">
        <v>32</v>
      </c>
    </row>
    <row r="2685" spans="1:15" x14ac:dyDescent="0.25">
      <c r="A2685" t="s">
        <v>123</v>
      </c>
      <c r="B2685" t="s">
        <v>124</v>
      </c>
      <c r="C2685" t="s">
        <v>27</v>
      </c>
      <c r="D2685">
        <v>2020</v>
      </c>
      <c r="E2685">
        <v>2</v>
      </c>
      <c r="F2685" t="s">
        <v>74</v>
      </c>
      <c r="G2685" t="s">
        <v>75</v>
      </c>
      <c r="H2685" t="s">
        <v>30</v>
      </c>
      <c r="J2685">
        <v>-428003.63</v>
      </c>
      <c r="L2685" t="s">
        <v>39</v>
      </c>
      <c r="O2685" t="s">
        <v>32</v>
      </c>
    </row>
    <row r="2686" spans="1:15" x14ac:dyDescent="0.25">
      <c r="A2686" t="s">
        <v>123</v>
      </c>
      <c r="B2686" t="s">
        <v>124</v>
      </c>
      <c r="C2686" t="s">
        <v>27</v>
      </c>
      <c r="D2686">
        <v>2020</v>
      </c>
      <c r="E2686">
        <v>2</v>
      </c>
      <c r="F2686" t="s">
        <v>48</v>
      </c>
      <c r="G2686" t="s">
        <v>49</v>
      </c>
      <c r="H2686" t="s">
        <v>30</v>
      </c>
      <c r="J2686">
        <v>3118568.81</v>
      </c>
      <c r="L2686" t="s">
        <v>39</v>
      </c>
      <c r="O2686" t="s">
        <v>32</v>
      </c>
    </row>
    <row r="2687" spans="1:15" x14ac:dyDescent="0.25">
      <c r="A2687" t="s">
        <v>123</v>
      </c>
      <c r="B2687" t="s">
        <v>124</v>
      </c>
      <c r="C2687" t="s">
        <v>27</v>
      </c>
      <c r="D2687">
        <v>2020</v>
      </c>
      <c r="E2687">
        <v>2</v>
      </c>
      <c r="F2687" t="s">
        <v>50</v>
      </c>
      <c r="G2687" t="s">
        <v>51</v>
      </c>
      <c r="H2687" t="s">
        <v>30</v>
      </c>
      <c r="J2687">
        <v>-216300</v>
      </c>
      <c r="L2687" t="s">
        <v>39</v>
      </c>
      <c r="O2687" t="s">
        <v>32</v>
      </c>
    </row>
    <row r="2688" spans="1:15" x14ac:dyDescent="0.25">
      <c r="A2688" t="s">
        <v>123</v>
      </c>
      <c r="B2688" t="s">
        <v>124</v>
      </c>
      <c r="C2688" t="s">
        <v>27</v>
      </c>
      <c r="D2688">
        <v>2020</v>
      </c>
      <c r="E2688">
        <v>2</v>
      </c>
      <c r="F2688" t="s">
        <v>80</v>
      </c>
      <c r="G2688" t="s">
        <v>81</v>
      </c>
      <c r="H2688" t="s">
        <v>30</v>
      </c>
      <c r="J2688">
        <v>20000</v>
      </c>
      <c r="L2688" t="s">
        <v>39</v>
      </c>
      <c r="O2688" t="s">
        <v>32</v>
      </c>
    </row>
    <row r="2689" spans="1:15" x14ac:dyDescent="0.25">
      <c r="A2689" t="s">
        <v>123</v>
      </c>
      <c r="B2689" t="s">
        <v>124</v>
      </c>
      <c r="C2689" t="s">
        <v>27</v>
      </c>
      <c r="D2689">
        <v>2020</v>
      </c>
      <c r="E2689">
        <v>2</v>
      </c>
      <c r="F2689" t="s">
        <v>82</v>
      </c>
      <c r="G2689" t="s">
        <v>83</v>
      </c>
      <c r="H2689" t="s">
        <v>30</v>
      </c>
      <c r="J2689">
        <v>-20000</v>
      </c>
      <c r="L2689" t="s">
        <v>39</v>
      </c>
      <c r="O2689" t="s">
        <v>32</v>
      </c>
    </row>
    <row r="2690" spans="1:15" x14ac:dyDescent="0.25">
      <c r="A2690" t="s">
        <v>123</v>
      </c>
      <c r="B2690" t="s">
        <v>124</v>
      </c>
      <c r="C2690" t="s">
        <v>27</v>
      </c>
      <c r="D2690">
        <v>2020</v>
      </c>
      <c r="E2690">
        <v>2</v>
      </c>
      <c r="F2690" t="s">
        <v>122</v>
      </c>
      <c r="G2690" t="s">
        <v>105</v>
      </c>
      <c r="H2690" t="s">
        <v>30</v>
      </c>
      <c r="J2690">
        <v>-2463300</v>
      </c>
      <c r="L2690" t="s">
        <v>39</v>
      </c>
      <c r="O2690" t="s">
        <v>32</v>
      </c>
    </row>
    <row r="2691" spans="1:15" x14ac:dyDescent="0.25">
      <c r="A2691" t="s">
        <v>123</v>
      </c>
      <c r="B2691" t="s">
        <v>124</v>
      </c>
      <c r="C2691" t="s">
        <v>27</v>
      </c>
      <c r="D2691">
        <v>2020</v>
      </c>
      <c r="E2691">
        <v>2</v>
      </c>
      <c r="F2691" t="s">
        <v>121</v>
      </c>
      <c r="G2691" t="s">
        <v>107</v>
      </c>
      <c r="H2691" t="s">
        <v>30</v>
      </c>
      <c r="J2691">
        <v>-2463300</v>
      </c>
      <c r="L2691" t="s">
        <v>39</v>
      </c>
      <c r="O2691" t="s">
        <v>32</v>
      </c>
    </row>
    <row r="2692" spans="1:15" x14ac:dyDescent="0.25">
      <c r="A2692" t="s">
        <v>123</v>
      </c>
      <c r="B2692" t="s">
        <v>124</v>
      </c>
      <c r="C2692" t="s">
        <v>27</v>
      </c>
      <c r="D2692">
        <v>2020</v>
      </c>
      <c r="E2692">
        <v>2</v>
      </c>
      <c r="F2692" t="s">
        <v>98</v>
      </c>
      <c r="G2692" t="s">
        <v>99</v>
      </c>
      <c r="H2692" t="s">
        <v>30</v>
      </c>
      <c r="J2692">
        <v>-13000</v>
      </c>
      <c r="L2692" t="s">
        <v>31</v>
      </c>
      <c r="M2692" t="s">
        <v>116</v>
      </c>
      <c r="N2692" t="s">
        <v>117</v>
      </c>
      <c r="O2692" t="s">
        <v>32</v>
      </c>
    </row>
    <row r="2693" spans="1:15" x14ac:dyDescent="0.25">
      <c r="A2693" t="s">
        <v>123</v>
      </c>
      <c r="B2693" t="s">
        <v>124</v>
      </c>
      <c r="C2693" t="s">
        <v>27</v>
      </c>
      <c r="D2693">
        <v>2020</v>
      </c>
      <c r="E2693">
        <v>2</v>
      </c>
      <c r="F2693" t="s">
        <v>98</v>
      </c>
      <c r="G2693" t="s">
        <v>99</v>
      </c>
      <c r="H2693" t="s">
        <v>30</v>
      </c>
      <c r="J2693">
        <v>-15000</v>
      </c>
      <c r="L2693" t="s">
        <v>31</v>
      </c>
      <c r="M2693" t="s">
        <v>131</v>
      </c>
      <c r="N2693" t="s">
        <v>132</v>
      </c>
      <c r="O2693" t="s">
        <v>32</v>
      </c>
    </row>
    <row r="2694" spans="1:15" x14ac:dyDescent="0.25">
      <c r="A2694" t="s">
        <v>123</v>
      </c>
      <c r="B2694" t="s">
        <v>124</v>
      </c>
      <c r="C2694" t="s">
        <v>27</v>
      </c>
      <c r="D2694">
        <v>2020</v>
      </c>
      <c r="E2694">
        <v>2</v>
      </c>
      <c r="F2694" t="s">
        <v>98</v>
      </c>
      <c r="G2694" t="s">
        <v>99</v>
      </c>
      <c r="H2694" t="s">
        <v>30</v>
      </c>
      <c r="J2694">
        <v>-700</v>
      </c>
      <c r="L2694" t="s">
        <v>31</v>
      </c>
      <c r="M2694" t="s">
        <v>127</v>
      </c>
      <c r="N2694" t="s">
        <v>128</v>
      </c>
      <c r="O2694" t="s">
        <v>32</v>
      </c>
    </row>
    <row r="2695" spans="1:15" x14ac:dyDescent="0.25">
      <c r="A2695" t="s">
        <v>123</v>
      </c>
      <c r="B2695" t="s">
        <v>124</v>
      </c>
      <c r="C2695" t="s">
        <v>27</v>
      </c>
      <c r="D2695">
        <v>2020</v>
      </c>
      <c r="E2695">
        <v>2</v>
      </c>
      <c r="F2695" t="s">
        <v>118</v>
      </c>
      <c r="G2695" t="s">
        <v>119</v>
      </c>
      <c r="H2695" t="s">
        <v>30</v>
      </c>
      <c r="J2695">
        <v>2463300</v>
      </c>
      <c r="L2695" t="s">
        <v>31</v>
      </c>
      <c r="O2695" t="s">
        <v>32</v>
      </c>
    </row>
    <row r="2696" spans="1:15" x14ac:dyDescent="0.25">
      <c r="A2696" t="s">
        <v>123</v>
      </c>
      <c r="B2696" t="s">
        <v>124</v>
      </c>
      <c r="C2696" t="s">
        <v>27</v>
      </c>
      <c r="D2696">
        <v>2020</v>
      </c>
      <c r="E2696">
        <v>2</v>
      </c>
      <c r="F2696" t="s">
        <v>53</v>
      </c>
      <c r="G2696" t="s">
        <v>54</v>
      </c>
      <c r="H2696" t="s">
        <v>30</v>
      </c>
      <c r="J2696">
        <v>-2463300</v>
      </c>
      <c r="L2696" t="s">
        <v>31</v>
      </c>
      <c r="O2696" t="s">
        <v>32</v>
      </c>
    </row>
    <row r="2697" spans="1:15" x14ac:dyDescent="0.25">
      <c r="A2697" t="s">
        <v>127</v>
      </c>
      <c r="B2697" t="s">
        <v>128</v>
      </c>
      <c r="C2697" t="s">
        <v>27</v>
      </c>
      <c r="D2697">
        <v>2020</v>
      </c>
      <c r="E2697">
        <v>2</v>
      </c>
      <c r="F2697" t="s">
        <v>129</v>
      </c>
      <c r="G2697" t="s">
        <v>130</v>
      </c>
      <c r="H2697" t="s">
        <v>30</v>
      </c>
      <c r="J2697">
        <v>-7821.22</v>
      </c>
      <c r="L2697" t="s">
        <v>31</v>
      </c>
      <c r="O2697" t="s">
        <v>32</v>
      </c>
    </row>
    <row r="2698" spans="1:15" x14ac:dyDescent="0.25">
      <c r="A2698" t="s">
        <v>127</v>
      </c>
      <c r="B2698" t="s">
        <v>128</v>
      </c>
      <c r="C2698" t="s">
        <v>27</v>
      </c>
      <c r="D2698">
        <v>2020</v>
      </c>
      <c r="E2698">
        <v>2</v>
      </c>
      <c r="F2698" t="s">
        <v>78</v>
      </c>
      <c r="G2698" t="s">
        <v>79</v>
      </c>
      <c r="H2698" t="s">
        <v>30</v>
      </c>
      <c r="J2698">
        <v>552326.80000000005</v>
      </c>
      <c r="L2698" t="s">
        <v>39</v>
      </c>
      <c r="O2698" t="s">
        <v>32</v>
      </c>
    </row>
    <row r="2699" spans="1:15" x14ac:dyDescent="0.25">
      <c r="A2699" t="s">
        <v>127</v>
      </c>
      <c r="B2699" t="s">
        <v>128</v>
      </c>
      <c r="C2699" t="s">
        <v>27</v>
      </c>
      <c r="D2699">
        <v>2020</v>
      </c>
      <c r="E2699">
        <v>2</v>
      </c>
      <c r="F2699" t="s">
        <v>40</v>
      </c>
      <c r="G2699" t="s">
        <v>41</v>
      </c>
      <c r="H2699" t="s">
        <v>30</v>
      </c>
      <c r="J2699">
        <v>28698.52</v>
      </c>
      <c r="L2699" t="s">
        <v>39</v>
      </c>
      <c r="O2699" t="s">
        <v>32</v>
      </c>
    </row>
    <row r="2700" spans="1:15" x14ac:dyDescent="0.25">
      <c r="A2700" t="s">
        <v>127</v>
      </c>
      <c r="B2700" t="s">
        <v>128</v>
      </c>
      <c r="C2700" t="s">
        <v>27</v>
      </c>
      <c r="D2700">
        <v>2020</v>
      </c>
      <c r="E2700">
        <v>2</v>
      </c>
      <c r="F2700" t="s">
        <v>42</v>
      </c>
      <c r="G2700" t="s">
        <v>43</v>
      </c>
      <c r="H2700" t="s">
        <v>30</v>
      </c>
      <c r="J2700">
        <v>-510000</v>
      </c>
      <c r="L2700" t="s">
        <v>39</v>
      </c>
      <c r="O2700" t="s">
        <v>32</v>
      </c>
    </row>
    <row r="2701" spans="1:15" x14ac:dyDescent="0.25">
      <c r="A2701" t="s">
        <v>127</v>
      </c>
      <c r="B2701" t="s">
        <v>128</v>
      </c>
      <c r="C2701" t="s">
        <v>27</v>
      </c>
      <c r="D2701">
        <v>2020</v>
      </c>
      <c r="E2701">
        <v>2</v>
      </c>
      <c r="F2701" t="s">
        <v>44</v>
      </c>
      <c r="G2701" t="s">
        <v>45</v>
      </c>
      <c r="H2701" t="s">
        <v>30</v>
      </c>
      <c r="J2701">
        <v>-42155.47</v>
      </c>
      <c r="L2701" t="s">
        <v>39</v>
      </c>
      <c r="O2701" t="s">
        <v>32</v>
      </c>
    </row>
    <row r="2702" spans="1:15" x14ac:dyDescent="0.25">
      <c r="A2702" t="s">
        <v>127</v>
      </c>
      <c r="B2702" t="s">
        <v>128</v>
      </c>
      <c r="C2702" t="s">
        <v>27</v>
      </c>
      <c r="D2702">
        <v>2020</v>
      </c>
      <c r="E2702">
        <v>2</v>
      </c>
      <c r="F2702" t="s">
        <v>50</v>
      </c>
      <c r="G2702" t="s">
        <v>51</v>
      </c>
      <c r="H2702" t="s">
        <v>30</v>
      </c>
      <c r="J2702">
        <v>-4027.51</v>
      </c>
      <c r="L2702" t="s">
        <v>39</v>
      </c>
      <c r="O2702" t="s">
        <v>32</v>
      </c>
    </row>
    <row r="2703" spans="1:15" x14ac:dyDescent="0.25">
      <c r="A2703" t="s">
        <v>127</v>
      </c>
      <c r="B2703" t="s">
        <v>128</v>
      </c>
      <c r="C2703" t="s">
        <v>27</v>
      </c>
      <c r="D2703">
        <v>2020</v>
      </c>
      <c r="E2703">
        <v>2</v>
      </c>
      <c r="F2703" t="s">
        <v>48</v>
      </c>
      <c r="G2703" t="s">
        <v>49</v>
      </c>
      <c r="H2703" t="s">
        <v>30</v>
      </c>
      <c r="J2703">
        <v>-30021.119999999999</v>
      </c>
      <c r="L2703" t="s">
        <v>39</v>
      </c>
      <c r="O2703" t="s">
        <v>32</v>
      </c>
    </row>
    <row r="2704" spans="1:15" x14ac:dyDescent="0.25">
      <c r="A2704" t="s">
        <v>127</v>
      </c>
      <c r="B2704" t="s">
        <v>128</v>
      </c>
      <c r="C2704" t="s">
        <v>27</v>
      </c>
      <c r="D2704">
        <v>2020</v>
      </c>
      <c r="E2704">
        <v>2</v>
      </c>
      <c r="F2704" t="s">
        <v>177</v>
      </c>
      <c r="G2704" t="s">
        <v>178</v>
      </c>
      <c r="H2704" t="s">
        <v>30</v>
      </c>
      <c r="J2704">
        <v>10000</v>
      </c>
      <c r="L2704" t="s">
        <v>39</v>
      </c>
      <c r="O2704" t="s">
        <v>32</v>
      </c>
    </row>
    <row r="2705" spans="1:15" x14ac:dyDescent="0.25">
      <c r="A2705" t="s">
        <v>127</v>
      </c>
      <c r="B2705" t="s">
        <v>128</v>
      </c>
      <c r="C2705" t="s">
        <v>27</v>
      </c>
      <c r="D2705">
        <v>2020</v>
      </c>
      <c r="E2705">
        <v>2</v>
      </c>
      <c r="F2705" t="s">
        <v>179</v>
      </c>
      <c r="G2705" t="s">
        <v>180</v>
      </c>
      <c r="H2705" t="s">
        <v>30</v>
      </c>
      <c r="J2705">
        <v>3000</v>
      </c>
      <c r="L2705" t="s">
        <v>31</v>
      </c>
      <c r="M2705" t="s">
        <v>123</v>
      </c>
      <c r="N2705" t="s">
        <v>124</v>
      </c>
      <c r="O2705" t="s">
        <v>32</v>
      </c>
    </row>
    <row r="2706" spans="1:15" x14ac:dyDescent="0.25">
      <c r="A2706" t="s">
        <v>131</v>
      </c>
      <c r="B2706" t="s">
        <v>132</v>
      </c>
      <c r="C2706" t="s">
        <v>27</v>
      </c>
      <c r="D2706">
        <v>2020</v>
      </c>
      <c r="E2706">
        <v>2</v>
      </c>
      <c r="F2706" t="s">
        <v>133</v>
      </c>
      <c r="G2706" t="s">
        <v>79</v>
      </c>
      <c r="H2706" t="s">
        <v>30</v>
      </c>
      <c r="J2706">
        <v>93081.59</v>
      </c>
      <c r="L2706" t="s">
        <v>39</v>
      </c>
      <c r="O2706" t="s">
        <v>32</v>
      </c>
    </row>
    <row r="2707" spans="1:15" x14ac:dyDescent="0.25">
      <c r="A2707" t="s">
        <v>131</v>
      </c>
      <c r="B2707" t="s">
        <v>132</v>
      </c>
      <c r="C2707" t="s">
        <v>27</v>
      </c>
      <c r="D2707">
        <v>2020</v>
      </c>
      <c r="E2707">
        <v>2</v>
      </c>
      <c r="F2707" t="s">
        <v>134</v>
      </c>
      <c r="G2707" t="s">
        <v>38</v>
      </c>
      <c r="H2707" t="s">
        <v>30</v>
      </c>
      <c r="J2707">
        <v>2759634.9</v>
      </c>
      <c r="L2707" t="s">
        <v>39</v>
      </c>
      <c r="O2707" t="s">
        <v>32</v>
      </c>
    </row>
    <row r="2708" spans="1:15" x14ac:dyDescent="0.25">
      <c r="A2708" t="s">
        <v>131</v>
      </c>
      <c r="B2708" t="s">
        <v>132</v>
      </c>
      <c r="C2708" t="s">
        <v>27</v>
      </c>
      <c r="D2708">
        <v>2020</v>
      </c>
      <c r="E2708">
        <v>2</v>
      </c>
      <c r="F2708" t="s">
        <v>135</v>
      </c>
      <c r="G2708" t="s">
        <v>105</v>
      </c>
      <c r="H2708" t="s">
        <v>30</v>
      </c>
      <c r="J2708">
        <v>-2234170.75</v>
      </c>
      <c r="L2708" t="s">
        <v>39</v>
      </c>
      <c r="O2708" t="s">
        <v>32</v>
      </c>
    </row>
    <row r="2709" spans="1:15" x14ac:dyDescent="0.25">
      <c r="A2709" t="s">
        <v>131</v>
      </c>
      <c r="B2709" t="s">
        <v>132</v>
      </c>
      <c r="C2709" t="s">
        <v>27</v>
      </c>
      <c r="D2709">
        <v>2020</v>
      </c>
      <c r="E2709">
        <v>2</v>
      </c>
      <c r="F2709" t="s">
        <v>136</v>
      </c>
      <c r="G2709" t="s">
        <v>137</v>
      </c>
      <c r="H2709" t="s">
        <v>30</v>
      </c>
      <c r="J2709">
        <v>-53836.67</v>
      </c>
      <c r="L2709" t="s">
        <v>39</v>
      </c>
      <c r="O2709" t="s">
        <v>32</v>
      </c>
    </row>
    <row r="2710" spans="1:15" x14ac:dyDescent="0.25">
      <c r="A2710" t="s">
        <v>131</v>
      </c>
      <c r="B2710" t="s">
        <v>132</v>
      </c>
      <c r="C2710" t="s">
        <v>27</v>
      </c>
      <c r="D2710">
        <v>2020</v>
      </c>
      <c r="E2710">
        <v>2</v>
      </c>
      <c r="F2710" t="s">
        <v>80</v>
      </c>
      <c r="G2710" t="s">
        <v>81</v>
      </c>
      <c r="H2710" t="s">
        <v>30</v>
      </c>
      <c r="J2710">
        <v>9876.02</v>
      </c>
      <c r="L2710" t="s">
        <v>39</v>
      </c>
      <c r="O2710" t="s">
        <v>32</v>
      </c>
    </row>
    <row r="2711" spans="1:15" x14ac:dyDescent="0.25">
      <c r="A2711" t="s">
        <v>131</v>
      </c>
      <c r="B2711" t="s">
        <v>132</v>
      </c>
      <c r="C2711" t="s">
        <v>27</v>
      </c>
      <c r="D2711">
        <v>2020</v>
      </c>
      <c r="E2711">
        <v>2</v>
      </c>
      <c r="F2711" t="s">
        <v>138</v>
      </c>
      <c r="G2711" t="s">
        <v>139</v>
      </c>
      <c r="H2711" t="s">
        <v>30</v>
      </c>
      <c r="J2711">
        <v>596644.07999999996</v>
      </c>
      <c r="L2711" t="s">
        <v>39</v>
      </c>
      <c r="O2711" t="s">
        <v>32</v>
      </c>
    </row>
    <row r="2712" spans="1:15" x14ac:dyDescent="0.25">
      <c r="A2712" t="s">
        <v>131</v>
      </c>
      <c r="B2712" t="s">
        <v>132</v>
      </c>
      <c r="C2712" t="s">
        <v>27</v>
      </c>
      <c r="D2712">
        <v>2020</v>
      </c>
      <c r="E2712">
        <v>2</v>
      </c>
      <c r="F2712" t="s">
        <v>86</v>
      </c>
      <c r="G2712" t="s">
        <v>87</v>
      </c>
      <c r="H2712" t="s">
        <v>30</v>
      </c>
      <c r="J2712">
        <v>2536261.91</v>
      </c>
      <c r="L2712" t="s">
        <v>39</v>
      </c>
      <c r="O2712" t="s">
        <v>32</v>
      </c>
    </row>
    <row r="2713" spans="1:15" x14ac:dyDescent="0.25">
      <c r="A2713" t="s">
        <v>131</v>
      </c>
      <c r="B2713" t="s">
        <v>132</v>
      </c>
      <c r="C2713" t="s">
        <v>27</v>
      </c>
      <c r="D2713">
        <v>2020</v>
      </c>
      <c r="E2713">
        <v>2</v>
      </c>
      <c r="F2713" t="s">
        <v>40</v>
      </c>
      <c r="G2713" t="s">
        <v>41</v>
      </c>
      <c r="H2713" t="s">
        <v>30</v>
      </c>
      <c r="J2713">
        <v>5454174.7000000002</v>
      </c>
      <c r="L2713" t="s">
        <v>39</v>
      </c>
      <c r="O2713" t="s">
        <v>32</v>
      </c>
    </row>
    <row r="2714" spans="1:15" x14ac:dyDescent="0.25">
      <c r="A2714" t="s">
        <v>131</v>
      </c>
      <c r="B2714" t="s">
        <v>132</v>
      </c>
      <c r="C2714" t="s">
        <v>27</v>
      </c>
      <c r="D2714">
        <v>2020</v>
      </c>
      <c r="E2714">
        <v>2</v>
      </c>
      <c r="F2714" t="s">
        <v>42</v>
      </c>
      <c r="G2714" t="s">
        <v>43</v>
      </c>
      <c r="H2714" t="s">
        <v>30</v>
      </c>
      <c r="J2714">
        <v>-4080000</v>
      </c>
      <c r="L2714" t="s">
        <v>39</v>
      </c>
      <c r="O2714" t="s">
        <v>32</v>
      </c>
    </row>
    <row r="2715" spans="1:15" x14ac:dyDescent="0.25">
      <c r="A2715" t="s">
        <v>131</v>
      </c>
      <c r="B2715" t="s">
        <v>132</v>
      </c>
      <c r="C2715" t="s">
        <v>27</v>
      </c>
      <c r="D2715">
        <v>2020</v>
      </c>
      <c r="E2715">
        <v>2</v>
      </c>
      <c r="F2715" t="s">
        <v>44</v>
      </c>
      <c r="G2715" t="s">
        <v>45</v>
      </c>
      <c r="H2715" t="s">
        <v>30</v>
      </c>
      <c r="J2715">
        <v>435629.94</v>
      </c>
      <c r="L2715" t="s">
        <v>39</v>
      </c>
      <c r="O2715" t="s">
        <v>32</v>
      </c>
    </row>
    <row r="2716" spans="1:15" x14ac:dyDescent="0.25">
      <c r="A2716" t="s">
        <v>131</v>
      </c>
      <c r="B2716" t="s">
        <v>132</v>
      </c>
      <c r="C2716" t="s">
        <v>27</v>
      </c>
      <c r="D2716">
        <v>2020</v>
      </c>
      <c r="E2716">
        <v>2</v>
      </c>
      <c r="F2716" t="s">
        <v>70</v>
      </c>
      <c r="G2716" t="s">
        <v>71</v>
      </c>
      <c r="H2716" t="s">
        <v>30</v>
      </c>
      <c r="J2716">
        <v>206632.31</v>
      </c>
      <c r="L2716" t="s">
        <v>39</v>
      </c>
      <c r="O2716" t="s">
        <v>32</v>
      </c>
    </row>
    <row r="2717" spans="1:15" x14ac:dyDescent="0.25">
      <c r="A2717" t="s">
        <v>131</v>
      </c>
      <c r="B2717" t="s">
        <v>132</v>
      </c>
      <c r="C2717" t="s">
        <v>27</v>
      </c>
      <c r="D2717">
        <v>2020</v>
      </c>
      <c r="E2717">
        <v>2</v>
      </c>
      <c r="F2717" t="s">
        <v>82</v>
      </c>
      <c r="G2717" t="s">
        <v>83</v>
      </c>
      <c r="H2717" t="s">
        <v>30</v>
      </c>
      <c r="J2717">
        <v>-9214.02</v>
      </c>
      <c r="L2717" t="s">
        <v>39</v>
      </c>
      <c r="O2717" t="s">
        <v>32</v>
      </c>
    </row>
    <row r="2718" spans="1:15" x14ac:dyDescent="0.25">
      <c r="A2718" t="s">
        <v>131</v>
      </c>
      <c r="B2718" t="s">
        <v>132</v>
      </c>
      <c r="C2718" t="s">
        <v>27</v>
      </c>
      <c r="D2718">
        <v>2020</v>
      </c>
      <c r="E2718">
        <v>2</v>
      </c>
      <c r="F2718" t="s">
        <v>48</v>
      </c>
      <c r="G2718" t="s">
        <v>49</v>
      </c>
      <c r="H2718" t="s">
        <v>30</v>
      </c>
      <c r="J2718">
        <v>-5515572.5</v>
      </c>
      <c r="L2718" t="s">
        <v>39</v>
      </c>
      <c r="O2718" t="s">
        <v>32</v>
      </c>
    </row>
    <row r="2719" spans="1:15" x14ac:dyDescent="0.25">
      <c r="A2719" t="s">
        <v>131</v>
      </c>
      <c r="B2719" t="s">
        <v>132</v>
      </c>
      <c r="C2719" t="s">
        <v>27</v>
      </c>
      <c r="D2719">
        <v>2020</v>
      </c>
      <c r="E2719">
        <v>2</v>
      </c>
      <c r="F2719" t="s">
        <v>140</v>
      </c>
      <c r="G2719" t="s">
        <v>141</v>
      </c>
      <c r="H2719" t="s">
        <v>30</v>
      </c>
      <c r="J2719">
        <v>162225</v>
      </c>
      <c r="L2719" t="s">
        <v>39</v>
      </c>
      <c r="O2719" t="s">
        <v>32</v>
      </c>
    </row>
    <row r="2720" spans="1:15" x14ac:dyDescent="0.25">
      <c r="A2720" t="s">
        <v>131</v>
      </c>
      <c r="B2720" t="s">
        <v>132</v>
      </c>
      <c r="C2720" t="s">
        <v>27</v>
      </c>
      <c r="D2720">
        <v>2020</v>
      </c>
      <c r="E2720">
        <v>2</v>
      </c>
      <c r="F2720" t="s">
        <v>96</v>
      </c>
      <c r="G2720" t="s">
        <v>97</v>
      </c>
      <c r="H2720" t="s">
        <v>30</v>
      </c>
      <c r="J2720">
        <v>-0.08</v>
      </c>
      <c r="L2720" t="s">
        <v>31</v>
      </c>
      <c r="O2720" t="s">
        <v>32</v>
      </c>
    </row>
    <row r="2721" spans="1:15" x14ac:dyDescent="0.25">
      <c r="A2721" t="s">
        <v>131</v>
      </c>
      <c r="B2721" t="s">
        <v>132</v>
      </c>
      <c r="C2721" t="s">
        <v>27</v>
      </c>
      <c r="D2721">
        <v>2020</v>
      </c>
      <c r="E2721">
        <v>2</v>
      </c>
      <c r="F2721" t="s">
        <v>184</v>
      </c>
      <c r="G2721" t="s">
        <v>185</v>
      </c>
      <c r="H2721" t="s">
        <v>30</v>
      </c>
      <c r="J2721">
        <v>27055.24</v>
      </c>
      <c r="L2721" t="s">
        <v>39</v>
      </c>
      <c r="O2721" t="s">
        <v>32</v>
      </c>
    </row>
    <row r="2722" spans="1:15" x14ac:dyDescent="0.25">
      <c r="A2722" t="s">
        <v>131</v>
      </c>
      <c r="B2722" t="s">
        <v>132</v>
      </c>
      <c r="C2722" t="s">
        <v>27</v>
      </c>
      <c r="D2722">
        <v>2020</v>
      </c>
      <c r="E2722">
        <v>2</v>
      </c>
      <c r="F2722" t="s">
        <v>186</v>
      </c>
      <c r="G2722" t="s">
        <v>107</v>
      </c>
      <c r="H2722" t="s">
        <v>30</v>
      </c>
      <c r="J2722">
        <v>-288298.09999999998</v>
      </c>
      <c r="L2722" t="s">
        <v>39</v>
      </c>
      <c r="O2722" t="s">
        <v>32</v>
      </c>
    </row>
    <row r="2723" spans="1:15" x14ac:dyDescent="0.25">
      <c r="A2723" t="s">
        <v>131</v>
      </c>
      <c r="B2723" t="s">
        <v>132</v>
      </c>
      <c r="C2723" t="s">
        <v>27</v>
      </c>
      <c r="D2723">
        <v>2020</v>
      </c>
      <c r="E2723">
        <v>2</v>
      </c>
      <c r="F2723" t="s">
        <v>177</v>
      </c>
      <c r="G2723" t="s">
        <v>178</v>
      </c>
      <c r="H2723" t="s">
        <v>30</v>
      </c>
      <c r="J2723">
        <v>80000</v>
      </c>
      <c r="L2723" t="s">
        <v>39</v>
      </c>
      <c r="O2723" t="s">
        <v>32</v>
      </c>
    </row>
    <row r="2724" spans="1:15" x14ac:dyDescent="0.25">
      <c r="A2724" t="s">
        <v>131</v>
      </c>
      <c r="B2724" t="s">
        <v>132</v>
      </c>
      <c r="C2724" t="s">
        <v>27</v>
      </c>
      <c r="D2724">
        <v>2020</v>
      </c>
      <c r="E2724">
        <v>2</v>
      </c>
      <c r="F2724" t="s">
        <v>179</v>
      </c>
      <c r="G2724" t="s">
        <v>180</v>
      </c>
      <c r="H2724" t="s">
        <v>30</v>
      </c>
      <c r="J2724">
        <v>15000</v>
      </c>
      <c r="L2724" t="s">
        <v>31</v>
      </c>
      <c r="M2724" t="s">
        <v>123</v>
      </c>
      <c r="N2724" t="s">
        <v>124</v>
      </c>
      <c r="O2724" t="s">
        <v>32</v>
      </c>
    </row>
    <row r="2725" spans="1:15" x14ac:dyDescent="0.25">
      <c r="A2725" t="s">
        <v>131</v>
      </c>
      <c r="B2725" t="s">
        <v>132</v>
      </c>
      <c r="C2725" t="s">
        <v>27</v>
      </c>
      <c r="D2725">
        <v>2020</v>
      </c>
      <c r="E2725">
        <v>2</v>
      </c>
      <c r="F2725" t="s">
        <v>164</v>
      </c>
      <c r="G2725" t="s">
        <v>165</v>
      </c>
      <c r="H2725" t="s">
        <v>30</v>
      </c>
      <c r="J2725">
        <v>541651.49</v>
      </c>
      <c r="L2725" t="s">
        <v>31</v>
      </c>
      <c r="O2725" t="s">
        <v>32</v>
      </c>
    </row>
    <row r="2726" spans="1:15" x14ac:dyDescent="0.25">
      <c r="A2726" t="s">
        <v>131</v>
      </c>
      <c r="B2726" t="s">
        <v>132</v>
      </c>
      <c r="C2726" t="s">
        <v>27</v>
      </c>
      <c r="D2726">
        <v>2020</v>
      </c>
      <c r="E2726">
        <v>2</v>
      </c>
      <c r="F2726" t="s">
        <v>150</v>
      </c>
      <c r="G2726" t="s">
        <v>151</v>
      </c>
      <c r="H2726" t="s">
        <v>30</v>
      </c>
      <c r="J2726">
        <v>-541651.49</v>
      </c>
      <c r="L2726" t="s">
        <v>31</v>
      </c>
      <c r="O2726" t="s">
        <v>32</v>
      </c>
    </row>
    <row r="2727" spans="1:15" x14ac:dyDescent="0.25">
      <c r="A2727" t="s">
        <v>123</v>
      </c>
      <c r="B2727" t="s">
        <v>124</v>
      </c>
      <c r="C2727" t="s">
        <v>27</v>
      </c>
      <c r="D2727">
        <v>2020</v>
      </c>
      <c r="E2727">
        <v>2</v>
      </c>
      <c r="F2727" t="s">
        <v>53</v>
      </c>
      <c r="G2727" t="s">
        <v>54</v>
      </c>
      <c r="H2727" t="s">
        <v>148</v>
      </c>
      <c r="I2727" t="s">
        <v>149</v>
      </c>
      <c r="J2727">
        <v>-33163.199999999997</v>
      </c>
      <c r="L2727" t="s">
        <v>31</v>
      </c>
      <c r="O2727" t="s">
        <v>32</v>
      </c>
    </row>
    <row r="2728" spans="1:15" x14ac:dyDescent="0.25">
      <c r="A2728" t="s">
        <v>123</v>
      </c>
      <c r="B2728" t="s">
        <v>124</v>
      </c>
      <c r="C2728" t="s">
        <v>27</v>
      </c>
      <c r="D2728">
        <v>2020</v>
      </c>
      <c r="E2728">
        <v>2</v>
      </c>
      <c r="F2728" t="s">
        <v>55</v>
      </c>
      <c r="G2728" t="s">
        <v>56</v>
      </c>
      <c r="H2728" t="s">
        <v>148</v>
      </c>
      <c r="I2728" t="s">
        <v>149</v>
      </c>
      <c r="J2728">
        <v>7022.39</v>
      </c>
      <c r="L2728" t="s">
        <v>31</v>
      </c>
      <c r="O2728" t="s">
        <v>32</v>
      </c>
    </row>
    <row r="2729" spans="1:15" x14ac:dyDescent="0.25">
      <c r="A2729" t="s">
        <v>123</v>
      </c>
      <c r="B2729" t="s">
        <v>124</v>
      </c>
      <c r="C2729" t="s">
        <v>27</v>
      </c>
      <c r="D2729">
        <v>2020</v>
      </c>
      <c r="E2729">
        <v>2</v>
      </c>
      <c r="F2729" t="s">
        <v>118</v>
      </c>
      <c r="G2729" t="s">
        <v>119</v>
      </c>
      <c r="H2729" t="s">
        <v>148</v>
      </c>
      <c r="I2729" t="s">
        <v>149</v>
      </c>
      <c r="J2729">
        <v>82915</v>
      </c>
      <c r="L2729" t="s">
        <v>31</v>
      </c>
      <c r="O2729" t="s">
        <v>32</v>
      </c>
    </row>
    <row r="2730" spans="1:15" x14ac:dyDescent="0.25">
      <c r="A2730" t="s">
        <v>123</v>
      </c>
      <c r="B2730" t="s">
        <v>124</v>
      </c>
      <c r="C2730" t="s">
        <v>27</v>
      </c>
      <c r="D2730">
        <v>2020</v>
      </c>
      <c r="E2730">
        <v>2</v>
      </c>
      <c r="F2730" t="s">
        <v>61</v>
      </c>
      <c r="G2730" t="s">
        <v>62</v>
      </c>
      <c r="H2730" t="s">
        <v>148</v>
      </c>
      <c r="I2730" t="s">
        <v>149</v>
      </c>
      <c r="J2730">
        <v>5786.17</v>
      </c>
      <c r="L2730" t="s">
        <v>31</v>
      </c>
      <c r="O2730" t="s">
        <v>32</v>
      </c>
    </row>
    <row r="2731" spans="1:15" x14ac:dyDescent="0.25">
      <c r="A2731" t="s">
        <v>123</v>
      </c>
      <c r="B2731" t="s">
        <v>124</v>
      </c>
      <c r="C2731" t="s">
        <v>27</v>
      </c>
      <c r="D2731">
        <v>2020</v>
      </c>
      <c r="E2731">
        <v>2</v>
      </c>
      <c r="F2731" t="s">
        <v>53</v>
      </c>
      <c r="G2731" t="s">
        <v>54</v>
      </c>
      <c r="H2731" t="s">
        <v>110</v>
      </c>
      <c r="I2731" t="s">
        <v>111</v>
      </c>
      <c r="J2731">
        <v>-122789.59</v>
      </c>
      <c r="L2731" t="s">
        <v>31</v>
      </c>
      <c r="O2731" t="s">
        <v>32</v>
      </c>
    </row>
    <row r="2732" spans="1:15" x14ac:dyDescent="0.25">
      <c r="A2732" t="s">
        <v>123</v>
      </c>
      <c r="B2732" t="s">
        <v>124</v>
      </c>
      <c r="C2732" t="s">
        <v>27</v>
      </c>
      <c r="D2732">
        <v>2020</v>
      </c>
      <c r="E2732">
        <v>2</v>
      </c>
      <c r="F2732" t="s">
        <v>55</v>
      </c>
      <c r="G2732" t="s">
        <v>56</v>
      </c>
      <c r="H2732" t="s">
        <v>110</v>
      </c>
      <c r="I2732" t="s">
        <v>111</v>
      </c>
      <c r="J2732">
        <v>21067.14</v>
      </c>
      <c r="L2732" t="s">
        <v>31</v>
      </c>
      <c r="O2732" t="s">
        <v>32</v>
      </c>
    </row>
    <row r="2733" spans="1:15" x14ac:dyDescent="0.25">
      <c r="A2733" t="s">
        <v>123</v>
      </c>
      <c r="B2733" t="s">
        <v>124</v>
      </c>
      <c r="C2733" t="s">
        <v>27</v>
      </c>
      <c r="D2733">
        <v>2020</v>
      </c>
      <c r="E2733">
        <v>2</v>
      </c>
      <c r="F2733" t="s">
        <v>118</v>
      </c>
      <c r="G2733" t="s">
        <v>119</v>
      </c>
      <c r="H2733" t="s">
        <v>110</v>
      </c>
      <c r="I2733" t="s">
        <v>111</v>
      </c>
      <c r="J2733">
        <v>248745</v>
      </c>
      <c r="L2733" t="s">
        <v>31</v>
      </c>
      <c r="O2733" t="s">
        <v>32</v>
      </c>
    </row>
    <row r="2734" spans="1:15" x14ac:dyDescent="0.25">
      <c r="A2734" t="s">
        <v>123</v>
      </c>
      <c r="B2734" t="s">
        <v>124</v>
      </c>
      <c r="C2734" t="s">
        <v>27</v>
      </c>
      <c r="D2734">
        <v>2020</v>
      </c>
      <c r="E2734">
        <v>2</v>
      </c>
      <c r="F2734" t="s">
        <v>61</v>
      </c>
      <c r="G2734" t="s">
        <v>62</v>
      </c>
      <c r="H2734" t="s">
        <v>110</v>
      </c>
      <c r="I2734" t="s">
        <v>111</v>
      </c>
      <c r="J2734">
        <v>17358.5</v>
      </c>
      <c r="L2734" t="s">
        <v>31</v>
      </c>
      <c r="O2734" t="s">
        <v>32</v>
      </c>
    </row>
    <row r="2735" spans="1:15" x14ac:dyDescent="0.25">
      <c r="A2735" t="s">
        <v>123</v>
      </c>
      <c r="B2735" t="s">
        <v>124</v>
      </c>
      <c r="C2735" t="s">
        <v>27</v>
      </c>
      <c r="D2735">
        <v>2020</v>
      </c>
      <c r="E2735">
        <v>2</v>
      </c>
      <c r="F2735" t="s">
        <v>53</v>
      </c>
      <c r="G2735" t="s">
        <v>54</v>
      </c>
      <c r="H2735" t="s">
        <v>108</v>
      </c>
      <c r="I2735" t="s">
        <v>109</v>
      </c>
      <c r="J2735">
        <v>-46163.199999999997</v>
      </c>
      <c r="L2735" t="s">
        <v>31</v>
      </c>
      <c r="O2735" t="s">
        <v>32</v>
      </c>
    </row>
    <row r="2736" spans="1:15" x14ac:dyDescent="0.25">
      <c r="A2736" t="s">
        <v>123</v>
      </c>
      <c r="B2736" t="s">
        <v>124</v>
      </c>
      <c r="C2736" t="s">
        <v>27</v>
      </c>
      <c r="D2736">
        <v>2020</v>
      </c>
      <c r="E2736">
        <v>2</v>
      </c>
      <c r="F2736" t="s">
        <v>55</v>
      </c>
      <c r="G2736" t="s">
        <v>56</v>
      </c>
      <c r="H2736" t="s">
        <v>108</v>
      </c>
      <c r="I2736" t="s">
        <v>109</v>
      </c>
      <c r="J2736">
        <v>7022.38</v>
      </c>
      <c r="L2736" t="s">
        <v>31</v>
      </c>
      <c r="O2736" t="s">
        <v>32</v>
      </c>
    </row>
    <row r="2737" spans="1:15" x14ac:dyDescent="0.25">
      <c r="A2737" t="s">
        <v>123</v>
      </c>
      <c r="B2737" t="s">
        <v>124</v>
      </c>
      <c r="C2737" t="s">
        <v>27</v>
      </c>
      <c r="D2737">
        <v>2020</v>
      </c>
      <c r="E2737">
        <v>2</v>
      </c>
      <c r="F2737" t="s">
        <v>118</v>
      </c>
      <c r="G2737" t="s">
        <v>119</v>
      </c>
      <c r="H2737" t="s">
        <v>108</v>
      </c>
      <c r="I2737" t="s">
        <v>109</v>
      </c>
      <c r="J2737">
        <v>82915</v>
      </c>
      <c r="L2737" t="s">
        <v>31</v>
      </c>
      <c r="O2737" t="s">
        <v>32</v>
      </c>
    </row>
    <row r="2738" spans="1:15" x14ac:dyDescent="0.25">
      <c r="A2738" t="s">
        <v>123</v>
      </c>
      <c r="B2738" t="s">
        <v>124</v>
      </c>
      <c r="C2738" t="s">
        <v>27</v>
      </c>
      <c r="D2738">
        <v>2020</v>
      </c>
      <c r="E2738">
        <v>2</v>
      </c>
      <c r="F2738" t="s">
        <v>61</v>
      </c>
      <c r="G2738" t="s">
        <v>62</v>
      </c>
      <c r="H2738" t="s">
        <v>108</v>
      </c>
      <c r="I2738" t="s">
        <v>109</v>
      </c>
      <c r="J2738">
        <v>5786.17</v>
      </c>
      <c r="L2738" t="s">
        <v>31</v>
      </c>
      <c r="O2738" t="s">
        <v>32</v>
      </c>
    </row>
    <row r="2739" spans="1:15" x14ac:dyDescent="0.25">
      <c r="A2739" t="s">
        <v>131</v>
      </c>
      <c r="B2739" t="s">
        <v>132</v>
      </c>
      <c r="C2739" t="s">
        <v>27</v>
      </c>
      <c r="D2739">
        <v>2020</v>
      </c>
      <c r="E2739">
        <v>2</v>
      </c>
      <c r="F2739" t="s">
        <v>96</v>
      </c>
      <c r="G2739" t="s">
        <v>97</v>
      </c>
      <c r="H2739" t="s">
        <v>108</v>
      </c>
      <c r="I2739" t="s">
        <v>109</v>
      </c>
      <c r="J2739">
        <v>-1596247.09</v>
      </c>
      <c r="L2739" t="s">
        <v>31</v>
      </c>
      <c r="O2739" t="s">
        <v>32</v>
      </c>
    </row>
    <row r="2740" spans="1:15" x14ac:dyDescent="0.25">
      <c r="A2740" t="s">
        <v>131</v>
      </c>
      <c r="B2740" t="s">
        <v>132</v>
      </c>
      <c r="C2740" t="s">
        <v>27</v>
      </c>
      <c r="D2740">
        <v>2020</v>
      </c>
      <c r="E2740">
        <v>2</v>
      </c>
      <c r="F2740" t="s">
        <v>100</v>
      </c>
      <c r="G2740" t="s">
        <v>101</v>
      </c>
      <c r="H2740" t="s">
        <v>108</v>
      </c>
      <c r="I2740" t="s">
        <v>109</v>
      </c>
      <c r="J2740">
        <v>7210</v>
      </c>
      <c r="L2740" t="s">
        <v>31</v>
      </c>
      <c r="O2740" t="s">
        <v>32</v>
      </c>
    </row>
    <row r="2741" spans="1:15" x14ac:dyDescent="0.25">
      <c r="A2741" t="s">
        <v>131</v>
      </c>
      <c r="B2741" t="s">
        <v>132</v>
      </c>
      <c r="C2741" t="s">
        <v>27</v>
      </c>
      <c r="D2741">
        <v>2020</v>
      </c>
      <c r="E2741">
        <v>2</v>
      </c>
      <c r="F2741" t="s">
        <v>150</v>
      </c>
      <c r="G2741" t="s">
        <v>151</v>
      </c>
      <c r="H2741" t="s">
        <v>108</v>
      </c>
      <c r="I2741" t="s">
        <v>109</v>
      </c>
      <c r="J2741">
        <v>985643.63</v>
      </c>
      <c r="L2741" t="s">
        <v>31</v>
      </c>
      <c r="O2741" t="s">
        <v>32</v>
      </c>
    </row>
    <row r="2742" spans="1:15" x14ac:dyDescent="0.25">
      <c r="A2742" t="s">
        <v>131</v>
      </c>
      <c r="B2742" t="s">
        <v>132</v>
      </c>
      <c r="C2742" t="s">
        <v>27</v>
      </c>
      <c r="D2742">
        <v>2020</v>
      </c>
      <c r="E2742">
        <v>2</v>
      </c>
      <c r="F2742" t="s">
        <v>152</v>
      </c>
      <c r="G2742" t="s">
        <v>153</v>
      </c>
      <c r="H2742" t="s">
        <v>108</v>
      </c>
      <c r="I2742" t="s">
        <v>109</v>
      </c>
      <c r="J2742">
        <v>125301.94</v>
      </c>
      <c r="L2742" t="s">
        <v>31</v>
      </c>
      <c r="O2742" t="s">
        <v>32</v>
      </c>
    </row>
    <row r="2743" spans="1:15" x14ac:dyDescent="0.25">
      <c r="A2743" t="s">
        <v>131</v>
      </c>
      <c r="B2743" t="s">
        <v>132</v>
      </c>
      <c r="C2743" t="s">
        <v>27</v>
      </c>
      <c r="D2743">
        <v>2020</v>
      </c>
      <c r="E2743">
        <v>2</v>
      </c>
      <c r="F2743" t="s">
        <v>154</v>
      </c>
      <c r="G2743" t="s">
        <v>155</v>
      </c>
      <c r="H2743" t="s">
        <v>108</v>
      </c>
      <c r="I2743" t="s">
        <v>109</v>
      </c>
      <c r="J2743">
        <v>15930.2</v>
      </c>
      <c r="L2743" t="s">
        <v>31</v>
      </c>
      <c r="O2743" t="s">
        <v>32</v>
      </c>
    </row>
    <row r="2744" spans="1:15" x14ac:dyDescent="0.25">
      <c r="A2744" t="s">
        <v>131</v>
      </c>
      <c r="B2744" t="s">
        <v>132</v>
      </c>
      <c r="C2744" t="s">
        <v>27</v>
      </c>
      <c r="D2744">
        <v>2020</v>
      </c>
      <c r="E2744">
        <v>2</v>
      </c>
      <c r="F2744" t="s">
        <v>156</v>
      </c>
      <c r="G2744" t="s">
        <v>157</v>
      </c>
      <c r="H2744" t="s">
        <v>108</v>
      </c>
      <c r="I2744" t="s">
        <v>109</v>
      </c>
      <c r="J2744">
        <v>42365.31</v>
      </c>
      <c r="L2744" t="s">
        <v>31</v>
      </c>
      <c r="O2744" t="s">
        <v>32</v>
      </c>
    </row>
    <row r="2745" spans="1:15" x14ac:dyDescent="0.25">
      <c r="A2745" t="s">
        <v>131</v>
      </c>
      <c r="B2745" t="s">
        <v>132</v>
      </c>
      <c r="C2745" t="s">
        <v>27</v>
      </c>
      <c r="D2745">
        <v>2020</v>
      </c>
      <c r="E2745">
        <v>2</v>
      </c>
      <c r="F2745" t="s">
        <v>158</v>
      </c>
      <c r="G2745" t="s">
        <v>159</v>
      </c>
      <c r="H2745" t="s">
        <v>108</v>
      </c>
      <c r="I2745" t="s">
        <v>109</v>
      </c>
      <c r="J2745">
        <v>154525.9</v>
      </c>
      <c r="L2745" t="s">
        <v>31</v>
      </c>
      <c r="O2745" t="s">
        <v>32</v>
      </c>
    </row>
    <row r="2746" spans="1:15" x14ac:dyDescent="0.25">
      <c r="A2746" t="s">
        <v>131</v>
      </c>
      <c r="B2746" t="s">
        <v>132</v>
      </c>
      <c r="C2746" t="s">
        <v>27</v>
      </c>
      <c r="D2746">
        <v>2020</v>
      </c>
      <c r="E2746">
        <v>2</v>
      </c>
      <c r="F2746" t="s">
        <v>160</v>
      </c>
      <c r="G2746" t="s">
        <v>161</v>
      </c>
      <c r="H2746" t="s">
        <v>108</v>
      </c>
      <c r="I2746" t="s">
        <v>109</v>
      </c>
      <c r="J2746">
        <v>18432.57</v>
      </c>
      <c r="L2746" t="s">
        <v>31</v>
      </c>
      <c r="O2746" t="s">
        <v>32</v>
      </c>
    </row>
    <row r="2747" spans="1:15" x14ac:dyDescent="0.25">
      <c r="A2747" t="s">
        <v>131</v>
      </c>
      <c r="B2747" t="s">
        <v>132</v>
      </c>
      <c r="C2747" t="s">
        <v>27</v>
      </c>
      <c r="D2747">
        <v>2020</v>
      </c>
      <c r="E2747">
        <v>2</v>
      </c>
      <c r="F2747" t="s">
        <v>162</v>
      </c>
      <c r="G2747" t="s">
        <v>163</v>
      </c>
      <c r="H2747" t="s">
        <v>108</v>
      </c>
      <c r="I2747" t="s">
        <v>109</v>
      </c>
      <c r="J2747">
        <v>28064.28</v>
      </c>
      <c r="L2747" t="s">
        <v>31</v>
      </c>
      <c r="O2747" t="s">
        <v>32</v>
      </c>
    </row>
    <row r="2748" spans="1:15" x14ac:dyDescent="0.25">
      <c r="A2748" t="s">
        <v>131</v>
      </c>
      <c r="B2748" t="s">
        <v>132</v>
      </c>
      <c r="C2748" t="s">
        <v>27</v>
      </c>
      <c r="D2748">
        <v>2020</v>
      </c>
      <c r="E2748">
        <v>2</v>
      </c>
      <c r="F2748" t="s">
        <v>28</v>
      </c>
      <c r="G2748" t="s">
        <v>29</v>
      </c>
      <c r="H2748" t="s">
        <v>108</v>
      </c>
      <c r="I2748" t="s">
        <v>109</v>
      </c>
      <c r="J2748">
        <v>106390.1</v>
      </c>
      <c r="L2748" t="s">
        <v>31</v>
      </c>
      <c r="O2748" t="s">
        <v>32</v>
      </c>
    </row>
    <row r="2749" spans="1:15" x14ac:dyDescent="0.25">
      <c r="A2749" t="s">
        <v>131</v>
      </c>
      <c r="B2749" t="s">
        <v>132</v>
      </c>
      <c r="C2749" t="s">
        <v>27</v>
      </c>
      <c r="D2749">
        <v>2020</v>
      </c>
      <c r="E2749">
        <v>2</v>
      </c>
      <c r="F2749" t="s">
        <v>164</v>
      </c>
      <c r="G2749" t="s">
        <v>165</v>
      </c>
      <c r="H2749" t="s">
        <v>108</v>
      </c>
      <c r="I2749" t="s">
        <v>109</v>
      </c>
      <c r="J2749">
        <v>21534.67</v>
      </c>
      <c r="L2749" t="s">
        <v>31</v>
      </c>
      <c r="O2749" t="s">
        <v>32</v>
      </c>
    </row>
    <row r="2750" spans="1:15" x14ac:dyDescent="0.25">
      <c r="A2750" t="s">
        <v>131</v>
      </c>
      <c r="B2750" t="s">
        <v>132</v>
      </c>
      <c r="C2750" t="s">
        <v>27</v>
      </c>
      <c r="D2750">
        <v>2020</v>
      </c>
      <c r="E2750">
        <v>2</v>
      </c>
      <c r="F2750" t="s">
        <v>166</v>
      </c>
      <c r="G2750" t="s">
        <v>167</v>
      </c>
      <c r="H2750" t="s">
        <v>108</v>
      </c>
      <c r="I2750" t="s">
        <v>109</v>
      </c>
      <c r="J2750">
        <v>-1924.64</v>
      </c>
      <c r="L2750" t="s">
        <v>31</v>
      </c>
      <c r="O2750" t="s">
        <v>32</v>
      </c>
    </row>
    <row r="2751" spans="1:15" x14ac:dyDescent="0.25">
      <c r="A2751" t="s">
        <v>131</v>
      </c>
      <c r="B2751" t="s">
        <v>132</v>
      </c>
      <c r="C2751" t="s">
        <v>27</v>
      </c>
      <c r="D2751">
        <v>2020</v>
      </c>
      <c r="E2751">
        <v>2</v>
      </c>
      <c r="F2751" t="s">
        <v>61</v>
      </c>
      <c r="G2751" t="s">
        <v>62</v>
      </c>
      <c r="H2751" t="s">
        <v>108</v>
      </c>
      <c r="I2751" t="s">
        <v>109</v>
      </c>
      <c r="J2751">
        <v>5723.7</v>
      </c>
      <c r="L2751" t="s">
        <v>31</v>
      </c>
      <c r="O2751" t="s">
        <v>32</v>
      </c>
    </row>
    <row r="2752" spans="1:15" x14ac:dyDescent="0.25">
      <c r="A2752" t="s">
        <v>131</v>
      </c>
      <c r="B2752" t="s">
        <v>132</v>
      </c>
      <c r="C2752" t="s">
        <v>27</v>
      </c>
      <c r="D2752">
        <v>2020</v>
      </c>
      <c r="E2752">
        <v>2</v>
      </c>
      <c r="F2752" t="s">
        <v>96</v>
      </c>
      <c r="G2752" t="s">
        <v>97</v>
      </c>
      <c r="H2752" t="s">
        <v>110</v>
      </c>
      <c r="I2752" t="s">
        <v>111</v>
      </c>
      <c r="J2752">
        <v>-2371870.63</v>
      </c>
      <c r="L2752" t="s">
        <v>31</v>
      </c>
      <c r="O2752" t="s">
        <v>32</v>
      </c>
    </row>
    <row r="2753" spans="1:15" x14ac:dyDescent="0.25">
      <c r="A2753" t="s">
        <v>131</v>
      </c>
      <c r="B2753" t="s">
        <v>132</v>
      </c>
      <c r="C2753" t="s">
        <v>27</v>
      </c>
      <c r="D2753">
        <v>2020</v>
      </c>
      <c r="E2753">
        <v>2</v>
      </c>
      <c r="F2753" t="s">
        <v>100</v>
      </c>
      <c r="G2753" t="s">
        <v>101</v>
      </c>
      <c r="H2753" t="s">
        <v>110</v>
      </c>
      <c r="I2753" t="s">
        <v>111</v>
      </c>
      <c r="J2753">
        <v>10815</v>
      </c>
      <c r="L2753" t="s">
        <v>31</v>
      </c>
      <c r="O2753" t="s">
        <v>32</v>
      </c>
    </row>
    <row r="2754" spans="1:15" x14ac:dyDescent="0.25">
      <c r="A2754" t="s">
        <v>131</v>
      </c>
      <c r="B2754" t="s">
        <v>132</v>
      </c>
      <c r="C2754" t="s">
        <v>27</v>
      </c>
      <c r="D2754">
        <v>2020</v>
      </c>
      <c r="E2754">
        <v>2</v>
      </c>
      <c r="F2754" t="s">
        <v>150</v>
      </c>
      <c r="G2754" t="s">
        <v>151</v>
      </c>
      <c r="H2754" t="s">
        <v>110</v>
      </c>
      <c r="I2754" t="s">
        <v>111</v>
      </c>
      <c r="J2754">
        <v>1478465.45</v>
      </c>
      <c r="L2754" t="s">
        <v>31</v>
      </c>
      <c r="O2754" t="s">
        <v>32</v>
      </c>
    </row>
    <row r="2755" spans="1:15" x14ac:dyDescent="0.25">
      <c r="A2755" t="s">
        <v>131</v>
      </c>
      <c r="B2755" t="s">
        <v>132</v>
      </c>
      <c r="C2755" t="s">
        <v>27</v>
      </c>
      <c r="D2755">
        <v>2020</v>
      </c>
      <c r="E2755">
        <v>2</v>
      </c>
      <c r="F2755" t="s">
        <v>152</v>
      </c>
      <c r="G2755" t="s">
        <v>153</v>
      </c>
      <c r="H2755" t="s">
        <v>110</v>
      </c>
      <c r="I2755" t="s">
        <v>111</v>
      </c>
      <c r="J2755">
        <v>187952.94</v>
      </c>
      <c r="L2755" t="s">
        <v>31</v>
      </c>
      <c r="O2755" t="s">
        <v>32</v>
      </c>
    </row>
    <row r="2756" spans="1:15" x14ac:dyDescent="0.25">
      <c r="A2756" t="s">
        <v>131</v>
      </c>
      <c r="B2756" t="s">
        <v>132</v>
      </c>
      <c r="C2756" t="s">
        <v>27</v>
      </c>
      <c r="D2756">
        <v>2020</v>
      </c>
      <c r="E2756">
        <v>2</v>
      </c>
      <c r="F2756" t="s">
        <v>154</v>
      </c>
      <c r="G2756" t="s">
        <v>155</v>
      </c>
      <c r="H2756" t="s">
        <v>110</v>
      </c>
      <c r="I2756" t="s">
        <v>111</v>
      </c>
      <c r="J2756">
        <v>23895.27</v>
      </c>
      <c r="L2756" t="s">
        <v>31</v>
      </c>
      <c r="O2756" t="s">
        <v>32</v>
      </c>
    </row>
    <row r="2757" spans="1:15" x14ac:dyDescent="0.25">
      <c r="A2757" t="s">
        <v>131</v>
      </c>
      <c r="B2757" t="s">
        <v>132</v>
      </c>
      <c r="C2757" t="s">
        <v>27</v>
      </c>
      <c r="D2757">
        <v>2020</v>
      </c>
      <c r="E2757">
        <v>2</v>
      </c>
      <c r="F2757" t="s">
        <v>156</v>
      </c>
      <c r="G2757" t="s">
        <v>157</v>
      </c>
      <c r="H2757" t="s">
        <v>110</v>
      </c>
      <c r="I2757" t="s">
        <v>111</v>
      </c>
      <c r="J2757">
        <v>63547.98</v>
      </c>
      <c r="L2757" t="s">
        <v>31</v>
      </c>
      <c r="O2757" t="s">
        <v>32</v>
      </c>
    </row>
    <row r="2758" spans="1:15" x14ac:dyDescent="0.25">
      <c r="A2758" t="s">
        <v>131</v>
      </c>
      <c r="B2758" t="s">
        <v>132</v>
      </c>
      <c r="C2758" t="s">
        <v>27</v>
      </c>
      <c r="D2758">
        <v>2020</v>
      </c>
      <c r="E2758">
        <v>2</v>
      </c>
      <c r="F2758" t="s">
        <v>158</v>
      </c>
      <c r="G2758" t="s">
        <v>159</v>
      </c>
      <c r="H2758" t="s">
        <v>110</v>
      </c>
      <c r="I2758" t="s">
        <v>111</v>
      </c>
      <c r="J2758">
        <v>231788.83</v>
      </c>
      <c r="L2758" t="s">
        <v>31</v>
      </c>
      <c r="O2758" t="s">
        <v>32</v>
      </c>
    </row>
    <row r="2759" spans="1:15" x14ac:dyDescent="0.25">
      <c r="A2759" t="s">
        <v>131</v>
      </c>
      <c r="B2759" t="s">
        <v>132</v>
      </c>
      <c r="C2759" t="s">
        <v>27</v>
      </c>
      <c r="D2759">
        <v>2020</v>
      </c>
      <c r="E2759">
        <v>2</v>
      </c>
      <c r="F2759" t="s">
        <v>160</v>
      </c>
      <c r="G2759" t="s">
        <v>161</v>
      </c>
      <c r="H2759" t="s">
        <v>110</v>
      </c>
      <c r="I2759" t="s">
        <v>111</v>
      </c>
      <c r="J2759">
        <v>27648.86</v>
      </c>
      <c r="L2759" t="s">
        <v>31</v>
      </c>
      <c r="O2759" t="s">
        <v>32</v>
      </c>
    </row>
    <row r="2760" spans="1:15" x14ac:dyDescent="0.25">
      <c r="A2760" t="s">
        <v>131</v>
      </c>
      <c r="B2760" t="s">
        <v>132</v>
      </c>
      <c r="C2760" t="s">
        <v>27</v>
      </c>
      <c r="D2760">
        <v>2020</v>
      </c>
      <c r="E2760">
        <v>2</v>
      </c>
      <c r="F2760" t="s">
        <v>162</v>
      </c>
      <c r="G2760" t="s">
        <v>163</v>
      </c>
      <c r="H2760" t="s">
        <v>110</v>
      </c>
      <c r="I2760" t="s">
        <v>111</v>
      </c>
      <c r="J2760">
        <v>42096.45</v>
      </c>
      <c r="L2760" t="s">
        <v>31</v>
      </c>
      <c r="O2760" t="s">
        <v>32</v>
      </c>
    </row>
    <row r="2761" spans="1:15" x14ac:dyDescent="0.25">
      <c r="A2761" t="s">
        <v>131</v>
      </c>
      <c r="B2761" t="s">
        <v>132</v>
      </c>
      <c r="C2761" t="s">
        <v>27</v>
      </c>
      <c r="D2761">
        <v>2020</v>
      </c>
      <c r="E2761">
        <v>2</v>
      </c>
      <c r="F2761" t="s">
        <v>28</v>
      </c>
      <c r="G2761" t="s">
        <v>29</v>
      </c>
      <c r="H2761" t="s">
        <v>110</v>
      </c>
      <c r="I2761" t="s">
        <v>111</v>
      </c>
      <c r="J2761">
        <v>159585.14000000001</v>
      </c>
      <c r="L2761" t="s">
        <v>31</v>
      </c>
      <c r="O2761" t="s">
        <v>32</v>
      </c>
    </row>
    <row r="2762" spans="1:15" x14ac:dyDescent="0.25">
      <c r="A2762" t="s">
        <v>131</v>
      </c>
      <c r="B2762" t="s">
        <v>132</v>
      </c>
      <c r="C2762" t="s">
        <v>27</v>
      </c>
      <c r="D2762">
        <v>2020</v>
      </c>
      <c r="E2762">
        <v>2</v>
      </c>
      <c r="F2762" t="s">
        <v>164</v>
      </c>
      <c r="G2762" t="s">
        <v>165</v>
      </c>
      <c r="H2762" t="s">
        <v>110</v>
      </c>
      <c r="I2762" t="s">
        <v>111</v>
      </c>
      <c r="J2762">
        <v>32302</v>
      </c>
      <c r="L2762" t="s">
        <v>31</v>
      </c>
      <c r="O2762" t="s">
        <v>32</v>
      </c>
    </row>
    <row r="2763" spans="1:15" x14ac:dyDescent="0.25">
      <c r="A2763" t="s">
        <v>131</v>
      </c>
      <c r="B2763" t="s">
        <v>132</v>
      </c>
      <c r="C2763" t="s">
        <v>27</v>
      </c>
      <c r="D2763">
        <v>2020</v>
      </c>
      <c r="E2763">
        <v>2</v>
      </c>
      <c r="F2763" t="s">
        <v>166</v>
      </c>
      <c r="G2763" t="s">
        <v>167</v>
      </c>
      <c r="H2763" t="s">
        <v>110</v>
      </c>
      <c r="I2763" t="s">
        <v>111</v>
      </c>
      <c r="J2763">
        <v>-2886.97</v>
      </c>
      <c r="L2763" t="s">
        <v>31</v>
      </c>
      <c r="O2763" t="s">
        <v>32</v>
      </c>
    </row>
    <row r="2764" spans="1:15" x14ac:dyDescent="0.25">
      <c r="A2764" t="s">
        <v>131</v>
      </c>
      <c r="B2764" t="s">
        <v>132</v>
      </c>
      <c r="C2764" t="s">
        <v>27</v>
      </c>
      <c r="D2764">
        <v>2020</v>
      </c>
      <c r="E2764">
        <v>2</v>
      </c>
      <c r="F2764" t="s">
        <v>61</v>
      </c>
      <c r="G2764" t="s">
        <v>62</v>
      </c>
      <c r="H2764" t="s">
        <v>110</v>
      </c>
      <c r="I2764" t="s">
        <v>111</v>
      </c>
      <c r="J2764">
        <v>8585.5400000000009</v>
      </c>
      <c r="L2764" t="s">
        <v>31</v>
      </c>
      <c r="O2764" t="s">
        <v>32</v>
      </c>
    </row>
    <row r="2765" spans="1:15" x14ac:dyDescent="0.25">
      <c r="A2765" t="s">
        <v>168</v>
      </c>
      <c r="B2765" t="s">
        <v>169</v>
      </c>
      <c r="C2765" t="s">
        <v>27</v>
      </c>
      <c r="D2765">
        <v>2020</v>
      </c>
      <c r="E2765">
        <v>2</v>
      </c>
      <c r="F2765" t="s">
        <v>37</v>
      </c>
      <c r="G2765" t="s">
        <v>38</v>
      </c>
      <c r="H2765" t="s">
        <v>30</v>
      </c>
      <c r="J2765">
        <v>34494409</v>
      </c>
      <c r="L2765" t="s">
        <v>39</v>
      </c>
      <c r="O2765" t="s">
        <v>32</v>
      </c>
    </row>
    <row r="2766" spans="1:15" x14ac:dyDescent="0.25">
      <c r="A2766" t="s">
        <v>168</v>
      </c>
      <c r="B2766" t="s">
        <v>169</v>
      </c>
      <c r="C2766" t="s">
        <v>27</v>
      </c>
      <c r="D2766">
        <v>2020</v>
      </c>
      <c r="E2766">
        <v>2</v>
      </c>
      <c r="F2766" t="s">
        <v>42</v>
      </c>
      <c r="G2766" t="s">
        <v>43</v>
      </c>
      <c r="H2766" t="s">
        <v>30</v>
      </c>
      <c r="J2766">
        <v>-10000000</v>
      </c>
      <c r="L2766" t="s">
        <v>39</v>
      </c>
      <c r="O2766" t="s">
        <v>32</v>
      </c>
    </row>
    <row r="2767" spans="1:15" x14ac:dyDescent="0.25">
      <c r="A2767" t="s">
        <v>168</v>
      </c>
      <c r="B2767" t="s">
        <v>169</v>
      </c>
      <c r="C2767" t="s">
        <v>27</v>
      </c>
      <c r="D2767">
        <v>2020</v>
      </c>
      <c r="E2767">
        <v>2</v>
      </c>
      <c r="F2767" t="s">
        <v>44</v>
      </c>
      <c r="G2767" t="s">
        <v>45</v>
      </c>
      <c r="H2767" t="s">
        <v>30</v>
      </c>
      <c r="J2767">
        <v>-24494409</v>
      </c>
      <c r="L2767" t="s">
        <v>39</v>
      </c>
      <c r="O2767" t="s">
        <v>32</v>
      </c>
    </row>
    <row r="2768" spans="1:15" x14ac:dyDescent="0.25">
      <c r="A2768" t="s">
        <v>168</v>
      </c>
      <c r="B2768" t="s">
        <v>169</v>
      </c>
      <c r="C2768" t="s">
        <v>27</v>
      </c>
      <c r="D2768">
        <v>2020</v>
      </c>
      <c r="E2768">
        <v>2</v>
      </c>
      <c r="F2768" t="s">
        <v>40</v>
      </c>
      <c r="G2768" t="s">
        <v>41</v>
      </c>
      <c r="H2768" t="s">
        <v>30</v>
      </c>
      <c r="J2768">
        <v>0</v>
      </c>
      <c r="L2768" t="s">
        <v>39</v>
      </c>
      <c r="O2768" t="s">
        <v>32</v>
      </c>
    </row>
    <row r="2769" spans="1:15" x14ac:dyDescent="0.25">
      <c r="A2769" t="s">
        <v>25</v>
      </c>
      <c r="B2769" t="s">
        <v>26</v>
      </c>
      <c r="C2769" t="s">
        <v>27</v>
      </c>
      <c r="D2769">
        <v>2020</v>
      </c>
      <c r="E2769">
        <v>3</v>
      </c>
      <c r="F2769" t="s">
        <v>28</v>
      </c>
      <c r="G2769" t="s">
        <v>29</v>
      </c>
      <c r="H2769" t="s">
        <v>30</v>
      </c>
      <c r="J2769">
        <v>4414.5600000000004</v>
      </c>
      <c r="L2769" t="s">
        <v>31</v>
      </c>
      <c r="O2769" t="s">
        <v>32</v>
      </c>
    </row>
    <row r="2770" spans="1:15" x14ac:dyDescent="0.25">
      <c r="A2770" t="s">
        <v>25</v>
      </c>
      <c r="B2770" t="s">
        <v>26</v>
      </c>
      <c r="C2770" t="s">
        <v>27</v>
      </c>
      <c r="D2770">
        <v>2020</v>
      </c>
      <c r="E2770">
        <v>3</v>
      </c>
      <c r="F2770" t="s">
        <v>33</v>
      </c>
      <c r="G2770" t="s">
        <v>34</v>
      </c>
      <c r="H2770" t="s">
        <v>30</v>
      </c>
      <c r="J2770">
        <v>-51316.07</v>
      </c>
      <c r="L2770" t="s">
        <v>31</v>
      </c>
      <c r="M2770" t="s">
        <v>116</v>
      </c>
      <c r="N2770" t="s">
        <v>117</v>
      </c>
      <c r="O2770" t="s">
        <v>32</v>
      </c>
    </row>
    <row r="2771" spans="1:15" x14ac:dyDescent="0.25">
      <c r="A2771" t="s">
        <v>25</v>
      </c>
      <c r="B2771" t="s">
        <v>26</v>
      </c>
      <c r="C2771" t="s">
        <v>27</v>
      </c>
      <c r="D2771">
        <v>2020</v>
      </c>
      <c r="E2771">
        <v>3</v>
      </c>
      <c r="F2771" t="s">
        <v>37</v>
      </c>
      <c r="G2771" t="s">
        <v>38</v>
      </c>
      <c r="H2771" t="s">
        <v>30</v>
      </c>
      <c r="J2771">
        <v>223089081</v>
      </c>
      <c r="L2771" t="s">
        <v>39</v>
      </c>
      <c r="O2771" t="s">
        <v>32</v>
      </c>
    </row>
    <row r="2772" spans="1:15" x14ac:dyDescent="0.25">
      <c r="A2772" t="s">
        <v>25</v>
      </c>
      <c r="B2772" t="s">
        <v>26</v>
      </c>
      <c r="C2772" t="s">
        <v>27</v>
      </c>
      <c r="D2772">
        <v>2020</v>
      </c>
      <c r="E2772">
        <v>3</v>
      </c>
      <c r="F2772" t="s">
        <v>40</v>
      </c>
      <c r="G2772" t="s">
        <v>41</v>
      </c>
      <c r="H2772" t="s">
        <v>30</v>
      </c>
      <c r="J2772">
        <v>13916409.99</v>
      </c>
      <c r="L2772" t="s">
        <v>39</v>
      </c>
      <c r="O2772" t="s">
        <v>32</v>
      </c>
    </row>
    <row r="2773" spans="1:15" x14ac:dyDescent="0.25">
      <c r="A2773" t="s">
        <v>25</v>
      </c>
      <c r="B2773" t="s">
        <v>26</v>
      </c>
      <c r="C2773" t="s">
        <v>27</v>
      </c>
      <c r="D2773">
        <v>2020</v>
      </c>
      <c r="E2773">
        <v>3</v>
      </c>
      <c r="F2773" t="s">
        <v>42</v>
      </c>
      <c r="G2773" t="s">
        <v>43</v>
      </c>
      <c r="H2773" t="s">
        <v>30</v>
      </c>
      <c r="J2773">
        <v>-5100000</v>
      </c>
      <c r="L2773" t="s">
        <v>39</v>
      </c>
      <c r="O2773" t="s">
        <v>32</v>
      </c>
    </row>
    <row r="2774" spans="1:15" x14ac:dyDescent="0.25">
      <c r="A2774" t="s">
        <v>25</v>
      </c>
      <c r="B2774" t="s">
        <v>26</v>
      </c>
      <c r="C2774" t="s">
        <v>27</v>
      </c>
      <c r="D2774">
        <v>2020</v>
      </c>
      <c r="E2774">
        <v>3</v>
      </c>
      <c r="F2774" t="s">
        <v>44</v>
      </c>
      <c r="G2774" t="s">
        <v>45</v>
      </c>
      <c r="H2774" t="s">
        <v>30</v>
      </c>
      <c r="J2774">
        <v>-257002164.02000001</v>
      </c>
      <c r="L2774" t="s">
        <v>39</v>
      </c>
      <c r="O2774" t="s">
        <v>32</v>
      </c>
    </row>
    <row r="2775" spans="1:15" x14ac:dyDescent="0.25">
      <c r="A2775" t="s">
        <v>25</v>
      </c>
      <c r="B2775" t="s">
        <v>26</v>
      </c>
      <c r="C2775" t="s">
        <v>27</v>
      </c>
      <c r="D2775">
        <v>2020</v>
      </c>
      <c r="E2775">
        <v>3</v>
      </c>
      <c r="F2775" t="s">
        <v>46</v>
      </c>
      <c r="G2775" t="s">
        <v>47</v>
      </c>
      <c r="H2775" t="s">
        <v>30</v>
      </c>
      <c r="J2775">
        <v>3066791.46</v>
      </c>
      <c r="L2775" t="s">
        <v>39</v>
      </c>
      <c r="M2775" t="s">
        <v>52</v>
      </c>
      <c r="N2775" t="s">
        <v>1666</v>
      </c>
      <c r="O2775" t="s">
        <v>32</v>
      </c>
    </row>
    <row r="2776" spans="1:15" x14ac:dyDescent="0.25">
      <c r="A2776" t="s">
        <v>25</v>
      </c>
      <c r="B2776" t="s">
        <v>26</v>
      </c>
      <c r="C2776" t="s">
        <v>27</v>
      </c>
      <c r="D2776">
        <v>2020</v>
      </c>
      <c r="E2776">
        <v>3</v>
      </c>
      <c r="F2776" t="s">
        <v>48</v>
      </c>
      <c r="G2776" t="s">
        <v>49</v>
      </c>
      <c r="H2776" t="s">
        <v>30</v>
      </c>
      <c r="J2776">
        <v>21903872.859999999</v>
      </c>
      <c r="L2776" t="s">
        <v>39</v>
      </c>
      <c r="O2776" t="s">
        <v>32</v>
      </c>
    </row>
    <row r="2777" spans="1:15" x14ac:dyDescent="0.25">
      <c r="A2777" t="s">
        <v>25</v>
      </c>
      <c r="B2777" t="s">
        <v>26</v>
      </c>
      <c r="C2777" t="s">
        <v>27</v>
      </c>
      <c r="D2777">
        <v>2020</v>
      </c>
      <c r="E2777">
        <v>3</v>
      </c>
      <c r="F2777" t="s">
        <v>50</v>
      </c>
      <c r="G2777" t="s">
        <v>51</v>
      </c>
      <c r="H2777" t="s">
        <v>30</v>
      </c>
      <c r="J2777">
        <v>-43389.78</v>
      </c>
      <c r="L2777" t="s">
        <v>39</v>
      </c>
      <c r="O2777" t="s">
        <v>32</v>
      </c>
    </row>
    <row r="2778" spans="1:15" x14ac:dyDescent="0.25">
      <c r="A2778" t="s">
        <v>25</v>
      </c>
      <c r="B2778" t="s">
        <v>26</v>
      </c>
      <c r="C2778" t="s">
        <v>27</v>
      </c>
      <c r="D2778">
        <v>2020</v>
      </c>
      <c r="E2778">
        <v>3</v>
      </c>
      <c r="F2778" t="s">
        <v>33</v>
      </c>
      <c r="G2778" t="s">
        <v>34</v>
      </c>
      <c r="H2778" t="s">
        <v>30</v>
      </c>
      <c r="J2778">
        <v>216300</v>
      </c>
      <c r="L2778" t="s">
        <v>31</v>
      </c>
      <c r="O2778" t="s">
        <v>32</v>
      </c>
    </row>
    <row r="2779" spans="1:15" x14ac:dyDescent="0.25">
      <c r="A2779" t="s">
        <v>52</v>
      </c>
      <c r="B2779" t="s">
        <v>1666</v>
      </c>
      <c r="C2779" t="s">
        <v>27</v>
      </c>
      <c r="D2779">
        <v>2020</v>
      </c>
      <c r="E2779">
        <v>3</v>
      </c>
      <c r="F2779" t="s">
        <v>53</v>
      </c>
      <c r="G2779" t="s">
        <v>54</v>
      </c>
      <c r="H2779" t="s">
        <v>30</v>
      </c>
      <c r="J2779">
        <v>-66402.759999999995</v>
      </c>
      <c r="L2779" t="s">
        <v>31</v>
      </c>
      <c r="O2779" t="s">
        <v>32</v>
      </c>
    </row>
    <row r="2780" spans="1:15" x14ac:dyDescent="0.25">
      <c r="A2780" t="s">
        <v>52</v>
      </c>
      <c r="B2780" t="s">
        <v>1666</v>
      </c>
      <c r="C2780" t="s">
        <v>27</v>
      </c>
      <c r="D2780">
        <v>2020</v>
      </c>
      <c r="E2780">
        <v>3</v>
      </c>
      <c r="F2780" t="s">
        <v>55</v>
      </c>
      <c r="G2780" t="s">
        <v>56</v>
      </c>
      <c r="H2780" t="s">
        <v>30</v>
      </c>
      <c r="J2780">
        <v>10709.58</v>
      </c>
      <c r="L2780" t="s">
        <v>31</v>
      </c>
      <c r="O2780" t="s">
        <v>32</v>
      </c>
    </row>
    <row r="2781" spans="1:15" x14ac:dyDescent="0.25">
      <c r="A2781" t="s">
        <v>52</v>
      </c>
      <c r="B2781" t="s">
        <v>1666</v>
      </c>
      <c r="C2781" t="s">
        <v>27</v>
      </c>
      <c r="D2781">
        <v>2020</v>
      </c>
      <c r="E2781">
        <v>3</v>
      </c>
      <c r="F2781" t="s">
        <v>28</v>
      </c>
      <c r="G2781" t="s">
        <v>29</v>
      </c>
      <c r="H2781" t="s">
        <v>30</v>
      </c>
      <c r="J2781">
        <v>8586.36</v>
      </c>
      <c r="L2781" t="s">
        <v>31</v>
      </c>
      <c r="O2781" t="s">
        <v>32</v>
      </c>
    </row>
    <row r="2782" spans="1:15" x14ac:dyDescent="0.25">
      <c r="A2782" t="s">
        <v>52</v>
      </c>
      <c r="B2782" t="s">
        <v>1666</v>
      </c>
      <c r="C2782" t="s">
        <v>27</v>
      </c>
      <c r="D2782">
        <v>2020</v>
      </c>
      <c r="E2782">
        <v>3</v>
      </c>
      <c r="F2782" t="s">
        <v>57</v>
      </c>
      <c r="G2782" t="s">
        <v>58</v>
      </c>
      <c r="H2782" t="s">
        <v>30</v>
      </c>
      <c r="J2782">
        <v>-94404.97</v>
      </c>
      <c r="L2782" t="s">
        <v>31</v>
      </c>
      <c r="O2782" t="s">
        <v>32</v>
      </c>
    </row>
    <row r="2783" spans="1:15" x14ac:dyDescent="0.25">
      <c r="A2783" t="s">
        <v>52</v>
      </c>
      <c r="B2783" t="s">
        <v>1666</v>
      </c>
      <c r="C2783" t="s">
        <v>27</v>
      </c>
      <c r="D2783">
        <v>2020</v>
      </c>
      <c r="E2783">
        <v>3</v>
      </c>
      <c r="F2783" t="s">
        <v>59</v>
      </c>
      <c r="G2783" t="s">
        <v>60</v>
      </c>
      <c r="H2783" t="s">
        <v>30</v>
      </c>
      <c r="J2783">
        <v>113332.09</v>
      </c>
      <c r="L2783" t="s">
        <v>31</v>
      </c>
      <c r="O2783" t="s">
        <v>32</v>
      </c>
    </row>
    <row r="2784" spans="1:15" x14ac:dyDescent="0.25">
      <c r="A2784" t="s">
        <v>52</v>
      </c>
      <c r="B2784" t="s">
        <v>1666</v>
      </c>
      <c r="C2784" t="s">
        <v>27</v>
      </c>
      <c r="D2784">
        <v>2020</v>
      </c>
      <c r="E2784">
        <v>3</v>
      </c>
      <c r="F2784" t="s">
        <v>61</v>
      </c>
      <c r="G2784" t="s">
        <v>62</v>
      </c>
      <c r="H2784" t="s">
        <v>30</v>
      </c>
      <c r="J2784">
        <v>8134.69</v>
      </c>
      <c r="L2784" t="s">
        <v>31</v>
      </c>
      <c r="O2784" t="s">
        <v>32</v>
      </c>
    </row>
    <row r="2785" spans="1:15" x14ac:dyDescent="0.25">
      <c r="A2785" t="s">
        <v>52</v>
      </c>
      <c r="B2785" t="s">
        <v>1666</v>
      </c>
      <c r="C2785" t="s">
        <v>27</v>
      </c>
      <c r="D2785">
        <v>2020</v>
      </c>
      <c r="E2785">
        <v>3</v>
      </c>
      <c r="F2785" t="s">
        <v>63</v>
      </c>
      <c r="G2785" t="s">
        <v>64</v>
      </c>
      <c r="H2785" t="s">
        <v>30</v>
      </c>
      <c r="J2785">
        <v>51316.07</v>
      </c>
      <c r="L2785" t="s">
        <v>31</v>
      </c>
      <c r="M2785" t="s">
        <v>112</v>
      </c>
      <c r="N2785" t="s">
        <v>113</v>
      </c>
      <c r="O2785" t="s">
        <v>32</v>
      </c>
    </row>
    <row r="2786" spans="1:15" x14ac:dyDescent="0.25">
      <c r="A2786" t="s">
        <v>52</v>
      </c>
      <c r="B2786" t="s">
        <v>1666</v>
      </c>
      <c r="C2786" t="s">
        <v>27</v>
      </c>
      <c r="D2786">
        <v>2020</v>
      </c>
      <c r="E2786">
        <v>3</v>
      </c>
      <c r="F2786" t="s">
        <v>65</v>
      </c>
      <c r="G2786" t="s">
        <v>66</v>
      </c>
      <c r="H2786" t="s">
        <v>30</v>
      </c>
      <c r="J2786">
        <v>-0.74</v>
      </c>
      <c r="L2786" t="s">
        <v>31</v>
      </c>
      <c r="O2786" t="s">
        <v>32</v>
      </c>
    </row>
    <row r="2787" spans="1:15" x14ac:dyDescent="0.25">
      <c r="A2787" t="s">
        <v>52</v>
      </c>
      <c r="B2787" t="s">
        <v>1666</v>
      </c>
      <c r="C2787" t="s">
        <v>27</v>
      </c>
      <c r="D2787">
        <v>2020</v>
      </c>
      <c r="E2787">
        <v>3</v>
      </c>
      <c r="F2787" t="s">
        <v>67</v>
      </c>
      <c r="G2787" t="s">
        <v>38</v>
      </c>
      <c r="H2787" t="s">
        <v>30</v>
      </c>
      <c r="J2787">
        <v>1499400</v>
      </c>
      <c r="L2787" t="s">
        <v>39</v>
      </c>
      <c r="O2787" t="s">
        <v>32</v>
      </c>
    </row>
    <row r="2788" spans="1:15" x14ac:dyDescent="0.25">
      <c r="A2788" t="s">
        <v>52</v>
      </c>
      <c r="B2788" t="s">
        <v>1666</v>
      </c>
      <c r="C2788" t="s">
        <v>27</v>
      </c>
      <c r="D2788">
        <v>2020</v>
      </c>
      <c r="E2788">
        <v>3</v>
      </c>
      <c r="F2788" t="s">
        <v>37</v>
      </c>
      <c r="G2788" t="s">
        <v>38</v>
      </c>
      <c r="H2788" t="s">
        <v>30</v>
      </c>
      <c r="J2788">
        <v>14703882</v>
      </c>
      <c r="L2788" t="s">
        <v>39</v>
      </c>
      <c r="O2788" t="s">
        <v>32</v>
      </c>
    </row>
    <row r="2789" spans="1:15" x14ac:dyDescent="0.25">
      <c r="A2789" t="s">
        <v>52</v>
      </c>
      <c r="B2789" t="s">
        <v>1666</v>
      </c>
      <c r="C2789" t="s">
        <v>27</v>
      </c>
      <c r="D2789">
        <v>2020</v>
      </c>
      <c r="E2789">
        <v>3</v>
      </c>
      <c r="F2789" t="s">
        <v>40</v>
      </c>
      <c r="G2789" t="s">
        <v>41</v>
      </c>
      <c r="H2789" t="s">
        <v>30</v>
      </c>
      <c r="J2789">
        <v>2595462.87</v>
      </c>
      <c r="L2789" t="s">
        <v>39</v>
      </c>
      <c r="O2789" t="s">
        <v>32</v>
      </c>
    </row>
    <row r="2790" spans="1:15" x14ac:dyDescent="0.25">
      <c r="A2790" t="s">
        <v>52</v>
      </c>
      <c r="B2790" t="s">
        <v>1666</v>
      </c>
      <c r="C2790" t="s">
        <v>27</v>
      </c>
      <c r="D2790">
        <v>2020</v>
      </c>
      <c r="E2790">
        <v>3</v>
      </c>
      <c r="F2790" t="s">
        <v>42</v>
      </c>
      <c r="G2790" t="s">
        <v>43</v>
      </c>
      <c r="H2790" t="s">
        <v>30</v>
      </c>
      <c r="J2790">
        <v>-510000</v>
      </c>
      <c r="L2790" t="s">
        <v>39</v>
      </c>
      <c r="O2790" t="s">
        <v>32</v>
      </c>
    </row>
    <row r="2791" spans="1:15" x14ac:dyDescent="0.25">
      <c r="A2791" t="s">
        <v>52</v>
      </c>
      <c r="B2791" t="s">
        <v>1666</v>
      </c>
      <c r="C2791" t="s">
        <v>27</v>
      </c>
      <c r="D2791">
        <v>2020</v>
      </c>
      <c r="E2791">
        <v>3</v>
      </c>
      <c r="F2791" t="s">
        <v>68</v>
      </c>
      <c r="G2791" t="s">
        <v>69</v>
      </c>
      <c r="H2791" t="s">
        <v>30</v>
      </c>
      <c r="J2791">
        <v>-648440.36</v>
      </c>
      <c r="L2791" t="s">
        <v>39</v>
      </c>
      <c r="O2791" t="s">
        <v>32</v>
      </c>
    </row>
    <row r="2792" spans="1:15" x14ac:dyDescent="0.25">
      <c r="A2792" t="s">
        <v>52</v>
      </c>
      <c r="B2792" t="s">
        <v>1666</v>
      </c>
      <c r="C2792" t="s">
        <v>27</v>
      </c>
      <c r="D2792">
        <v>2020</v>
      </c>
      <c r="E2792">
        <v>3</v>
      </c>
      <c r="F2792" t="s">
        <v>44</v>
      </c>
      <c r="G2792" t="s">
        <v>45</v>
      </c>
      <c r="H2792" t="s">
        <v>30</v>
      </c>
      <c r="J2792">
        <v>3495603.86</v>
      </c>
      <c r="L2792" t="s">
        <v>39</v>
      </c>
      <c r="O2792" t="s">
        <v>32</v>
      </c>
    </row>
    <row r="2793" spans="1:15" x14ac:dyDescent="0.25">
      <c r="A2793" t="s">
        <v>52</v>
      </c>
      <c r="B2793" t="s">
        <v>1666</v>
      </c>
      <c r="C2793" t="s">
        <v>27</v>
      </c>
      <c r="D2793">
        <v>2020</v>
      </c>
      <c r="E2793">
        <v>3</v>
      </c>
      <c r="F2793" t="s">
        <v>70</v>
      </c>
      <c r="G2793" t="s">
        <v>71</v>
      </c>
      <c r="H2793" t="s">
        <v>30</v>
      </c>
      <c r="J2793">
        <v>-68298.740000000005</v>
      </c>
      <c r="L2793" t="s">
        <v>39</v>
      </c>
      <c r="O2793" t="s">
        <v>32</v>
      </c>
    </row>
    <row r="2794" spans="1:15" x14ac:dyDescent="0.25">
      <c r="A2794" t="s">
        <v>52</v>
      </c>
      <c r="B2794" t="s">
        <v>1666</v>
      </c>
      <c r="C2794" t="s">
        <v>27</v>
      </c>
      <c r="D2794">
        <v>2020</v>
      </c>
      <c r="E2794">
        <v>3</v>
      </c>
      <c r="F2794" t="s">
        <v>72</v>
      </c>
      <c r="G2794" t="s">
        <v>73</v>
      </c>
      <c r="H2794" t="s">
        <v>30</v>
      </c>
      <c r="J2794">
        <v>-360155.72</v>
      </c>
      <c r="L2794" t="s">
        <v>39</v>
      </c>
      <c r="O2794" t="s">
        <v>32</v>
      </c>
    </row>
    <row r="2795" spans="1:15" x14ac:dyDescent="0.25">
      <c r="A2795" t="s">
        <v>52</v>
      </c>
      <c r="B2795" t="s">
        <v>1666</v>
      </c>
      <c r="C2795" t="s">
        <v>27</v>
      </c>
      <c r="D2795">
        <v>2020</v>
      </c>
      <c r="E2795">
        <v>3</v>
      </c>
      <c r="F2795" t="s">
        <v>48</v>
      </c>
      <c r="G2795" t="s">
        <v>49</v>
      </c>
      <c r="H2795" t="s">
        <v>30</v>
      </c>
      <c r="J2795">
        <v>-17623171.199999999</v>
      </c>
      <c r="L2795" t="s">
        <v>39</v>
      </c>
      <c r="O2795" t="s">
        <v>32</v>
      </c>
    </row>
    <row r="2796" spans="1:15" x14ac:dyDescent="0.25">
      <c r="A2796" t="s">
        <v>52</v>
      </c>
      <c r="B2796" t="s">
        <v>1666</v>
      </c>
      <c r="C2796" t="s">
        <v>27</v>
      </c>
      <c r="D2796">
        <v>2020</v>
      </c>
      <c r="E2796">
        <v>3</v>
      </c>
      <c r="F2796" t="s">
        <v>74</v>
      </c>
      <c r="G2796" t="s">
        <v>75</v>
      </c>
      <c r="H2796" t="s">
        <v>30</v>
      </c>
      <c r="J2796">
        <v>-98461.57</v>
      </c>
      <c r="L2796" t="s">
        <v>39</v>
      </c>
      <c r="O2796" t="s">
        <v>32</v>
      </c>
    </row>
    <row r="2797" spans="1:15" x14ac:dyDescent="0.25">
      <c r="A2797" t="s">
        <v>52</v>
      </c>
      <c r="B2797" t="s">
        <v>1666</v>
      </c>
      <c r="C2797" t="s">
        <v>27</v>
      </c>
      <c r="D2797">
        <v>2020</v>
      </c>
      <c r="E2797">
        <v>3</v>
      </c>
      <c r="F2797" t="s">
        <v>76</v>
      </c>
      <c r="G2797" t="s">
        <v>77</v>
      </c>
      <c r="H2797" t="s">
        <v>30</v>
      </c>
      <c r="J2797">
        <v>-3066791.46</v>
      </c>
      <c r="L2797" t="s">
        <v>39</v>
      </c>
      <c r="M2797" t="s">
        <v>25</v>
      </c>
      <c r="N2797" t="s">
        <v>26</v>
      </c>
      <c r="O2797" t="s">
        <v>32</v>
      </c>
    </row>
    <row r="2798" spans="1:15" x14ac:dyDescent="0.25">
      <c r="A2798" t="s">
        <v>52</v>
      </c>
      <c r="B2798" t="s">
        <v>1666</v>
      </c>
      <c r="C2798" t="s">
        <v>27</v>
      </c>
      <c r="D2798">
        <v>2020</v>
      </c>
      <c r="E2798">
        <v>3</v>
      </c>
      <c r="F2798" t="s">
        <v>80</v>
      </c>
      <c r="G2798" t="s">
        <v>81</v>
      </c>
      <c r="H2798" t="s">
        <v>30</v>
      </c>
      <c r="J2798">
        <v>4000</v>
      </c>
      <c r="L2798" t="s">
        <v>39</v>
      </c>
      <c r="O2798" t="s">
        <v>32</v>
      </c>
    </row>
    <row r="2799" spans="1:15" x14ac:dyDescent="0.25">
      <c r="A2799" t="s">
        <v>52</v>
      </c>
      <c r="B2799" t="s">
        <v>1666</v>
      </c>
      <c r="C2799" t="s">
        <v>27</v>
      </c>
      <c r="D2799">
        <v>2020</v>
      </c>
      <c r="E2799">
        <v>3</v>
      </c>
      <c r="F2799" t="s">
        <v>82</v>
      </c>
      <c r="G2799" t="s">
        <v>83</v>
      </c>
      <c r="H2799" t="s">
        <v>30</v>
      </c>
      <c r="J2799">
        <v>-4000</v>
      </c>
      <c r="L2799" t="s">
        <v>39</v>
      </c>
      <c r="O2799" t="s">
        <v>32</v>
      </c>
    </row>
    <row r="2800" spans="1:15" x14ac:dyDescent="0.25">
      <c r="A2800" t="s">
        <v>52</v>
      </c>
      <c r="B2800" t="s">
        <v>1666</v>
      </c>
      <c r="C2800" t="s">
        <v>27</v>
      </c>
      <c r="D2800">
        <v>2020</v>
      </c>
      <c r="E2800">
        <v>3</v>
      </c>
      <c r="F2800" t="s">
        <v>78</v>
      </c>
      <c r="G2800" t="s">
        <v>79</v>
      </c>
      <c r="H2800" t="s">
        <v>30</v>
      </c>
      <c r="J2800">
        <v>25000</v>
      </c>
      <c r="L2800" t="s">
        <v>39</v>
      </c>
      <c r="O2800" t="s">
        <v>32</v>
      </c>
    </row>
    <row r="2801" spans="1:15" x14ac:dyDescent="0.25">
      <c r="A2801" t="s">
        <v>52</v>
      </c>
      <c r="B2801" t="s">
        <v>1666</v>
      </c>
      <c r="C2801" t="s">
        <v>27</v>
      </c>
      <c r="D2801">
        <v>2020</v>
      </c>
      <c r="E2801">
        <v>3</v>
      </c>
      <c r="F2801" t="s">
        <v>175</v>
      </c>
      <c r="G2801" t="s">
        <v>176</v>
      </c>
      <c r="H2801" t="s">
        <v>30</v>
      </c>
      <c r="J2801">
        <v>14700</v>
      </c>
      <c r="L2801" t="s">
        <v>39</v>
      </c>
      <c r="O2801" t="s">
        <v>32</v>
      </c>
    </row>
    <row r="2802" spans="1:15" x14ac:dyDescent="0.25">
      <c r="A2802" t="s">
        <v>52</v>
      </c>
      <c r="B2802" t="s">
        <v>1666</v>
      </c>
      <c r="C2802" t="s">
        <v>27</v>
      </c>
      <c r="D2802">
        <v>2020</v>
      </c>
      <c r="E2802">
        <v>3</v>
      </c>
      <c r="F2802" t="s">
        <v>177</v>
      </c>
      <c r="G2802" t="s">
        <v>178</v>
      </c>
      <c r="H2802" t="s">
        <v>30</v>
      </c>
      <c r="J2802">
        <v>10000</v>
      </c>
      <c r="L2802" t="s">
        <v>39</v>
      </c>
      <c r="O2802" t="s">
        <v>32</v>
      </c>
    </row>
    <row r="2803" spans="1:15" x14ac:dyDescent="0.25">
      <c r="A2803" t="s">
        <v>84</v>
      </c>
      <c r="B2803" t="s">
        <v>85</v>
      </c>
      <c r="C2803" t="s">
        <v>27</v>
      </c>
      <c r="D2803">
        <v>2020</v>
      </c>
      <c r="E2803">
        <v>3</v>
      </c>
      <c r="F2803" t="s">
        <v>67</v>
      </c>
      <c r="G2803" t="s">
        <v>38</v>
      </c>
      <c r="H2803" t="s">
        <v>30</v>
      </c>
      <c r="J2803">
        <v>2163682.5099999998</v>
      </c>
      <c r="L2803" t="s">
        <v>39</v>
      </c>
      <c r="O2803" t="s">
        <v>32</v>
      </c>
    </row>
    <row r="2804" spans="1:15" x14ac:dyDescent="0.25">
      <c r="A2804" t="s">
        <v>84</v>
      </c>
      <c r="B2804" t="s">
        <v>85</v>
      </c>
      <c r="C2804" t="s">
        <v>27</v>
      </c>
      <c r="D2804">
        <v>2020</v>
      </c>
      <c r="E2804">
        <v>3</v>
      </c>
      <c r="F2804" t="s">
        <v>86</v>
      </c>
      <c r="G2804" t="s">
        <v>87</v>
      </c>
      <c r="H2804" t="s">
        <v>30</v>
      </c>
      <c r="J2804">
        <v>59981.45</v>
      </c>
      <c r="L2804" t="s">
        <v>39</v>
      </c>
      <c r="O2804" t="s">
        <v>32</v>
      </c>
    </row>
    <row r="2805" spans="1:15" x14ac:dyDescent="0.25">
      <c r="A2805" t="s">
        <v>84</v>
      </c>
      <c r="B2805" t="s">
        <v>85</v>
      </c>
      <c r="C2805" t="s">
        <v>27</v>
      </c>
      <c r="D2805">
        <v>2020</v>
      </c>
      <c r="E2805">
        <v>3</v>
      </c>
      <c r="F2805" t="s">
        <v>78</v>
      </c>
      <c r="G2805" t="s">
        <v>79</v>
      </c>
      <c r="H2805" t="s">
        <v>30</v>
      </c>
      <c r="J2805">
        <v>4767.41</v>
      </c>
      <c r="L2805" t="s">
        <v>39</v>
      </c>
      <c r="O2805" t="s">
        <v>32</v>
      </c>
    </row>
    <row r="2806" spans="1:15" x14ac:dyDescent="0.25">
      <c r="A2806" t="s">
        <v>84</v>
      </c>
      <c r="B2806" t="s">
        <v>85</v>
      </c>
      <c r="C2806" t="s">
        <v>27</v>
      </c>
      <c r="D2806">
        <v>2020</v>
      </c>
      <c r="E2806">
        <v>3</v>
      </c>
      <c r="F2806" t="s">
        <v>40</v>
      </c>
      <c r="G2806" t="s">
        <v>41</v>
      </c>
      <c r="H2806" t="s">
        <v>30</v>
      </c>
      <c r="J2806">
        <v>513376.4</v>
      </c>
      <c r="L2806" t="s">
        <v>39</v>
      </c>
      <c r="O2806" t="s">
        <v>32</v>
      </c>
    </row>
    <row r="2807" spans="1:15" x14ac:dyDescent="0.25">
      <c r="A2807" t="s">
        <v>84</v>
      </c>
      <c r="B2807" t="s">
        <v>85</v>
      </c>
      <c r="C2807" t="s">
        <v>27</v>
      </c>
      <c r="D2807">
        <v>2020</v>
      </c>
      <c r="E2807">
        <v>3</v>
      </c>
      <c r="F2807" t="s">
        <v>88</v>
      </c>
      <c r="G2807" t="s">
        <v>89</v>
      </c>
      <c r="H2807" t="s">
        <v>30</v>
      </c>
      <c r="J2807">
        <v>3875.39</v>
      </c>
      <c r="L2807" t="s">
        <v>39</v>
      </c>
      <c r="O2807" t="s">
        <v>32</v>
      </c>
    </row>
    <row r="2808" spans="1:15" x14ac:dyDescent="0.25">
      <c r="A2808" t="s">
        <v>84</v>
      </c>
      <c r="B2808" t="s">
        <v>85</v>
      </c>
      <c r="C2808" t="s">
        <v>27</v>
      </c>
      <c r="D2808">
        <v>2020</v>
      </c>
      <c r="E2808">
        <v>3</v>
      </c>
      <c r="F2808" t="s">
        <v>42</v>
      </c>
      <c r="G2808" t="s">
        <v>43</v>
      </c>
      <c r="H2808" t="s">
        <v>30</v>
      </c>
      <c r="J2808">
        <v>-61200</v>
      </c>
      <c r="L2808" t="s">
        <v>39</v>
      </c>
      <c r="O2808" t="s">
        <v>32</v>
      </c>
    </row>
    <row r="2809" spans="1:15" x14ac:dyDescent="0.25">
      <c r="A2809" t="s">
        <v>84</v>
      </c>
      <c r="B2809" t="s">
        <v>85</v>
      </c>
      <c r="C2809" t="s">
        <v>27</v>
      </c>
      <c r="D2809">
        <v>2020</v>
      </c>
      <c r="E2809">
        <v>3</v>
      </c>
      <c r="F2809" t="s">
        <v>44</v>
      </c>
      <c r="G2809" t="s">
        <v>45</v>
      </c>
      <c r="H2809" t="s">
        <v>30</v>
      </c>
      <c r="J2809">
        <v>-368643.13</v>
      </c>
      <c r="L2809" t="s">
        <v>39</v>
      </c>
      <c r="O2809" t="s">
        <v>32</v>
      </c>
    </row>
    <row r="2810" spans="1:15" x14ac:dyDescent="0.25">
      <c r="A2810" t="s">
        <v>84</v>
      </c>
      <c r="B2810" t="s">
        <v>85</v>
      </c>
      <c r="C2810" t="s">
        <v>27</v>
      </c>
      <c r="D2810">
        <v>2020</v>
      </c>
      <c r="E2810">
        <v>3</v>
      </c>
      <c r="F2810" t="s">
        <v>90</v>
      </c>
      <c r="G2810" t="s">
        <v>91</v>
      </c>
      <c r="H2810" t="s">
        <v>30</v>
      </c>
      <c r="J2810">
        <v>-7872.09</v>
      </c>
      <c r="L2810" t="s">
        <v>39</v>
      </c>
      <c r="O2810" t="s">
        <v>32</v>
      </c>
    </row>
    <row r="2811" spans="1:15" x14ac:dyDescent="0.25">
      <c r="A2811" t="s">
        <v>84</v>
      </c>
      <c r="B2811" t="s">
        <v>85</v>
      </c>
      <c r="C2811" t="s">
        <v>27</v>
      </c>
      <c r="D2811">
        <v>2020</v>
      </c>
      <c r="E2811">
        <v>3</v>
      </c>
      <c r="F2811" t="s">
        <v>92</v>
      </c>
      <c r="G2811" t="s">
        <v>93</v>
      </c>
      <c r="H2811" t="s">
        <v>30</v>
      </c>
      <c r="J2811">
        <v>3798.66</v>
      </c>
      <c r="L2811" t="s">
        <v>39</v>
      </c>
      <c r="O2811" t="s">
        <v>32</v>
      </c>
    </row>
    <row r="2812" spans="1:15" x14ac:dyDescent="0.25">
      <c r="A2812" t="s">
        <v>84</v>
      </c>
      <c r="B2812" t="s">
        <v>85</v>
      </c>
      <c r="C2812" t="s">
        <v>27</v>
      </c>
      <c r="D2812">
        <v>2020</v>
      </c>
      <c r="E2812">
        <v>3</v>
      </c>
      <c r="F2812" t="s">
        <v>48</v>
      </c>
      <c r="G2812" t="s">
        <v>49</v>
      </c>
      <c r="H2812" t="s">
        <v>30</v>
      </c>
      <c r="J2812">
        <v>-1178573.43</v>
      </c>
      <c r="L2812" t="s">
        <v>39</v>
      </c>
      <c r="O2812" t="s">
        <v>32</v>
      </c>
    </row>
    <row r="2813" spans="1:15" x14ac:dyDescent="0.25">
      <c r="A2813" t="s">
        <v>84</v>
      </c>
      <c r="B2813" t="s">
        <v>85</v>
      </c>
      <c r="C2813" t="s">
        <v>27</v>
      </c>
      <c r="D2813">
        <v>2020</v>
      </c>
      <c r="E2813">
        <v>3</v>
      </c>
      <c r="F2813" t="s">
        <v>94</v>
      </c>
      <c r="G2813" t="s">
        <v>95</v>
      </c>
      <c r="H2813" t="s">
        <v>30</v>
      </c>
      <c r="J2813">
        <v>-14137.2</v>
      </c>
      <c r="L2813" t="s">
        <v>39</v>
      </c>
      <c r="O2813" t="s">
        <v>32</v>
      </c>
    </row>
    <row r="2814" spans="1:15" x14ac:dyDescent="0.25">
      <c r="A2814" t="s">
        <v>84</v>
      </c>
      <c r="B2814" t="s">
        <v>85</v>
      </c>
      <c r="C2814" t="s">
        <v>27</v>
      </c>
      <c r="D2814">
        <v>2020</v>
      </c>
      <c r="E2814">
        <v>3</v>
      </c>
      <c r="F2814" t="s">
        <v>82</v>
      </c>
      <c r="G2814" t="s">
        <v>83</v>
      </c>
      <c r="H2814" t="s">
        <v>30</v>
      </c>
      <c r="J2814">
        <v>-7298.51</v>
      </c>
      <c r="L2814" t="s">
        <v>39</v>
      </c>
      <c r="O2814" t="s">
        <v>32</v>
      </c>
    </row>
    <row r="2815" spans="1:15" x14ac:dyDescent="0.25">
      <c r="A2815" t="s">
        <v>84</v>
      </c>
      <c r="B2815" t="s">
        <v>85</v>
      </c>
      <c r="C2815" t="s">
        <v>27</v>
      </c>
      <c r="D2815">
        <v>2020</v>
      </c>
      <c r="E2815">
        <v>3</v>
      </c>
      <c r="F2815" t="s">
        <v>96</v>
      </c>
      <c r="G2815" t="s">
        <v>97</v>
      </c>
      <c r="H2815" t="s">
        <v>30</v>
      </c>
      <c r="J2815">
        <v>-24423.16</v>
      </c>
      <c r="L2815" t="s">
        <v>31</v>
      </c>
      <c r="O2815" t="s">
        <v>32</v>
      </c>
    </row>
    <row r="2816" spans="1:15" x14ac:dyDescent="0.25">
      <c r="A2816" t="s">
        <v>84</v>
      </c>
      <c r="B2816" t="s">
        <v>85</v>
      </c>
      <c r="C2816" t="s">
        <v>27</v>
      </c>
      <c r="D2816">
        <v>2020</v>
      </c>
      <c r="E2816">
        <v>3</v>
      </c>
      <c r="F2816" t="s">
        <v>98</v>
      </c>
      <c r="G2816" t="s">
        <v>99</v>
      </c>
      <c r="H2816" t="s">
        <v>30</v>
      </c>
      <c r="J2816">
        <v>-25160.93</v>
      </c>
      <c r="L2816" t="s">
        <v>31</v>
      </c>
      <c r="M2816" t="s">
        <v>112</v>
      </c>
      <c r="N2816" t="s">
        <v>113</v>
      </c>
      <c r="O2816" t="s">
        <v>32</v>
      </c>
    </row>
    <row r="2817" spans="1:15" x14ac:dyDescent="0.25">
      <c r="A2817" t="s">
        <v>84</v>
      </c>
      <c r="B2817" t="s">
        <v>85</v>
      </c>
      <c r="C2817" t="s">
        <v>27</v>
      </c>
      <c r="D2817">
        <v>2020</v>
      </c>
      <c r="E2817">
        <v>3</v>
      </c>
      <c r="F2817" t="s">
        <v>100</v>
      </c>
      <c r="G2817" t="s">
        <v>101</v>
      </c>
      <c r="H2817" t="s">
        <v>30</v>
      </c>
      <c r="J2817">
        <v>11218.85</v>
      </c>
      <c r="L2817" t="s">
        <v>31</v>
      </c>
      <c r="O2817" t="s">
        <v>32</v>
      </c>
    </row>
    <row r="2818" spans="1:15" x14ac:dyDescent="0.25">
      <c r="A2818" t="s">
        <v>84</v>
      </c>
      <c r="B2818" t="s">
        <v>85</v>
      </c>
      <c r="C2818" t="s">
        <v>27</v>
      </c>
      <c r="D2818">
        <v>2020</v>
      </c>
      <c r="E2818">
        <v>3</v>
      </c>
      <c r="F2818" t="s">
        <v>102</v>
      </c>
      <c r="G2818" t="s">
        <v>103</v>
      </c>
      <c r="H2818" t="s">
        <v>30</v>
      </c>
      <c r="J2818">
        <v>20894.91</v>
      </c>
      <c r="L2818" t="s">
        <v>31</v>
      </c>
      <c r="O2818" t="s">
        <v>32</v>
      </c>
    </row>
    <row r="2819" spans="1:15" x14ac:dyDescent="0.25">
      <c r="A2819" t="s">
        <v>84</v>
      </c>
      <c r="B2819" t="s">
        <v>85</v>
      </c>
      <c r="C2819" t="s">
        <v>27</v>
      </c>
      <c r="D2819">
        <v>2020</v>
      </c>
      <c r="E2819">
        <v>3</v>
      </c>
      <c r="F2819" t="s">
        <v>104</v>
      </c>
      <c r="G2819" t="s">
        <v>105</v>
      </c>
      <c r="H2819" t="s">
        <v>30</v>
      </c>
      <c r="J2819">
        <v>-1156648.3</v>
      </c>
      <c r="L2819" t="s">
        <v>39</v>
      </c>
      <c r="O2819" t="s">
        <v>32</v>
      </c>
    </row>
    <row r="2820" spans="1:15" x14ac:dyDescent="0.25">
      <c r="A2820" t="s">
        <v>84</v>
      </c>
      <c r="B2820" t="s">
        <v>85</v>
      </c>
      <c r="C2820" t="s">
        <v>27</v>
      </c>
      <c r="D2820">
        <v>2020</v>
      </c>
      <c r="E2820">
        <v>3</v>
      </c>
      <c r="F2820" t="s">
        <v>106</v>
      </c>
      <c r="G2820" t="s">
        <v>107</v>
      </c>
      <c r="H2820" t="s">
        <v>30</v>
      </c>
      <c r="J2820">
        <v>-20894.91</v>
      </c>
      <c r="L2820" t="s">
        <v>39</v>
      </c>
      <c r="O2820" t="s">
        <v>32</v>
      </c>
    </row>
    <row r="2821" spans="1:15" x14ac:dyDescent="0.25">
      <c r="A2821" t="s">
        <v>84</v>
      </c>
      <c r="B2821" t="s">
        <v>85</v>
      </c>
      <c r="C2821" t="s">
        <v>27</v>
      </c>
      <c r="D2821">
        <v>2020</v>
      </c>
      <c r="E2821">
        <v>3</v>
      </c>
      <c r="F2821" t="s">
        <v>28</v>
      </c>
      <c r="G2821" t="s">
        <v>29</v>
      </c>
      <c r="H2821" t="s">
        <v>30</v>
      </c>
      <c r="J2821">
        <v>0.02</v>
      </c>
      <c r="L2821" t="s">
        <v>31</v>
      </c>
      <c r="O2821" t="s">
        <v>32</v>
      </c>
    </row>
    <row r="2822" spans="1:15" x14ac:dyDescent="0.25">
      <c r="A2822" t="s">
        <v>84</v>
      </c>
      <c r="B2822" t="s">
        <v>85</v>
      </c>
      <c r="C2822" t="s">
        <v>27</v>
      </c>
      <c r="D2822">
        <v>2020</v>
      </c>
      <c r="E2822">
        <v>3</v>
      </c>
      <c r="F2822" t="s">
        <v>80</v>
      </c>
      <c r="G2822" t="s">
        <v>81</v>
      </c>
      <c r="H2822" t="s">
        <v>30</v>
      </c>
      <c r="J2822">
        <v>10000</v>
      </c>
      <c r="L2822" t="s">
        <v>39</v>
      </c>
      <c r="O2822" t="s">
        <v>32</v>
      </c>
    </row>
    <row r="2823" spans="1:15" x14ac:dyDescent="0.25">
      <c r="A2823" t="s">
        <v>84</v>
      </c>
      <c r="B2823" t="s">
        <v>85</v>
      </c>
      <c r="C2823" t="s">
        <v>27</v>
      </c>
      <c r="D2823">
        <v>2020</v>
      </c>
      <c r="E2823">
        <v>3</v>
      </c>
      <c r="F2823" t="s">
        <v>175</v>
      </c>
      <c r="G2823" t="s">
        <v>176</v>
      </c>
      <c r="H2823" t="s">
        <v>30</v>
      </c>
      <c r="J2823">
        <v>21212.57</v>
      </c>
      <c r="L2823" t="s">
        <v>39</v>
      </c>
      <c r="O2823" t="s">
        <v>32</v>
      </c>
    </row>
    <row r="2824" spans="1:15" x14ac:dyDescent="0.25">
      <c r="A2824" t="s">
        <v>84</v>
      </c>
      <c r="B2824" t="s">
        <v>85</v>
      </c>
      <c r="C2824" t="s">
        <v>27</v>
      </c>
      <c r="D2824">
        <v>2020</v>
      </c>
      <c r="E2824">
        <v>3</v>
      </c>
      <c r="F2824" t="s">
        <v>181</v>
      </c>
      <c r="G2824" t="s">
        <v>137</v>
      </c>
      <c r="H2824" t="s">
        <v>30</v>
      </c>
      <c r="J2824">
        <v>72239.929999999993</v>
      </c>
      <c r="L2824" t="s">
        <v>39</v>
      </c>
      <c r="O2824" t="s">
        <v>32</v>
      </c>
    </row>
    <row r="2825" spans="1:15" x14ac:dyDescent="0.25">
      <c r="A2825" t="s">
        <v>84</v>
      </c>
      <c r="B2825" t="s">
        <v>85</v>
      </c>
      <c r="C2825" t="s">
        <v>27</v>
      </c>
      <c r="D2825">
        <v>2020</v>
      </c>
      <c r="E2825">
        <v>3</v>
      </c>
      <c r="F2825" t="s">
        <v>182</v>
      </c>
      <c r="G2825" t="s">
        <v>47</v>
      </c>
      <c r="H2825" t="s">
        <v>30</v>
      </c>
      <c r="J2825">
        <v>2060.41</v>
      </c>
      <c r="L2825" t="s">
        <v>39</v>
      </c>
      <c r="M2825" t="s">
        <v>112</v>
      </c>
      <c r="N2825" t="s">
        <v>113</v>
      </c>
      <c r="O2825" t="s">
        <v>32</v>
      </c>
    </row>
    <row r="2826" spans="1:15" x14ac:dyDescent="0.25">
      <c r="A2826" t="s">
        <v>84</v>
      </c>
      <c r="B2826" t="s">
        <v>85</v>
      </c>
      <c r="C2826" t="s">
        <v>27</v>
      </c>
      <c r="D2826">
        <v>2020</v>
      </c>
      <c r="E2826">
        <v>3</v>
      </c>
      <c r="F2826" t="s">
        <v>96</v>
      </c>
      <c r="G2826" t="s">
        <v>97</v>
      </c>
      <c r="H2826" t="s">
        <v>108</v>
      </c>
      <c r="I2826" t="s">
        <v>109</v>
      </c>
      <c r="J2826">
        <v>-9854.35</v>
      </c>
      <c r="L2826" t="s">
        <v>31</v>
      </c>
      <c r="O2826" t="s">
        <v>32</v>
      </c>
    </row>
    <row r="2827" spans="1:15" x14ac:dyDescent="0.25">
      <c r="A2827" t="s">
        <v>84</v>
      </c>
      <c r="B2827" t="s">
        <v>85</v>
      </c>
      <c r="C2827" t="s">
        <v>27</v>
      </c>
      <c r="D2827">
        <v>2020</v>
      </c>
      <c r="E2827">
        <v>3</v>
      </c>
      <c r="F2827" t="s">
        <v>100</v>
      </c>
      <c r="G2827" t="s">
        <v>101</v>
      </c>
      <c r="H2827" t="s">
        <v>108</v>
      </c>
      <c r="I2827" t="s">
        <v>109</v>
      </c>
      <c r="J2827">
        <v>18.53</v>
      </c>
      <c r="L2827" t="s">
        <v>31</v>
      </c>
      <c r="O2827" t="s">
        <v>32</v>
      </c>
    </row>
    <row r="2828" spans="1:15" x14ac:dyDescent="0.25">
      <c r="A2828" t="s">
        <v>84</v>
      </c>
      <c r="B2828" t="s">
        <v>85</v>
      </c>
      <c r="C2828" t="s">
        <v>27</v>
      </c>
      <c r="D2828">
        <v>2020</v>
      </c>
      <c r="E2828">
        <v>3</v>
      </c>
      <c r="F2828" t="s">
        <v>96</v>
      </c>
      <c r="G2828" t="s">
        <v>97</v>
      </c>
      <c r="H2828" t="s">
        <v>110</v>
      </c>
      <c r="I2828" t="s">
        <v>111</v>
      </c>
      <c r="J2828">
        <v>-12437.25</v>
      </c>
      <c r="L2828" t="s">
        <v>31</v>
      </c>
      <c r="O2828" t="s">
        <v>32</v>
      </c>
    </row>
    <row r="2829" spans="1:15" x14ac:dyDescent="0.25">
      <c r="A2829" t="s">
        <v>84</v>
      </c>
      <c r="B2829" t="s">
        <v>85</v>
      </c>
      <c r="C2829" t="s">
        <v>27</v>
      </c>
      <c r="D2829">
        <v>2020</v>
      </c>
      <c r="E2829">
        <v>3</v>
      </c>
      <c r="F2829" t="s">
        <v>100</v>
      </c>
      <c r="G2829" t="s">
        <v>101</v>
      </c>
      <c r="H2829" t="s">
        <v>110</v>
      </c>
      <c r="I2829" t="s">
        <v>111</v>
      </c>
      <c r="J2829">
        <v>16.22</v>
      </c>
      <c r="L2829" t="s">
        <v>31</v>
      </c>
      <c r="O2829" t="s">
        <v>32</v>
      </c>
    </row>
    <row r="2830" spans="1:15" x14ac:dyDescent="0.25">
      <c r="A2830" t="s">
        <v>112</v>
      </c>
      <c r="B2830" t="s">
        <v>113</v>
      </c>
      <c r="C2830" t="s">
        <v>27</v>
      </c>
      <c r="D2830">
        <v>2020</v>
      </c>
      <c r="E2830">
        <v>3</v>
      </c>
      <c r="F2830" t="s">
        <v>67</v>
      </c>
      <c r="G2830" t="s">
        <v>38</v>
      </c>
      <c r="H2830" t="s">
        <v>30</v>
      </c>
      <c r="J2830">
        <v>3245523.75</v>
      </c>
      <c r="L2830" t="s">
        <v>39</v>
      </c>
      <c r="O2830" t="s">
        <v>32</v>
      </c>
    </row>
    <row r="2831" spans="1:15" x14ac:dyDescent="0.25">
      <c r="A2831" t="s">
        <v>112</v>
      </c>
      <c r="B2831" t="s">
        <v>113</v>
      </c>
      <c r="C2831" t="s">
        <v>27</v>
      </c>
      <c r="D2831">
        <v>2020</v>
      </c>
      <c r="E2831">
        <v>3</v>
      </c>
      <c r="F2831" t="s">
        <v>86</v>
      </c>
      <c r="G2831" t="s">
        <v>87</v>
      </c>
      <c r="H2831" t="s">
        <v>30</v>
      </c>
      <c r="J2831">
        <v>64491.72</v>
      </c>
      <c r="L2831" t="s">
        <v>39</v>
      </c>
      <c r="O2831" t="s">
        <v>32</v>
      </c>
    </row>
    <row r="2832" spans="1:15" x14ac:dyDescent="0.25">
      <c r="A2832" t="s">
        <v>112</v>
      </c>
      <c r="B2832" t="s">
        <v>113</v>
      </c>
      <c r="C2832" t="s">
        <v>27</v>
      </c>
      <c r="D2832">
        <v>2020</v>
      </c>
      <c r="E2832">
        <v>3</v>
      </c>
      <c r="F2832" t="s">
        <v>78</v>
      </c>
      <c r="G2832" t="s">
        <v>79</v>
      </c>
      <c r="H2832" t="s">
        <v>30</v>
      </c>
      <c r="J2832">
        <v>7151.13</v>
      </c>
      <c r="L2832" t="s">
        <v>39</v>
      </c>
      <c r="O2832" t="s">
        <v>32</v>
      </c>
    </row>
    <row r="2833" spans="1:15" x14ac:dyDescent="0.25">
      <c r="A2833" t="s">
        <v>112</v>
      </c>
      <c r="B2833" t="s">
        <v>113</v>
      </c>
      <c r="C2833" t="s">
        <v>27</v>
      </c>
      <c r="D2833">
        <v>2020</v>
      </c>
      <c r="E2833">
        <v>3</v>
      </c>
      <c r="F2833" t="s">
        <v>40</v>
      </c>
      <c r="G2833" t="s">
        <v>41</v>
      </c>
      <c r="H2833" t="s">
        <v>30</v>
      </c>
      <c r="J2833">
        <v>220199.49</v>
      </c>
      <c r="L2833" t="s">
        <v>39</v>
      </c>
      <c r="O2833" t="s">
        <v>32</v>
      </c>
    </row>
    <row r="2834" spans="1:15" x14ac:dyDescent="0.25">
      <c r="A2834" t="s">
        <v>112</v>
      </c>
      <c r="B2834" t="s">
        <v>113</v>
      </c>
      <c r="C2834" t="s">
        <v>27</v>
      </c>
      <c r="D2834">
        <v>2020</v>
      </c>
      <c r="E2834">
        <v>3</v>
      </c>
      <c r="F2834" t="s">
        <v>88</v>
      </c>
      <c r="G2834" t="s">
        <v>89</v>
      </c>
      <c r="H2834" t="s">
        <v>30</v>
      </c>
      <c r="J2834">
        <v>5813.07</v>
      </c>
      <c r="L2834" t="s">
        <v>39</v>
      </c>
      <c r="O2834" t="s">
        <v>32</v>
      </c>
    </row>
    <row r="2835" spans="1:15" x14ac:dyDescent="0.25">
      <c r="A2835" t="s">
        <v>112</v>
      </c>
      <c r="B2835" t="s">
        <v>113</v>
      </c>
      <c r="C2835" t="s">
        <v>27</v>
      </c>
      <c r="D2835">
        <v>2020</v>
      </c>
      <c r="E2835">
        <v>3</v>
      </c>
      <c r="F2835" t="s">
        <v>42</v>
      </c>
      <c r="G2835" t="s">
        <v>43</v>
      </c>
      <c r="H2835" t="s">
        <v>30</v>
      </c>
      <c r="J2835">
        <v>-91800</v>
      </c>
      <c r="L2835" t="s">
        <v>39</v>
      </c>
      <c r="O2835" t="s">
        <v>32</v>
      </c>
    </row>
    <row r="2836" spans="1:15" x14ac:dyDescent="0.25">
      <c r="A2836" t="s">
        <v>112</v>
      </c>
      <c r="B2836" t="s">
        <v>113</v>
      </c>
      <c r="C2836" t="s">
        <v>27</v>
      </c>
      <c r="D2836">
        <v>2020</v>
      </c>
      <c r="E2836">
        <v>3</v>
      </c>
      <c r="F2836" t="s">
        <v>44</v>
      </c>
      <c r="G2836" t="s">
        <v>45</v>
      </c>
      <c r="H2836" t="s">
        <v>30</v>
      </c>
      <c r="J2836">
        <v>-1945269.4</v>
      </c>
      <c r="L2836" t="s">
        <v>39</v>
      </c>
      <c r="O2836" t="s">
        <v>32</v>
      </c>
    </row>
    <row r="2837" spans="1:15" x14ac:dyDescent="0.25">
      <c r="A2837" t="s">
        <v>112</v>
      </c>
      <c r="B2837" t="s">
        <v>113</v>
      </c>
      <c r="C2837" t="s">
        <v>27</v>
      </c>
      <c r="D2837">
        <v>2020</v>
      </c>
      <c r="E2837">
        <v>3</v>
      </c>
      <c r="F2837" t="s">
        <v>90</v>
      </c>
      <c r="G2837" t="s">
        <v>91</v>
      </c>
      <c r="H2837" t="s">
        <v>30</v>
      </c>
      <c r="J2837">
        <v>-11808.16</v>
      </c>
      <c r="L2837" t="s">
        <v>39</v>
      </c>
      <c r="O2837" t="s">
        <v>32</v>
      </c>
    </row>
    <row r="2838" spans="1:15" x14ac:dyDescent="0.25">
      <c r="A2838" t="s">
        <v>112</v>
      </c>
      <c r="B2838" t="s">
        <v>113</v>
      </c>
      <c r="C2838" t="s">
        <v>27</v>
      </c>
      <c r="D2838">
        <v>2020</v>
      </c>
      <c r="E2838">
        <v>3</v>
      </c>
      <c r="F2838" t="s">
        <v>92</v>
      </c>
      <c r="G2838" t="s">
        <v>93</v>
      </c>
      <c r="H2838" t="s">
        <v>30</v>
      </c>
      <c r="J2838">
        <v>5697.99</v>
      </c>
      <c r="L2838" t="s">
        <v>39</v>
      </c>
      <c r="O2838" t="s">
        <v>32</v>
      </c>
    </row>
    <row r="2839" spans="1:15" x14ac:dyDescent="0.25">
      <c r="A2839" t="s">
        <v>112</v>
      </c>
      <c r="B2839" t="s">
        <v>113</v>
      </c>
      <c r="C2839" t="s">
        <v>27</v>
      </c>
      <c r="D2839">
        <v>2020</v>
      </c>
      <c r="E2839">
        <v>3</v>
      </c>
      <c r="F2839" t="s">
        <v>48</v>
      </c>
      <c r="G2839" t="s">
        <v>49</v>
      </c>
      <c r="H2839" t="s">
        <v>30</v>
      </c>
      <c r="J2839">
        <v>133767.51999999999</v>
      </c>
      <c r="L2839" t="s">
        <v>39</v>
      </c>
      <c r="O2839" t="s">
        <v>32</v>
      </c>
    </row>
    <row r="2840" spans="1:15" x14ac:dyDescent="0.25">
      <c r="A2840" t="s">
        <v>112</v>
      </c>
      <c r="B2840" t="s">
        <v>113</v>
      </c>
      <c r="C2840" t="s">
        <v>27</v>
      </c>
      <c r="D2840">
        <v>2020</v>
      </c>
      <c r="E2840">
        <v>3</v>
      </c>
      <c r="F2840" t="s">
        <v>94</v>
      </c>
      <c r="G2840" t="s">
        <v>95</v>
      </c>
      <c r="H2840" t="s">
        <v>30</v>
      </c>
      <c r="J2840">
        <v>0</v>
      </c>
      <c r="L2840" t="s">
        <v>39</v>
      </c>
      <c r="O2840" t="s">
        <v>32</v>
      </c>
    </row>
    <row r="2841" spans="1:15" x14ac:dyDescent="0.25">
      <c r="A2841" t="s">
        <v>112</v>
      </c>
      <c r="B2841" t="s">
        <v>113</v>
      </c>
      <c r="C2841" t="s">
        <v>27</v>
      </c>
      <c r="D2841">
        <v>2020</v>
      </c>
      <c r="E2841">
        <v>3</v>
      </c>
      <c r="F2841" t="s">
        <v>82</v>
      </c>
      <c r="G2841" t="s">
        <v>83</v>
      </c>
      <c r="H2841" t="s">
        <v>30</v>
      </c>
      <c r="J2841">
        <v>-25284.26</v>
      </c>
      <c r="L2841" t="s">
        <v>39</v>
      </c>
      <c r="O2841" t="s">
        <v>32</v>
      </c>
    </row>
    <row r="2842" spans="1:15" x14ac:dyDescent="0.25">
      <c r="A2842" t="s">
        <v>112</v>
      </c>
      <c r="B2842" t="s">
        <v>113</v>
      </c>
      <c r="C2842" t="s">
        <v>27</v>
      </c>
      <c r="D2842">
        <v>2020</v>
      </c>
      <c r="E2842">
        <v>3</v>
      </c>
      <c r="F2842" t="s">
        <v>96</v>
      </c>
      <c r="G2842" t="s">
        <v>97</v>
      </c>
      <c r="H2842" t="s">
        <v>30</v>
      </c>
      <c r="J2842">
        <v>-302752.69</v>
      </c>
      <c r="L2842" t="s">
        <v>31</v>
      </c>
      <c r="O2842" t="s">
        <v>32</v>
      </c>
    </row>
    <row r="2843" spans="1:15" x14ac:dyDescent="0.25">
      <c r="A2843" t="s">
        <v>112</v>
      </c>
      <c r="B2843" t="s">
        <v>113</v>
      </c>
      <c r="C2843" t="s">
        <v>27</v>
      </c>
      <c r="D2843">
        <v>2020</v>
      </c>
      <c r="E2843">
        <v>3</v>
      </c>
      <c r="F2843" t="s">
        <v>100</v>
      </c>
      <c r="G2843" t="s">
        <v>101</v>
      </c>
      <c r="H2843" t="s">
        <v>30</v>
      </c>
      <c r="J2843">
        <v>249369.22</v>
      </c>
      <c r="L2843" t="s">
        <v>31</v>
      </c>
      <c r="O2843" t="s">
        <v>32</v>
      </c>
    </row>
    <row r="2844" spans="1:15" x14ac:dyDescent="0.25">
      <c r="A2844" t="s">
        <v>112</v>
      </c>
      <c r="B2844" t="s">
        <v>113</v>
      </c>
      <c r="C2844" t="s">
        <v>27</v>
      </c>
      <c r="D2844">
        <v>2020</v>
      </c>
      <c r="E2844">
        <v>3</v>
      </c>
      <c r="F2844" t="s">
        <v>102</v>
      </c>
      <c r="G2844" t="s">
        <v>103</v>
      </c>
      <c r="H2844" t="s">
        <v>30</v>
      </c>
      <c r="J2844">
        <v>31342.35</v>
      </c>
      <c r="L2844" t="s">
        <v>31</v>
      </c>
      <c r="O2844" t="s">
        <v>32</v>
      </c>
    </row>
    <row r="2845" spans="1:15" x14ac:dyDescent="0.25">
      <c r="A2845" t="s">
        <v>112</v>
      </c>
      <c r="B2845" t="s">
        <v>113</v>
      </c>
      <c r="C2845" t="s">
        <v>27</v>
      </c>
      <c r="D2845">
        <v>2020</v>
      </c>
      <c r="E2845">
        <v>3</v>
      </c>
      <c r="F2845" t="s">
        <v>114</v>
      </c>
      <c r="G2845" t="s">
        <v>115</v>
      </c>
      <c r="H2845" t="s">
        <v>30</v>
      </c>
      <c r="J2845">
        <v>73.47</v>
      </c>
      <c r="L2845" t="s">
        <v>31</v>
      </c>
      <c r="O2845" t="s">
        <v>32</v>
      </c>
    </row>
    <row r="2846" spans="1:15" x14ac:dyDescent="0.25">
      <c r="A2846" t="s">
        <v>112</v>
      </c>
      <c r="B2846" t="s">
        <v>113</v>
      </c>
      <c r="C2846" t="s">
        <v>27</v>
      </c>
      <c r="D2846">
        <v>2020</v>
      </c>
      <c r="E2846">
        <v>3</v>
      </c>
      <c r="F2846" t="s">
        <v>65</v>
      </c>
      <c r="G2846" t="s">
        <v>66</v>
      </c>
      <c r="H2846" t="s">
        <v>30</v>
      </c>
      <c r="J2846">
        <v>16576.080000000002</v>
      </c>
      <c r="L2846" t="s">
        <v>31</v>
      </c>
      <c r="O2846" t="s">
        <v>32</v>
      </c>
    </row>
    <row r="2847" spans="1:15" x14ac:dyDescent="0.25">
      <c r="A2847" t="s">
        <v>112</v>
      </c>
      <c r="B2847" t="s">
        <v>113</v>
      </c>
      <c r="C2847" t="s">
        <v>27</v>
      </c>
      <c r="D2847">
        <v>2020</v>
      </c>
      <c r="E2847">
        <v>3</v>
      </c>
      <c r="F2847" t="s">
        <v>104</v>
      </c>
      <c r="G2847" t="s">
        <v>105</v>
      </c>
      <c r="H2847" t="s">
        <v>30</v>
      </c>
      <c r="J2847">
        <v>-1734972.45</v>
      </c>
      <c r="L2847" t="s">
        <v>39</v>
      </c>
      <c r="O2847" t="s">
        <v>32</v>
      </c>
    </row>
    <row r="2848" spans="1:15" x14ac:dyDescent="0.25">
      <c r="A2848" t="s">
        <v>112</v>
      </c>
      <c r="B2848" t="s">
        <v>113</v>
      </c>
      <c r="C2848" t="s">
        <v>27</v>
      </c>
      <c r="D2848">
        <v>2020</v>
      </c>
      <c r="E2848">
        <v>3</v>
      </c>
      <c r="F2848" t="s">
        <v>106</v>
      </c>
      <c r="G2848" t="s">
        <v>107</v>
      </c>
      <c r="H2848" t="s">
        <v>30</v>
      </c>
      <c r="J2848">
        <v>-31342.35</v>
      </c>
      <c r="L2848" t="s">
        <v>39</v>
      </c>
      <c r="O2848" t="s">
        <v>32</v>
      </c>
    </row>
    <row r="2849" spans="1:15" x14ac:dyDescent="0.25">
      <c r="A2849" t="s">
        <v>112</v>
      </c>
      <c r="B2849" t="s">
        <v>113</v>
      </c>
      <c r="C2849" t="s">
        <v>27</v>
      </c>
      <c r="D2849">
        <v>2020</v>
      </c>
      <c r="E2849">
        <v>3</v>
      </c>
      <c r="F2849" t="s">
        <v>80</v>
      </c>
      <c r="G2849" t="s">
        <v>81</v>
      </c>
      <c r="H2849" t="s">
        <v>30</v>
      </c>
      <c r="J2849">
        <v>31000</v>
      </c>
      <c r="L2849" t="s">
        <v>39</v>
      </c>
      <c r="O2849" t="s">
        <v>32</v>
      </c>
    </row>
    <row r="2850" spans="1:15" x14ac:dyDescent="0.25">
      <c r="A2850" t="s">
        <v>112</v>
      </c>
      <c r="B2850" t="s">
        <v>113</v>
      </c>
      <c r="C2850" t="s">
        <v>27</v>
      </c>
      <c r="D2850">
        <v>2020</v>
      </c>
      <c r="E2850">
        <v>3</v>
      </c>
      <c r="F2850" t="s">
        <v>175</v>
      </c>
      <c r="G2850" t="s">
        <v>176</v>
      </c>
      <c r="H2850" t="s">
        <v>30</v>
      </c>
      <c r="J2850">
        <v>31818.86</v>
      </c>
      <c r="L2850" t="s">
        <v>39</v>
      </c>
      <c r="O2850" t="s">
        <v>32</v>
      </c>
    </row>
    <row r="2851" spans="1:15" x14ac:dyDescent="0.25">
      <c r="A2851" t="s">
        <v>112</v>
      </c>
      <c r="B2851" t="s">
        <v>113</v>
      </c>
      <c r="C2851" t="s">
        <v>27</v>
      </c>
      <c r="D2851">
        <v>2020</v>
      </c>
      <c r="E2851">
        <v>3</v>
      </c>
      <c r="F2851" t="s">
        <v>181</v>
      </c>
      <c r="G2851" t="s">
        <v>137</v>
      </c>
      <c r="H2851" t="s">
        <v>30</v>
      </c>
      <c r="J2851">
        <v>108359.9</v>
      </c>
      <c r="L2851" t="s">
        <v>39</v>
      </c>
      <c r="O2851" t="s">
        <v>32</v>
      </c>
    </row>
    <row r="2852" spans="1:15" x14ac:dyDescent="0.25">
      <c r="A2852" t="s">
        <v>112</v>
      </c>
      <c r="B2852" t="s">
        <v>113</v>
      </c>
      <c r="C2852" t="s">
        <v>27</v>
      </c>
      <c r="D2852">
        <v>2020</v>
      </c>
      <c r="E2852">
        <v>3</v>
      </c>
      <c r="F2852" t="s">
        <v>179</v>
      </c>
      <c r="G2852" t="s">
        <v>180</v>
      </c>
      <c r="H2852" t="s">
        <v>30</v>
      </c>
      <c r="J2852">
        <v>23589</v>
      </c>
      <c r="L2852" t="s">
        <v>31</v>
      </c>
      <c r="M2852" t="s">
        <v>84</v>
      </c>
      <c r="N2852" t="s">
        <v>85</v>
      </c>
      <c r="O2852" t="s">
        <v>32</v>
      </c>
    </row>
    <row r="2853" spans="1:15" x14ac:dyDescent="0.25">
      <c r="A2853" t="s">
        <v>112</v>
      </c>
      <c r="B2853" t="s">
        <v>113</v>
      </c>
      <c r="C2853" t="s">
        <v>27</v>
      </c>
      <c r="D2853">
        <v>2020</v>
      </c>
      <c r="E2853">
        <v>3</v>
      </c>
      <c r="F2853" t="s">
        <v>33</v>
      </c>
      <c r="G2853" t="s">
        <v>34</v>
      </c>
      <c r="H2853" t="s">
        <v>30</v>
      </c>
      <c r="J2853">
        <v>-6823</v>
      </c>
      <c r="L2853" t="s">
        <v>31</v>
      </c>
      <c r="M2853" t="s">
        <v>52</v>
      </c>
      <c r="N2853" t="s">
        <v>1666</v>
      </c>
      <c r="O2853" t="s">
        <v>32</v>
      </c>
    </row>
    <row r="2854" spans="1:15" x14ac:dyDescent="0.25">
      <c r="A2854" t="s">
        <v>112</v>
      </c>
      <c r="B2854" t="s">
        <v>113</v>
      </c>
      <c r="C2854" t="s">
        <v>27</v>
      </c>
      <c r="D2854">
        <v>2020</v>
      </c>
      <c r="E2854">
        <v>3</v>
      </c>
      <c r="F2854" t="s">
        <v>174</v>
      </c>
      <c r="G2854" t="s">
        <v>77</v>
      </c>
      <c r="H2854" t="s">
        <v>30</v>
      </c>
      <c r="J2854">
        <v>-1946.54</v>
      </c>
      <c r="L2854" t="s">
        <v>39</v>
      </c>
      <c r="O2854" t="s">
        <v>32</v>
      </c>
    </row>
    <row r="2855" spans="1:15" x14ac:dyDescent="0.25">
      <c r="A2855" t="s">
        <v>112</v>
      </c>
      <c r="B2855" t="s">
        <v>113</v>
      </c>
      <c r="C2855" t="s">
        <v>27</v>
      </c>
      <c r="D2855">
        <v>2020</v>
      </c>
      <c r="E2855">
        <v>3</v>
      </c>
      <c r="F2855" t="s">
        <v>48</v>
      </c>
      <c r="G2855" t="s">
        <v>49</v>
      </c>
      <c r="H2855" t="s">
        <v>30</v>
      </c>
      <c r="J2855">
        <v>1946.54</v>
      </c>
      <c r="L2855" t="s">
        <v>39</v>
      </c>
      <c r="M2855" t="s">
        <v>84</v>
      </c>
      <c r="N2855" t="s">
        <v>85</v>
      </c>
      <c r="O2855" t="s">
        <v>32</v>
      </c>
    </row>
    <row r="2856" spans="1:15" x14ac:dyDescent="0.25">
      <c r="A2856" t="s">
        <v>112</v>
      </c>
      <c r="B2856" t="s">
        <v>113</v>
      </c>
      <c r="C2856" t="s">
        <v>27</v>
      </c>
      <c r="D2856">
        <v>2020</v>
      </c>
      <c r="E2856">
        <v>3</v>
      </c>
      <c r="F2856" t="s">
        <v>96</v>
      </c>
      <c r="G2856" t="s">
        <v>97</v>
      </c>
      <c r="H2856" t="s">
        <v>108</v>
      </c>
      <c r="I2856" t="s">
        <v>109</v>
      </c>
      <c r="J2856">
        <v>-15738.85</v>
      </c>
      <c r="L2856" t="s">
        <v>31</v>
      </c>
      <c r="O2856" t="s">
        <v>32</v>
      </c>
    </row>
    <row r="2857" spans="1:15" x14ac:dyDescent="0.25">
      <c r="A2857" t="s">
        <v>112</v>
      </c>
      <c r="B2857" t="s">
        <v>113</v>
      </c>
      <c r="C2857" t="s">
        <v>27</v>
      </c>
      <c r="D2857">
        <v>2020</v>
      </c>
      <c r="E2857">
        <v>3</v>
      </c>
      <c r="F2857" t="s">
        <v>100</v>
      </c>
      <c r="G2857" t="s">
        <v>101</v>
      </c>
      <c r="H2857" t="s">
        <v>108</v>
      </c>
      <c r="I2857" t="s">
        <v>109</v>
      </c>
      <c r="J2857">
        <v>399.62</v>
      </c>
      <c r="L2857" t="s">
        <v>31</v>
      </c>
      <c r="O2857" t="s">
        <v>32</v>
      </c>
    </row>
    <row r="2858" spans="1:15" x14ac:dyDescent="0.25">
      <c r="A2858" t="s">
        <v>112</v>
      </c>
      <c r="B2858" t="s">
        <v>113</v>
      </c>
      <c r="C2858" t="s">
        <v>27</v>
      </c>
      <c r="D2858">
        <v>2020</v>
      </c>
      <c r="E2858">
        <v>3</v>
      </c>
      <c r="F2858" t="s">
        <v>96</v>
      </c>
      <c r="G2858" t="s">
        <v>97</v>
      </c>
      <c r="H2858" t="s">
        <v>110</v>
      </c>
      <c r="I2858" t="s">
        <v>111</v>
      </c>
      <c r="J2858">
        <v>-9733.5</v>
      </c>
      <c r="L2858" t="s">
        <v>31</v>
      </c>
      <c r="O2858" t="s">
        <v>32</v>
      </c>
    </row>
    <row r="2859" spans="1:15" x14ac:dyDescent="0.25">
      <c r="A2859" t="s">
        <v>112</v>
      </c>
      <c r="B2859" t="s">
        <v>113</v>
      </c>
      <c r="C2859" t="s">
        <v>27</v>
      </c>
      <c r="D2859">
        <v>2020</v>
      </c>
      <c r="E2859">
        <v>3</v>
      </c>
      <c r="F2859" t="s">
        <v>100</v>
      </c>
      <c r="G2859" t="s">
        <v>101</v>
      </c>
      <c r="H2859" t="s">
        <v>110</v>
      </c>
      <c r="I2859" t="s">
        <v>111</v>
      </c>
      <c r="J2859">
        <v>351.49</v>
      </c>
      <c r="L2859" t="s">
        <v>31</v>
      </c>
      <c r="O2859" t="s">
        <v>32</v>
      </c>
    </row>
    <row r="2860" spans="1:15" x14ac:dyDescent="0.25">
      <c r="A2860" t="s">
        <v>116</v>
      </c>
      <c r="B2860" t="s">
        <v>117</v>
      </c>
      <c r="C2860" t="s">
        <v>27</v>
      </c>
      <c r="D2860">
        <v>2020</v>
      </c>
      <c r="E2860">
        <v>3</v>
      </c>
      <c r="F2860" t="s">
        <v>53</v>
      </c>
      <c r="G2860" t="s">
        <v>54</v>
      </c>
      <c r="H2860" t="s">
        <v>30</v>
      </c>
      <c r="J2860">
        <v>-333948.75</v>
      </c>
      <c r="L2860" t="s">
        <v>31</v>
      </c>
      <c r="O2860" t="s">
        <v>32</v>
      </c>
    </row>
    <row r="2861" spans="1:15" x14ac:dyDescent="0.25">
      <c r="A2861" t="s">
        <v>116</v>
      </c>
      <c r="B2861" t="s">
        <v>117</v>
      </c>
      <c r="C2861" t="s">
        <v>27</v>
      </c>
      <c r="D2861">
        <v>2020</v>
      </c>
      <c r="E2861">
        <v>3</v>
      </c>
      <c r="F2861" t="s">
        <v>55</v>
      </c>
      <c r="G2861" t="s">
        <v>56</v>
      </c>
      <c r="H2861" t="s">
        <v>30</v>
      </c>
      <c r="J2861">
        <v>75260.990000000005</v>
      </c>
      <c r="L2861" t="s">
        <v>31</v>
      </c>
      <c r="O2861" t="s">
        <v>32</v>
      </c>
    </row>
    <row r="2862" spans="1:15" x14ac:dyDescent="0.25">
      <c r="A2862" t="s">
        <v>116</v>
      </c>
      <c r="B2862" t="s">
        <v>117</v>
      </c>
      <c r="C2862" t="s">
        <v>27</v>
      </c>
      <c r="D2862">
        <v>2020</v>
      </c>
      <c r="E2862">
        <v>3</v>
      </c>
      <c r="F2862" t="s">
        <v>61</v>
      </c>
      <c r="G2862" t="s">
        <v>62</v>
      </c>
      <c r="H2862" t="s">
        <v>30</v>
      </c>
      <c r="J2862">
        <v>20984.58</v>
      </c>
      <c r="L2862" t="s">
        <v>31</v>
      </c>
      <c r="O2862" t="s">
        <v>32</v>
      </c>
    </row>
    <row r="2863" spans="1:15" x14ac:dyDescent="0.25">
      <c r="A2863" t="s">
        <v>116</v>
      </c>
      <c r="B2863" t="s">
        <v>117</v>
      </c>
      <c r="C2863" t="s">
        <v>27</v>
      </c>
      <c r="D2863">
        <v>2020</v>
      </c>
      <c r="E2863">
        <v>3</v>
      </c>
      <c r="F2863" t="s">
        <v>118</v>
      </c>
      <c r="G2863" t="s">
        <v>119</v>
      </c>
      <c r="H2863" t="s">
        <v>30</v>
      </c>
      <c r="J2863">
        <v>114671.55</v>
      </c>
      <c r="L2863" t="s">
        <v>31</v>
      </c>
      <c r="O2863" t="s">
        <v>32</v>
      </c>
    </row>
    <row r="2864" spans="1:15" x14ac:dyDescent="0.25">
      <c r="A2864" t="s">
        <v>116</v>
      </c>
      <c r="B2864" t="s">
        <v>117</v>
      </c>
      <c r="C2864" t="s">
        <v>27</v>
      </c>
      <c r="D2864">
        <v>2020</v>
      </c>
      <c r="E2864">
        <v>3</v>
      </c>
      <c r="F2864" t="s">
        <v>35</v>
      </c>
      <c r="G2864" t="s">
        <v>36</v>
      </c>
      <c r="H2864" t="s">
        <v>30</v>
      </c>
      <c r="J2864">
        <v>56778.75</v>
      </c>
      <c r="L2864" t="s">
        <v>31</v>
      </c>
      <c r="O2864" t="s">
        <v>32</v>
      </c>
    </row>
    <row r="2865" spans="1:15" x14ac:dyDescent="0.25">
      <c r="A2865" t="s">
        <v>116</v>
      </c>
      <c r="B2865" t="s">
        <v>117</v>
      </c>
      <c r="C2865" t="s">
        <v>27</v>
      </c>
      <c r="D2865">
        <v>2020</v>
      </c>
      <c r="E2865">
        <v>3</v>
      </c>
      <c r="F2865" t="s">
        <v>120</v>
      </c>
      <c r="G2865" t="s">
        <v>38</v>
      </c>
      <c r="H2865" t="s">
        <v>30</v>
      </c>
      <c r="J2865">
        <v>34474309.759999998</v>
      </c>
      <c r="L2865" t="s">
        <v>39</v>
      </c>
      <c r="O2865" t="s">
        <v>32</v>
      </c>
    </row>
    <row r="2866" spans="1:15" x14ac:dyDescent="0.25">
      <c r="A2866" t="s">
        <v>116</v>
      </c>
      <c r="B2866" t="s">
        <v>117</v>
      </c>
      <c r="C2866" t="s">
        <v>27</v>
      </c>
      <c r="D2866">
        <v>2020</v>
      </c>
      <c r="E2866">
        <v>3</v>
      </c>
      <c r="F2866" t="s">
        <v>121</v>
      </c>
      <c r="G2866" t="s">
        <v>107</v>
      </c>
      <c r="H2866" t="s">
        <v>30</v>
      </c>
      <c r="J2866">
        <v>-114671.57</v>
      </c>
      <c r="L2866" t="s">
        <v>39</v>
      </c>
      <c r="O2866" t="s">
        <v>32</v>
      </c>
    </row>
    <row r="2867" spans="1:15" x14ac:dyDescent="0.25">
      <c r="A2867" t="s">
        <v>116</v>
      </c>
      <c r="B2867" t="s">
        <v>117</v>
      </c>
      <c r="C2867" t="s">
        <v>27</v>
      </c>
      <c r="D2867">
        <v>2020</v>
      </c>
      <c r="E2867">
        <v>3</v>
      </c>
      <c r="F2867" t="s">
        <v>122</v>
      </c>
      <c r="G2867" t="s">
        <v>105</v>
      </c>
      <c r="H2867" t="s">
        <v>30</v>
      </c>
      <c r="J2867">
        <v>-4850449.76</v>
      </c>
      <c r="L2867" t="s">
        <v>39</v>
      </c>
      <c r="O2867" t="s">
        <v>32</v>
      </c>
    </row>
    <row r="2868" spans="1:15" x14ac:dyDescent="0.25">
      <c r="A2868" t="s">
        <v>116</v>
      </c>
      <c r="B2868" t="s">
        <v>117</v>
      </c>
      <c r="C2868" t="s">
        <v>27</v>
      </c>
      <c r="D2868">
        <v>2020</v>
      </c>
      <c r="E2868">
        <v>3</v>
      </c>
      <c r="F2868" t="s">
        <v>37</v>
      </c>
      <c r="G2868" t="s">
        <v>38</v>
      </c>
      <c r="H2868" t="s">
        <v>30</v>
      </c>
      <c r="J2868">
        <v>20400063</v>
      </c>
      <c r="L2868" t="s">
        <v>39</v>
      </c>
      <c r="O2868" t="s">
        <v>32</v>
      </c>
    </row>
    <row r="2869" spans="1:15" x14ac:dyDescent="0.25">
      <c r="A2869" t="s">
        <v>116</v>
      </c>
      <c r="B2869" t="s">
        <v>117</v>
      </c>
      <c r="C2869" t="s">
        <v>27</v>
      </c>
      <c r="D2869">
        <v>2020</v>
      </c>
      <c r="E2869">
        <v>3</v>
      </c>
      <c r="F2869" t="s">
        <v>86</v>
      </c>
      <c r="G2869" t="s">
        <v>87</v>
      </c>
      <c r="H2869" t="s">
        <v>30</v>
      </c>
      <c r="J2869">
        <v>85412.32</v>
      </c>
      <c r="L2869" t="s">
        <v>39</v>
      </c>
      <c r="O2869" t="s">
        <v>32</v>
      </c>
    </row>
    <row r="2870" spans="1:15" x14ac:dyDescent="0.25">
      <c r="A2870" t="s">
        <v>116</v>
      </c>
      <c r="B2870" t="s">
        <v>117</v>
      </c>
      <c r="C2870" t="s">
        <v>27</v>
      </c>
      <c r="D2870">
        <v>2020</v>
      </c>
      <c r="E2870">
        <v>3</v>
      </c>
      <c r="F2870" t="s">
        <v>78</v>
      </c>
      <c r="G2870" t="s">
        <v>79</v>
      </c>
      <c r="H2870" t="s">
        <v>30</v>
      </c>
      <c r="J2870">
        <v>157049.76999999999</v>
      </c>
      <c r="L2870" t="s">
        <v>39</v>
      </c>
      <c r="O2870" t="s">
        <v>32</v>
      </c>
    </row>
    <row r="2871" spans="1:15" x14ac:dyDescent="0.25">
      <c r="A2871" t="s">
        <v>116</v>
      </c>
      <c r="B2871" t="s">
        <v>117</v>
      </c>
      <c r="C2871" t="s">
        <v>27</v>
      </c>
      <c r="D2871">
        <v>2020</v>
      </c>
      <c r="E2871">
        <v>3</v>
      </c>
      <c r="F2871" t="s">
        <v>40</v>
      </c>
      <c r="G2871" t="s">
        <v>41</v>
      </c>
      <c r="H2871" t="s">
        <v>30</v>
      </c>
      <c r="J2871">
        <v>36091.22</v>
      </c>
      <c r="L2871" t="s">
        <v>39</v>
      </c>
      <c r="O2871" t="s">
        <v>32</v>
      </c>
    </row>
    <row r="2872" spans="1:15" x14ac:dyDescent="0.25">
      <c r="A2872" t="s">
        <v>116</v>
      </c>
      <c r="B2872" t="s">
        <v>117</v>
      </c>
      <c r="C2872" t="s">
        <v>27</v>
      </c>
      <c r="D2872">
        <v>2020</v>
      </c>
      <c r="E2872">
        <v>3</v>
      </c>
      <c r="F2872" t="s">
        <v>42</v>
      </c>
      <c r="G2872" t="s">
        <v>43</v>
      </c>
      <c r="H2872" t="s">
        <v>30</v>
      </c>
      <c r="J2872">
        <v>-255000</v>
      </c>
      <c r="L2872" t="s">
        <v>39</v>
      </c>
      <c r="O2872" t="s">
        <v>32</v>
      </c>
    </row>
    <row r="2873" spans="1:15" x14ac:dyDescent="0.25">
      <c r="A2873" t="s">
        <v>116</v>
      </c>
      <c r="B2873" t="s">
        <v>117</v>
      </c>
      <c r="C2873" t="s">
        <v>27</v>
      </c>
      <c r="D2873">
        <v>2020</v>
      </c>
      <c r="E2873">
        <v>3</v>
      </c>
      <c r="F2873" t="s">
        <v>44</v>
      </c>
      <c r="G2873" t="s">
        <v>45</v>
      </c>
      <c r="H2873" t="s">
        <v>30</v>
      </c>
      <c r="J2873">
        <v>-24195317.280000001</v>
      </c>
      <c r="L2873" t="s">
        <v>39</v>
      </c>
      <c r="O2873" t="s">
        <v>32</v>
      </c>
    </row>
    <row r="2874" spans="1:15" x14ac:dyDescent="0.25">
      <c r="A2874" t="s">
        <v>116</v>
      </c>
      <c r="B2874" t="s">
        <v>117</v>
      </c>
      <c r="C2874" t="s">
        <v>27</v>
      </c>
      <c r="D2874">
        <v>2020</v>
      </c>
      <c r="E2874">
        <v>3</v>
      </c>
      <c r="F2874" t="s">
        <v>68</v>
      </c>
      <c r="G2874" t="s">
        <v>69</v>
      </c>
      <c r="H2874" t="s">
        <v>30</v>
      </c>
      <c r="J2874">
        <v>-19918874.98</v>
      </c>
      <c r="L2874" t="s">
        <v>39</v>
      </c>
      <c r="O2874" t="s">
        <v>32</v>
      </c>
    </row>
    <row r="2875" spans="1:15" x14ac:dyDescent="0.25">
      <c r="A2875" t="s">
        <v>116</v>
      </c>
      <c r="B2875" t="s">
        <v>117</v>
      </c>
      <c r="C2875" t="s">
        <v>27</v>
      </c>
      <c r="D2875">
        <v>2020</v>
      </c>
      <c r="E2875">
        <v>3</v>
      </c>
      <c r="F2875" t="s">
        <v>70</v>
      </c>
      <c r="G2875" t="s">
        <v>71</v>
      </c>
      <c r="H2875" t="s">
        <v>30</v>
      </c>
      <c r="J2875">
        <v>-1381236.57</v>
      </c>
      <c r="L2875" t="s">
        <v>39</v>
      </c>
      <c r="O2875" t="s">
        <v>32</v>
      </c>
    </row>
    <row r="2876" spans="1:15" x14ac:dyDescent="0.25">
      <c r="A2876" t="s">
        <v>116</v>
      </c>
      <c r="B2876" t="s">
        <v>117</v>
      </c>
      <c r="C2876" t="s">
        <v>27</v>
      </c>
      <c r="D2876">
        <v>2020</v>
      </c>
      <c r="E2876">
        <v>3</v>
      </c>
      <c r="F2876" t="s">
        <v>72</v>
      </c>
      <c r="G2876" t="s">
        <v>73</v>
      </c>
      <c r="H2876" t="s">
        <v>30</v>
      </c>
      <c r="J2876">
        <v>-4008931.07</v>
      </c>
      <c r="L2876" t="s">
        <v>39</v>
      </c>
      <c r="O2876" t="s">
        <v>32</v>
      </c>
    </row>
    <row r="2877" spans="1:15" x14ac:dyDescent="0.25">
      <c r="A2877" t="s">
        <v>116</v>
      </c>
      <c r="B2877" t="s">
        <v>117</v>
      </c>
      <c r="C2877" t="s">
        <v>27</v>
      </c>
      <c r="D2877">
        <v>2020</v>
      </c>
      <c r="E2877">
        <v>3</v>
      </c>
      <c r="F2877" t="s">
        <v>48</v>
      </c>
      <c r="G2877" t="s">
        <v>49</v>
      </c>
      <c r="H2877" t="s">
        <v>30</v>
      </c>
      <c r="J2877">
        <v>666410.35</v>
      </c>
      <c r="L2877" t="s">
        <v>39</v>
      </c>
      <c r="O2877" t="s">
        <v>32</v>
      </c>
    </row>
    <row r="2878" spans="1:15" x14ac:dyDescent="0.25">
      <c r="A2878" t="s">
        <v>116</v>
      </c>
      <c r="B2878" t="s">
        <v>117</v>
      </c>
      <c r="C2878" t="s">
        <v>27</v>
      </c>
      <c r="D2878">
        <v>2020</v>
      </c>
      <c r="E2878">
        <v>3</v>
      </c>
      <c r="F2878" t="s">
        <v>50</v>
      </c>
      <c r="G2878" t="s">
        <v>51</v>
      </c>
      <c r="H2878" t="s">
        <v>30</v>
      </c>
      <c r="J2878">
        <v>-283893.75</v>
      </c>
      <c r="L2878" t="s">
        <v>39</v>
      </c>
      <c r="O2878" t="s">
        <v>32</v>
      </c>
    </row>
    <row r="2879" spans="1:15" x14ac:dyDescent="0.25">
      <c r="A2879" t="s">
        <v>116</v>
      </c>
      <c r="B2879" t="s">
        <v>117</v>
      </c>
      <c r="C2879" t="s">
        <v>27</v>
      </c>
      <c r="D2879">
        <v>2020</v>
      </c>
      <c r="E2879">
        <v>3</v>
      </c>
      <c r="F2879" t="s">
        <v>74</v>
      </c>
      <c r="G2879" t="s">
        <v>75</v>
      </c>
      <c r="H2879" t="s">
        <v>30</v>
      </c>
      <c r="J2879">
        <v>-1104214.99</v>
      </c>
      <c r="L2879" t="s">
        <v>39</v>
      </c>
      <c r="O2879" t="s">
        <v>32</v>
      </c>
    </row>
    <row r="2880" spans="1:15" x14ac:dyDescent="0.25">
      <c r="A2880" t="s">
        <v>116</v>
      </c>
      <c r="B2880" t="s">
        <v>117</v>
      </c>
      <c r="C2880" t="s">
        <v>27</v>
      </c>
      <c r="D2880">
        <v>2020</v>
      </c>
      <c r="E2880">
        <v>3</v>
      </c>
      <c r="F2880" t="s">
        <v>80</v>
      </c>
      <c r="G2880" t="s">
        <v>81</v>
      </c>
      <c r="H2880" t="s">
        <v>30</v>
      </c>
      <c r="J2880">
        <v>30000</v>
      </c>
      <c r="L2880" t="s">
        <v>39</v>
      </c>
      <c r="O2880" t="s">
        <v>32</v>
      </c>
    </row>
    <row r="2881" spans="1:15" x14ac:dyDescent="0.25">
      <c r="A2881" t="s">
        <v>116</v>
      </c>
      <c r="B2881" t="s">
        <v>117</v>
      </c>
      <c r="C2881" t="s">
        <v>27</v>
      </c>
      <c r="D2881">
        <v>2020</v>
      </c>
      <c r="E2881">
        <v>3</v>
      </c>
      <c r="F2881" t="s">
        <v>82</v>
      </c>
      <c r="G2881" t="s">
        <v>83</v>
      </c>
      <c r="H2881" t="s">
        <v>30</v>
      </c>
      <c r="J2881">
        <v>-30000</v>
      </c>
      <c r="L2881" t="s">
        <v>39</v>
      </c>
      <c r="O2881" t="s">
        <v>32</v>
      </c>
    </row>
    <row r="2882" spans="1:15" x14ac:dyDescent="0.25">
      <c r="A2882" t="s">
        <v>116</v>
      </c>
      <c r="B2882" t="s">
        <v>117</v>
      </c>
      <c r="C2882" t="s">
        <v>27</v>
      </c>
      <c r="D2882">
        <v>2020</v>
      </c>
      <c r="E2882">
        <v>3</v>
      </c>
      <c r="F2882" t="s">
        <v>183</v>
      </c>
      <c r="G2882" t="s">
        <v>176</v>
      </c>
      <c r="H2882" t="s">
        <v>30</v>
      </c>
      <c r="J2882">
        <v>337983.43</v>
      </c>
      <c r="L2882" t="s">
        <v>39</v>
      </c>
      <c r="O2882" t="s">
        <v>32</v>
      </c>
    </row>
    <row r="2883" spans="1:15" x14ac:dyDescent="0.25">
      <c r="A2883" t="s">
        <v>116</v>
      </c>
      <c r="B2883" t="s">
        <v>117</v>
      </c>
      <c r="C2883" t="s">
        <v>27</v>
      </c>
      <c r="D2883">
        <v>2020</v>
      </c>
      <c r="E2883">
        <v>3</v>
      </c>
      <c r="F2883" t="s">
        <v>179</v>
      </c>
      <c r="G2883" t="s">
        <v>180</v>
      </c>
      <c r="H2883" t="s">
        <v>30</v>
      </c>
      <c r="J2883">
        <v>14000</v>
      </c>
      <c r="L2883" t="s">
        <v>31</v>
      </c>
      <c r="M2883" t="s">
        <v>123</v>
      </c>
      <c r="N2883" t="s">
        <v>124</v>
      </c>
      <c r="O2883" t="s">
        <v>32</v>
      </c>
    </row>
    <row r="2884" spans="1:15" x14ac:dyDescent="0.25">
      <c r="A2884" t="s">
        <v>116</v>
      </c>
      <c r="B2884" t="s">
        <v>117</v>
      </c>
      <c r="C2884" t="s">
        <v>27</v>
      </c>
      <c r="D2884">
        <v>2020</v>
      </c>
      <c r="E2884">
        <v>3</v>
      </c>
      <c r="F2884" t="s">
        <v>63</v>
      </c>
      <c r="G2884" t="s">
        <v>64</v>
      </c>
      <c r="H2884" t="s">
        <v>30</v>
      </c>
      <c r="J2884">
        <v>7523</v>
      </c>
      <c r="L2884" t="s">
        <v>31</v>
      </c>
      <c r="M2884" t="s">
        <v>25</v>
      </c>
      <c r="N2884" t="s">
        <v>26</v>
      </c>
      <c r="O2884" t="s">
        <v>32</v>
      </c>
    </row>
    <row r="2885" spans="1:15" x14ac:dyDescent="0.25">
      <c r="A2885" t="s">
        <v>123</v>
      </c>
      <c r="B2885" t="s">
        <v>124</v>
      </c>
      <c r="C2885" t="s">
        <v>27</v>
      </c>
      <c r="D2885">
        <v>2020</v>
      </c>
      <c r="E2885">
        <v>3</v>
      </c>
      <c r="F2885" t="s">
        <v>120</v>
      </c>
      <c r="G2885" t="s">
        <v>38</v>
      </c>
      <c r="H2885" t="s">
        <v>30</v>
      </c>
      <c r="J2885">
        <v>20134800</v>
      </c>
      <c r="L2885" t="s">
        <v>39</v>
      </c>
      <c r="O2885" t="s">
        <v>32</v>
      </c>
    </row>
    <row r="2886" spans="1:15" x14ac:dyDescent="0.25">
      <c r="A2886" t="s">
        <v>123</v>
      </c>
      <c r="B2886" t="s">
        <v>124</v>
      </c>
      <c r="C2886" t="s">
        <v>27</v>
      </c>
      <c r="D2886">
        <v>2020</v>
      </c>
      <c r="E2886">
        <v>3</v>
      </c>
      <c r="F2886" t="s">
        <v>125</v>
      </c>
      <c r="G2886" t="s">
        <v>126</v>
      </c>
      <c r="H2886" t="s">
        <v>30</v>
      </c>
      <c r="J2886">
        <v>-621862.5</v>
      </c>
      <c r="L2886" t="s">
        <v>39</v>
      </c>
      <c r="O2886" t="s">
        <v>32</v>
      </c>
    </row>
    <row r="2887" spans="1:15" x14ac:dyDescent="0.25">
      <c r="A2887" t="s">
        <v>123</v>
      </c>
      <c r="B2887" t="s">
        <v>124</v>
      </c>
      <c r="C2887" t="s">
        <v>27</v>
      </c>
      <c r="D2887">
        <v>2020</v>
      </c>
      <c r="E2887">
        <v>3</v>
      </c>
      <c r="F2887" t="s">
        <v>86</v>
      </c>
      <c r="G2887" t="s">
        <v>87</v>
      </c>
      <c r="H2887" t="s">
        <v>30</v>
      </c>
      <c r="J2887">
        <v>140112.15</v>
      </c>
      <c r="L2887" t="s">
        <v>39</v>
      </c>
      <c r="O2887" t="s">
        <v>32</v>
      </c>
    </row>
    <row r="2888" spans="1:15" x14ac:dyDescent="0.25">
      <c r="A2888" t="s">
        <v>123</v>
      </c>
      <c r="B2888" t="s">
        <v>124</v>
      </c>
      <c r="C2888" t="s">
        <v>27</v>
      </c>
      <c r="D2888">
        <v>2020</v>
      </c>
      <c r="E2888">
        <v>3</v>
      </c>
      <c r="F2888" t="s">
        <v>42</v>
      </c>
      <c r="G2888" t="s">
        <v>43</v>
      </c>
      <c r="H2888" t="s">
        <v>30</v>
      </c>
      <c r="J2888">
        <v>-81600</v>
      </c>
      <c r="L2888" t="s">
        <v>39</v>
      </c>
      <c r="O2888" t="s">
        <v>32</v>
      </c>
    </row>
    <row r="2889" spans="1:15" x14ac:dyDescent="0.25">
      <c r="A2889" t="s">
        <v>123</v>
      </c>
      <c r="B2889" t="s">
        <v>124</v>
      </c>
      <c r="C2889" t="s">
        <v>27</v>
      </c>
      <c r="D2889">
        <v>2020</v>
      </c>
      <c r="E2889">
        <v>3</v>
      </c>
      <c r="F2889" t="s">
        <v>44</v>
      </c>
      <c r="G2889" t="s">
        <v>45</v>
      </c>
      <c r="H2889" t="s">
        <v>30</v>
      </c>
      <c r="J2889">
        <v>-18962999.27</v>
      </c>
      <c r="L2889" t="s">
        <v>39</v>
      </c>
      <c r="O2889" t="s">
        <v>32</v>
      </c>
    </row>
    <row r="2890" spans="1:15" x14ac:dyDescent="0.25">
      <c r="A2890" t="s">
        <v>123</v>
      </c>
      <c r="B2890" t="s">
        <v>124</v>
      </c>
      <c r="C2890" t="s">
        <v>27</v>
      </c>
      <c r="D2890">
        <v>2020</v>
      </c>
      <c r="E2890">
        <v>3</v>
      </c>
      <c r="F2890" t="s">
        <v>70</v>
      </c>
      <c r="G2890" t="s">
        <v>71</v>
      </c>
      <c r="H2890" t="s">
        <v>30</v>
      </c>
      <c r="J2890">
        <v>-327726</v>
      </c>
      <c r="L2890" t="s">
        <v>39</v>
      </c>
      <c r="O2890" t="s">
        <v>32</v>
      </c>
    </row>
    <row r="2891" spans="1:15" x14ac:dyDescent="0.25">
      <c r="A2891" t="s">
        <v>123</v>
      </c>
      <c r="B2891" t="s">
        <v>124</v>
      </c>
      <c r="C2891" t="s">
        <v>27</v>
      </c>
      <c r="D2891">
        <v>2020</v>
      </c>
      <c r="E2891">
        <v>3</v>
      </c>
      <c r="F2891" t="s">
        <v>40</v>
      </c>
      <c r="G2891" t="s">
        <v>41</v>
      </c>
      <c r="H2891" t="s">
        <v>30</v>
      </c>
      <c r="J2891">
        <v>-370478.82</v>
      </c>
      <c r="L2891" t="s">
        <v>39</v>
      </c>
      <c r="O2891" t="s">
        <v>32</v>
      </c>
    </row>
    <row r="2892" spans="1:15" x14ac:dyDescent="0.25">
      <c r="A2892" t="s">
        <v>123</v>
      </c>
      <c r="B2892" t="s">
        <v>124</v>
      </c>
      <c r="C2892" t="s">
        <v>27</v>
      </c>
      <c r="D2892">
        <v>2020</v>
      </c>
      <c r="E2892">
        <v>3</v>
      </c>
      <c r="F2892" t="s">
        <v>74</v>
      </c>
      <c r="G2892" t="s">
        <v>75</v>
      </c>
      <c r="H2892" t="s">
        <v>30</v>
      </c>
      <c r="J2892">
        <v>-428003.63</v>
      </c>
      <c r="L2892" t="s">
        <v>39</v>
      </c>
      <c r="O2892" t="s">
        <v>32</v>
      </c>
    </row>
    <row r="2893" spans="1:15" x14ac:dyDescent="0.25">
      <c r="A2893" t="s">
        <v>123</v>
      </c>
      <c r="B2893" t="s">
        <v>124</v>
      </c>
      <c r="C2893" t="s">
        <v>27</v>
      </c>
      <c r="D2893">
        <v>2020</v>
      </c>
      <c r="E2893">
        <v>3</v>
      </c>
      <c r="F2893" t="s">
        <v>48</v>
      </c>
      <c r="G2893" t="s">
        <v>49</v>
      </c>
      <c r="H2893" t="s">
        <v>30</v>
      </c>
      <c r="J2893">
        <v>3123568.81</v>
      </c>
      <c r="L2893" t="s">
        <v>39</v>
      </c>
      <c r="O2893" t="s">
        <v>32</v>
      </c>
    </row>
    <row r="2894" spans="1:15" x14ac:dyDescent="0.25">
      <c r="A2894" t="s">
        <v>123</v>
      </c>
      <c r="B2894" t="s">
        <v>124</v>
      </c>
      <c r="C2894" t="s">
        <v>27</v>
      </c>
      <c r="D2894">
        <v>2020</v>
      </c>
      <c r="E2894">
        <v>3</v>
      </c>
      <c r="F2894" t="s">
        <v>50</v>
      </c>
      <c r="G2894" t="s">
        <v>51</v>
      </c>
      <c r="H2894" t="s">
        <v>30</v>
      </c>
      <c r="J2894">
        <v>-270375</v>
      </c>
      <c r="L2894" t="s">
        <v>39</v>
      </c>
      <c r="O2894" t="s">
        <v>32</v>
      </c>
    </row>
    <row r="2895" spans="1:15" x14ac:dyDescent="0.25">
      <c r="A2895" t="s">
        <v>123</v>
      </c>
      <c r="B2895" t="s">
        <v>124</v>
      </c>
      <c r="C2895" t="s">
        <v>27</v>
      </c>
      <c r="D2895">
        <v>2020</v>
      </c>
      <c r="E2895">
        <v>3</v>
      </c>
      <c r="F2895" t="s">
        <v>80</v>
      </c>
      <c r="G2895" t="s">
        <v>81</v>
      </c>
      <c r="H2895" t="s">
        <v>30</v>
      </c>
      <c r="J2895">
        <v>25000</v>
      </c>
      <c r="L2895" t="s">
        <v>39</v>
      </c>
      <c r="O2895" t="s">
        <v>32</v>
      </c>
    </row>
    <row r="2896" spans="1:15" x14ac:dyDescent="0.25">
      <c r="A2896" t="s">
        <v>123</v>
      </c>
      <c r="B2896" t="s">
        <v>124</v>
      </c>
      <c r="C2896" t="s">
        <v>27</v>
      </c>
      <c r="D2896">
        <v>2020</v>
      </c>
      <c r="E2896">
        <v>3</v>
      </c>
      <c r="F2896" t="s">
        <v>82</v>
      </c>
      <c r="G2896" t="s">
        <v>83</v>
      </c>
      <c r="H2896" t="s">
        <v>30</v>
      </c>
      <c r="J2896">
        <v>-25000</v>
      </c>
      <c r="L2896" t="s">
        <v>39</v>
      </c>
      <c r="O2896" t="s">
        <v>32</v>
      </c>
    </row>
    <row r="2897" spans="1:17" x14ac:dyDescent="0.25">
      <c r="A2897" t="s">
        <v>123</v>
      </c>
      <c r="B2897" t="s">
        <v>124</v>
      </c>
      <c r="C2897" t="s">
        <v>27</v>
      </c>
      <c r="D2897">
        <v>2020</v>
      </c>
      <c r="E2897">
        <v>3</v>
      </c>
      <c r="F2897" t="s">
        <v>122</v>
      </c>
      <c r="G2897" t="s">
        <v>105</v>
      </c>
      <c r="H2897" t="s">
        <v>30</v>
      </c>
      <c r="J2897">
        <v>-2463300</v>
      </c>
      <c r="L2897" t="s">
        <v>39</v>
      </c>
      <c r="O2897" t="s">
        <v>32</v>
      </c>
    </row>
    <row r="2898" spans="1:17" x14ac:dyDescent="0.25">
      <c r="A2898" t="s">
        <v>123</v>
      </c>
      <c r="B2898" t="s">
        <v>124</v>
      </c>
      <c r="C2898" t="s">
        <v>27</v>
      </c>
      <c r="D2898">
        <v>2020</v>
      </c>
      <c r="E2898">
        <v>3</v>
      </c>
      <c r="F2898" t="s">
        <v>121</v>
      </c>
      <c r="G2898" t="s">
        <v>107</v>
      </c>
      <c r="H2898" t="s">
        <v>30</v>
      </c>
      <c r="J2898">
        <v>-2463300</v>
      </c>
      <c r="L2898" t="s">
        <v>39</v>
      </c>
      <c r="O2898" t="s">
        <v>32</v>
      </c>
    </row>
    <row r="2899" spans="1:17" x14ac:dyDescent="0.25">
      <c r="A2899" t="s">
        <v>123</v>
      </c>
      <c r="B2899" t="s">
        <v>124</v>
      </c>
      <c r="C2899" t="s">
        <v>27</v>
      </c>
      <c r="D2899">
        <v>2020</v>
      </c>
      <c r="E2899">
        <v>3</v>
      </c>
      <c r="F2899" t="s">
        <v>98</v>
      </c>
      <c r="G2899" t="s">
        <v>99</v>
      </c>
      <c r="H2899" t="s">
        <v>30</v>
      </c>
      <c r="J2899">
        <v>-14000</v>
      </c>
      <c r="L2899" t="s">
        <v>31</v>
      </c>
      <c r="M2899" t="s">
        <v>116</v>
      </c>
      <c r="N2899" t="s">
        <v>117</v>
      </c>
      <c r="O2899" t="s">
        <v>32</v>
      </c>
    </row>
    <row r="2900" spans="1:17" x14ac:dyDescent="0.25">
      <c r="A2900" t="s">
        <v>123</v>
      </c>
      <c r="B2900" t="s">
        <v>124</v>
      </c>
      <c r="C2900" t="s">
        <v>27</v>
      </c>
      <c r="D2900">
        <v>2020</v>
      </c>
      <c r="E2900">
        <v>3</v>
      </c>
      <c r="F2900" t="s">
        <v>98</v>
      </c>
      <c r="G2900" t="s">
        <v>99</v>
      </c>
      <c r="H2900" t="s">
        <v>30</v>
      </c>
      <c r="J2900">
        <v>-16000</v>
      </c>
      <c r="L2900" t="s">
        <v>31</v>
      </c>
      <c r="M2900" t="s">
        <v>131</v>
      </c>
      <c r="N2900" t="s">
        <v>132</v>
      </c>
      <c r="O2900" t="s">
        <v>32</v>
      </c>
    </row>
    <row r="2901" spans="1:17" x14ac:dyDescent="0.25">
      <c r="A2901" t="s">
        <v>123</v>
      </c>
      <c r="B2901" t="s">
        <v>124</v>
      </c>
      <c r="C2901" t="s">
        <v>27</v>
      </c>
      <c r="D2901">
        <v>2020</v>
      </c>
      <c r="E2901">
        <v>3</v>
      </c>
      <c r="F2901" t="s">
        <v>98</v>
      </c>
      <c r="G2901" t="s">
        <v>99</v>
      </c>
      <c r="H2901" t="s">
        <v>30</v>
      </c>
      <c r="J2901">
        <v>-700</v>
      </c>
      <c r="L2901" t="s">
        <v>31</v>
      </c>
      <c r="M2901" t="s">
        <v>127</v>
      </c>
      <c r="N2901" t="s">
        <v>128</v>
      </c>
      <c r="O2901" t="s">
        <v>32</v>
      </c>
    </row>
    <row r="2902" spans="1:17" x14ac:dyDescent="0.25">
      <c r="A2902" t="s">
        <v>123</v>
      </c>
      <c r="B2902" t="s">
        <v>124</v>
      </c>
      <c r="C2902" t="s">
        <v>27</v>
      </c>
      <c r="D2902">
        <v>2020</v>
      </c>
      <c r="E2902">
        <v>3</v>
      </c>
      <c r="F2902" t="s">
        <v>118</v>
      </c>
      <c r="G2902" t="s">
        <v>119</v>
      </c>
      <c r="H2902" t="s">
        <v>30</v>
      </c>
      <c r="J2902">
        <v>2463300</v>
      </c>
      <c r="L2902" t="s">
        <v>31</v>
      </c>
      <c r="O2902" t="s">
        <v>32</v>
      </c>
    </row>
    <row r="2903" spans="1:17" x14ac:dyDescent="0.25">
      <c r="A2903" t="s">
        <v>123</v>
      </c>
      <c r="B2903" t="s">
        <v>124</v>
      </c>
      <c r="C2903" t="s">
        <v>27</v>
      </c>
      <c r="D2903">
        <v>2020</v>
      </c>
      <c r="E2903">
        <v>3</v>
      </c>
      <c r="F2903" t="s">
        <v>53</v>
      </c>
      <c r="G2903" t="s">
        <v>54</v>
      </c>
      <c r="H2903" t="s">
        <v>30</v>
      </c>
      <c r="J2903">
        <v>-2463300</v>
      </c>
      <c r="L2903" t="s">
        <v>31</v>
      </c>
      <c r="O2903" t="s">
        <v>32</v>
      </c>
    </row>
    <row r="2904" spans="1:17" x14ac:dyDescent="0.25">
      <c r="A2904" t="s">
        <v>127</v>
      </c>
      <c r="B2904" t="s">
        <v>128</v>
      </c>
      <c r="C2904" t="s">
        <v>27</v>
      </c>
      <c r="D2904">
        <v>2020</v>
      </c>
      <c r="E2904">
        <v>3</v>
      </c>
      <c r="F2904" t="s">
        <v>129</v>
      </c>
      <c r="G2904" t="s">
        <v>130</v>
      </c>
      <c r="H2904" t="s">
        <v>30</v>
      </c>
      <c r="J2904">
        <v>-10173.02</v>
      </c>
      <c r="L2904" t="s">
        <v>31</v>
      </c>
      <c r="O2904" t="s">
        <v>32</v>
      </c>
    </row>
    <row r="2905" spans="1:17" x14ac:dyDescent="0.25">
      <c r="A2905" t="s">
        <v>127</v>
      </c>
      <c r="B2905" t="s">
        <v>128</v>
      </c>
      <c r="C2905" t="s">
        <v>27</v>
      </c>
      <c r="D2905">
        <v>2020</v>
      </c>
      <c r="E2905">
        <v>3</v>
      </c>
      <c r="F2905" t="s">
        <v>78</v>
      </c>
      <c r="G2905" t="s">
        <v>79</v>
      </c>
      <c r="H2905" t="s">
        <v>30</v>
      </c>
      <c r="J2905">
        <v>535756.99</v>
      </c>
      <c r="L2905" t="s">
        <v>39</v>
      </c>
      <c r="O2905" t="s">
        <v>32</v>
      </c>
    </row>
    <row r="2906" spans="1:17" x14ac:dyDescent="0.25">
      <c r="A2906" t="s">
        <v>127</v>
      </c>
      <c r="B2906" t="s">
        <v>128</v>
      </c>
      <c r="C2906" t="s">
        <v>27</v>
      </c>
      <c r="D2906">
        <v>2020</v>
      </c>
      <c r="E2906">
        <v>3</v>
      </c>
      <c r="F2906" t="s">
        <v>40</v>
      </c>
      <c r="G2906" t="s">
        <v>41</v>
      </c>
      <c r="H2906" t="s">
        <v>30</v>
      </c>
      <c r="J2906">
        <v>45268.32</v>
      </c>
      <c r="L2906" t="s">
        <v>39</v>
      </c>
      <c r="O2906" t="s">
        <v>32</v>
      </c>
    </row>
    <row r="2907" spans="1:17" x14ac:dyDescent="0.25">
      <c r="A2907" t="s">
        <v>127</v>
      </c>
      <c r="B2907" t="s">
        <v>128</v>
      </c>
      <c r="C2907" t="s">
        <v>27</v>
      </c>
      <c r="D2907">
        <v>2020</v>
      </c>
      <c r="E2907">
        <v>3</v>
      </c>
      <c r="F2907" t="s">
        <v>42</v>
      </c>
      <c r="G2907" t="s">
        <v>43</v>
      </c>
      <c r="H2907" t="s">
        <v>30</v>
      </c>
      <c r="J2907">
        <v>-510000</v>
      </c>
      <c r="L2907" t="s">
        <v>39</v>
      </c>
      <c r="O2907" t="s">
        <v>32</v>
      </c>
    </row>
    <row r="2908" spans="1:17" x14ac:dyDescent="0.25">
      <c r="A2908" t="s">
        <v>127</v>
      </c>
      <c r="B2908" t="s">
        <v>128</v>
      </c>
      <c r="C2908" t="s">
        <v>27</v>
      </c>
      <c r="D2908">
        <v>2020</v>
      </c>
      <c r="E2908">
        <v>3</v>
      </c>
      <c r="F2908" t="s">
        <v>44</v>
      </c>
      <c r="G2908" t="s">
        <v>45</v>
      </c>
      <c r="H2908" t="s">
        <v>30</v>
      </c>
      <c r="J2908">
        <v>-42155.47</v>
      </c>
      <c r="L2908" t="s">
        <v>39</v>
      </c>
      <c r="O2908" t="s">
        <v>32</v>
      </c>
    </row>
    <row r="2909" spans="1:17" x14ac:dyDescent="0.25">
      <c r="A2909" t="s">
        <v>127</v>
      </c>
      <c r="B2909" t="s">
        <v>128</v>
      </c>
      <c r="C2909" t="s">
        <v>27</v>
      </c>
      <c r="D2909">
        <v>2020</v>
      </c>
      <c r="E2909">
        <v>3</v>
      </c>
      <c r="F2909" t="s">
        <v>50</v>
      </c>
      <c r="G2909" t="s">
        <v>51</v>
      </c>
      <c r="H2909" t="s">
        <v>30</v>
      </c>
      <c r="J2909">
        <v>-4027.51</v>
      </c>
      <c r="L2909" t="s">
        <v>39</v>
      </c>
      <c r="O2909" t="s">
        <v>32</v>
      </c>
    </row>
    <row r="2910" spans="1:17" x14ac:dyDescent="0.25">
      <c r="A2910" t="s">
        <v>127</v>
      </c>
      <c r="B2910" t="s">
        <v>128</v>
      </c>
      <c r="C2910" t="s">
        <v>27</v>
      </c>
      <c r="D2910">
        <v>2020</v>
      </c>
      <c r="E2910">
        <v>3</v>
      </c>
      <c r="F2910" t="s">
        <v>48</v>
      </c>
      <c r="G2910" t="s">
        <v>49</v>
      </c>
      <c r="H2910" t="s">
        <v>30</v>
      </c>
      <c r="J2910">
        <v>-17669.310000000001</v>
      </c>
      <c r="L2910" t="s">
        <v>39</v>
      </c>
      <c r="O2910" t="s">
        <v>32</v>
      </c>
    </row>
    <row r="2911" spans="1:17" x14ac:dyDescent="0.25">
      <c r="A2911" t="s">
        <v>127</v>
      </c>
      <c r="B2911" t="s">
        <v>128</v>
      </c>
      <c r="C2911" t="s">
        <v>27</v>
      </c>
      <c r="D2911">
        <v>2020</v>
      </c>
      <c r="E2911">
        <v>3</v>
      </c>
      <c r="F2911" t="s">
        <v>179</v>
      </c>
      <c r="G2911" t="s">
        <v>180</v>
      </c>
      <c r="H2911" t="s">
        <v>30</v>
      </c>
      <c r="J2911">
        <v>3000</v>
      </c>
      <c r="L2911" t="s">
        <v>31</v>
      </c>
      <c r="M2911" t="s">
        <v>123</v>
      </c>
      <c r="N2911" t="s">
        <v>124</v>
      </c>
      <c r="O2911" t="s">
        <v>32</v>
      </c>
    </row>
    <row r="2912" spans="1:17" x14ac:dyDescent="0.25">
      <c r="A2912" t="s">
        <v>25</v>
      </c>
      <c r="B2912" t="s">
        <v>26</v>
      </c>
      <c r="C2912" t="s">
        <v>27</v>
      </c>
      <c r="D2912">
        <v>2020</v>
      </c>
      <c r="E2912">
        <v>3</v>
      </c>
      <c r="F2912" t="s">
        <v>33</v>
      </c>
      <c r="G2912" t="s">
        <v>34</v>
      </c>
      <c r="H2912" t="s">
        <v>30</v>
      </c>
      <c r="J2912">
        <v>-216300</v>
      </c>
      <c r="L2912" t="s">
        <v>31</v>
      </c>
      <c r="O2912" t="s">
        <v>32</v>
      </c>
      <c r="P2912" t="s">
        <v>142</v>
      </c>
      <c r="Q2912" t="s">
        <v>143</v>
      </c>
    </row>
    <row r="2913" spans="1:17" x14ac:dyDescent="0.25">
      <c r="A2913" t="s">
        <v>25</v>
      </c>
      <c r="B2913" t="s">
        <v>26</v>
      </c>
      <c r="C2913" t="s">
        <v>27</v>
      </c>
      <c r="D2913">
        <v>2020</v>
      </c>
      <c r="E2913">
        <v>3</v>
      </c>
      <c r="F2913" t="s">
        <v>40</v>
      </c>
      <c r="G2913" t="s">
        <v>41</v>
      </c>
      <c r="H2913" t="s">
        <v>30</v>
      </c>
      <c r="J2913">
        <v>216300</v>
      </c>
      <c r="L2913" t="s">
        <v>39</v>
      </c>
      <c r="O2913" t="s">
        <v>32</v>
      </c>
      <c r="P2913" t="s">
        <v>142</v>
      </c>
      <c r="Q2913" t="s">
        <v>143</v>
      </c>
    </row>
    <row r="2914" spans="1:17" x14ac:dyDescent="0.25">
      <c r="A2914" t="s">
        <v>123</v>
      </c>
      <c r="B2914" t="s">
        <v>124</v>
      </c>
      <c r="C2914" t="s">
        <v>27</v>
      </c>
      <c r="D2914">
        <v>2020</v>
      </c>
      <c r="E2914">
        <v>3</v>
      </c>
      <c r="F2914" t="s">
        <v>53</v>
      </c>
      <c r="G2914" t="s">
        <v>54</v>
      </c>
      <c r="H2914" t="s">
        <v>30</v>
      </c>
      <c r="J2914">
        <v>-2163000</v>
      </c>
      <c r="L2914" t="s">
        <v>31</v>
      </c>
      <c r="O2914" t="s">
        <v>32</v>
      </c>
      <c r="P2914" t="s">
        <v>144</v>
      </c>
      <c r="Q2914" t="s">
        <v>145</v>
      </c>
    </row>
    <row r="2915" spans="1:17" x14ac:dyDescent="0.25">
      <c r="A2915" t="s">
        <v>123</v>
      </c>
      <c r="B2915" t="s">
        <v>124</v>
      </c>
      <c r="C2915" t="s">
        <v>27</v>
      </c>
      <c r="D2915">
        <v>2020</v>
      </c>
      <c r="E2915">
        <v>3</v>
      </c>
      <c r="F2915" t="s">
        <v>40</v>
      </c>
      <c r="G2915" t="s">
        <v>41</v>
      </c>
      <c r="H2915" t="s">
        <v>30</v>
      </c>
      <c r="J2915">
        <v>2163000</v>
      </c>
      <c r="L2915" t="s">
        <v>39</v>
      </c>
      <c r="O2915" t="s">
        <v>32</v>
      </c>
      <c r="P2915" t="s">
        <v>144</v>
      </c>
      <c r="Q2915" t="s">
        <v>145</v>
      </c>
    </row>
    <row r="2916" spans="1:17" x14ac:dyDescent="0.25">
      <c r="A2916" t="s">
        <v>131</v>
      </c>
      <c r="B2916" t="s">
        <v>132</v>
      </c>
      <c r="C2916" t="s">
        <v>27</v>
      </c>
      <c r="D2916">
        <v>2020</v>
      </c>
      <c r="E2916">
        <v>3</v>
      </c>
      <c r="F2916" t="s">
        <v>96</v>
      </c>
      <c r="G2916" t="s">
        <v>97</v>
      </c>
      <c r="H2916" t="s">
        <v>30</v>
      </c>
      <c r="J2916">
        <v>-4326000</v>
      </c>
      <c r="L2916" t="s">
        <v>31</v>
      </c>
      <c r="O2916" t="s">
        <v>32</v>
      </c>
      <c r="P2916" t="s">
        <v>146</v>
      </c>
      <c r="Q2916" t="s">
        <v>147</v>
      </c>
    </row>
    <row r="2917" spans="1:17" x14ac:dyDescent="0.25">
      <c r="A2917" t="s">
        <v>131</v>
      </c>
      <c r="B2917" t="s">
        <v>132</v>
      </c>
      <c r="C2917" t="s">
        <v>27</v>
      </c>
      <c r="D2917">
        <v>2020</v>
      </c>
      <c r="E2917">
        <v>3</v>
      </c>
      <c r="F2917" t="s">
        <v>40</v>
      </c>
      <c r="G2917" t="s">
        <v>41</v>
      </c>
      <c r="H2917" t="s">
        <v>30</v>
      </c>
      <c r="J2917">
        <v>4326000</v>
      </c>
      <c r="L2917" t="s">
        <v>39</v>
      </c>
      <c r="O2917" t="s">
        <v>32</v>
      </c>
      <c r="P2917" t="s">
        <v>146</v>
      </c>
      <c r="Q2917" t="s">
        <v>147</v>
      </c>
    </row>
    <row r="2918" spans="1:17" x14ac:dyDescent="0.25">
      <c r="A2918" t="s">
        <v>131</v>
      </c>
      <c r="B2918" t="s">
        <v>132</v>
      </c>
      <c r="C2918" t="s">
        <v>27</v>
      </c>
      <c r="D2918">
        <v>2020</v>
      </c>
      <c r="E2918">
        <v>3</v>
      </c>
      <c r="F2918" t="s">
        <v>82</v>
      </c>
      <c r="G2918" t="s">
        <v>83</v>
      </c>
      <c r="H2918" t="s">
        <v>30</v>
      </c>
      <c r="J2918">
        <v>7861800</v>
      </c>
      <c r="L2918" t="s">
        <v>39</v>
      </c>
      <c r="O2918" t="s">
        <v>32</v>
      </c>
    </row>
    <row r="2919" spans="1:17" x14ac:dyDescent="0.25">
      <c r="A2919" t="s">
        <v>131</v>
      </c>
      <c r="B2919" t="s">
        <v>132</v>
      </c>
      <c r="C2919" t="s">
        <v>27</v>
      </c>
      <c r="D2919">
        <v>2020</v>
      </c>
      <c r="E2919">
        <v>3</v>
      </c>
      <c r="F2919" t="s">
        <v>48</v>
      </c>
      <c r="G2919" t="s">
        <v>49</v>
      </c>
      <c r="H2919" t="s">
        <v>30</v>
      </c>
      <c r="J2919">
        <v>-5857368.8600000003</v>
      </c>
      <c r="L2919" t="s">
        <v>39</v>
      </c>
      <c r="O2919" t="s">
        <v>32</v>
      </c>
    </row>
    <row r="2920" spans="1:17" x14ac:dyDescent="0.25">
      <c r="A2920" t="s">
        <v>131</v>
      </c>
      <c r="B2920" t="s">
        <v>132</v>
      </c>
      <c r="C2920" t="s">
        <v>27</v>
      </c>
      <c r="D2920">
        <v>2020</v>
      </c>
      <c r="E2920">
        <v>3</v>
      </c>
      <c r="F2920" t="s">
        <v>80</v>
      </c>
      <c r="G2920" t="s">
        <v>81</v>
      </c>
      <c r="H2920" t="s">
        <v>30</v>
      </c>
      <c r="J2920">
        <v>-90000</v>
      </c>
      <c r="L2920" t="s">
        <v>39</v>
      </c>
      <c r="O2920" t="s">
        <v>32</v>
      </c>
    </row>
    <row r="2921" spans="1:17" x14ac:dyDescent="0.25">
      <c r="A2921" t="s">
        <v>131</v>
      </c>
      <c r="B2921" t="s">
        <v>132</v>
      </c>
      <c r="C2921" t="s">
        <v>27</v>
      </c>
      <c r="D2921">
        <v>2020</v>
      </c>
      <c r="E2921">
        <v>3</v>
      </c>
      <c r="F2921" t="s">
        <v>40</v>
      </c>
      <c r="G2921" t="s">
        <v>41</v>
      </c>
      <c r="H2921" t="s">
        <v>30</v>
      </c>
      <c r="J2921">
        <v>666596.19999999995</v>
      </c>
      <c r="L2921" t="s">
        <v>39</v>
      </c>
      <c r="O2921" t="s">
        <v>32</v>
      </c>
    </row>
    <row r="2922" spans="1:17" x14ac:dyDescent="0.25">
      <c r="A2922" t="s">
        <v>131</v>
      </c>
      <c r="B2922" t="s">
        <v>132</v>
      </c>
      <c r="C2922" t="s">
        <v>27</v>
      </c>
      <c r="D2922">
        <v>2020</v>
      </c>
      <c r="E2922">
        <v>3</v>
      </c>
      <c r="F2922" t="s">
        <v>134</v>
      </c>
      <c r="G2922" t="s">
        <v>38</v>
      </c>
      <c r="H2922" t="s">
        <v>30</v>
      </c>
      <c r="J2922">
        <v>-27055.24</v>
      </c>
      <c r="L2922" t="s">
        <v>39</v>
      </c>
      <c r="O2922" t="s">
        <v>32</v>
      </c>
    </row>
    <row r="2923" spans="1:17" x14ac:dyDescent="0.25">
      <c r="A2923" t="s">
        <v>131</v>
      </c>
      <c r="B2923" t="s">
        <v>132</v>
      </c>
      <c r="C2923" t="s">
        <v>27</v>
      </c>
      <c r="D2923">
        <v>2020</v>
      </c>
      <c r="E2923">
        <v>3</v>
      </c>
      <c r="F2923" t="s">
        <v>184</v>
      </c>
      <c r="G2923" t="s">
        <v>185</v>
      </c>
      <c r="H2923" t="s">
        <v>30</v>
      </c>
      <c r="J2923">
        <v>27055.24</v>
      </c>
      <c r="L2923" t="s">
        <v>39</v>
      </c>
      <c r="O2923" t="s">
        <v>32</v>
      </c>
    </row>
    <row r="2924" spans="1:17" x14ac:dyDescent="0.25">
      <c r="A2924" t="s">
        <v>131</v>
      </c>
      <c r="B2924" t="s">
        <v>132</v>
      </c>
      <c r="C2924" t="s">
        <v>27</v>
      </c>
      <c r="D2924">
        <v>2020</v>
      </c>
      <c r="E2924">
        <v>3</v>
      </c>
      <c r="F2924" t="s">
        <v>135</v>
      </c>
      <c r="G2924" t="s">
        <v>105</v>
      </c>
      <c r="H2924" t="s">
        <v>30</v>
      </c>
      <c r="J2924">
        <v>-288298.09999999998</v>
      </c>
      <c r="L2924" t="s">
        <v>39</v>
      </c>
      <c r="O2924" t="s">
        <v>32</v>
      </c>
    </row>
    <row r="2925" spans="1:17" x14ac:dyDescent="0.25">
      <c r="A2925" t="s">
        <v>131</v>
      </c>
      <c r="B2925" t="s">
        <v>132</v>
      </c>
      <c r="C2925" t="s">
        <v>27</v>
      </c>
      <c r="D2925">
        <v>2020</v>
      </c>
      <c r="E2925">
        <v>3</v>
      </c>
      <c r="F2925" t="s">
        <v>186</v>
      </c>
      <c r="G2925" t="s">
        <v>107</v>
      </c>
      <c r="H2925" t="s">
        <v>30</v>
      </c>
      <c r="J2925">
        <v>-288298.09999999998</v>
      </c>
      <c r="L2925" t="s">
        <v>39</v>
      </c>
      <c r="O2925" t="s">
        <v>32</v>
      </c>
    </row>
    <row r="2926" spans="1:17" x14ac:dyDescent="0.25">
      <c r="A2926" t="s">
        <v>131</v>
      </c>
      <c r="B2926" t="s">
        <v>132</v>
      </c>
      <c r="C2926" t="s">
        <v>27</v>
      </c>
      <c r="D2926">
        <v>2020</v>
      </c>
      <c r="E2926">
        <v>3</v>
      </c>
      <c r="F2926" t="s">
        <v>44</v>
      </c>
      <c r="G2926" t="s">
        <v>45</v>
      </c>
      <c r="H2926" t="s">
        <v>30</v>
      </c>
      <c r="J2926">
        <v>-1922405.33</v>
      </c>
      <c r="L2926" t="s">
        <v>39</v>
      </c>
      <c r="O2926" t="s">
        <v>32</v>
      </c>
    </row>
    <row r="2927" spans="1:17" x14ac:dyDescent="0.25">
      <c r="A2927" t="s">
        <v>131</v>
      </c>
      <c r="B2927" t="s">
        <v>132</v>
      </c>
      <c r="C2927" t="s">
        <v>27</v>
      </c>
      <c r="D2927">
        <v>2020</v>
      </c>
      <c r="E2927">
        <v>3</v>
      </c>
      <c r="F2927" t="s">
        <v>70</v>
      </c>
      <c r="G2927" t="s">
        <v>71</v>
      </c>
      <c r="H2927" t="s">
        <v>30</v>
      </c>
      <c r="J2927">
        <v>-2025.81</v>
      </c>
      <c r="L2927" t="s">
        <v>39</v>
      </c>
      <c r="O2927" t="s">
        <v>32</v>
      </c>
    </row>
    <row r="2928" spans="1:17" x14ac:dyDescent="0.25">
      <c r="A2928" t="s">
        <v>131</v>
      </c>
      <c r="B2928" t="s">
        <v>132</v>
      </c>
      <c r="C2928" t="s">
        <v>27</v>
      </c>
      <c r="D2928">
        <v>2020</v>
      </c>
      <c r="E2928">
        <v>3</v>
      </c>
      <c r="F2928" t="s">
        <v>42</v>
      </c>
      <c r="G2928" t="s">
        <v>43</v>
      </c>
      <c r="H2928" t="s">
        <v>30</v>
      </c>
      <c r="J2928">
        <v>-80000</v>
      </c>
      <c r="L2928" t="s">
        <v>39</v>
      </c>
      <c r="O2928" t="s">
        <v>32</v>
      </c>
    </row>
    <row r="2929" spans="1:15" x14ac:dyDescent="0.25">
      <c r="A2929" t="s">
        <v>131</v>
      </c>
      <c r="B2929" t="s">
        <v>132</v>
      </c>
      <c r="C2929" t="s">
        <v>27</v>
      </c>
      <c r="D2929">
        <v>2020</v>
      </c>
      <c r="E2929">
        <v>3</v>
      </c>
      <c r="F2929" t="s">
        <v>179</v>
      </c>
      <c r="G2929" t="s">
        <v>180</v>
      </c>
      <c r="H2929" t="s">
        <v>30</v>
      </c>
      <c r="J2929">
        <v>16000</v>
      </c>
      <c r="L2929" t="s">
        <v>31</v>
      </c>
      <c r="M2929" t="s">
        <v>123</v>
      </c>
      <c r="N2929" t="s">
        <v>124</v>
      </c>
      <c r="O2929" t="s">
        <v>32</v>
      </c>
    </row>
    <row r="2930" spans="1:15" x14ac:dyDescent="0.25">
      <c r="A2930" t="s">
        <v>131</v>
      </c>
      <c r="B2930" t="s">
        <v>132</v>
      </c>
      <c r="C2930" t="s">
        <v>27</v>
      </c>
      <c r="D2930">
        <v>2020</v>
      </c>
      <c r="E2930">
        <v>3</v>
      </c>
      <c r="F2930" t="s">
        <v>164</v>
      </c>
      <c r="G2930" t="s">
        <v>165</v>
      </c>
      <c r="H2930" t="s">
        <v>30</v>
      </c>
      <c r="J2930">
        <v>516014.99</v>
      </c>
      <c r="L2930" t="s">
        <v>31</v>
      </c>
      <c r="O2930" t="s">
        <v>32</v>
      </c>
    </row>
    <row r="2931" spans="1:15" x14ac:dyDescent="0.25">
      <c r="A2931" t="s">
        <v>131</v>
      </c>
      <c r="B2931" t="s">
        <v>132</v>
      </c>
      <c r="C2931" t="s">
        <v>27</v>
      </c>
      <c r="D2931">
        <v>2020</v>
      </c>
      <c r="E2931">
        <v>3</v>
      </c>
      <c r="F2931" t="s">
        <v>150</v>
      </c>
      <c r="G2931" t="s">
        <v>151</v>
      </c>
      <c r="H2931" t="s">
        <v>30</v>
      </c>
      <c r="J2931">
        <v>-516014.99</v>
      </c>
      <c r="L2931" t="s">
        <v>31</v>
      </c>
      <c r="O2931" t="s">
        <v>32</v>
      </c>
    </row>
    <row r="2932" spans="1:15" x14ac:dyDescent="0.25">
      <c r="A2932" t="s">
        <v>123</v>
      </c>
      <c r="B2932" t="s">
        <v>124</v>
      </c>
      <c r="C2932" t="s">
        <v>27</v>
      </c>
      <c r="D2932">
        <v>2020</v>
      </c>
      <c r="E2932">
        <v>3</v>
      </c>
      <c r="F2932" t="s">
        <v>53</v>
      </c>
      <c r="G2932" t="s">
        <v>54</v>
      </c>
      <c r="H2932" t="s">
        <v>148</v>
      </c>
      <c r="I2932" t="s">
        <v>149</v>
      </c>
      <c r="J2932">
        <v>377918.17</v>
      </c>
      <c r="L2932" t="s">
        <v>31</v>
      </c>
      <c r="O2932" t="s">
        <v>32</v>
      </c>
    </row>
    <row r="2933" spans="1:15" x14ac:dyDescent="0.25">
      <c r="A2933" t="s">
        <v>123</v>
      </c>
      <c r="B2933" t="s">
        <v>124</v>
      </c>
      <c r="C2933" t="s">
        <v>27</v>
      </c>
      <c r="D2933">
        <v>2020</v>
      </c>
      <c r="E2933">
        <v>3</v>
      </c>
      <c r="F2933" t="s">
        <v>55</v>
      </c>
      <c r="G2933" t="s">
        <v>56</v>
      </c>
      <c r="H2933" t="s">
        <v>148</v>
      </c>
      <c r="I2933" t="s">
        <v>149</v>
      </c>
      <c r="J2933">
        <v>10447.93</v>
      </c>
      <c r="L2933" t="s">
        <v>31</v>
      </c>
      <c r="O2933" t="s">
        <v>32</v>
      </c>
    </row>
    <row r="2934" spans="1:15" x14ac:dyDescent="0.25">
      <c r="A2934" t="s">
        <v>123</v>
      </c>
      <c r="B2934" t="s">
        <v>124</v>
      </c>
      <c r="C2934" t="s">
        <v>27</v>
      </c>
      <c r="D2934">
        <v>2020</v>
      </c>
      <c r="E2934">
        <v>3</v>
      </c>
      <c r="F2934" t="s">
        <v>118</v>
      </c>
      <c r="G2934" t="s">
        <v>119</v>
      </c>
      <c r="H2934" t="s">
        <v>148</v>
      </c>
      <c r="I2934" t="s">
        <v>149</v>
      </c>
      <c r="J2934">
        <v>124372.5</v>
      </c>
      <c r="L2934" t="s">
        <v>31</v>
      </c>
      <c r="O2934" t="s">
        <v>32</v>
      </c>
    </row>
    <row r="2935" spans="1:15" x14ac:dyDescent="0.25">
      <c r="A2935" t="s">
        <v>123</v>
      </c>
      <c r="B2935" t="s">
        <v>124</v>
      </c>
      <c r="C2935" t="s">
        <v>27</v>
      </c>
      <c r="D2935">
        <v>2020</v>
      </c>
      <c r="E2935">
        <v>3</v>
      </c>
      <c r="F2935" t="s">
        <v>61</v>
      </c>
      <c r="G2935" t="s">
        <v>62</v>
      </c>
      <c r="H2935" t="s">
        <v>148</v>
      </c>
      <c r="I2935" t="s">
        <v>149</v>
      </c>
      <c r="J2935">
        <v>8679.25</v>
      </c>
      <c r="L2935" t="s">
        <v>31</v>
      </c>
      <c r="O2935" t="s">
        <v>32</v>
      </c>
    </row>
    <row r="2936" spans="1:15" x14ac:dyDescent="0.25">
      <c r="A2936" t="s">
        <v>123</v>
      </c>
      <c r="B2936" t="s">
        <v>124</v>
      </c>
      <c r="C2936" t="s">
        <v>27</v>
      </c>
      <c r="D2936">
        <v>2020</v>
      </c>
      <c r="E2936">
        <v>3</v>
      </c>
      <c r="F2936" t="s">
        <v>35</v>
      </c>
      <c r="G2936" t="s">
        <v>36</v>
      </c>
      <c r="H2936" t="s">
        <v>148</v>
      </c>
      <c r="I2936" t="s">
        <v>149</v>
      </c>
      <c r="J2936">
        <v>10815</v>
      </c>
      <c r="L2936" t="s">
        <v>31</v>
      </c>
      <c r="O2936" t="s">
        <v>32</v>
      </c>
    </row>
    <row r="2937" spans="1:15" x14ac:dyDescent="0.25">
      <c r="A2937" t="s">
        <v>123</v>
      </c>
      <c r="B2937" t="s">
        <v>124</v>
      </c>
      <c r="C2937" t="s">
        <v>27</v>
      </c>
      <c r="D2937">
        <v>2020</v>
      </c>
      <c r="E2937">
        <v>3</v>
      </c>
      <c r="F2937" t="s">
        <v>53</v>
      </c>
      <c r="G2937" t="s">
        <v>54</v>
      </c>
      <c r="H2937" t="s">
        <v>108</v>
      </c>
      <c r="I2937" t="s">
        <v>109</v>
      </c>
      <c r="J2937">
        <v>363918.17</v>
      </c>
      <c r="L2937" t="s">
        <v>31</v>
      </c>
      <c r="O2937" t="s">
        <v>32</v>
      </c>
    </row>
    <row r="2938" spans="1:15" x14ac:dyDescent="0.25">
      <c r="A2938" t="s">
        <v>123</v>
      </c>
      <c r="B2938" t="s">
        <v>124</v>
      </c>
      <c r="C2938" t="s">
        <v>27</v>
      </c>
      <c r="D2938">
        <v>2020</v>
      </c>
      <c r="E2938">
        <v>3</v>
      </c>
      <c r="F2938" t="s">
        <v>55</v>
      </c>
      <c r="G2938" t="s">
        <v>56</v>
      </c>
      <c r="H2938" t="s">
        <v>108</v>
      </c>
      <c r="I2938" t="s">
        <v>109</v>
      </c>
      <c r="J2938">
        <v>10447.93</v>
      </c>
      <c r="L2938" t="s">
        <v>31</v>
      </c>
      <c r="O2938" t="s">
        <v>32</v>
      </c>
    </row>
    <row r="2939" spans="1:15" x14ac:dyDescent="0.25">
      <c r="A2939" t="s">
        <v>123</v>
      </c>
      <c r="B2939" t="s">
        <v>124</v>
      </c>
      <c r="C2939" t="s">
        <v>27</v>
      </c>
      <c r="D2939">
        <v>2020</v>
      </c>
      <c r="E2939">
        <v>3</v>
      </c>
      <c r="F2939" t="s">
        <v>118</v>
      </c>
      <c r="G2939" t="s">
        <v>119</v>
      </c>
      <c r="H2939" t="s">
        <v>108</v>
      </c>
      <c r="I2939" t="s">
        <v>109</v>
      </c>
      <c r="J2939">
        <v>124372.5</v>
      </c>
      <c r="L2939" t="s">
        <v>31</v>
      </c>
      <c r="O2939" t="s">
        <v>32</v>
      </c>
    </row>
    <row r="2940" spans="1:15" x14ac:dyDescent="0.25">
      <c r="A2940" t="s">
        <v>123</v>
      </c>
      <c r="B2940" t="s">
        <v>124</v>
      </c>
      <c r="C2940" t="s">
        <v>27</v>
      </c>
      <c r="D2940">
        <v>2020</v>
      </c>
      <c r="E2940">
        <v>3</v>
      </c>
      <c r="F2940" t="s">
        <v>61</v>
      </c>
      <c r="G2940" t="s">
        <v>62</v>
      </c>
      <c r="H2940" t="s">
        <v>108</v>
      </c>
      <c r="I2940" t="s">
        <v>109</v>
      </c>
      <c r="J2940">
        <v>8679.25</v>
      </c>
      <c r="L2940" t="s">
        <v>31</v>
      </c>
      <c r="O2940" t="s">
        <v>32</v>
      </c>
    </row>
    <row r="2941" spans="1:15" x14ac:dyDescent="0.25">
      <c r="A2941" t="s">
        <v>123</v>
      </c>
      <c r="B2941" t="s">
        <v>124</v>
      </c>
      <c r="C2941" t="s">
        <v>27</v>
      </c>
      <c r="D2941">
        <v>2020</v>
      </c>
      <c r="E2941">
        <v>3</v>
      </c>
      <c r="F2941" t="s">
        <v>35</v>
      </c>
      <c r="G2941" t="s">
        <v>36</v>
      </c>
      <c r="H2941" t="s">
        <v>108</v>
      </c>
      <c r="I2941" t="s">
        <v>109</v>
      </c>
      <c r="J2941">
        <v>10815</v>
      </c>
      <c r="L2941" t="s">
        <v>31</v>
      </c>
      <c r="O2941" t="s">
        <v>32</v>
      </c>
    </row>
    <row r="2942" spans="1:15" x14ac:dyDescent="0.25">
      <c r="A2942" t="s">
        <v>123</v>
      </c>
      <c r="B2942" t="s">
        <v>124</v>
      </c>
      <c r="C2942" t="s">
        <v>27</v>
      </c>
      <c r="D2942">
        <v>2020</v>
      </c>
      <c r="E2942">
        <v>3</v>
      </c>
      <c r="F2942" t="s">
        <v>53</v>
      </c>
      <c r="G2942" t="s">
        <v>54</v>
      </c>
      <c r="H2942" t="s">
        <v>110</v>
      </c>
      <c r="I2942" t="s">
        <v>111</v>
      </c>
      <c r="J2942">
        <v>1108454.51</v>
      </c>
      <c r="L2942" t="s">
        <v>31</v>
      </c>
      <c r="O2942" t="s">
        <v>32</v>
      </c>
    </row>
    <row r="2943" spans="1:15" x14ac:dyDescent="0.25">
      <c r="A2943" t="s">
        <v>123</v>
      </c>
      <c r="B2943" t="s">
        <v>124</v>
      </c>
      <c r="C2943" t="s">
        <v>27</v>
      </c>
      <c r="D2943">
        <v>2020</v>
      </c>
      <c r="E2943">
        <v>3</v>
      </c>
      <c r="F2943" t="s">
        <v>55</v>
      </c>
      <c r="G2943" t="s">
        <v>56</v>
      </c>
      <c r="H2943" t="s">
        <v>110</v>
      </c>
      <c r="I2943" t="s">
        <v>111</v>
      </c>
      <c r="J2943">
        <v>31343.8</v>
      </c>
      <c r="L2943" t="s">
        <v>31</v>
      </c>
      <c r="O2943" t="s">
        <v>32</v>
      </c>
    </row>
    <row r="2944" spans="1:15" x14ac:dyDescent="0.25">
      <c r="A2944" t="s">
        <v>123</v>
      </c>
      <c r="B2944" t="s">
        <v>124</v>
      </c>
      <c r="C2944" t="s">
        <v>27</v>
      </c>
      <c r="D2944">
        <v>2020</v>
      </c>
      <c r="E2944">
        <v>3</v>
      </c>
      <c r="F2944" t="s">
        <v>118</v>
      </c>
      <c r="G2944" t="s">
        <v>119</v>
      </c>
      <c r="H2944" t="s">
        <v>110</v>
      </c>
      <c r="I2944" t="s">
        <v>111</v>
      </c>
      <c r="J2944">
        <v>373117.5</v>
      </c>
      <c r="L2944" t="s">
        <v>31</v>
      </c>
      <c r="O2944" t="s">
        <v>32</v>
      </c>
    </row>
    <row r="2945" spans="1:15" x14ac:dyDescent="0.25">
      <c r="A2945" t="s">
        <v>123</v>
      </c>
      <c r="B2945" t="s">
        <v>124</v>
      </c>
      <c r="C2945" t="s">
        <v>27</v>
      </c>
      <c r="D2945">
        <v>2020</v>
      </c>
      <c r="E2945">
        <v>3</v>
      </c>
      <c r="F2945" t="s">
        <v>61</v>
      </c>
      <c r="G2945" t="s">
        <v>62</v>
      </c>
      <c r="H2945" t="s">
        <v>110</v>
      </c>
      <c r="I2945" t="s">
        <v>111</v>
      </c>
      <c r="J2945">
        <v>26037.75</v>
      </c>
      <c r="L2945" t="s">
        <v>31</v>
      </c>
      <c r="O2945" t="s">
        <v>32</v>
      </c>
    </row>
    <row r="2946" spans="1:15" x14ac:dyDescent="0.25">
      <c r="A2946" t="s">
        <v>123</v>
      </c>
      <c r="B2946" t="s">
        <v>124</v>
      </c>
      <c r="C2946" t="s">
        <v>27</v>
      </c>
      <c r="D2946">
        <v>2020</v>
      </c>
      <c r="E2946">
        <v>3</v>
      </c>
      <c r="F2946" t="s">
        <v>35</v>
      </c>
      <c r="G2946" t="s">
        <v>36</v>
      </c>
      <c r="H2946" t="s">
        <v>110</v>
      </c>
      <c r="I2946" t="s">
        <v>111</v>
      </c>
      <c r="J2946">
        <v>32445</v>
      </c>
      <c r="L2946" t="s">
        <v>31</v>
      </c>
      <c r="O2946" t="s">
        <v>32</v>
      </c>
    </row>
    <row r="2947" spans="1:15" x14ac:dyDescent="0.25">
      <c r="A2947" t="s">
        <v>131</v>
      </c>
      <c r="B2947" t="s">
        <v>132</v>
      </c>
      <c r="C2947" t="s">
        <v>27</v>
      </c>
      <c r="D2947">
        <v>2020</v>
      </c>
      <c r="E2947">
        <v>3</v>
      </c>
      <c r="F2947" t="s">
        <v>96</v>
      </c>
      <c r="G2947" t="s">
        <v>97</v>
      </c>
      <c r="H2947" t="s">
        <v>108</v>
      </c>
      <c r="I2947" t="s">
        <v>109</v>
      </c>
      <c r="J2947">
        <v>-653041.73</v>
      </c>
      <c r="L2947" t="s">
        <v>31</v>
      </c>
      <c r="O2947" t="s">
        <v>32</v>
      </c>
    </row>
    <row r="2948" spans="1:15" x14ac:dyDescent="0.25">
      <c r="A2948" t="s">
        <v>131</v>
      </c>
      <c r="B2948" t="s">
        <v>132</v>
      </c>
      <c r="C2948" t="s">
        <v>27</v>
      </c>
      <c r="D2948">
        <v>2020</v>
      </c>
      <c r="E2948">
        <v>3</v>
      </c>
      <c r="F2948" t="s">
        <v>100</v>
      </c>
      <c r="G2948" t="s">
        <v>101</v>
      </c>
      <c r="H2948" t="s">
        <v>108</v>
      </c>
      <c r="I2948" t="s">
        <v>109</v>
      </c>
      <c r="J2948">
        <v>10815</v>
      </c>
      <c r="L2948" t="s">
        <v>31</v>
      </c>
      <c r="O2948" t="s">
        <v>32</v>
      </c>
    </row>
    <row r="2949" spans="1:15" x14ac:dyDescent="0.25">
      <c r="A2949" t="s">
        <v>131</v>
      </c>
      <c r="B2949" t="s">
        <v>132</v>
      </c>
      <c r="C2949" t="s">
        <v>27</v>
      </c>
      <c r="D2949">
        <v>2020</v>
      </c>
      <c r="E2949">
        <v>3</v>
      </c>
      <c r="F2949" t="s">
        <v>150</v>
      </c>
      <c r="G2949" t="s">
        <v>151</v>
      </c>
      <c r="H2949" t="s">
        <v>108</v>
      </c>
      <c r="I2949" t="s">
        <v>109</v>
      </c>
      <c r="J2949">
        <v>1454997.77</v>
      </c>
      <c r="L2949" t="s">
        <v>31</v>
      </c>
      <c r="O2949" t="s">
        <v>32</v>
      </c>
    </row>
    <row r="2950" spans="1:15" x14ac:dyDescent="0.25">
      <c r="A2950" t="s">
        <v>131</v>
      </c>
      <c r="B2950" t="s">
        <v>132</v>
      </c>
      <c r="C2950" t="s">
        <v>27</v>
      </c>
      <c r="D2950">
        <v>2020</v>
      </c>
      <c r="E2950">
        <v>3</v>
      </c>
      <c r="F2950" t="s">
        <v>152</v>
      </c>
      <c r="G2950" t="s">
        <v>153</v>
      </c>
      <c r="H2950" t="s">
        <v>108</v>
      </c>
      <c r="I2950" t="s">
        <v>109</v>
      </c>
      <c r="J2950">
        <v>184969.54</v>
      </c>
      <c r="L2950" t="s">
        <v>31</v>
      </c>
      <c r="O2950" t="s">
        <v>32</v>
      </c>
    </row>
    <row r="2951" spans="1:15" x14ac:dyDescent="0.25">
      <c r="A2951" t="s">
        <v>131</v>
      </c>
      <c r="B2951" t="s">
        <v>132</v>
      </c>
      <c r="C2951" t="s">
        <v>27</v>
      </c>
      <c r="D2951">
        <v>2020</v>
      </c>
      <c r="E2951">
        <v>3</v>
      </c>
      <c r="F2951" t="s">
        <v>154</v>
      </c>
      <c r="G2951" t="s">
        <v>155</v>
      </c>
      <c r="H2951" t="s">
        <v>108</v>
      </c>
      <c r="I2951" t="s">
        <v>109</v>
      </c>
      <c r="J2951">
        <v>23516</v>
      </c>
      <c r="L2951" t="s">
        <v>31</v>
      </c>
      <c r="O2951" t="s">
        <v>32</v>
      </c>
    </row>
    <row r="2952" spans="1:15" x14ac:dyDescent="0.25">
      <c r="A2952" t="s">
        <v>131</v>
      </c>
      <c r="B2952" t="s">
        <v>132</v>
      </c>
      <c r="C2952" t="s">
        <v>27</v>
      </c>
      <c r="D2952">
        <v>2020</v>
      </c>
      <c r="E2952">
        <v>3</v>
      </c>
      <c r="F2952" t="s">
        <v>156</v>
      </c>
      <c r="G2952" t="s">
        <v>157</v>
      </c>
      <c r="H2952" t="s">
        <v>108</v>
      </c>
      <c r="I2952" t="s">
        <v>109</v>
      </c>
      <c r="J2952">
        <v>62539.25</v>
      </c>
      <c r="L2952" t="s">
        <v>31</v>
      </c>
      <c r="O2952" t="s">
        <v>32</v>
      </c>
    </row>
    <row r="2953" spans="1:15" x14ac:dyDescent="0.25">
      <c r="A2953" t="s">
        <v>131</v>
      </c>
      <c r="B2953" t="s">
        <v>132</v>
      </c>
      <c r="C2953" t="s">
        <v>27</v>
      </c>
      <c r="D2953">
        <v>2020</v>
      </c>
      <c r="E2953">
        <v>3</v>
      </c>
      <c r="F2953" t="s">
        <v>158</v>
      </c>
      <c r="G2953" t="s">
        <v>159</v>
      </c>
      <c r="H2953" t="s">
        <v>108</v>
      </c>
      <c r="I2953" t="s">
        <v>109</v>
      </c>
      <c r="J2953">
        <v>228109.67</v>
      </c>
      <c r="L2953" t="s">
        <v>31</v>
      </c>
      <c r="O2953" t="s">
        <v>32</v>
      </c>
    </row>
    <row r="2954" spans="1:15" x14ac:dyDescent="0.25">
      <c r="A2954" t="s">
        <v>131</v>
      </c>
      <c r="B2954" t="s">
        <v>132</v>
      </c>
      <c r="C2954" t="s">
        <v>27</v>
      </c>
      <c r="D2954">
        <v>2020</v>
      </c>
      <c r="E2954">
        <v>3</v>
      </c>
      <c r="F2954" t="s">
        <v>160</v>
      </c>
      <c r="G2954" t="s">
        <v>161</v>
      </c>
      <c r="H2954" t="s">
        <v>108</v>
      </c>
      <c r="I2954" t="s">
        <v>109</v>
      </c>
      <c r="J2954">
        <v>27209.97</v>
      </c>
      <c r="L2954" t="s">
        <v>31</v>
      </c>
      <c r="O2954" t="s">
        <v>32</v>
      </c>
    </row>
    <row r="2955" spans="1:15" x14ac:dyDescent="0.25">
      <c r="A2955" t="s">
        <v>131</v>
      </c>
      <c r="B2955" t="s">
        <v>132</v>
      </c>
      <c r="C2955" t="s">
        <v>27</v>
      </c>
      <c r="D2955">
        <v>2020</v>
      </c>
      <c r="E2955">
        <v>3</v>
      </c>
      <c r="F2955" t="s">
        <v>162</v>
      </c>
      <c r="G2955" t="s">
        <v>163</v>
      </c>
      <c r="H2955" t="s">
        <v>108</v>
      </c>
      <c r="I2955" t="s">
        <v>109</v>
      </c>
      <c r="J2955">
        <v>41428.239999999998</v>
      </c>
      <c r="L2955" t="s">
        <v>31</v>
      </c>
      <c r="O2955" t="s">
        <v>32</v>
      </c>
    </row>
    <row r="2956" spans="1:15" x14ac:dyDescent="0.25">
      <c r="A2956" t="s">
        <v>131</v>
      </c>
      <c r="B2956" t="s">
        <v>132</v>
      </c>
      <c r="C2956" t="s">
        <v>27</v>
      </c>
      <c r="D2956">
        <v>2020</v>
      </c>
      <c r="E2956">
        <v>3</v>
      </c>
      <c r="F2956" t="s">
        <v>28</v>
      </c>
      <c r="G2956" t="s">
        <v>29</v>
      </c>
      <c r="H2956" t="s">
        <v>108</v>
      </c>
      <c r="I2956" t="s">
        <v>109</v>
      </c>
      <c r="J2956">
        <v>157052.04</v>
      </c>
      <c r="L2956" t="s">
        <v>31</v>
      </c>
      <c r="O2956" t="s">
        <v>32</v>
      </c>
    </row>
    <row r="2957" spans="1:15" x14ac:dyDescent="0.25">
      <c r="A2957" t="s">
        <v>131</v>
      </c>
      <c r="B2957" t="s">
        <v>132</v>
      </c>
      <c r="C2957" t="s">
        <v>27</v>
      </c>
      <c r="D2957">
        <v>2020</v>
      </c>
      <c r="E2957">
        <v>3</v>
      </c>
      <c r="F2957" t="s">
        <v>164</v>
      </c>
      <c r="G2957" t="s">
        <v>165</v>
      </c>
      <c r="H2957" t="s">
        <v>108</v>
      </c>
      <c r="I2957" t="s">
        <v>109</v>
      </c>
      <c r="J2957">
        <v>31789.27</v>
      </c>
      <c r="L2957" t="s">
        <v>31</v>
      </c>
      <c r="O2957" t="s">
        <v>32</v>
      </c>
    </row>
    <row r="2958" spans="1:15" x14ac:dyDescent="0.25">
      <c r="A2958" t="s">
        <v>131</v>
      </c>
      <c r="B2958" t="s">
        <v>132</v>
      </c>
      <c r="C2958" t="s">
        <v>27</v>
      </c>
      <c r="D2958">
        <v>2020</v>
      </c>
      <c r="E2958">
        <v>3</v>
      </c>
      <c r="F2958" t="s">
        <v>166</v>
      </c>
      <c r="G2958" t="s">
        <v>167</v>
      </c>
      <c r="H2958" t="s">
        <v>108</v>
      </c>
      <c r="I2958" t="s">
        <v>109</v>
      </c>
      <c r="J2958">
        <v>-2841.14</v>
      </c>
      <c r="L2958" t="s">
        <v>31</v>
      </c>
      <c r="O2958" t="s">
        <v>32</v>
      </c>
    </row>
    <row r="2959" spans="1:15" x14ac:dyDescent="0.25">
      <c r="A2959" t="s">
        <v>131</v>
      </c>
      <c r="B2959" t="s">
        <v>132</v>
      </c>
      <c r="C2959" t="s">
        <v>27</v>
      </c>
      <c r="D2959">
        <v>2020</v>
      </c>
      <c r="E2959">
        <v>3</v>
      </c>
      <c r="F2959" t="s">
        <v>61</v>
      </c>
      <c r="G2959" t="s">
        <v>62</v>
      </c>
      <c r="H2959" t="s">
        <v>108</v>
      </c>
      <c r="I2959" t="s">
        <v>109</v>
      </c>
      <c r="J2959">
        <v>8449.26</v>
      </c>
      <c r="L2959" t="s">
        <v>31</v>
      </c>
      <c r="O2959" t="s">
        <v>32</v>
      </c>
    </row>
    <row r="2960" spans="1:15" x14ac:dyDescent="0.25">
      <c r="A2960" t="s">
        <v>131</v>
      </c>
      <c r="B2960" t="s">
        <v>132</v>
      </c>
      <c r="C2960" t="s">
        <v>27</v>
      </c>
      <c r="D2960">
        <v>2020</v>
      </c>
      <c r="E2960">
        <v>3</v>
      </c>
      <c r="F2960" t="s">
        <v>133</v>
      </c>
      <c r="G2960" t="s">
        <v>79</v>
      </c>
      <c r="H2960" t="s">
        <v>108</v>
      </c>
      <c r="I2960" t="s">
        <v>109</v>
      </c>
      <c r="J2960">
        <v>37232.639999999999</v>
      </c>
      <c r="L2960" t="s">
        <v>39</v>
      </c>
      <c r="O2960" t="s">
        <v>32</v>
      </c>
    </row>
    <row r="2961" spans="1:15" x14ac:dyDescent="0.25">
      <c r="A2961" t="s">
        <v>131</v>
      </c>
      <c r="B2961" t="s">
        <v>132</v>
      </c>
      <c r="C2961" t="s">
        <v>27</v>
      </c>
      <c r="D2961">
        <v>2020</v>
      </c>
      <c r="E2961">
        <v>3</v>
      </c>
      <c r="F2961" t="s">
        <v>134</v>
      </c>
      <c r="G2961" t="s">
        <v>38</v>
      </c>
      <c r="H2961" t="s">
        <v>108</v>
      </c>
      <c r="I2961" t="s">
        <v>109</v>
      </c>
      <c r="J2961">
        <v>1114676.06</v>
      </c>
      <c r="L2961" t="s">
        <v>39</v>
      </c>
      <c r="O2961" t="s">
        <v>32</v>
      </c>
    </row>
    <row r="2962" spans="1:15" x14ac:dyDescent="0.25">
      <c r="A2962" t="s">
        <v>131</v>
      </c>
      <c r="B2962" t="s">
        <v>132</v>
      </c>
      <c r="C2962" t="s">
        <v>27</v>
      </c>
      <c r="D2962">
        <v>2020</v>
      </c>
      <c r="E2962">
        <v>3</v>
      </c>
      <c r="F2962" t="s">
        <v>135</v>
      </c>
      <c r="G2962" t="s">
        <v>105</v>
      </c>
      <c r="H2962" t="s">
        <v>108</v>
      </c>
      <c r="I2962" t="s">
        <v>109</v>
      </c>
      <c r="J2962">
        <v>-778349.06</v>
      </c>
      <c r="L2962" t="s">
        <v>39</v>
      </c>
      <c r="O2962" t="s">
        <v>32</v>
      </c>
    </row>
    <row r="2963" spans="1:15" x14ac:dyDescent="0.25">
      <c r="A2963" t="s">
        <v>131</v>
      </c>
      <c r="B2963" t="s">
        <v>132</v>
      </c>
      <c r="C2963" t="s">
        <v>27</v>
      </c>
      <c r="D2963">
        <v>2020</v>
      </c>
      <c r="E2963">
        <v>3</v>
      </c>
      <c r="F2963" t="s">
        <v>136</v>
      </c>
      <c r="G2963" t="s">
        <v>137</v>
      </c>
      <c r="H2963" t="s">
        <v>108</v>
      </c>
      <c r="I2963" t="s">
        <v>109</v>
      </c>
      <c r="J2963">
        <v>-31789.27</v>
      </c>
      <c r="L2963" t="s">
        <v>39</v>
      </c>
      <c r="O2963" t="s">
        <v>32</v>
      </c>
    </row>
    <row r="2964" spans="1:15" x14ac:dyDescent="0.25">
      <c r="A2964" t="s">
        <v>131</v>
      </c>
      <c r="B2964" t="s">
        <v>132</v>
      </c>
      <c r="C2964" t="s">
        <v>27</v>
      </c>
      <c r="D2964">
        <v>2020</v>
      </c>
      <c r="E2964">
        <v>3</v>
      </c>
      <c r="F2964" t="s">
        <v>80</v>
      </c>
      <c r="G2964" t="s">
        <v>81</v>
      </c>
      <c r="H2964" t="s">
        <v>108</v>
      </c>
      <c r="I2964" t="s">
        <v>109</v>
      </c>
      <c r="J2964">
        <v>40667.86</v>
      </c>
      <c r="L2964" t="s">
        <v>39</v>
      </c>
      <c r="O2964" t="s">
        <v>32</v>
      </c>
    </row>
    <row r="2965" spans="1:15" x14ac:dyDescent="0.25">
      <c r="A2965" t="s">
        <v>131</v>
      </c>
      <c r="B2965" t="s">
        <v>132</v>
      </c>
      <c r="C2965" t="s">
        <v>27</v>
      </c>
      <c r="D2965">
        <v>2020</v>
      </c>
      <c r="E2965">
        <v>3</v>
      </c>
      <c r="F2965" t="s">
        <v>138</v>
      </c>
      <c r="G2965" t="s">
        <v>139</v>
      </c>
      <c r="H2965" t="s">
        <v>108</v>
      </c>
      <c r="I2965" t="s">
        <v>109</v>
      </c>
      <c r="J2965">
        <v>238657.63</v>
      </c>
      <c r="L2965" t="s">
        <v>39</v>
      </c>
      <c r="O2965" t="s">
        <v>32</v>
      </c>
    </row>
    <row r="2966" spans="1:15" x14ac:dyDescent="0.25">
      <c r="A2966" t="s">
        <v>131</v>
      </c>
      <c r="B2966" t="s">
        <v>132</v>
      </c>
      <c r="C2966" t="s">
        <v>27</v>
      </c>
      <c r="D2966">
        <v>2020</v>
      </c>
      <c r="E2966">
        <v>3</v>
      </c>
      <c r="F2966" t="s">
        <v>86</v>
      </c>
      <c r="G2966" t="s">
        <v>87</v>
      </c>
      <c r="H2966" t="s">
        <v>108</v>
      </c>
      <c r="I2966" t="s">
        <v>109</v>
      </c>
      <c r="J2966">
        <v>1014504.76</v>
      </c>
      <c r="L2966" t="s">
        <v>39</v>
      </c>
      <c r="O2966" t="s">
        <v>32</v>
      </c>
    </row>
    <row r="2967" spans="1:15" x14ac:dyDescent="0.25">
      <c r="A2967" t="s">
        <v>131</v>
      </c>
      <c r="B2967" t="s">
        <v>132</v>
      </c>
      <c r="C2967" t="s">
        <v>27</v>
      </c>
      <c r="D2967">
        <v>2020</v>
      </c>
      <c r="E2967">
        <v>3</v>
      </c>
      <c r="F2967" t="s">
        <v>40</v>
      </c>
      <c r="G2967" t="s">
        <v>41</v>
      </c>
      <c r="H2967" t="s">
        <v>108</v>
      </c>
      <c r="I2967" t="s">
        <v>109</v>
      </c>
      <c r="J2967">
        <v>526142.92000000004</v>
      </c>
      <c r="L2967" t="s">
        <v>39</v>
      </c>
      <c r="O2967" t="s">
        <v>32</v>
      </c>
    </row>
    <row r="2968" spans="1:15" x14ac:dyDescent="0.25">
      <c r="A2968" t="s">
        <v>131</v>
      </c>
      <c r="B2968" t="s">
        <v>132</v>
      </c>
      <c r="C2968" t="s">
        <v>27</v>
      </c>
      <c r="D2968">
        <v>2020</v>
      </c>
      <c r="E2968">
        <v>3</v>
      </c>
      <c r="F2968" t="s">
        <v>42</v>
      </c>
      <c r="G2968" t="s">
        <v>43</v>
      </c>
      <c r="H2968" t="s">
        <v>108</v>
      </c>
      <c r="I2968" t="s">
        <v>109</v>
      </c>
      <c r="J2968">
        <v>-1600000</v>
      </c>
      <c r="L2968" t="s">
        <v>39</v>
      </c>
      <c r="O2968" t="s">
        <v>32</v>
      </c>
    </row>
    <row r="2969" spans="1:15" x14ac:dyDescent="0.25">
      <c r="A2969" t="s">
        <v>131</v>
      </c>
      <c r="B2969" t="s">
        <v>132</v>
      </c>
      <c r="C2969" t="s">
        <v>27</v>
      </c>
      <c r="D2969">
        <v>2020</v>
      </c>
      <c r="E2969">
        <v>3</v>
      </c>
      <c r="F2969" t="s">
        <v>44</v>
      </c>
      <c r="G2969" t="s">
        <v>45</v>
      </c>
      <c r="H2969" t="s">
        <v>108</v>
      </c>
      <c r="I2969" t="s">
        <v>109</v>
      </c>
      <c r="J2969">
        <v>943214.11</v>
      </c>
      <c r="L2969" t="s">
        <v>39</v>
      </c>
      <c r="O2969" t="s">
        <v>32</v>
      </c>
    </row>
    <row r="2970" spans="1:15" x14ac:dyDescent="0.25">
      <c r="A2970" t="s">
        <v>131</v>
      </c>
      <c r="B2970" t="s">
        <v>132</v>
      </c>
      <c r="C2970" t="s">
        <v>27</v>
      </c>
      <c r="D2970">
        <v>2020</v>
      </c>
      <c r="E2970">
        <v>3</v>
      </c>
      <c r="F2970" t="s">
        <v>70</v>
      </c>
      <c r="G2970" t="s">
        <v>71</v>
      </c>
      <c r="H2970" t="s">
        <v>108</v>
      </c>
      <c r="I2970" t="s">
        <v>109</v>
      </c>
      <c r="J2970">
        <v>83463.25</v>
      </c>
      <c r="L2970" t="s">
        <v>39</v>
      </c>
      <c r="O2970" t="s">
        <v>32</v>
      </c>
    </row>
    <row r="2971" spans="1:15" x14ac:dyDescent="0.25">
      <c r="A2971" t="s">
        <v>131</v>
      </c>
      <c r="B2971" t="s">
        <v>132</v>
      </c>
      <c r="C2971" t="s">
        <v>27</v>
      </c>
      <c r="D2971">
        <v>2020</v>
      </c>
      <c r="E2971">
        <v>3</v>
      </c>
      <c r="F2971" t="s">
        <v>82</v>
      </c>
      <c r="G2971" t="s">
        <v>83</v>
      </c>
      <c r="H2971" t="s">
        <v>108</v>
      </c>
      <c r="I2971" t="s">
        <v>109</v>
      </c>
      <c r="J2971">
        <v>-3150788.53</v>
      </c>
      <c r="L2971" t="s">
        <v>39</v>
      </c>
      <c r="O2971" t="s">
        <v>32</v>
      </c>
    </row>
    <row r="2972" spans="1:15" x14ac:dyDescent="0.25">
      <c r="A2972" t="s">
        <v>131</v>
      </c>
      <c r="B2972" t="s">
        <v>132</v>
      </c>
      <c r="C2972" t="s">
        <v>27</v>
      </c>
      <c r="D2972">
        <v>2020</v>
      </c>
      <c r="E2972">
        <v>3</v>
      </c>
      <c r="F2972" t="s">
        <v>48</v>
      </c>
      <c r="G2972" t="s">
        <v>49</v>
      </c>
      <c r="H2972" t="s">
        <v>108</v>
      </c>
      <c r="I2972" t="s">
        <v>109</v>
      </c>
      <c r="J2972">
        <v>-93515.47</v>
      </c>
      <c r="L2972" t="s">
        <v>39</v>
      </c>
      <c r="O2972" t="s">
        <v>32</v>
      </c>
    </row>
    <row r="2973" spans="1:15" x14ac:dyDescent="0.25">
      <c r="A2973" t="s">
        <v>131</v>
      </c>
      <c r="B2973" t="s">
        <v>132</v>
      </c>
      <c r="C2973" t="s">
        <v>27</v>
      </c>
      <c r="D2973">
        <v>2020</v>
      </c>
      <c r="E2973">
        <v>3</v>
      </c>
      <c r="F2973" t="s">
        <v>140</v>
      </c>
      <c r="G2973" t="s">
        <v>141</v>
      </c>
      <c r="H2973" t="s">
        <v>108</v>
      </c>
      <c r="I2973" t="s">
        <v>109</v>
      </c>
      <c r="J2973">
        <v>64890</v>
      </c>
      <c r="L2973" t="s">
        <v>39</v>
      </c>
      <c r="O2973" t="s">
        <v>32</v>
      </c>
    </row>
    <row r="2974" spans="1:15" x14ac:dyDescent="0.25">
      <c r="A2974" t="s">
        <v>131</v>
      </c>
      <c r="B2974" t="s">
        <v>132</v>
      </c>
      <c r="C2974" t="s">
        <v>27</v>
      </c>
      <c r="D2974">
        <v>2020</v>
      </c>
      <c r="E2974">
        <v>3</v>
      </c>
      <c r="F2974" t="s">
        <v>96</v>
      </c>
      <c r="G2974" t="s">
        <v>97</v>
      </c>
      <c r="H2974" t="s">
        <v>110</v>
      </c>
      <c r="I2974" t="s">
        <v>111</v>
      </c>
      <c r="J2974">
        <v>-955562.6</v>
      </c>
      <c r="L2974" t="s">
        <v>31</v>
      </c>
      <c r="O2974" t="s">
        <v>32</v>
      </c>
    </row>
    <row r="2975" spans="1:15" x14ac:dyDescent="0.25">
      <c r="A2975" t="s">
        <v>131</v>
      </c>
      <c r="B2975" t="s">
        <v>132</v>
      </c>
      <c r="C2975" t="s">
        <v>27</v>
      </c>
      <c r="D2975">
        <v>2020</v>
      </c>
      <c r="E2975">
        <v>3</v>
      </c>
      <c r="F2975" t="s">
        <v>100</v>
      </c>
      <c r="G2975" t="s">
        <v>101</v>
      </c>
      <c r="H2975" t="s">
        <v>110</v>
      </c>
      <c r="I2975" t="s">
        <v>111</v>
      </c>
      <c r="J2975">
        <v>16222.5</v>
      </c>
      <c r="L2975" t="s">
        <v>31</v>
      </c>
      <c r="O2975" t="s">
        <v>32</v>
      </c>
    </row>
    <row r="2976" spans="1:15" x14ac:dyDescent="0.25">
      <c r="A2976" t="s">
        <v>131</v>
      </c>
      <c r="B2976" t="s">
        <v>132</v>
      </c>
      <c r="C2976" t="s">
        <v>27</v>
      </c>
      <c r="D2976">
        <v>2020</v>
      </c>
      <c r="E2976">
        <v>3</v>
      </c>
      <c r="F2976" t="s">
        <v>150</v>
      </c>
      <c r="G2976" t="s">
        <v>151</v>
      </c>
      <c r="H2976" t="s">
        <v>110</v>
      </c>
      <c r="I2976" t="s">
        <v>111</v>
      </c>
      <c r="J2976">
        <v>2182496.62</v>
      </c>
      <c r="L2976" t="s">
        <v>31</v>
      </c>
      <c r="O2976" t="s">
        <v>32</v>
      </c>
    </row>
    <row r="2977" spans="1:15" x14ac:dyDescent="0.25">
      <c r="A2977" t="s">
        <v>131</v>
      </c>
      <c r="B2977" t="s">
        <v>132</v>
      </c>
      <c r="C2977" t="s">
        <v>27</v>
      </c>
      <c r="D2977">
        <v>2020</v>
      </c>
      <c r="E2977">
        <v>3</v>
      </c>
      <c r="F2977" t="s">
        <v>152</v>
      </c>
      <c r="G2977" t="s">
        <v>153</v>
      </c>
      <c r="H2977" t="s">
        <v>110</v>
      </c>
      <c r="I2977" t="s">
        <v>111</v>
      </c>
      <c r="J2977">
        <v>277454.3</v>
      </c>
      <c r="L2977" t="s">
        <v>31</v>
      </c>
      <c r="O2977" t="s">
        <v>32</v>
      </c>
    </row>
    <row r="2978" spans="1:15" x14ac:dyDescent="0.25">
      <c r="A2978" t="s">
        <v>131</v>
      </c>
      <c r="B2978" t="s">
        <v>132</v>
      </c>
      <c r="C2978" t="s">
        <v>27</v>
      </c>
      <c r="D2978">
        <v>2020</v>
      </c>
      <c r="E2978">
        <v>3</v>
      </c>
      <c r="F2978" t="s">
        <v>154</v>
      </c>
      <c r="G2978" t="s">
        <v>155</v>
      </c>
      <c r="H2978" t="s">
        <v>110</v>
      </c>
      <c r="I2978" t="s">
        <v>111</v>
      </c>
      <c r="J2978">
        <v>35273.99</v>
      </c>
      <c r="L2978" t="s">
        <v>31</v>
      </c>
      <c r="O2978" t="s">
        <v>32</v>
      </c>
    </row>
    <row r="2979" spans="1:15" x14ac:dyDescent="0.25">
      <c r="A2979" t="s">
        <v>131</v>
      </c>
      <c r="B2979" t="s">
        <v>132</v>
      </c>
      <c r="C2979" t="s">
        <v>27</v>
      </c>
      <c r="D2979">
        <v>2020</v>
      </c>
      <c r="E2979">
        <v>3</v>
      </c>
      <c r="F2979" t="s">
        <v>156</v>
      </c>
      <c r="G2979" t="s">
        <v>157</v>
      </c>
      <c r="H2979" t="s">
        <v>110</v>
      </c>
      <c r="I2979" t="s">
        <v>111</v>
      </c>
      <c r="J2979">
        <v>93808.93</v>
      </c>
      <c r="L2979" t="s">
        <v>31</v>
      </c>
      <c r="O2979" t="s">
        <v>32</v>
      </c>
    </row>
    <row r="2980" spans="1:15" x14ac:dyDescent="0.25">
      <c r="A2980" t="s">
        <v>131</v>
      </c>
      <c r="B2980" t="s">
        <v>132</v>
      </c>
      <c r="C2980" t="s">
        <v>27</v>
      </c>
      <c r="D2980">
        <v>2020</v>
      </c>
      <c r="E2980">
        <v>3</v>
      </c>
      <c r="F2980" t="s">
        <v>158</v>
      </c>
      <c r="G2980" t="s">
        <v>159</v>
      </c>
      <c r="H2980" t="s">
        <v>110</v>
      </c>
      <c r="I2980" t="s">
        <v>111</v>
      </c>
      <c r="J2980">
        <v>342164.47999999998</v>
      </c>
      <c r="L2980" t="s">
        <v>31</v>
      </c>
      <c r="O2980" t="s">
        <v>32</v>
      </c>
    </row>
    <row r="2981" spans="1:15" x14ac:dyDescent="0.25">
      <c r="A2981" t="s">
        <v>131</v>
      </c>
      <c r="B2981" t="s">
        <v>132</v>
      </c>
      <c r="C2981" t="s">
        <v>27</v>
      </c>
      <c r="D2981">
        <v>2020</v>
      </c>
      <c r="E2981">
        <v>3</v>
      </c>
      <c r="F2981" t="s">
        <v>160</v>
      </c>
      <c r="G2981" t="s">
        <v>161</v>
      </c>
      <c r="H2981" t="s">
        <v>110</v>
      </c>
      <c r="I2981" t="s">
        <v>111</v>
      </c>
      <c r="J2981">
        <v>40814.959999999999</v>
      </c>
      <c r="L2981" t="s">
        <v>31</v>
      </c>
      <c r="O2981" t="s">
        <v>32</v>
      </c>
    </row>
    <row r="2982" spans="1:15" x14ac:dyDescent="0.25">
      <c r="A2982" t="s">
        <v>131</v>
      </c>
      <c r="B2982" t="s">
        <v>132</v>
      </c>
      <c r="C2982" t="s">
        <v>27</v>
      </c>
      <c r="D2982">
        <v>2020</v>
      </c>
      <c r="E2982">
        <v>3</v>
      </c>
      <c r="F2982" t="s">
        <v>162</v>
      </c>
      <c r="G2982" t="s">
        <v>163</v>
      </c>
      <c r="H2982" t="s">
        <v>110</v>
      </c>
      <c r="I2982" t="s">
        <v>111</v>
      </c>
      <c r="J2982">
        <v>62142.35</v>
      </c>
      <c r="L2982" t="s">
        <v>31</v>
      </c>
      <c r="O2982" t="s">
        <v>32</v>
      </c>
    </row>
    <row r="2983" spans="1:15" x14ac:dyDescent="0.25">
      <c r="A2983" t="s">
        <v>131</v>
      </c>
      <c r="B2983" t="s">
        <v>132</v>
      </c>
      <c r="C2983" t="s">
        <v>27</v>
      </c>
      <c r="D2983">
        <v>2020</v>
      </c>
      <c r="E2983">
        <v>3</v>
      </c>
      <c r="F2983" t="s">
        <v>28</v>
      </c>
      <c r="G2983" t="s">
        <v>29</v>
      </c>
      <c r="H2983" t="s">
        <v>110</v>
      </c>
      <c r="I2983" t="s">
        <v>111</v>
      </c>
      <c r="J2983">
        <v>235578.02</v>
      </c>
      <c r="L2983" t="s">
        <v>31</v>
      </c>
      <c r="O2983" t="s">
        <v>32</v>
      </c>
    </row>
    <row r="2984" spans="1:15" x14ac:dyDescent="0.25">
      <c r="A2984" t="s">
        <v>131</v>
      </c>
      <c r="B2984" t="s">
        <v>132</v>
      </c>
      <c r="C2984" t="s">
        <v>27</v>
      </c>
      <c r="D2984">
        <v>2020</v>
      </c>
      <c r="E2984">
        <v>3</v>
      </c>
      <c r="F2984" t="s">
        <v>164</v>
      </c>
      <c r="G2984" t="s">
        <v>165</v>
      </c>
      <c r="H2984" t="s">
        <v>110</v>
      </c>
      <c r="I2984" t="s">
        <v>111</v>
      </c>
      <c r="J2984">
        <v>47683.9</v>
      </c>
      <c r="L2984" t="s">
        <v>31</v>
      </c>
      <c r="O2984" t="s">
        <v>32</v>
      </c>
    </row>
    <row r="2985" spans="1:15" x14ac:dyDescent="0.25">
      <c r="A2985" t="s">
        <v>131</v>
      </c>
      <c r="B2985" t="s">
        <v>132</v>
      </c>
      <c r="C2985" t="s">
        <v>27</v>
      </c>
      <c r="D2985">
        <v>2020</v>
      </c>
      <c r="E2985">
        <v>3</v>
      </c>
      <c r="F2985" t="s">
        <v>166</v>
      </c>
      <c r="G2985" t="s">
        <v>167</v>
      </c>
      <c r="H2985" t="s">
        <v>110</v>
      </c>
      <c r="I2985" t="s">
        <v>111</v>
      </c>
      <c r="J2985">
        <v>-4261.72</v>
      </c>
      <c r="L2985" t="s">
        <v>31</v>
      </c>
      <c r="O2985" t="s">
        <v>32</v>
      </c>
    </row>
    <row r="2986" spans="1:15" x14ac:dyDescent="0.25">
      <c r="A2986" t="s">
        <v>131</v>
      </c>
      <c r="B2986" t="s">
        <v>132</v>
      </c>
      <c r="C2986" t="s">
        <v>27</v>
      </c>
      <c r="D2986">
        <v>2020</v>
      </c>
      <c r="E2986">
        <v>3</v>
      </c>
      <c r="F2986" t="s">
        <v>61</v>
      </c>
      <c r="G2986" t="s">
        <v>62</v>
      </c>
      <c r="H2986" t="s">
        <v>110</v>
      </c>
      <c r="I2986" t="s">
        <v>111</v>
      </c>
      <c r="J2986">
        <v>12673.9</v>
      </c>
      <c r="L2986" t="s">
        <v>31</v>
      </c>
      <c r="O2986" t="s">
        <v>32</v>
      </c>
    </row>
    <row r="2987" spans="1:15" x14ac:dyDescent="0.25">
      <c r="A2987" t="s">
        <v>131</v>
      </c>
      <c r="B2987" t="s">
        <v>132</v>
      </c>
      <c r="C2987" t="s">
        <v>27</v>
      </c>
      <c r="D2987">
        <v>2020</v>
      </c>
      <c r="E2987">
        <v>3</v>
      </c>
      <c r="F2987" t="s">
        <v>133</v>
      </c>
      <c r="G2987" t="s">
        <v>79</v>
      </c>
      <c r="H2987" t="s">
        <v>110</v>
      </c>
      <c r="I2987" t="s">
        <v>111</v>
      </c>
      <c r="J2987">
        <v>55848.95</v>
      </c>
      <c r="L2987" t="s">
        <v>39</v>
      </c>
      <c r="O2987" t="s">
        <v>32</v>
      </c>
    </row>
    <row r="2988" spans="1:15" x14ac:dyDescent="0.25">
      <c r="A2988" t="s">
        <v>131</v>
      </c>
      <c r="B2988" t="s">
        <v>132</v>
      </c>
      <c r="C2988" t="s">
        <v>27</v>
      </c>
      <c r="D2988">
        <v>2020</v>
      </c>
      <c r="E2988">
        <v>3</v>
      </c>
      <c r="F2988" t="s">
        <v>134</v>
      </c>
      <c r="G2988" t="s">
        <v>38</v>
      </c>
      <c r="H2988" t="s">
        <v>110</v>
      </c>
      <c r="I2988" t="s">
        <v>111</v>
      </c>
      <c r="J2988">
        <v>1672014.08</v>
      </c>
      <c r="L2988" t="s">
        <v>39</v>
      </c>
      <c r="O2988" t="s">
        <v>32</v>
      </c>
    </row>
    <row r="2989" spans="1:15" x14ac:dyDescent="0.25">
      <c r="A2989" t="s">
        <v>131</v>
      </c>
      <c r="B2989" t="s">
        <v>132</v>
      </c>
      <c r="C2989" t="s">
        <v>27</v>
      </c>
      <c r="D2989">
        <v>2020</v>
      </c>
      <c r="E2989">
        <v>3</v>
      </c>
      <c r="F2989" t="s">
        <v>135</v>
      </c>
      <c r="G2989" t="s">
        <v>105</v>
      </c>
      <c r="H2989" t="s">
        <v>110</v>
      </c>
      <c r="I2989" t="s">
        <v>111</v>
      </c>
      <c r="J2989">
        <v>-1167523.5900000001</v>
      </c>
      <c r="L2989" t="s">
        <v>39</v>
      </c>
      <c r="O2989" t="s">
        <v>32</v>
      </c>
    </row>
    <row r="2990" spans="1:15" x14ac:dyDescent="0.25">
      <c r="A2990" t="s">
        <v>131</v>
      </c>
      <c r="B2990" t="s">
        <v>132</v>
      </c>
      <c r="C2990" t="s">
        <v>27</v>
      </c>
      <c r="D2990">
        <v>2020</v>
      </c>
      <c r="E2990">
        <v>3</v>
      </c>
      <c r="F2990" t="s">
        <v>136</v>
      </c>
      <c r="G2990" t="s">
        <v>137</v>
      </c>
      <c r="H2990" t="s">
        <v>110</v>
      </c>
      <c r="I2990" t="s">
        <v>111</v>
      </c>
      <c r="J2990">
        <v>-47683.9</v>
      </c>
      <c r="L2990" t="s">
        <v>39</v>
      </c>
      <c r="O2990" t="s">
        <v>32</v>
      </c>
    </row>
    <row r="2991" spans="1:15" x14ac:dyDescent="0.25">
      <c r="A2991" t="s">
        <v>131</v>
      </c>
      <c r="B2991" t="s">
        <v>132</v>
      </c>
      <c r="C2991" t="s">
        <v>27</v>
      </c>
      <c r="D2991">
        <v>2020</v>
      </c>
      <c r="E2991">
        <v>3</v>
      </c>
      <c r="F2991" t="s">
        <v>80</v>
      </c>
      <c r="G2991" t="s">
        <v>81</v>
      </c>
      <c r="H2991" t="s">
        <v>110</v>
      </c>
      <c r="I2991" t="s">
        <v>111</v>
      </c>
      <c r="J2991">
        <v>61001.79</v>
      </c>
      <c r="L2991" t="s">
        <v>39</v>
      </c>
      <c r="O2991" t="s">
        <v>32</v>
      </c>
    </row>
    <row r="2992" spans="1:15" x14ac:dyDescent="0.25">
      <c r="A2992" t="s">
        <v>131</v>
      </c>
      <c r="B2992" t="s">
        <v>132</v>
      </c>
      <c r="C2992" t="s">
        <v>27</v>
      </c>
      <c r="D2992">
        <v>2020</v>
      </c>
      <c r="E2992">
        <v>3</v>
      </c>
      <c r="F2992" t="s">
        <v>138</v>
      </c>
      <c r="G2992" t="s">
        <v>139</v>
      </c>
      <c r="H2992" t="s">
        <v>110</v>
      </c>
      <c r="I2992" t="s">
        <v>111</v>
      </c>
      <c r="J2992">
        <v>357986.45</v>
      </c>
      <c r="L2992" t="s">
        <v>39</v>
      </c>
      <c r="O2992" t="s">
        <v>32</v>
      </c>
    </row>
    <row r="2993" spans="1:15" x14ac:dyDescent="0.25">
      <c r="A2993" t="s">
        <v>131</v>
      </c>
      <c r="B2993" t="s">
        <v>132</v>
      </c>
      <c r="C2993" t="s">
        <v>27</v>
      </c>
      <c r="D2993">
        <v>2020</v>
      </c>
      <c r="E2993">
        <v>3</v>
      </c>
      <c r="F2993" t="s">
        <v>86</v>
      </c>
      <c r="G2993" t="s">
        <v>87</v>
      </c>
      <c r="H2993" t="s">
        <v>110</v>
      </c>
      <c r="I2993" t="s">
        <v>111</v>
      </c>
      <c r="J2993">
        <v>1521757.15</v>
      </c>
      <c r="L2993" t="s">
        <v>39</v>
      </c>
      <c r="O2993" t="s">
        <v>32</v>
      </c>
    </row>
    <row r="2994" spans="1:15" x14ac:dyDescent="0.25">
      <c r="A2994" t="s">
        <v>131</v>
      </c>
      <c r="B2994" t="s">
        <v>132</v>
      </c>
      <c r="C2994" t="s">
        <v>27</v>
      </c>
      <c r="D2994">
        <v>2020</v>
      </c>
      <c r="E2994">
        <v>3</v>
      </c>
      <c r="F2994" t="s">
        <v>40</v>
      </c>
      <c r="G2994" t="s">
        <v>41</v>
      </c>
      <c r="H2994" t="s">
        <v>110</v>
      </c>
      <c r="I2994" t="s">
        <v>111</v>
      </c>
      <c r="J2994">
        <v>789214.38</v>
      </c>
      <c r="L2994" t="s">
        <v>39</v>
      </c>
      <c r="O2994" t="s">
        <v>32</v>
      </c>
    </row>
    <row r="2995" spans="1:15" x14ac:dyDescent="0.25">
      <c r="A2995" t="s">
        <v>131</v>
      </c>
      <c r="B2995" t="s">
        <v>132</v>
      </c>
      <c r="C2995" t="s">
        <v>27</v>
      </c>
      <c r="D2995">
        <v>2020</v>
      </c>
      <c r="E2995">
        <v>3</v>
      </c>
      <c r="F2995" t="s">
        <v>42</v>
      </c>
      <c r="G2995" t="s">
        <v>43</v>
      </c>
      <c r="H2995" t="s">
        <v>110</v>
      </c>
      <c r="I2995" t="s">
        <v>111</v>
      </c>
      <c r="J2995">
        <v>-2400000</v>
      </c>
      <c r="L2995" t="s">
        <v>39</v>
      </c>
      <c r="O2995" t="s">
        <v>32</v>
      </c>
    </row>
    <row r="2996" spans="1:15" x14ac:dyDescent="0.25">
      <c r="A2996" t="s">
        <v>131</v>
      </c>
      <c r="B2996" t="s">
        <v>132</v>
      </c>
      <c r="C2996" t="s">
        <v>27</v>
      </c>
      <c r="D2996">
        <v>2020</v>
      </c>
      <c r="E2996">
        <v>3</v>
      </c>
      <c r="F2996" t="s">
        <v>44</v>
      </c>
      <c r="G2996" t="s">
        <v>45</v>
      </c>
      <c r="H2996" t="s">
        <v>110</v>
      </c>
      <c r="I2996" t="s">
        <v>111</v>
      </c>
      <c r="J2996">
        <v>1414821.16</v>
      </c>
      <c r="L2996" t="s">
        <v>39</v>
      </c>
      <c r="O2996" t="s">
        <v>32</v>
      </c>
    </row>
    <row r="2997" spans="1:15" x14ac:dyDescent="0.25">
      <c r="A2997" t="s">
        <v>131</v>
      </c>
      <c r="B2997" t="s">
        <v>132</v>
      </c>
      <c r="C2997" t="s">
        <v>27</v>
      </c>
      <c r="D2997">
        <v>2020</v>
      </c>
      <c r="E2997">
        <v>3</v>
      </c>
      <c r="F2997" t="s">
        <v>70</v>
      </c>
      <c r="G2997" t="s">
        <v>71</v>
      </c>
      <c r="H2997" t="s">
        <v>110</v>
      </c>
      <c r="I2997" t="s">
        <v>111</v>
      </c>
      <c r="J2997">
        <v>125194.87</v>
      </c>
      <c r="L2997" t="s">
        <v>39</v>
      </c>
      <c r="O2997" t="s">
        <v>32</v>
      </c>
    </row>
    <row r="2998" spans="1:15" x14ac:dyDescent="0.25">
      <c r="A2998" t="s">
        <v>131</v>
      </c>
      <c r="B2998" t="s">
        <v>132</v>
      </c>
      <c r="C2998" t="s">
        <v>27</v>
      </c>
      <c r="D2998">
        <v>2020</v>
      </c>
      <c r="E2998">
        <v>3</v>
      </c>
      <c r="F2998" t="s">
        <v>82</v>
      </c>
      <c r="G2998" t="s">
        <v>83</v>
      </c>
      <c r="H2998" t="s">
        <v>110</v>
      </c>
      <c r="I2998" t="s">
        <v>111</v>
      </c>
      <c r="J2998">
        <v>-4726182.8</v>
      </c>
      <c r="L2998" t="s">
        <v>39</v>
      </c>
      <c r="O2998" t="s">
        <v>32</v>
      </c>
    </row>
    <row r="2999" spans="1:15" x14ac:dyDescent="0.25">
      <c r="A2999" t="s">
        <v>131</v>
      </c>
      <c r="B2999" t="s">
        <v>132</v>
      </c>
      <c r="C2999" t="s">
        <v>27</v>
      </c>
      <c r="D2999">
        <v>2020</v>
      </c>
      <c r="E2999">
        <v>3</v>
      </c>
      <c r="F2999" t="s">
        <v>48</v>
      </c>
      <c r="G2999" t="s">
        <v>49</v>
      </c>
      <c r="H2999" t="s">
        <v>110</v>
      </c>
      <c r="I2999" t="s">
        <v>111</v>
      </c>
      <c r="J2999">
        <v>-140273.21</v>
      </c>
      <c r="L2999" t="s">
        <v>39</v>
      </c>
      <c r="O2999" t="s">
        <v>32</v>
      </c>
    </row>
    <row r="3000" spans="1:15" x14ac:dyDescent="0.25">
      <c r="A3000" t="s">
        <v>131</v>
      </c>
      <c r="B3000" t="s">
        <v>132</v>
      </c>
      <c r="C3000" t="s">
        <v>27</v>
      </c>
      <c r="D3000">
        <v>2020</v>
      </c>
      <c r="E3000">
        <v>3</v>
      </c>
      <c r="F3000" t="s">
        <v>140</v>
      </c>
      <c r="G3000" t="s">
        <v>141</v>
      </c>
      <c r="H3000" t="s">
        <v>110</v>
      </c>
      <c r="I3000" t="s">
        <v>111</v>
      </c>
      <c r="J3000">
        <v>97335</v>
      </c>
      <c r="L3000" t="s">
        <v>39</v>
      </c>
      <c r="O3000" t="s">
        <v>32</v>
      </c>
    </row>
    <row r="3001" spans="1:15" x14ac:dyDescent="0.25">
      <c r="A3001" t="s">
        <v>168</v>
      </c>
      <c r="B3001" t="s">
        <v>169</v>
      </c>
      <c r="C3001" t="s">
        <v>27</v>
      </c>
      <c r="D3001">
        <v>2020</v>
      </c>
      <c r="E3001">
        <v>3</v>
      </c>
      <c r="F3001" t="s">
        <v>37</v>
      </c>
      <c r="G3001" t="s">
        <v>38</v>
      </c>
      <c r="H3001" t="s">
        <v>30</v>
      </c>
      <c r="J3001">
        <v>34494409</v>
      </c>
      <c r="L3001" t="s">
        <v>39</v>
      </c>
      <c r="O3001" t="s">
        <v>32</v>
      </c>
    </row>
    <row r="3002" spans="1:15" x14ac:dyDescent="0.25">
      <c r="A3002" t="s">
        <v>168</v>
      </c>
      <c r="B3002" t="s">
        <v>169</v>
      </c>
      <c r="C3002" t="s">
        <v>27</v>
      </c>
      <c r="D3002">
        <v>2020</v>
      </c>
      <c r="E3002">
        <v>3</v>
      </c>
      <c r="F3002" t="s">
        <v>42</v>
      </c>
      <c r="G3002" t="s">
        <v>43</v>
      </c>
      <c r="H3002" t="s">
        <v>30</v>
      </c>
      <c r="J3002">
        <v>-10000000</v>
      </c>
      <c r="L3002" t="s">
        <v>39</v>
      </c>
      <c r="O3002" t="s">
        <v>32</v>
      </c>
    </row>
    <row r="3003" spans="1:15" x14ac:dyDescent="0.25">
      <c r="A3003" t="s">
        <v>168</v>
      </c>
      <c r="B3003" t="s">
        <v>169</v>
      </c>
      <c r="C3003" t="s">
        <v>27</v>
      </c>
      <c r="D3003">
        <v>2020</v>
      </c>
      <c r="E3003">
        <v>3</v>
      </c>
      <c r="F3003" t="s">
        <v>44</v>
      </c>
      <c r="G3003" t="s">
        <v>45</v>
      </c>
      <c r="H3003" t="s">
        <v>30</v>
      </c>
      <c r="J3003">
        <v>-24494409</v>
      </c>
      <c r="L3003" t="s">
        <v>39</v>
      </c>
      <c r="O3003" t="s">
        <v>32</v>
      </c>
    </row>
    <row r="3004" spans="1:15" x14ac:dyDescent="0.25">
      <c r="A3004" t="s">
        <v>168</v>
      </c>
      <c r="B3004" t="s">
        <v>169</v>
      </c>
      <c r="C3004" t="s">
        <v>27</v>
      </c>
      <c r="D3004">
        <v>2020</v>
      </c>
      <c r="E3004">
        <v>3</v>
      </c>
      <c r="F3004" t="s">
        <v>40</v>
      </c>
      <c r="G3004" t="s">
        <v>41</v>
      </c>
      <c r="H3004" t="s">
        <v>30</v>
      </c>
      <c r="J3004">
        <v>0</v>
      </c>
      <c r="L3004" t="s">
        <v>39</v>
      </c>
      <c r="O3004" t="s">
        <v>32</v>
      </c>
    </row>
    <row r="3005" spans="1:15" x14ac:dyDescent="0.25">
      <c r="A3005" t="s">
        <v>25</v>
      </c>
      <c r="B3005" t="s">
        <v>26</v>
      </c>
      <c r="C3005" t="s">
        <v>27</v>
      </c>
      <c r="D3005">
        <v>2020</v>
      </c>
      <c r="E3005">
        <v>4</v>
      </c>
      <c r="F3005" t="s">
        <v>28</v>
      </c>
      <c r="G3005" t="s">
        <v>29</v>
      </c>
      <c r="H3005" t="s">
        <v>30</v>
      </c>
      <c r="J3005">
        <v>5886.07</v>
      </c>
      <c r="L3005" t="s">
        <v>31</v>
      </c>
      <c r="O3005" t="s">
        <v>32</v>
      </c>
    </row>
    <row r="3006" spans="1:15" x14ac:dyDescent="0.25">
      <c r="A3006" t="s">
        <v>25</v>
      </c>
      <c r="B3006" t="s">
        <v>26</v>
      </c>
      <c r="C3006" t="s">
        <v>27</v>
      </c>
      <c r="D3006">
        <v>2020</v>
      </c>
      <c r="E3006">
        <v>4</v>
      </c>
      <c r="F3006" t="s">
        <v>33</v>
      </c>
      <c r="G3006" t="s">
        <v>34</v>
      </c>
      <c r="H3006" t="s">
        <v>30</v>
      </c>
      <c r="J3006">
        <v>-68421.429999999993</v>
      </c>
      <c r="L3006" t="s">
        <v>31</v>
      </c>
      <c r="M3006" t="s">
        <v>116</v>
      </c>
      <c r="N3006" t="s">
        <v>117</v>
      </c>
      <c r="O3006" t="s">
        <v>32</v>
      </c>
    </row>
    <row r="3007" spans="1:15" x14ac:dyDescent="0.25">
      <c r="A3007" t="s">
        <v>25</v>
      </c>
      <c r="B3007" t="s">
        <v>26</v>
      </c>
      <c r="C3007" t="s">
        <v>27</v>
      </c>
      <c r="D3007">
        <v>2020</v>
      </c>
      <c r="E3007">
        <v>4</v>
      </c>
      <c r="F3007" t="s">
        <v>37</v>
      </c>
      <c r="G3007" t="s">
        <v>38</v>
      </c>
      <c r="H3007" t="s">
        <v>30</v>
      </c>
      <c r="J3007">
        <v>223089081</v>
      </c>
      <c r="L3007" t="s">
        <v>39</v>
      </c>
      <c r="O3007" t="s">
        <v>32</v>
      </c>
    </row>
    <row r="3008" spans="1:15" x14ac:dyDescent="0.25">
      <c r="A3008" t="s">
        <v>25</v>
      </c>
      <c r="B3008" t="s">
        <v>26</v>
      </c>
      <c r="C3008" t="s">
        <v>27</v>
      </c>
      <c r="D3008">
        <v>2020</v>
      </c>
      <c r="E3008">
        <v>4</v>
      </c>
      <c r="F3008" t="s">
        <v>40</v>
      </c>
      <c r="G3008" t="s">
        <v>41</v>
      </c>
      <c r="H3008" t="s">
        <v>30</v>
      </c>
      <c r="J3008">
        <v>14133687.390000001</v>
      </c>
      <c r="L3008" t="s">
        <v>39</v>
      </c>
      <c r="O3008" t="s">
        <v>32</v>
      </c>
    </row>
    <row r="3009" spans="1:15" x14ac:dyDescent="0.25">
      <c r="A3009" t="s">
        <v>25</v>
      </c>
      <c r="B3009" t="s">
        <v>26</v>
      </c>
      <c r="C3009" t="s">
        <v>27</v>
      </c>
      <c r="D3009">
        <v>2020</v>
      </c>
      <c r="E3009">
        <v>4</v>
      </c>
      <c r="F3009" t="s">
        <v>42</v>
      </c>
      <c r="G3009" t="s">
        <v>43</v>
      </c>
      <c r="H3009" t="s">
        <v>30</v>
      </c>
      <c r="J3009">
        <v>-5100000</v>
      </c>
      <c r="L3009" t="s">
        <v>39</v>
      </c>
      <c r="O3009" t="s">
        <v>32</v>
      </c>
    </row>
    <row r="3010" spans="1:15" x14ac:dyDescent="0.25">
      <c r="A3010" t="s">
        <v>25</v>
      </c>
      <c r="B3010" t="s">
        <v>26</v>
      </c>
      <c r="C3010" t="s">
        <v>27</v>
      </c>
      <c r="D3010">
        <v>2020</v>
      </c>
      <c r="E3010">
        <v>4</v>
      </c>
      <c r="F3010" t="s">
        <v>44</v>
      </c>
      <c r="G3010" t="s">
        <v>45</v>
      </c>
      <c r="H3010" t="s">
        <v>30</v>
      </c>
      <c r="J3010">
        <v>-257002164.02000001</v>
      </c>
      <c r="L3010" t="s">
        <v>39</v>
      </c>
      <c r="O3010" t="s">
        <v>32</v>
      </c>
    </row>
    <row r="3011" spans="1:15" x14ac:dyDescent="0.25">
      <c r="A3011" t="s">
        <v>25</v>
      </c>
      <c r="B3011" t="s">
        <v>26</v>
      </c>
      <c r="C3011" t="s">
        <v>27</v>
      </c>
      <c r="D3011">
        <v>2020</v>
      </c>
      <c r="E3011">
        <v>4</v>
      </c>
      <c r="F3011" t="s">
        <v>46</v>
      </c>
      <c r="G3011" t="s">
        <v>47</v>
      </c>
      <c r="H3011" t="s">
        <v>30</v>
      </c>
      <c r="J3011">
        <v>3083896.83</v>
      </c>
      <c r="L3011" t="s">
        <v>39</v>
      </c>
      <c r="M3011" t="s">
        <v>52</v>
      </c>
      <c r="N3011" t="s">
        <v>1666</v>
      </c>
      <c r="O3011" t="s">
        <v>32</v>
      </c>
    </row>
    <row r="3012" spans="1:15" x14ac:dyDescent="0.25">
      <c r="A3012" t="s">
        <v>25</v>
      </c>
      <c r="B3012" t="s">
        <v>26</v>
      </c>
      <c r="C3012" t="s">
        <v>27</v>
      </c>
      <c r="D3012">
        <v>2020</v>
      </c>
      <c r="E3012">
        <v>4</v>
      </c>
      <c r="F3012" t="s">
        <v>48</v>
      </c>
      <c r="G3012" t="s">
        <v>49</v>
      </c>
      <c r="H3012" t="s">
        <v>30</v>
      </c>
      <c r="J3012">
        <v>21901423.940000001</v>
      </c>
      <c r="L3012" t="s">
        <v>39</v>
      </c>
      <c r="O3012" t="s">
        <v>32</v>
      </c>
    </row>
    <row r="3013" spans="1:15" x14ac:dyDescent="0.25">
      <c r="A3013" t="s">
        <v>25</v>
      </c>
      <c r="B3013" t="s">
        <v>26</v>
      </c>
      <c r="C3013" t="s">
        <v>27</v>
      </c>
      <c r="D3013">
        <v>2020</v>
      </c>
      <c r="E3013">
        <v>4</v>
      </c>
      <c r="F3013" t="s">
        <v>50</v>
      </c>
      <c r="G3013" t="s">
        <v>51</v>
      </c>
      <c r="H3013" t="s">
        <v>30</v>
      </c>
      <c r="J3013">
        <v>-43389.78</v>
      </c>
      <c r="L3013" t="s">
        <v>39</v>
      </c>
      <c r="O3013" t="s">
        <v>32</v>
      </c>
    </row>
    <row r="3014" spans="1:15" x14ac:dyDescent="0.25">
      <c r="A3014" t="s">
        <v>52</v>
      </c>
      <c r="B3014" t="s">
        <v>1666</v>
      </c>
      <c r="C3014" t="s">
        <v>27</v>
      </c>
      <c r="D3014">
        <v>2020</v>
      </c>
      <c r="E3014">
        <v>4</v>
      </c>
      <c r="F3014" t="s">
        <v>53</v>
      </c>
      <c r="G3014" t="s">
        <v>54</v>
      </c>
      <c r="H3014" t="s">
        <v>30</v>
      </c>
      <c r="J3014">
        <v>-88537</v>
      </c>
      <c r="L3014" t="s">
        <v>31</v>
      </c>
      <c r="O3014" t="s">
        <v>32</v>
      </c>
    </row>
    <row r="3015" spans="1:15" x14ac:dyDescent="0.25">
      <c r="A3015" t="s">
        <v>52</v>
      </c>
      <c r="B3015" t="s">
        <v>1666</v>
      </c>
      <c r="C3015" t="s">
        <v>27</v>
      </c>
      <c r="D3015">
        <v>2020</v>
      </c>
      <c r="E3015">
        <v>4</v>
      </c>
      <c r="F3015" t="s">
        <v>55</v>
      </c>
      <c r="G3015" t="s">
        <v>56</v>
      </c>
      <c r="H3015" t="s">
        <v>30</v>
      </c>
      <c r="J3015">
        <v>14279.44</v>
      </c>
      <c r="L3015" t="s">
        <v>31</v>
      </c>
      <c r="O3015" t="s">
        <v>32</v>
      </c>
    </row>
    <row r="3016" spans="1:15" x14ac:dyDescent="0.25">
      <c r="A3016" t="s">
        <v>52</v>
      </c>
      <c r="B3016" t="s">
        <v>1666</v>
      </c>
      <c r="C3016" t="s">
        <v>27</v>
      </c>
      <c r="D3016">
        <v>2020</v>
      </c>
      <c r="E3016">
        <v>4</v>
      </c>
      <c r="F3016" t="s">
        <v>28</v>
      </c>
      <c r="G3016" t="s">
        <v>29</v>
      </c>
      <c r="H3016" t="s">
        <v>30</v>
      </c>
      <c r="J3016">
        <v>11448.5</v>
      </c>
      <c r="L3016" t="s">
        <v>31</v>
      </c>
      <c r="O3016" t="s">
        <v>32</v>
      </c>
    </row>
    <row r="3017" spans="1:15" x14ac:dyDescent="0.25">
      <c r="A3017" t="s">
        <v>52</v>
      </c>
      <c r="B3017" t="s">
        <v>1666</v>
      </c>
      <c r="C3017" t="s">
        <v>27</v>
      </c>
      <c r="D3017">
        <v>2020</v>
      </c>
      <c r="E3017">
        <v>4</v>
      </c>
      <c r="F3017" t="s">
        <v>57</v>
      </c>
      <c r="G3017" t="s">
        <v>58</v>
      </c>
      <c r="H3017" t="s">
        <v>30</v>
      </c>
      <c r="J3017">
        <v>-125873.29</v>
      </c>
      <c r="L3017" t="s">
        <v>31</v>
      </c>
      <c r="O3017" t="s">
        <v>32</v>
      </c>
    </row>
    <row r="3018" spans="1:15" x14ac:dyDescent="0.25">
      <c r="A3018" t="s">
        <v>52</v>
      </c>
      <c r="B3018" t="s">
        <v>1666</v>
      </c>
      <c r="C3018" t="s">
        <v>27</v>
      </c>
      <c r="D3018">
        <v>2020</v>
      </c>
      <c r="E3018">
        <v>4</v>
      </c>
      <c r="F3018" t="s">
        <v>59</v>
      </c>
      <c r="G3018" t="s">
        <v>60</v>
      </c>
      <c r="H3018" t="s">
        <v>30</v>
      </c>
      <c r="J3018">
        <v>151109.46</v>
      </c>
      <c r="L3018" t="s">
        <v>31</v>
      </c>
      <c r="O3018" t="s">
        <v>32</v>
      </c>
    </row>
    <row r="3019" spans="1:15" x14ac:dyDescent="0.25">
      <c r="A3019" t="s">
        <v>52</v>
      </c>
      <c r="B3019" t="s">
        <v>1666</v>
      </c>
      <c r="C3019" t="s">
        <v>27</v>
      </c>
      <c r="D3019">
        <v>2020</v>
      </c>
      <c r="E3019">
        <v>4</v>
      </c>
      <c r="F3019" t="s">
        <v>61</v>
      </c>
      <c r="G3019" t="s">
        <v>62</v>
      </c>
      <c r="H3019" t="s">
        <v>30</v>
      </c>
      <c r="J3019">
        <v>10846.26</v>
      </c>
      <c r="L3019" t="s">
        <v>31</v>
      </c>
      <c r="O3019" t="s">
        <v>32</v>
      </c>
    </row>
    <row r="3020" spans="1:15" x14ac:dyDescent="0.25">
      <c r="A3020" t="s">
        <v>52</v>
      </c>
      <c r="B3020" t="s">
        <v>1666</v>
      </c>
      <c r="C3020" t="s">
        <v>27</v>
      </c>
      <c r="D3020">
        <v>2020</v>
      </c>
      <c r="E3020">
        <v>4</v>
      </c>
      <c r="F3020" t="s">
        <v>63</v>
      </c>
      <c r="G3020" t="s">
        <v>64</v>
      </c>
      <c r="H3020" t="s">
        <v>30</v>
      </c>
      <c r="J3020">
        <v>68421.429999999993</v>
      </c>
      <c r="L3020" t="s">
        <v>31</v>
      </c>
      <c r="M3020" t="s">
        <v>112</v>
      </c>
      <c r="N3020" t="s">
        <v>113</v>
      </c>
      <c r="O3020" t="s">
        <v>32</v>
      </c>
    </row>
    <row r="3021" spans="1:15" x14ac:dyDescent="0.25">
      <c r="A3021" t="s">
        <v>52</v>
      </c>
      <c r="B3021" t="s">
        <v>1666</v>
      </c>
      <c r="C3021" t="s">
        <v>27</v>
      </c>
      <c r="D3021">
        <v>2020</v>
      </c>
      <c r="E3021">
        <v>4</v>
      </c>
      <c r="F3021" t="s">
        <v>65</v>
      </c>
      <c r="G3021" t="s">
        <v>66</v>
      </c>
      <c r="H3021" t="s">
        <v>30</v>
      </c>
      <c r="J3021">
        <v>-0.99</v>
      </c>
      <c r="L3021" t="s">
        <v>31</v>
      </c>
      <c r="O3021" t="s">
        <v>32</v>
      </c>
    </row>
    <row r="3022" spans="1:15" x14ac:dyDescent="0.25">
      <c r="A3022" t="s">
        <v>52</v>
      </c>
      <c r="B3022" t="s">
        <v>1666</v>
      </c>
      <c r="C3022" t="s">
        <v>27</v>
      </c>
      <c r="D3022">
        <v>2020</v>
      </c>
      <c r="E3022">
        <v>4</v>
      </c>
      <c r="F3022" t="s">
        <v>67</v>
      </c>
      <c r="G3022" t="s">
        <v>38</v>
      </c>
      <c r="H3022" t="s">
        <v>30</v>
      </c>
      <c r="J3022">
        <v>1499400</v>
      </c>
      <c r="L3022" t="s">
        <v>39</v>
      </c>
      <c r="O3022" t="s">
        <v>32</v>
      </c>
    </row>
    <row r="3023" spans="1:15" x14ac:dyDescent="0.25">
      <c r="A3023" t="s">
        <v>52</v>
      </c>
      <c r="B3023" t="s">
        <v>1666</v>
      </c>
      <c r="C3023" t="s">
        <v>27</v>
      </c>
      <c r="D3023">
        <v>2020</v>
      </c>
      <c r="E3023">
        <v>4</v>
      </c>
      <c r="F3023" t="s">
        <v>37</v>
      </c>
      <c r="G3023" t="s">
        <v>38</v>
      </c>
      <c r="H3023" t="s">
        <v>30</v>
      </c>
      <c r="J3023">
        <v>14703882</v>
      </c>
      <c r="L3023" t="s">
        <v>39</v>
      </c>
      <c r="O3023" t="s">
        <v>32</v>
      </c>
    </row>
    <row r="3024" spans="1:15" x14ac:dyDescent="0.25">
      <c r="A3024" t="s">
        <v>52</v>
      </c>
      <c r="B3024" t="s">
        <v>1666</v>
      </c>
      <c r="C3024" t="s">
        <v>27</v>
      </c>
      <c r="D3024">
        <v>2020</v>
      </c>
      <c r="E3024">
        <v>4</v>
      </c>
      <c r="F3024" t="s">
        <v>40</v>
      </c>
      <c r="G3024" t="s">
        <v>41</v>
      </c>
      <c r="H3024" t="s">
        <v>30</v>
      </c>
      <c r="J3024">
        <v>2475563.87</v>
      </c>
      <c r="L3024" t="s">
        <v>39</v>
      </c>
      <c r="O3024" t="s">
        <v>32</v>
      </c>
    </row>
    <row r="3025" spans="1:15" x14ac:dyDescent="0.25">
      <c r="A3025" t="s">
        <v>52</v>
      </c>
      <c r="B3025" t="s">
        <v>1666</v>
      </c>
      <c r="C3025" t="s">
        <v>27</v>
      </c>
      <c r="D3025">
        <v>2020</v>
      </c>
      <c r="E3025">
        <v>4</v>
      </c>
      <c r="F3025" t="s">
        <v>42</v>
      </c>
      <c r="G3025" t="s">
        <v>43</v>
      </c>
      <c r="H3025" t="s">
        <v>30</v>
      </c>
      <c r="J3025">
        <v>-510000</v>
      </c>
      <c r="L3025" t="s">
        <v>39</v>
      </c>
      <c r="O3025" t="s">
        <v>32</v>
      </c>
    </row>
    <row r="3026" spans="1:15" x14ac:dyDescent="0.25">
      <c r="A3026" t="s">
        <v>52</v>
      </c>
      <c r="B3026" t="s">
        <v>1666</v>
      </c>
      <c r="C3026" t="s">
        <v>27</v>
      </c>
      <c r="D3026">
        <v>2020</v>
      </c>
      <c r="E3026">
        <v>4</v>
      </c>
      <c r="F3026" t="s">
        <v>68</v>
      </c>
      <c r="G3026" t="s">
        <v>69</v>
      </c>
      <c r="H3026" t="s">
        <v>30</v>
      </c>
      <c r="J3026">
        <v>-648440.36</v>
      </c>
      <c r="L3026" t="s">
        <v>39</v>
      </c>
      <c r="O3026" t="s">
        <v>32</v>
      </c>
    </row>
    <row r="3027" spans="1:15" x14ac:dyDescent="0.25">
      <c r="A3027" t="s">
        <v>52</v>
      </c>
      <c r="B3027" t="s">
        <v>1666</v>
      </c>
      <c r="C3027" t="s">
        <v>27</v>
      </c>
      <c r="D3027">
        <v>2020</v>
      </c>
      <c r="E3027">
        <v>4</v>
      </c>
      <c r="F3027" t="s">
        <v>44</v>
      </c>
      <c r="G3027" t="s">
        <v>45</v>
      </c>
      <c r="H3027" t="s">
        <v>30</v>
      </c>
      <c r="J3027">
        <v>3495603.86</v>
      </c>
      <c r="L3027" t="s">
        <v>39</v>
      </c>
      <c r="O3027" t="s">
        <v>32</v>
      </c>
    </row>
    <row r="3028" spans="1:15" x14ac:dyDescent="0.25">
      <c r="A3028" t="s">
        <v>52</v>
      </c>
      <c r="B3028" t="s">
        <v>1666</v>
      </c>
      <c r="C3028" t="s">
        <v>27</v>
      </c>
      <c r="D3028">
        <v>2020</v>
      </c>
      <c r="E3028">
        <v>4</v>
      </c>
      <c r="F3028" t="s">
        <v>70</v>
      </c>
      <c r="G3028" t="s">
        <v>71</v>
      </c>
      <c r="H3028" t="s">
        <v>30</v>
      </c>
      <c r="J3028">
        <v>-68298.740000000005</v>
      </c>
      <c r="L3028" t="s">
        <v>39</v>
      </c>
      <c r="O3028" t="s">
        <v>32</v>
      </c>
    </row>
    <row r="3029" spans="1:15" x14ac:dyDescent="0.25">
      <c r="A3029" t="s">
        <v>52</v>
      </c>
      <c r="B3029" t="s">
        <v>1666</v>
      </c>
      <c r="C3029" t="s">
        <v>27</v>
      </c>
      <c r="D3029">
        <v>2020</v>
      </c>
      <c r="E3029">
        <v>4</v>
      </c>
      <c r="F3029" t="s">
        <v>72</v>
      </c>
      <c r="G3029" t="s">
        <v>73</v>
      </c>
      <c r="H3029" t="s">
        <v>30</v>
      </c>
      <c r="J3029">
        <v>-360155.72</v>
      </c>
      <c r="L3029" t="s">
        <v>39</v>
      </c>
      <c r="O3029" t="s">
        <v>32</v>
      </c>
    </row>
    <row r="3030" spans="1:15" x14ac:dyDescent="0.25">
      <c r="A3030" t="s">
        <v>52</v>
      </c>
      <c r="B3030" t="s">
        <v>1666</v>
      </c>
      <c r="C3030" t="s">
        <v>27</v>
      </c>
      <c r="D3030">
        <v>2020</v>
      </c>
      <c r="E3030">
        <v>4</v>
      </c>
      <c r="F3030" t="s">
        <v>48</v>
      </c>
      <c r="G3030" t="s">
        <v>49</v>
      </c>
      <c r="H3030" t="s">
        <v>30</v>
      </c>
      <c r="J3030">
        <v>-17496590.32</v>
      </c>
      <c r="L3030" t="s">
        <v>39</v>
      </c>
      <c r="O3030" t="s">
        <v>32</v>
      </c>
    </row>
    <row r="3031" spans="1:15" x14ac:dyDescent="0.25">
      <c r="A3031" t="s">
        <v>52</v>
      </c>
      <c r="B3031" t="s">
        <v>1666</v>
      </c>
      <c r="C3031" t="s">
        <v>27</v>
      </c>
      <c r="D3031">
        <v>2020</v>
      </c>
      <c r="E3031">
        <v>4</v>
      </c>
      <c r="F3031" t="s">
        <v>74</v>
      </c>
      <c r="G3031" t="s">
        <v>75</v>
      </c>
      <c r="H3031" t="s">
        <v>30</v>
      </c>
      <c r="J3031">
        <v>-98461.57</v>
      </c>
      <c r="L3031" t="s">
        <v>39</v>
      </c>
      <c r="O3031" t="s">
        <v>32</v>
      </c>
    </row>
    <row r="3032" spans="1:15" x14ac:dyDescent="0.25">
      <c r="A3032" t="s">
        <v>52</v>
      </c>
      <c r="B3032" t="s">
        <v>1666</v>
      </c>
      <c r="C3032" t="s">
        <v>27</v>
      </c>
      <c r="D3032">
        <v>2020</v>
      </c>
      <c r="E3032">
        <v>4</v>
      </c>
      <c r="F3032" t="s">
        <v>76</v>
      </c>
      <c r="G3032" t="s">
        <v>77</v>
      </c>
      <c r="H3032" t="s">
        <v>30</v>
      </c>
      <c r="J3032">
        <v>-3083896.83</v>
      </c>
      <c r="L3032" t="s">
        <v>39</v>
      </c>
      <c r="M3032" t="s">
        <v>25</v>
      </c>
      <c r="N3032" t="s">
        <v>26</v>
      </c>
      <c r="O3032" t="s">
        <v>32</v>
      </c>
    </row>
    <row r="3033" spans="1:15" x14ac:dyDescent="0.25">
      <c r="A3033" t="s">
        <v>52</v>
      </c>
      <c r="B3033" t="s">
        <v>1666</v>
      </c>
      <c r="C3033" t="s">
        <v>27</v>
      </c>
      <c r="D3033">
        <v>2020</v>
      </c>
      <c r="E3033">
        <v>4</v>
      </c>
      <c r="F3033" t="s">
        <v>78</v>
      </c>
      <c r="G3033" t="s">
        <v>79</v>
      </c>
      <c r="H3033" t="s">
        <v>30</v>
      </c>
      <c r="J3033">
        <v>25000</v>
      </c>
      <c r="L3033" t="s">
        <v>39</v>
      </c>
      <c r="O3033" t="s">
        <v>32</v>
      </c>
    </row>
    <row r="3034" spans="1:15" x14ac:dyDescent="0.25">
      <c r="A3034" t="s">
        <v>52</v>
      </c>
      <c r="B3034" t="s">
        <v>1666</v>
      </c>
      <c r="C3034" t="s">
        <v>27</v>
      </c>
      <c r="D3034">
        <v>2020</v>
      </c>
      <c r="E3034">
        <v>4</v>
      </c>
      <c r="F3034" t="s">
        <v>80</v>
      </c>
      <c r="G3034" t="s">
        <v>81</v>
      </c>
      <c r="H3034" t="s">
        <v>30</v>
      </c>
      <c r="J3034">
        <v>4000</v>
      </c>
      <c r="L3034" t="s">
        <v>39</v>
      </c>
      <c r="O3034" t="s">
        <v>32</v>
      </c>
    </row>
    <row r="3035" spans="1:15" x14ac:dyDescent="0.25">
      <c r="A3035" t="s">
        <v>52</v>
      </c>
      <c r="B3035" t="s">
        <v>1666</v>
      </c>
      <c r="C3035" t="s">
        <v>27</v>
      </c>
      <c r="D3035">
        <v>2020</v>
      </c>
      <c r="E3035">
        <v>4</v>
      </c>
      <c r="F3035" t="s">
        <v>82</v>
      </c>
      <c r="G3035" t="s">
        <v>83</v>
      </c>
      <c r="H3035" t="s">
        <v>30</v>
      </c>
      <c r="J3035">
        <v>-4000</v>
      </c>
      <c r="L3035" t="s">
        <v>39</v>
      </c>
      <c r="O3035" t="s">
        <v>32</v>
      </c>
    </row>
    <row r="3036" spans="1:15" x14ac:dyDescent="0.25">
      <c r="A3036" t="s">
        <v>52</v>
      </c>
      <c r="B3036" t="s">
        <v>1666</v>
      </c>
      <c r="C3036" t="s">
        <v>27</v>
      </c>
      <c r="D3036">
        <v>2020</v>
      </c>
      <c r="E3036">
        <v>4</v>
      </c>
      <c r="F3036" t="s">
        <v>175</v>
      </c>
      <c r="G3036" t="s">
        <v>176</v>
      </c>
      <c r="H3036" t="s">
        <v>30</v>
      </c>
      <c r="J3036">
        <v>14700</v>
      </c>
      <c r="L3036" t="s">
        <v>39</v>
      </c>
      <c r="O3036" t="s">
        <v>32</v>
      </c>
    </row>
    <row r="3037" spans="1:15" x14ac:dyDescent="0.25">
      <c r="A3037" t="s">
        <v>52</v>
      </c>
      <c r="B3037" t="s">
        <v>1666</v>
      </c>
      <c r="C3037" t="s">
        <v>27</v>
      </c>
      <c r="D3037">
        <v>2020</v>
      </c>
      <c r="E3037">
        <v>4</v>
      </c>
      <c r="F3037" t="s">
        <v>177</v>
      </c>
      <c r="G3037" t="s">
        <v>178</v>
      </c>
      <c r="H3037" t="s">
        <v>30</v>
      </c>
      <c r="J3037">
        <v>10000</v>
      </c>
      <c r="L3037" t="s">
        <v>39</v>
      </c>
      <c r="O3037" t="s">
        <v>32</v>
      </c>
    </row>
    <row r="3038" spans="1:15" x14ac:dyDescent="0.25">
      <c r="A3038" t="s">
        <v>84</v>
      </c>
      <c r="B3038" t="s">
        <v>85</v>
      </c>
      <c r="C3038" t="s">
        <v>27</v>
      </c>
      <c r="D3038">
        <v>2020</v>
      </c>
      <c r="E3038">
        <v>4</v>
      </c>
      <c r="F3038" t="s">
        <v>67</v>
      </c>
      <c r="G3038" t="s">
        <v>38</v>
      </c>
      <c r="H3038" t="s">
        <v>30</v>
      </c>
      <c r="J3038">
        <v>2163682.5099999998</v>
      </c>
      <c r="L3038" t="s">
        <v>39</v>
      </c>
      <c r="O3038" t="s">
        <v>32</v>
      </c>
    </row>
    <row r="3039" spans="1:15" x14ac:dyDescent="0.25">
      <c r="A3039" t="s">
        <v>84</v>
      </c>
      <c r="B3039" t="s">
        <v>85</v>
      </c>
      <c r="C3039" t="s">
        <v>27</v>
      </c>
      <c r="D3039">
        <v>2020</v>
      </c>
      <c r="E3039">
        <v>4</v>
      </c>
      <c r="F3039" t="s">
        <v>86</v>
      </c>
      <c r="G3039" t="s">
        <v>87</v>
      </c>
      <c r="H3039" t="s">
        <v>30</v>
      </c>
      <c r="J3039">
        <v>49263.38</v>
      </c>
      <c r="L3039" t="s">
        <v>39</v>
      </c>
      <c r="O3039" t="s">
        <v>32</v>
      </c>
    </row>
    <row r="3040" spans="1:15" x14ac:dyDescent="0.25">
      <c r="A3040" t="s">
        <v>84</v>
      </c>
      <c r="B3040" t="s">
        <v>85</v>
      </c>
      <c r="C3040" t="s">
        <v>27</v>
      </c>
      <c r="D3040">
        <v>2020</v>
      </c>
      <c r="E3040">
        <v>4</v>
      </c>
      <c r="F3040" t="s">
        <v>78</v>
      </c>
      <c r="G3040" t="s">
        <v>79</v>
      </c>
      <c r="H3040" t="s">
        <v>30</v>
      </c>
      <c r="J3040">
        <v>4767.41</v>
      </c>
      <c r="L3040" t="s">
        <v>39</v>
      </c>
      <c r="O3040" t="s">
        <v>32</v>
      </c>
    </row>
    <row r="3041" spans="1:15" x14ac:dyDescent="0.25">
      <c r="A3041" t="s">
        <v>84</v>
      </c>
      <c r="B3041" t="s">
        <v>85</v>
      </c>
      <c r="C3041" t="s">
        <v>27</v>
      </c>
      <c r="D3041">
        <v>2020</v>
      </c>
      <c r="E3041">
        <v>4</v>
      </c>
      <c r="F3041" t="s">
        <v>40</v>
      </c>
      <c r="G3041" t="s">
        <v>41</v>
      </c>
      <c r="H3041" t="s">
        <v>30</v>
      </c>
      <c r="J3041">
        <v>559346.82999999996</v>
      </c>
      <c r="L3041" t="s">
        <v>39</v>
      </c>
      <c r="O3041" t="s">
        <v>32</v>
      </c>
    </row>
    <row r="3042" spans="1:15" x14ac:dyDescent="0.25">
      <c r="A3042" t="s">
        <v>84</v>
      </c>
      <c r="B3042" t="s">
        <v>85</v>
      </c>
      <c r="C3042" t="s">
        <v>27</v>
      </c>
      <c r="D3042">
        <v>2020</v>
      </c>
      <c r="E3042">
        <v>4</v>
      </c>
      <c r="F3042" t="s">
        <v>88</v>
      </c>
      <c r="G3042" t="s">
        <v>89</v>
      </c>
      <c r="H3042" t="s">
        <v>30</v>
      </c>
      <c r="J3042">
        <v>3875.39</v>
      </c>
      <c r="L3042" t="s">
        <v>39</v>
      </c>
      <c r="O3042" t="s">
        <v>32</v>
      </c>
    </row>
    <row r="3043" spans="1:15" x14ac:dyDescent="0.25">
      <c r="A3043" t="s">
        <v>84</v>
      </c>
      <c r="B3043" t="s">
        <v>85</v>
      </c>
      <c r="C3043" t="s">
        <v>27</v>
      </c>
      <c r="D3043">
        <v>2020</v>
      </c>
      <c r="E3043">
        <v>4</v>
      </c>
      <c r="F3043" t="s">
        <v>42</v>
      </c>
      <c r="G3043" t="s">
        <v>43</v>
      </c>
      <c r="H3043" t="s">
        <v>30</v>
      </c>
      <c r="J3043">
        <v>-61200</v>
      </c>
      <c r="L3043" t="s">
        <v>39</v>
      </c>
      <c r="O3043" t="s">
        <v>32</v>
      </c>
    </row>
    <row r="3044" spans="1:15" x14ac:dyDescent="0.25">
      <c r="A3044" t="s">
        <v>84</v>
      </c>
      <c r="B3044" t="s">
        <v>85</v>
      </c>
      <c r="C3044" t="s">
        <v>27</v>
      </c>
      <c r="D3044">
        <v>2020</v>
      </c>
      <c r="E3044">
        <v>4</v>
      </c>
      <c r="F3044" t="s">
        <v>44</v>
      </c>
      <c r="G3044" t="s">
        <v>45</v>
      </c>
      <c r="H3044" t="s">
        <v>30</v>
      </c>
      <c r="J3044">
        <v>-368643.13</v>
      </c>
      <c r="L3044" t="s">
        <v>39</v>
      </c>
      <c r="O3044" t="s">
        <v>32</v>
      </c>
    </row>
    <row r="3045" spans="1:15" x14ac:dyDescent="0.25">
      <c r="A3045" t="s">
        <v>84</v>
      </c>
      <c r="B3045" t="s">
        <v>85</v>
      </c>
      <c r="C3045" t="s">
        <v>27</v>
      </c>
      <c r="D3045">
        <v>2020</v>
      </c>
      <c r="E3045">
        <v>4</v>
      </c>
      <c r="F3045" t="s">
        <v>90</v>
      </c>
      <c r="G3045" t="s">
        <v>91</v>
      </c>
      <c r="H3045" t="s">
        <v>30</v>
      </c>
      <c r="J3045">
        <v>-7872.09</v>
      </c>
      <c r="L3045" t="s">
        <v>39</v>
      </c>
      <c r="O3045" t="s">
        <v>32</v>
      </c>
    </row>
    <row r="3046" spans="1:15" x14ac:dyDescent="0.25">
      <c r="A3046" t="s">
        <v>84</v>
      </c>
      <c r="B3046" t="s">
        <v>85</v>
      </c>
      <c r="C3046" t="s">
        <v>27</v>
      </c>
      <c r="D3046">
        <v>2020</v>
      </c>
      <c r="E3046">
        <v>4</v>
      </c>
      <c r="F3046" t="s">
        <v>92</v>
      </c>
      <c r="G3046" t="s">
        <v>93</v>
      </c>
      <c r="H3046" t="s">
        <v>30</v>
      </c>
      <c r="J3046">
        <v>3798.66</v>
      </c>
      <c r="L3046" t="s">
        <v>39</v>
      </c>
      <c r="O3046" t="s">
        <v>32</v>
      </c>
    </row>
    <row r="3047" spans="1:15" x14ac:dyDescent="0.25">
      <c r="A3047" t="s">
        <v>84</v>
      </c>
      <c r="B3047" t="s">
        <v>85</v>
      </c>
      <c r="C3047" t="s">
        <v>27</v>
      </c>
      <c r="D3047">
        <v>2020</v>
      </c>
      <c r="E3047">
        <v>4</v>
      </c>
      <c r="F3047" t="s">
        <v>48</v>
      </c>
      <c r="G3047" t="s">
        <v>49</v>
      </c>
      <c r="H3047" t="s">
        <v>30</v>
      </c>
      <c r="J3047">
        <v>-1178573.42</v>
      </c>
      <c r="L3047" t="s">
        <v>39</v>
      </c>
      <c r="O3047" t="s">
        <v>32</v>
      </c>
    </row>
    <row r="3048" spans="1:15" x14ac:dyDescent="0.25">
      <c r="A3048" t="s">
        <v>84</v>
      </c>
      <c r="B3048" t="s">
        <v>85</v>
      </c>
      <c r="C3048" t="s">
        <v>27</v>
      </c>
      <c r="D3048">
        <v>2020</v>
      </c>
      <c r="E3048">
        <v>4</v>
      </c>
      <c r="F3048" t="s">
        <v>94</v>
      </c>
      <c r="G3048" t="s">
        <v>95</v>
      </c>
      <c r="H3048" t="s">
        <v>30</v>
      </c>
      <c r="J3048">
        <v>-14137.2</v>
      </c>
      <c r="L3048" t="s">
        <v>39</v>
      </c>
      <c r="O3048" t="s">
        <v>32</v>
      </c>
    </row>
    <row r="3049" spans="1:15" x14ac:dyDescent="0.25">
      <c r="A3049" t="s">
        <v>84</v>
      </c>
      <c r="B3049" t="s">
        <v>85</v>
      </c>
      <c r="C3049" t="s">
        <v>27</v>
      </c>
      <c r="D3049">
        <v>2020</v>
      </c>
      <c r="E3049">
        <v>4</v>
      </c>
      <c r="F3049" t="s">
        <v>82</v>
      </c>
      <c r="G3049" t="s">
        <v>83</v>
      </c>
      <c r="H3049" t="s">
        <v>30</v>
      </c>
      <c r="J3049">
        <v>-7298.51</v>
      </c>
      <c r="L3049" t="s">
        <v>39</v>
      </c>
      <c r="O3049" t="s">
        <v>32</v>
      </c>
    </row>
    <row r="3050" spans="1:15" x14ac:dyDescent="0.25">
      <c r="A3050" t="s">
        <v>84</v>
      </c>
      <c r="B3050" t="s">
        <v>85</v>
      </c>
      <c r="C3050" t="s">
        <v>27</v>
      </c>
      <c r="D3050">
        <v>2020</v>
      </c>
      <c r="E3050">
        <v>4</v>
      </c>
      <c r="F3050" t="s">
        <v>96</v>
      </c>
      <c r="G3050" t="s">
        <v>97</v>
      </c>
      <c r="H3050" t="s">
        <v>30</v>
      </c>
      <c r="J3050">
        <v>-48846.34</v>
      </c>
      <c r="L3050" t="s">
        <v>31</v>
      </c>
      <c r="O3050" t="s">
        <v>32</v>
      </c>
    </row>
    <row r="3051" spans="1:15" x14ac:dyDescent="0.25">
      <c r="A3051" t="s">
        <v>84</v>
      </c>
      <c r="B3051" t="s">
        <v>85</v>
      </c>
      <c r="C3051" t="s">
        <v>27</v>
      </c>
      <c r="D3051">
        <v>2020</v>
      </c>
      <c r="E3051">
        <v>4</v>
      </c>
      <c r="F3051" t="s">
        <v>98</v>
      </c>
      <c r="G3051" t="s">
        <v>99</v>
      </c>
      <c r="H3051" t="s">
        <v>30</v>
      </c>
      <c r="J3051">
        <v>-33547.910000000003</v>
      </c>
      <c r="L3051" t="s">
        <v>31</v>
      </c>
      <c r="M3051" t="s">
        <v>112</v>
      </c>
      <c r="N3051" t="s">
        <v>113</v>
      </c>
      <c r="O3051" t="s">
        <v>32</v>
      </c>
    </row>
    <row r="3052" spans="1:15" x14ac:dyDescent="0.25">
      <c r="A3052" t="s">
        <v>84</v>
      </c>
      <c r="B3052" t="s">
        <v>85</v>
      </c>
      <c r="C3052" t="s">
        <v>27</v>
      </c>
      <c r="D3052">
        <v>2020</v>
      </c>
      <c r="E3052">
        <v>4</v>
      </c>
      <c r="F3052" t="s">
        <v>100</v>
      </c>
      <c r="G3052" t="s">
        <v>101</v>
      </c>
      <c r="H3052" t="s">
        <v>30</v>
      </c>
      <c r="J3052">
        <v>13462.63</v>
      </c>
      <c r="L3052" t="s">
        <v>31</v>
      </c>
      <c r="O3052" t="s">
        <v>32</v>
      </c>
    </row>
    <row r="3053" spans="1:15" x14ac:dyDescent="0.25">
      <c r="A3053" t="s">
        <v>84</v>
      </c>
      <c r="B3053" t="s">
        <v>85</v>
      </c>
      <c r="C3053" t="s">
        <v>27</v>
      </c>
      <c r="D3053">
        <v>2020</v>
      </c>
      <c r="E3053">
        <v>4</v>
      </c>
      <c r="F3053" t="s">
        <v>102</v>
      </c>
      <c r="G3053" t="s">
        <v>103</v>
      </c>
      <c r="H3053" t="s">
        <v>30</v>
      </c>
      <c r="J3053">
        <v>27859.87</v>
      </c>
      <c r="L3053" t="s">
        <v>31</v>
      </c>
      <c r="O3053" t="s">
        <v>32</v>
      </c>
    </row>
    <row r="3054" spans="1:15" x14ac:dyDescent="0.25">
      <c r="A3054" t="s">
        <v>84</v>
      </c>
      <c r="B3054" t="s">
        <v>85</v>
      </c>
      <c r="C3054" t="s">
        <v>27</v>
      </c>
      <c r="D3054">
        <v>2020</v>
      </c>
      <c r="E3054">
        <v>4</v>
      </c>
      <c r="F3054" t="s">
        <v>104</v>
      </c>
      <c r="G3054" t="s">
        <v>105</v>
      </c>
      <c r="H3054" t="s">
        <v>30</v>
      </c>
      <c r="J3054">
        <v>-1156648.3</v>
      </c>
      <c r="L3054" t="s">
        <v>39</v>
      </c>
      <c r="O3054" t="s">
        <v>32</v>
      </c>
    </row>
    <row r="3055" spans="1:15" x14ac:dyDescent="0.25">
      <c r="A3055" t="s">
        <v>84</v>
      </c>
      <c r="B3055" t="s">
        <v>85</v>
      </c>
      <c r="C3055" t="s">
        <v>27</v>
      </c>
      <c r="D3055">
        <v>2020</v>
      </c>
      <c r="E3055">
        <v>4</v>
      </c>
      <c r="F3055" t="s">
        <v>106</v>
      </c>
      <c r="G3055" t="s">
        <v>107</v>
      </c>
      <c r="H3055" t="s">
        <v>30</v>
      </c>
      <c r="J3055">
        <v>-27859.87</v>
      </c>
      <c r="L3055" t="s">
        <v>39</v>
      </c>
      <c r="O3055" t="s">
        <v>32</v>
      </c>
    </row>
    <row r="3056" spans="1:15" x14ac:dyDescent="0.25">
      <c r="A3056" t="s">
        <v>84</v>
      </c>
      <c r="B3056" t="s">
        <v>85</v>
      </c>
      <c r="C3056" t="s">
        <v>27</v>
      </c>
      <c r="D3056">
        <v>2020</v>
      </c>
      <c r="E3056">
        <v>4</v>
      </c>
      <c r="F3056" t="s">
        <v>80</v>
      </c>
      <c r="G3056" t="s">
        <v>81</v>
      </c>
      <c r="H3056" t="s">
        <v>30</v>
      </c>
      <c r="J3056">
        <v>12000</v>
      </c>
      <c r="L3056" t="s">
        <v>39</v>
      </c>
      <c r="O3056" t="s">
        <v>32</v>
      </c>
    </row>
    <row r="3057" spans="1:15" x14ac:dyDescent="0.25">
      <c r="A3057" t="s">
        <v>84</v>
      </c>
      <c r="B3057" t="s">
        <v>85</v>
      </c>
      <c r="C3057" t="s">
        <v>27</v>
      </c>
      <c r="D3057">
        <v>2020</v>
      </c>
      <c r="E3057">
        <v>4</v>
      </c>
      <c r="F3057" t="s">
        <v>175</v>
      </c>
      <c r="G3057" t="s">
        <v>176</v>
      </c>
      <c r="H3057" t="s">
        <v>30</v>
      </c>
      <c r="J3057">
        <v>21212.57</v>
      </c>
      <c r="L3057" t="s">
        <v>39</v>
      </c>
      <c r="O3057" t="s">
        <v>32</v>
      </c>
    </row>
    <row r="3058" spans="1:15" x14ac:dyDescent="0.25">
      <c r="A3058" t="s">
        <v>84</v>
      </c>
      <c r="B3058" t="s">
        <v>85</v>
      </c>
      <c r="C3058" t="s">
        <v>27</v>
      </c>
      <c r="D3058">
        <v>2020</v>
      </c>
      <c r="E3058">
        <v>4</v>
      </c>
      <c r="F3058" t="s">
        <v>181</v>
      </c>
      <c r="G3058" t="s">
        <v>137</v>
      </c>
      <c r="H3058" t="s">
        <v>30</v>
      </c>
      <c r="J3058">
        <v>72239.929999999993</v>
      </c>
      <c r="L3058" t="s">
        <v>39</v>
      </c>
      <c r="O3058" t="s">
        <v>32</v>
      </c>
    </row>
    <row r="3059" spans="1:15" x14ac:dyDescent="0.25">
      <c r="A3059" t="s">
        <v>84</v>
      </c>
      <c r="B3059" t="s">
        <v>85</v>
      </c>
      <c r="C3059" t="s">
        <v>27</v>
      </c>
      <c r="D3059">
        <v>2020</v>
      </c>
      <c r="E3059">
        <v>4</v>
      </c>
      <c r="F3059" t="s">
        <v>182</v>
      </c>
      <c r="G3059" t="s">
        <v>47</v>
      </c>
      <c r="H3059" t="s">
        <v>30</v>
      </c>
      <c r="J3059">
        <v>2054.96</v>
      </c>
      <c r="L3059" t="s">
        <v>39</v>
      </c>
      <c r="M3059" t="s">
        <v>112</v>
      </c>
      <c r="N3059" t="s">
        <v>113</v>
      </c>
      <c r="O3059" t="s">
        <v>32</v>
      </c>
    </row>
    <row r="3060" spans="1:15" x14ac:dyDescent="0.25">
      <c r="A3060" t="s">
        <v>84</v>
      </c>
      <c r="B3060" t="s">
        <v>85</v>
      </c>
      <c r="C3060" t="s">
        <v>27</v>
      </c>
      <c r="D3060">
        <v>2020</v>
      </c>
      <c r="E3060">
        <v>4</v>
      </c>
      <c r="F3060" t="s">
        <v>96</v>
      </c>
      <c r="G3060" t="s">
        <v>97</v>
      </c>
      <c r="H3060" t="s">
        <v>108</v>
      </c>
      <c r="I3060" t="s">
        <v>109</v>
      </c>
      <c r="J3060">
        <v>-14378.82</v>
      </c>
      <c r="L3060" t="s">
        <v>31</v>
      </c>
      <c r="O3060" t="s">
        <v>32</v>
      </c>
    </row>
    <row r="3061" spans="1:15" x14ac:dyDescent="0.25">
      <c r="A3061" t="s">
        <v>84</v>
      </c>
      <c r="B3061" t="s">
        <v>85</v>
      </c>
      <c r="C3061" t="s">
        <v>27</v>
      </c>
      <c r="D3061">
        <v>2020</v>
      </c>
      <c r="E3061">
        <v>4</v>
      </c>
      <c r="F3061" t="s">
        <v>100</v>
      </c>
      <c r="G3061" t="s">
        <v>101</v>
      </c>
      <c r="H3061" t="s">
        <v>108</v>
      </c>
      <c r="I3061" t="s">
        <v>109</v>
      </c>
      <c r="J3061">
        <v>9.25</v>
      </c>
      <c r="L3061" t="s">
        <v>31</v>
      </c>
      <c r="O3061" t="s">
        <v>32</v>
      </c>
    </row>
    <row r="3062" spans="1:15" x14ac:dyDescent="0.25">
      <c r="A3062" t="s">
        <v>84</v>
      </c>
      <c r="B3062" t="s">
        <v>85</v>
      </c>
      <c r="C3062" t="s">
        <v>27</v>
      </c>
      <c r="D3062">
        <v>2020</v>
      </c>
      <c r="E3062">
        <v>4</v>
      </c>
      <c r="F3062" t="s">
        <v>96</v>
      </c>
      <c r="G3062" t="s">
        <v>97</v>
      </c>
      <c r="H3062" t="s">
        <v>110</v>
      </c>
      <c r="I3062" t="s">
        <v>111</v>
      </c>
      <c r="J3062">
        <v>-14600.25</v>
      </c>
      <c r="L3062" t="s">
        <v>31</v>
      </c>
      <c r="O3062" t="s">
        <v>32</v>
      </c>
    </row>
    <row r="3063" spans="1:15" x14ac:dyDescent="0.25">
      <c r="A3063" t="s">
        <v>84</v>
      </c>
      <c r="B3063" t="s">
        <v>85</v>
      </c>
      <c r="C3063" t="s">
        <v>27</v>
      </c>
      <c r="D3063">
        <v>2020</v>
      </c>
      <c r="E3063">
        <v>4</v>
      </c>
      <c r="F3063" t="s">
        <v>100</v>
      </c>
      <c r="G3063" t="s">
        <v>101</v>
      </c>
      <c r="H3063" t="s">
        <v>110</v>
      </c>
      <c r="I3063" t="s">
        <v>111</v>
      </c>
      <c r="J3063">
        <v>32.450000000000003</v>
      </c>
      <c r="L3063" t="s">
        <v>31</v>
      </c>
      <c r="O3063" t="s">
        <v>32</v>
      </c>
    </row>
    <row r="3064" spans="1:15" x14ac:dyDescent="0.25">
      <c r="A3064" t="s">
        <v>112</v>
      </c>
      <c r="B3064" t="s">
        <v>113</v>
      </c>
      <c r="C3064" t="s">
        <v>27</v>
      </c>
      <c r="D3064">
        <v>2020</v>
      </c>
      <c r="E3064">
        <v>4</v>
      </c>
      <c r="F3064" t="s">
        <v>67</v>
      </c>
      <c r="G3064" t="s">
        <v>38</v>
      </c>
      <c r="H3064" t="s">
        <v>30</v>
      </c>
      <c r="J3064">
        <v>3245523.75</v>
      </c>
      <c r="L3064" t="s">
        <v>39</v>
      </c>
      <c r="O3064" t="s">
        <v>32</v>
      </c>
    </row>
    <row r="3065" spans="1:15" x14ac:dyDescent="0.25">
      <c r="A3065" t="s">
        <v>112</v>
      </c>
      <c r="B3065" t="s">
        <v>113</v>
      </c>
      <c r="C3065" t="s">
        <v>27</v>
      </c>
      <c r="D3065">
        <v>2020</v>
      </c>
      <c r="E3065">
        <v>4</v>
      </c>
      <c r="F3065" t="s">
        <v>86</v>
      </c>
      <c r="G3065" t="s">
        <v>87</v>
      </c>
      <c r="H3065" t="s">
        <v>30</v>
      </c>
      <c r="J3065">
        <v>64491.72</v>
      </c>
      <c r="L3065" t="s">
        <v>39</v>
      </c>
      <c r="O3065" t="s">
        <v>32</v>
      </c>
    </row>
    <row r="3066" spans="1:15" x14ac:dyDescent="0.25">
      <c r="A3066" t="s">
        <v>112</v>
      </c>
      <c r="B3066" t="s">
        <v>113</v>
      </c>
      <c r="C3066" t="s">
        <v>27</v>
      </c>
      <c r="D3066">
        <v>2020</v>
      </c>
      <c r="E3066">
        <v>4</v>
      </c>
      <c r="F3066" t="s">
        <v>78</v>
      </c>
      <c r="G3066" t="s">
        <v>79</v>
      </c>
      <c r="H3066" t="s">
        <v>30</v>
      </c>
      <c r="J3066">
        <v>7151.13</v>
      </c>
      <c r="L3066" t="s">
        <v>39</v>
      </c>
      <c r="O3066" t="s">
        <v>32</v>
      </c>
    </row>
    <row r="3067" spans="1:15" x14ac:dyDescent="0.25">
      <c r="A3067" t="s">
        <v>112</v>
      </c>
      <c r="B3067" t="s">
        <v>113</v>
      </c>
      <c r="C3067" t="s">
        <v>27</v>
      </c>
      <c r="D3067">
        <v>2020</v>
      </c>
      <c r="E3067">
        <v>4</v>
      </c>
      <c r="F3067" t="s">
        <v>40</v>
      </c>
      <c r="G3067" t="s">
        <v>41</v>
      </c>
      <c r="H3067" t="s">
        <v>30</v>
      </c>
      <c r="J3067">
        <v>218928.97</v>
      </c>
      <c r="L3067" t="s">
        <v>39</v>
      </c>
      <c r="O3067" t="s">
        <v>32</v>
      </c>
    </row>
    <row r="3068" spans="1:15" x14ac:dyDescent="0.25">
      <c r="A3068" t="s">
        <v>112</v>
      </c>
      <c r="B3068" t="s">
        <v>113</v>
      </c>
      <c r="C3068" t="s">
        <v>27</v>
      </c>
      <c r="D3068">
        <v>2020</v>
      </c>
      <c r="E3068">
        <v>4</v>
      </c>
      <c r="F3068" t="s">
        <v>88</v>
      </c>
      <c r="G3068" t="s">
        <v>89</v>
      </c>
      <c r="H3068" t="s">
        <v>30</v>
      </c>
      <c r="J3068">
        <v>5813.07</v>
      </c>
      <c r="L3068" t="s">
        <v>39</v>
      </c>
      <c r="O3068" t="s">
        <v>32</v>
      </c>
    </row>
    <row r="3069" spans="1:15" x14ac:dyDescent="0.25">
      <c r="A3069" t="s">
        <v>112</v>
      </c>
      <c r="B3069" t="s">
        <v>113</v>
      </c>
      <c r="C3069" t="s">
        <v>27</v>
      </c>
      <c r="D3069">
        <v>2020</v>
      </c>
      <c r="E3069">
        <v>4</v>
      </c>
      <c r="F3069" t="s">
        <v>42</v>
      </c>
      <c r="G3069" t="s">
        <v>43</v>
      </c>
      <c r="H3069" t="s">
        <v>30</v>
      </c>
      <c r="J3069">
        <v>-91800</v>
      </c>
      <c r="L3069" t="s">
        <v>39</v>
      </c>
      <c r="O3069" t="s">
        <v>32</v>
      </c>
    </row>
    <row r="3070" spans="1:15" x14ac:dyDescent="0.25">
      <c r="A3070" t="s">
        <v>112</v>
      </c>
      <c r="B3070" t="s">
        <v>113</v>
      </c>
      <c r="C3070" t="s">
        <v>27</v>
      </c>
      <c r="D3070">
        <v>2020</v>
      </c>
      <c r="E3070">
        <v>4</v>
      </c>
      <c r="F3070" t="s">
        <v>44</v>
      </c>
      <c r="G3070" t="s">
        <v>45</v>
      </c>
      <c r="H3070" t="s">
        <v>30</v>
      </c>
      <c r="J3070">
        <v>-1945269.4</v>
      </c>
      <c r="L3070" t="s">
        <v>39</v>
      </c>
      <c r="O3070" t="s">
        <v>32</v>
      </c>
    </row>
    <row r="3071" spans="1:15" x14ac:dyDescent="0.25">
      <c r="A3071" t="s">
        <v>112</v>
      </c>
      <c r="B3071" t="s">
        <v>113</v>
      </c>
      <c r="C3071" t="s">
        <v>27</v>
      </c>
      <c r="D3071">
        <v>2020</v>
      </c>
      <c r="E3071">
        <v>4</v>
      </c>
      <c r="F3071" t="s">
        <v>90</v>
      </c>
      <c r="G3071" t="s">
        <v>91</v>
      </c>
      <c r="H3071" t="s">
        <v>30</v>
      </c>
      <c r="J3071">
        <v>-11808.16</v>
      </c>
      <c r="L3071" t="s">
        <v>39</v>
      </c>
      <c r="O3071" t="s">
        <v>32</v>
      </c>
    </row>
    <row r="3072" spans="1:15" x14ac:dyDescent="0.25">
      <c r="A3072" t="s">
        <v>112</v>
      </c>
      <c r="B3072" t="s">
        <v>113</v>
      </c>
      <c r="C3072" t="s">
        <v>27</v>
      </c>
      <c r="D3072">
        <v>2020</v>
      </c>
      <c r="E3072">
        <v>4</v>
      </c>
      <c r="F3072" t="s">
        <v>92</v>
      </c>
      <c r="G3072" t="s">
        <v>93</v>
      </c>
      <c r="H3072" t="s">
        <v>30</v>
      </c>
      <c r="J3072">
        <v>5697.99</v>
      </c>
      <c r="L3072" t="s">
        <v>39</v>
      </c>
      <c r="O3072" t="s">
        <v>32</v>
      </c>
    </row>
    <row r="3073" spans="1:15" x14ac:dyDescent="0.25">
      <c r="A3073" t="s">
        <v>112</v>
      </c>
      <c r="B3073" t="s">
        <v>113</v>
      </c>
      <c r="C3073" t="s">
        <v>27</v>
      </c>
      <c r="D3073">
        <v>2020</v>
      </c>
      <c r="E3073">
        <v>4</v>
      </c>
      <c r="F3073" t="s">
        <v>48</v>
      </c>
      <c r="G3073" t="s">
        <v>49</v>
      </c>
      <c r="H3073" t="s">
        <v>30</v>
      </c>
      <c r="J3073">
        <v>156267.51999999999</v>
      </c>
      <c r="L3073" t="s">
        <v>39</v>
      </c>
      <c r="O3073" t="s">
        <v>32</v>
      </c>
    </row>
    <row r="3074" spans="1:15" x14ac:dyDescent="0.25">
      <c r="A3074" t="s">
        <v>112</v>
      </c>
      <c r="B3074" t="s">
        <v>113</v>
      </c>
      <c r="C3074" t="s">
        <v>27</v>
      </c>
      <c r="D3074">
        <v>2020</v>
      </c>
      <c r="E3074">
        <v>4</v>
      </c>
      <c r="F3074" t="s">
        <v>94</v>
      </c>
      <c r="G3074" t="s">
        <v>95</v>
      </c>
      <c r="H3074" t="s">
        <v>30</v>
      </c>
      <c r="J3074">
        <v>0</v>
      </c>
      <c r="L3074" t="s">
        <v>39</v>
      </c>
      <c r="O3074" t="s">
        <v>32</v>
      </c>
    </row>
    <row r="3075" spans="1:15" x14ac:dyDescent="0.25">
      <c r="A3075" t="s">
        <v>112</v>
      </c>
      <c r="B3075" t="s">
        <v>113</v>
      </c>
      <c r="C3075" t="s">
        <v>27</v>
      </c>
      <c r="D3075">
        <v>2020</v>
      </c>
      <c r="E3075">
        <v>4</v>
      </c>
      <c r="F3075" t="s">
        <v>82</v>
      </c>
      <c r="G3075" t="s">
        <v>83</v>
      </c>
      <c r="H3075" t="s">
        <v>30</v>
      </c>
      <c r="J3075">
        <v>-34872.03</v>
      </c>
      <c r="L3075" t="s">
        <v>39</v>
      </c>
      <c r="O3075" t="s">
        <v>32</v>
      </c>
    </row>
    <row r="3076" spans="1:15" x14ac:dyDescent="0.25">
      <c r="A3076" t="s">
        <v>112</v>
      </c>
      <c r="B3076" t="s">
        <v>113</v>
      </c>
      <c r="C3076" t="s">
        <v>27</v>
      </c>
      <c r="D3076">
        <v>2020</v>
      </c>
      <c r="E3076">
        <v>4</v>
      </c>
      <c r="F3076" t="s">
        <v>96</v>
      </c>
      <c r="G3076" t="s">
        <v>97</v>
      </c>
      <c r="H3076" t="s">
        <v>30</v>
      </c>
      <c r="J3076">
        <v>-302752.69</v>
      </c>
      <c r="L3076" t="s">
        <v>31</v>
      </c>
      <c r="O3076" t="s">
        <v>32</v>
      </c>
    </row>
    <row r="3077" spans="1:15" x14ac:dyDescent="0.25">
      <c r="A3077" t="s">
        <v>112</v>
      </c>
      <c r="B3077" t="s">
        <v>113</v>
      </c>
      <c r="C3077" t="s">
        <v>27</v>
      </c>
      <c r="D3077">
        <v>2020</v>
      </c>
      <c r="E3077">
        <v>4</v>
      </c>
      <c r="F3077" t="s">
        <v>100</v>
      </c>
      <c r="G3077" t="s">
        <v>101</v>
      </c>
      <c r="H3077" t="s">
        <v>30</v>
      </c>
      <c r="J3077">
        <v>243728.82</v>
      </c>
      <c r="L3077" t="s">
        <v>31</v>
      </c>
      <c r="O3077" t="s">
        <v>32</v>
      </c>
    </row>
    <row r="3078" spans="1:15" x14ac:dyDescent="0.25">
      <c r="A3078" t="s">
        <v>112</v>
      </c>
      <c r="B3078" t="s">
        <v>113</v>
      </c>
      <c r="C3078" t="s">
        <v>27</v>
      </c>
      <c r="D3078">
        <v>2020</v>
      </c>
      <c r="E3078">
        <v>4</v>
      </c>
      <c r="F3078" t="s">
        <v>102</v>
      </c>
      <c r="G3078" t="s">
        <v>103</v>
      </c>
      <c r="H3078" t="s">
        <v>30</v>
      </c>
      <c r="J3078">
        <v>41789.81</v>
      </c>
      <c r="L3078" t="s">
        <v>31</v>
      </c>
      <c r="O3078" t="s">
        <v>32</v>
      </c>
    </row>
    <row r="3079" spans="1:15" x14ac:dyDescent="0.25">
      <c r="A3079" t="s">
        <v>112</v>
      </c>
      <c r="B3079" t="s">
        <v>113</v>
      </c>
      <c r="C3079" t="s">
        <v>27</v>
      </c>
      <c r="D3079">
        <v>2020</v>
      </c>
      <c r="E3079">
        <v>4</v>
      </c>
      <c r="F3079" t="s">
        <v>114</v>
      </c>
      <c r="G3079" t="s">
        <v>115</v>
      </c>
      <c r="H3079" t="s">
        <v>30</v>
      </c>
      <c r="J3079">
        <v>73.47</v>
      </c>
      <c r="L3079" t="s">
        <v>31</v>
      </c>
      <c r="O3079" t="s">
        <v>32</v>
      </c>
    </row>
    <row r="3080" spans="1:15" x14ac:dyDescent="0.25">
      <c r="A3080" t="s">
        <v>112</v>
      </c>
      <c r="B3080" t="s">
        <v>113</v>
      </c>
      <c r="C3080" t="s">
        <v>27</v>
      </c>
      <c r="D3080">
        <v>2020</v>
      </c>
      <c r="E3080">
        <v>4</v>
      </c>
      <c r="F3080" t="s">
        <v>65</v>
      </c>
      <c r="G3080" t="s">
        <v>66</v>
      </c>
      <c r="H3080" t="s">
        <v>30</v>
      </c>
      <c r="J3080">
        <v>16576.080000000002</v>
      </c>
      <c r="L3080" t="s">
        <v>31</v>
      </c>
      <c r="O3080" t="s">
        <v>32</v>
      </c>
    </row>
    <row r="3081" spans="1:15" x14ac:dyDescent="0.25">
      <c r="A3081" t="s">
        <v>112</v>
      </c>
      <c r="B3081" t="s">
        <v>113</v>
      </c>
      <c r="C3081" t="s">
        <v>27</v>
      </c>
      <c r="D3081">
        <v>2020</v>
      </c>
      <c r="E3081">
        <v>4</v>
      </c>
      <c r="F3081" t="s">
        <v>104</v>
      </c>
      <c r="G3081" t="s">
        <v>105</v>
      </c>
      <c r="H3081" t="s">
        <v>30</v>
      </c>
      <c r="J3081">
        <v>-1734972.45</v>
      </c>
      <c r="L3081" t="s">
        <v>39</v>
      </c>
      <c r="O3081" t="s">
        <v>32</v>
      </c>
    </row>
    <row r="3082" spans="1:15" x14ac:dyDescent="0.25">
      <c r="A3082" t="s">
        <v>112</v>
      </c>
      <c r="B3082" t="s">
        <v>113</v>
      </c>
      <c r="C3082" t="s">
        <v>27</v>
      </c>
      <c r="D3082">
        <v>2020</v>
      </c>
      <c r="E3082">
        <v>4</v>
      </c>
      <c r="F3082" t="s">
        <v>106</v>
      </c>
      <c r="G3082" t="s">
        <v>107</v>
      </c>
      <c r="H3082" t="s">
        <v>30</v>
      </c>
      <c r="J3082">
        <v>-41789.81</v>
      </c>
      <c r="L3082" t="s">
        <v>39</v>
      </c>
      <c r="O3082" t="s">
        <v>32</v>
      </c>
    </row>
    <row r="3083" spans="1:15" x14ac:dyDescent="0.25">
      <c r="A3083" t="s">
        <v>112</v>
      </c>
      <c r="B3083" t="s">
        <v>113</v>
      </c>
      <c r="C3083" t="s">
        <v>27</v>
      </c>
      <c r="D3083">
        <v>2020</v>
      </c>
      <c r="E3083">
        <v>4</v>
      </c>
      <c r="F3083" t="s">
        <v>80</v>
      </c>
      <c r="G3083" t="s">
        <v>81</v>
      </c>
      <c r="H3083" t="s">
        <v>30</v>
      </c>
      <c r="J3083">
        <v>27000</v>
      </c>
      <c r="L3083" t="s">
        <v>39</v>
      </c>
      <c r="O3083" t="s">
        <v>32</v>
      </c>
    </row>
    <row r="3084" spans="1:15" x14ac:dyDescent="0.25">
      <c r="A3084" t="s">
        <v>112</v>
      </c>
      <c r="B3084" t="s">
        <v>113</v>
      </c>
      <c r="C3084" t="s">
        <v>27</v>
      </c>
      <c r="D3084">
        <v>2020</v>
      </c>
      <c r="E3084">
        <v>4</v>
      </c>
      <c r="F3084" t="s">
        <v>175</v>
      </c>
      <c r="G3084" t="s">
        <v>176</v>
      </c>
      <c r="H3084" t="s">
        <v>30</v>
      </c>
      <c r="J3084">
        <v>31818.86</v>
      </c>
      <c r="L3084" t="s">
        <v>39</v>
      </c>
      <c r="O3084" t="s">
        <v>32</v>
      </c>
    </row>
    <row r="3085" spans="1:15" x14ac:dyDescent="0.25">
      <c r="A3085" t="s">
        <v>112</v>
      </c>
      <c r="B3085" t="s">
        <v>113</v>
      </c>
      <c r="C3085" t="s">
        <v>27</v>
      </c>
      <c r="D3085">
        <v>2020</v>
      </c>
      <c r="E3085">
        <v>4</v>
      </c>
      <c r="F3085" t="s">
        <v>181</v>
      </c>
      <c r="G3085" t="s">
        <v>137</v>
      </c>
      <c r="H3085" t="s">
        <v>30</v>
      </c>
      <c r="J3085">
        <v>108359.9</v>
      </c>
      <c r="L3085" t="s">
        <v>39</v>
      </c>
      <c r="O3085" t="s">
        <v>32</v>
      </c>
    </row>
    <row r="3086" spans="1:15" x14ac:dyDescent="0.25">
      <c r="A3086" t="s">
        <v>112</v>
      </c>
      <c r="B3086" t="s">
        <v>113</v>
      </c>
      <c r="C3086" t="s">
        <v>27</v>
      </c>
      <c r="D3086">
        <v>2020</v>
      </c>
      <c r="E3086">
        <v>4</v>
      </c>
      <c r="F3086" t="s">
        <v>179</v>
      </c>
      <c r="G3086" t="s">
        <v>180</v>
      </c>
      <c r="H3086" t="s">
        <v>30</v>
      </c>
      <c r="J3086">
        <v>31555</v>
      </c>
      <c r="L3086" t="s">
        <v>31</v>
      </c>
      <c r="M3086" t="s">
        <v>84</v>
      </c>
      <c r="N3086" t="s">
        <v>85</v>
      </c>
      <c r="O3086" t="s">
        <v>32</v>
      </c>
    </row>
    <row r="3087" spans="1:15" x14ac:dyDescent="0.25">
      <c r="A3087" t="s">
        <v>112</v>
      </c>
      <c r="B3087" t="s">
        <v>113</v>
      </c>
      <c r="C3087" t="s">
        <v>27</v>
      </c>
      <c r="D3087">
        <v>2020</v>
      </c>
      <c r="E3087">
        <v>4</v>
      </c>
      <c r="F3087" t="s">
        <v>33</v>
      </c>
      <c r="G3087" t="s">
        <v>34</v>
      </c>
      <c r="H3087" t="s">
        <v>30</v>
      </c>
      <c r="J3087">
        <v>-9148.6</v>
      </c>
      <c r="L3087" t="s">
        <v>31</v>
      </c>
      <c r="M3087" t="s">
        <v>52</v>
      </c>
      <c r="N3087" t="s">
        <v>1666</v>
      </c>
      <c r="O3087" t="s">
        <v>32</v>
      </c>
    </row>
    <row r="3088" spans="1:15" x14ac:dyDescent="0.25">
      <c r="A3088" t="s">
        <v>112</v>
      </c>
      <c r="B3088" t="s">
        <v>113</v>
      </c>
      <c r="C3088" t="s">
        <v>27</v>
      </c>
      <c r="D3088">
        <v>2020</v>
      </c>
      <c r="E3088">
        <v>4</v>
      </c>
      <c r="F3088" t="s">
        <v>174</v>
      </c>
      <c r="G3088" t="s">
        <v>77</v>
      </c>
      <c r="H3088" t="s">
        <v>30</v>
      </c>
      <c r="J3088">
        <v>-1946.34</v>
      </c>
      <c r="L3088" t="s">
        <v>39</v>
      </c>
      <c r="O3088" t="s">
        <v>32</v>
      </c>
    </row>
    <row r="3089" spans="1:15" x14ac:dyDescent="0.25">
      <c r="A3089" t="s">
        <v>112</v>
      </c>
      <c r="B3089" t="s">
        <v>113</v>
      </c>
      <c r="C3089" t="s">
        <v>27</v>
      </c>
      <c r="D3089">
        <v>2020</v>
      </c>
      <c r="E3089">
        <v>4</v>
      </c>
      <c r="F3089" t="s">
        <v>48</v>
      </c>
      <c r="G3089" t="s">
        <v>49</v>
      </c>
      <c r="H3089" t="s">
        <v>30</v>
      </c>
      <c r="J3089">
        <v>1946.34</v>
      </c>
      <c r="L3089" t="s">
        <v>39</v>
      </c>
      <c r="M3089" t="s">
        <v>84</v>
      </c>
      <c r="N3089" t="s">
        <v>85</v>
      </c>
      <c r="O3089" t="s">
        <v>32</v>
      </c>
    </row>
    <row r="3090" spans="1:15" x14ac:dyDescent="0.25">
      <c r="A3090" t="s">
        <v>112</v>
      </c>
      <c r="B3090" t="s">
        <v>113</v>
      </c>
      <c r="C3090" t="s">
        <v>27</v>
      </c>
      <c r="D3090">
        <v>2020</v>
      </c>
      <c r="E3090">
        <v>4</v>
      </c>
      <c r="F3090" t="s">
        <v>96</v>
      </c>
      <c r="G3090" t="s">
        <v>97</v>
      </c>
      <c r="H3090" t="s">
        <v>108</v>
      </c>
      <c r="I3090" t="s">
        <v>109</v>
      </c>
      <c r="J3090">
        <v>-16891.560000000001</v>
      </c>
      <c r="L3090" t="s">
        <v>31</v>
      </c>
      <c r="O3090" t="s">
        <v>32</v>
      </c>
    </row>
    <row r="3091" spans="1:15" x14ac:dyDescent="0.25">
      <c r="A3091" t="s">
        <v>112</v>
      </c>
      <c r="B3091" t="s">
        <v>113</v>
      </c>
      <c r="C3091" t="s">
        <v>27</v>
      </c>
      <c r="D3091">
        <v>2020</v>
      </c>
      <c r="E3091">
        <v>4</v>
      </c>
      <c r="F3091" t="s">
        <v>100</v>
      </c>
      <c r="G3091" t="s">
        <v>101</v>
      </c>
      <c r="H3091" t="s">
        <v>108</v>
      </c>
      <c r="I3091" t="s">
        <v>109</v>
      </c>
      <c r="J3091">
        <v>399.62</v>
      </c>
      <c r="L3091" t="s">
        <v>31</v>
      </c>
      <c r="O3091" t="s">
        <v>32</v>
      </c>
    </row>
    <row r="3092" spans="1:15" x14ac:dyDescent="0.25">
      <c r="A3092" t="s">
        <v>112</v>
      </c>
      <c r="B3092" t="s">
        <v>113</v>
      </c>
      <c r="C3092" t="s">
        <v>27</v>
      </c>
      <c r="D3092">
        <v>2020</v>
      </c>
      <c r="E3092">
        <v>4</v>
      </c>
      <c r="F3092" t="s">
        <v>96</v>
      </c>
      <c r="G3092" t="s">
        <v>97</v>
      </c>
      <c r="H3092" t="s">
        <v>110</v>
      </c>
      <c r="I3092" t="s">
        <v>111</v>
      </c>
      <c r="J3092">
        <v>-16222.5</v>
      </c>
      <c r="L3092" t="s">
        <v>31</v>
      </c>
      <c r="O3092" t="s">
        <v>32</v>
      </c>
    </row>
    <row r="3093" spans="1:15" x14ac:dyDescent="0.25">
      <c r="A3093" t="s">
        <v>112</v>
      </c>
      <c r="B3093" t="s">
        <v>113</v>
      </c>
      <c r="C3093" t="s">
        <v>27</v>
      </c>
      <c r="D3093">
        <v>2020</v>
      </c>
      <c r="E3093">
        <v>4</v>
      </c>
      <c r="F3093" t="s">
        <v>100</v>
      </c>
      <c r="G3093" t="s">
        <v>101</v>
      </c>
      <c r="H3093" t="s">
        <v>110</v>
      </c>
      <c r="I3093" t="s">
        <v>111</v>
      </c>
      <c r="J3093">
        <v>351.49</v>
      </c>
      <c r="L3093" t="s">
        <v>31</v>
      </c>
      <c r="O3093" t="s">
        <v>32</v>
      </c>
    </row>
    <row r="3094" spans="1:15" x14ac:dyDescent="0.25">
      <c r="A3094" t="s">
        <v>116</v>
      </c>
      <c r="B3094" t="s">
        <v>117</v>
      </c>
      <c r="C3094" t="s">
        <v>27</v>
      </c>
      <c r="D3094">
        <v>2020</v>
      </c>
      <c r="E3094">
        <v>4</v>
      </c>
      <c r="F3094" t="s">
        <v>53</v>
      </c>
      <c r="G3094" t="s">
        <v>54</v>
      </c>
      <c r="H3094" t="s">
        <v>30</v>
      </c>
      <c r="J3094">
        <v>-560774.41</v>
      </c>
      <c r="L3094" t="s">
        <v>31</v>
      </c>
      <c r="O3094" t="s">
        <v>32</v>
      </c>
    </row>
    <row r="3095" spans="1:15" x14ac:dyDescent="0.25">
      <c r="A3095" t="s">
        <v>116</v>
      </c>
      <c r="B3095" t="s">
        <v>117</v>
      </c>
      <c r="C3095" t="s">
        <v>27</v>
      </c>
      <c r="D3095">
        <v>2020</v>
      </c>
      <c r="E3095">
        <v>4</v>
      </c>
      <c r="F3095" t="s">
        <v>55</v>
      </c>
      <c r="G3095" t="s">
        <v>56</v>
      </c>
      <c r="H3095" t="s">
        <v>30</v>
      </c>
      <c r="J3095">
        <v>100264.67</v>
      </c>
      <c r="L3095" t="s">
        <v>31</v>
      </c>
      <c r="O3095" t="s">
        <v>32</v>
      </c>
    </row>
    <row r="3096" spans="1:15" x14ac:dyDescent="0.25">
      <c r="A3096" t="s">
        <v>116</v>
      </c>
      <c r="B3096" t="s">
        <v>117</v>
      </c>
      <c r="C3096" t="s">
        <v>27</v>
      </c>
      <c r="D3096">
        <v>2020</v>
      </c>
      <c r="E3096">
        <v>4</v>
      </c>
      <c r="F3096" t="s">
        <v>61</v>
      </c>
      <c r="G3096" t="s">
        <v>62</v>
      </c>
      <c r="H3096" t="s">
        <v>30</v>
      </c>
      <c r="J3096">
        <v>27990.45</v>
      </c>
      <c r="L3096" t="s">
        <v>31</v>
      </c>
      <c r="O3096" t="s">
        <v>32</v>
      </c>
    </row>
    <row r="3097" spans="1:15" x14ac:dyDescent="0.25">
      <c r="A3097" t="s">
        <v>116</v>
      </c>
      <c r="B3097" t="s">
        <v>117</v>
      </c>
      <c r="C3097" t="s">
        <v>27</v>
      </c>
      <c r="D3097">
        <v>2020</v>
      </c>
      <c r="E3097">
        <v>4</v>
      </c>
      <c r="F3097" t="s">
        <v>118</v>
      </c>
      <c r="G3097" t="s">
        <v>119</v>
      </c>
      <c r="H3097" t="s">
        <v>30</v>
      </c>
      <c r="J3097">
        <v>125486.55</v>
      </c>
      <c r="L3097" t="s">
        <v>31</v>
      </c>
      <c r="O3097" t="s">
        <v>32</v>
      </c>
    </row>
    <row r="3098" spans="1:15" x14ac:dyDescent="0.25">
      <c r="A3098" t="s">
        <v>116</v>
      </c>
      <c r="B3098" t="s">
        <v>117</v>
      </c>
      <c r="C3098" t="s">
        <v>27</v>
      </c>
      <c r="D3098">
        <v>2020</v>
      </c>
      <c r="E3098">
        <v>4</v>
      </c>
      <c r="F3098" t="s">
        <v>35</v>
      </c>
      <c r="G3098" t="s">
        <v>36</v>
      </c>
      <c r="H3098" t="s">
        <v>30</v>
      </c>
      <c r="J3098">
        <v>75705</v>
      </c>
      <c r="L3098" t="s">
        <v>31</v>
      </c>
      <c r="O3098" t="s">
        <v>32</v>
      </c>
    </row>
    <row r="3099" spans="1:15" x14ac:dyDescent="0.25">
      <c r="A3099" t="s">
        <v>116</v>
      </c>
      <c r="B3099" t="s">
        <v>117</v>
      </c>
      <c r="C3099" t="s">
        <v>27</v>
      </c>
      <c r="D3099">
        <v>2020</v>
      </c>
      <c r="E3099">
        <v>4</v>
      </c>
      <c r="F3099" t="s">
        <v>120</v>
      </c>
      <c r="G3099" t="s">
        <v>38</v>
      </c>
      <c r="H3099" t="s">
        <v>30</v>
      </c>
      <c r="J3099">
        <v>34474309.759999998</v>
      </c>
      <c r="L3099" t="s">
        <v>39</v>
      </c>
      <c r="O3099" t="s">
        <v>32</v>
      </c>
    </row>
    <row r="3100" spans="1:15" x14ac:dyDescent="0.25">
      <c r="A3100" t="s">
        <v>116</v>
      </c>
      <c r="B3100" t="s">
        <v>117</v>
      </c>
      <c r="C3100" t="s">
        <v>27</v>
      </c>
      <c r="D3100">
        <v>2020</v>
      </c>
      <c r="E3100">
        <v>4</v>
      </c>
      <c r="F3100" t="s">
        <v>121</v>
      </c>
      <c r="G3100" t="s">
        <v>107</v>
      </c>
      <c r="H3100" t="s">
        <v>30</v>
      </c>
      <c r="J3100">
        <v>-125486.57</v>
      </c>
      <c r="L3100" t="s">
        <v>39</v>
      </c>
      <c r="O3100" t="s">
        <v>32</v>
      </c>
    </row>
    <row r="3101" spans="1:15" x14ac:dyDescent="0.25">
      <c r="A3101" t="s">
        <v>116</v>
      </c>
      <c r="B3101" t="s">
        <v>117</v>
      </c>
      <c r="C3101" t="s">
        <v>27</v>
      </c>
      <c r="D3101">
        <v>2020</v>
      </c>
      <c r="E3101">
        <v>4</v>
      </c>
      <c r="F3101" t="s">
        <v>122</v>
      </c>
      <c r="G3101" t="s">
        <v>105</v>
      </c>
      <c r="H3101" t="s">
        <v>30</v>
      </c>
      <c r="J3101">
        <v>-4850449.76</v>
      </c>
      <c r="L3101" t="s">
        <v>39</v>
      </c>
      <c r="O3101" t="s">
        <v>32</v>
      </c>
    </row>
    <row r="3102" spans="1:15" x14ac:dyDescent="0.25">
      <c r="A3102" t="s">
        <v>116</v>
      </c>
      <c r="B3102" t="s">
        <v>117</v>
      </c>
      <c r="C3102" t="s">
        <v>27</v>
      </c>
      <c r="D3102">
        <v>2020</v>
      </c>
      <c r="E3102">
        <v>4</v>
      </c>
      <c r="F3102" t="s">
        <v>37</v>
      </c>
      <c r="G3102" t="s">
        <v>38</v>
      </c>
      <c r="H3102" t="s">
        <v>30</v>
      </c>
      <c r="J3102">
        <v>20400063.010000002</v>
      </c>
      <c r="L3102" t="s">
        <v>39</v>
      </c>
      <c r="O3102" t="s">
        <v>32</v>
      </c>
    </row>
    <row r="3103" spans="1:15" x14ac:dyDescent="0.25">
      <c r="A3103" t="s">
        <v>116</v>
      </c>
      <c r="B3103" t="s">
        <v>117</v>
      </c>
      <c r="C3103" t="s">
        <v>27</v>
      </c>
      <c r="D3103">
        <v>2020</v>
      </c>
      <c r="E3103">
        <v>4</v>
      </c>
      <c r="F3103" t="s">
        <v>86</v>
      </c>
      <c r="G3103" t="s">
        <v>87</v>
      </c>
      <c r="H3103" t="s">
        <v>30</v>
      </c>
      <c r="J3103">
        <v>85412.32</v>
      </c>
      <c r="L3103" t="s">
        <v>39</v>
      </c>
      <c r="O3103" t="s">
        <v>32</v>
      </c>
    </row>
    <row r="3104" spans="1:15" x14ac:dyDescent="0.25">
      <c r="A3104" t="s">
        <v>116</v>
      </c>
      <c r="B3104" t="s">
        <v>117</v>
      </c>
      <c r="C3104" t="s">
        <v>27</v>
      </c>
      <c r="D3104">
        <v>2020</v>
      </c>
      <c r="E3104">
        <v>4</v>
      </c>
      <c r="F3104" t="s">
        <v>78</v>
      </c>
      <c r="G3104" t="s">
        <v>79</v>
      </c>
      <c r="H3104" t="s">
        <v>30</v>
      </c>
      <c r="J3104">
        <v>157049.76999999999</v>
      </c>
      <c r="L3104" t="s">
        <v>39</v>
      </c>
      <c r="O3104" t="s">
        <v>32</v>
      </c>
    </row>
    <row r="3105" spans="1:15" x14ac:dyDescent="0.25">
      <c r="A3105" t="s">
        <v>116</v>
      </c>
      <c r="B3105" t="s">
        <v>117</v>
      </c>
      <c r="C3105" t="s">
        <v>27</v>
      </c>
      <c r="D3105">
        <v>2020</v>
      </c>
      <c r="E3105">
        <v>4</v>
      </c>
      <c r="F3105" t="s">
        <v>40</v>
      </c>
      <c r="G3105" t="s">
        <v>41</v>
      </c>
      <c r="H3105" t="s">
        <v>30</v>
      </c>
      <c r="J3105">
        <v>232960.41</v>
      </c>
      <c r="L3105" t="s">
        <v>39</v>
      </c>
      <c r="O3105" t="s">
        <v>32</v>
      </c>
    </row>
    <row r="3106" spans="1:15" x14ac:dyDescent="0.25">
      <c r="A3106" t="s">
        <v>116</v>
      </c>
      <c r="B3106" t="s">
        <v>117</v>
      </c>
      <c r="C3106" t="s">
        <v>27</v>
      </c>
      <c r="D3106">
        <v>2020</v>
      </c>
      <c r="E3106">
        <v>4</v>
      </c>
      <c r="F3106" t="s">
        <v>42</v>
      </c>
      <c r="G3106" t="s">
        <v>43</v>
      </c>
      <c r="H3106" t="s">
        <v>30</v>
      </c>
      <c r="J3106">
        <v>-255000</v>
      </c>
      <c r="L3106" t="s">
        <v>39</v>
      </c>
      <c r="O3106" t="s">
        <v>32</v>
      </c>
    </row>
    <row r="3107" spans="1:15" x14ac:dyDescent="0.25">
      <c r="A3107" t="s">
        <v>116</v>
      </c>
      <c r="B3107" t="s">
        <v>117</v>
      </c>
      <c r="C3107" t="s">
        <v>27</v>
      </c>
      <c r="D3107">
        <v>2020</v>
      </c>
      <c r="E3107">
        <v>4</v>
      </c>
      <c r="F3107" t="s">
        <v>44</v>
      </c>
      <c r="G3107" t="s">
        <v>45</v>
      </c>
      <c r="H3107" t="s">
        <v>30</v>
      </c>
      <c r="J3107">
        <v>-24195317.280000001</v>
      </c>
      <c r="L3107" t="s">
        <v>39</v>
      </c>
      <c r="O3107" t="s">
        <v>32</v>
      </c>
    </row>
    <row r="3108" spans="1:15" x14ac:dyDescent="0.25">
      <c r="A3108" t="s">
        <v>116</v>
      </c>
      <c r="B3108" t="s">
        <v>117</v>
      </c>
      <c r="C3108" t="s">
        <v>27</v>
      </c>
      <c r="D3108">
        <v>2020</v>
      </c>
      <c r="E3108">
        <v>4</v>
      </c>
      <c r="F3108" t="s">
        <v>68</v>
      </c>
      <c r="G3108" t="s">
        <v>69</v>
      </c>
      <c r="H3108" t="s">
        <v>30</v>
      </c>
      <c r="J3108">
        <v>-19918874.98</v>
      </c>
      <c r="L3108" t="s">
        <v>39</v>
      </c>
      <c r="O3108" t="s">
        <v>32</v>
      </c>
    </row>
    <row r="3109" spans="1:15" x14ac:dyDescent="0.25">
      <c r="A3109" t="s">
        <v>116</v>
      </c>
      <c r="B3109" t="s">
        <v>117</v>
      </c>
      <c r="C3109" t="s">
        <v>27</v>
      </c>
      <c r="D3109">
        <v>2020</v>
      </c>
      <c r="E3109">
        <v>4</v>
      </c>
      <c r="F3109" t="s">
        <v>70</v>
      </c>
      <c r="G3109" t="s">
        <v>71</v>
      </c>
      <c r="H3109" t="s">
        <v>30</v>
      </c>
      <c r="J3109">
        <v>-1381236.4</v>
      </c>
      <c r="L3109" t="s">
        <v>39</v>
      </c>
      <c r="O3109" t="s">
        <v>32</v>
      </c>
    </row>
    <row r="3110" spans="1:15" x14ac:dyDescent="0.25">
      <c r="A3110" t="s">
        <v>116</v>
      </c>
      <c r="B3110" t="s">
        <v>117</v>
      </c>
      <c r="C3110" t="s">
        <v>27</v>
      </c>
      <c r="D3110">
        <v>2020</v>
      </c>
      <c r="E3110">
        <v>4</v>
      </c>
      <c r="F3110" t="s">
        <v>72</v>
      </c>
      <c r="G3110" t="s">
        <v>73</v>
      </c>
      <c r="H3110" t="s">
        <v>30</v>
      </c>
      <c r="J3110">
        <v>-4008931.07</v>
      </c>
      <c r="L3110" t="s">
        <v>39</v>
      </c>
      <c r="O3110" t="s">
        <v>32</v>
      </c>
    </row>
    <row r="3111" spans="1:15" x14ac:dyDescent="0.25">
      <c r="A3111" t="s">
        <v>116</v>
      </c>
      <c r="B3111" t="s">
        <v>117</v>
      </c>
      <c r="C3111" t="s">
        <v>27</v>
      </c>
      <c r="D3111">
        <v>2020</v>
      </c>
      <c r="E3111">
        <v>4</v>
      </c>
      <c r="F3111" t="s">
        <v>48</v>
      </c>
      <c r="G3111" t="s">
        <v>49</v>
      </c>
      <c r="H3111" t="s">
        <v>30</v>
      </c>
      <c r="J3111">
        <v>666410.15</v>
      </c>
      <c r="L3111" t="s">
        <v>39</v>
      </c>
      <c r="O3111" t="s">
        <v>32</v>
      </c>
    </row>
    <row r="3112" spans="1:15" x14ac:dyDescent="0.25">
      <c r="A3112" t="s">
        <v>116</v>
      </c>
      <c r="B3112" t="s">
        <v>117</v>
      </c>
      <c r="C3112" t="s">
        <v>27</v>
      </c>
      <c r="D3112">
        <v>2020</v>
      </c>
      <c r="E3112">
        <v>4</v>
      </c>
      <c r="F3112" t="s">
        <v>50</v>
      </c>
      <c r="G3112" t="s">
        <v>51</v>
      </c>
      <c r="H3112" t="s">
        <v>30</v>
      </c>
      <c r="J3112">
        <v>-302820</v>
      </c>
      <c r="L3112" t="s">
        <v>39</v>
      </c>
      <c r="O3112" t="s">
        <v>32</v>
      </c>
    </row>
    <row r="3113" spans="1:15" x14ac:dyDescent="0.25">
      <c r="A3113" t="s">
        <v>116</v>
      </c>
      <c r="B3113" t="s">
        <v>117</v>
      </c>
      <c r="C3113" t="s">
        <v>27</v>
      </c>
      <c r="D3113">
        <v>2020</v>
      </c>
      <c r="E3113">
        <v>4</v>
      </c>
      <c r="F3113" t="s">
        <v>74</v>
      </c>
      <c r="G3113" t="s">
        <v>75</v>
      </c>
      <c r="H3113" t="s">
        <v>30</v>
      </c>
      <c r="J3113">
        <v>-1109764.7</v>
      </c>
      <c r="L3113" t="s">
        <v>39</v>
      </c>
      <c r="O3113" t="s">
        <v>32</v>
      </c>
    </row>
    <row r="3114" spans="1:15" x14ac:dyDescent="0.25">
      <c r="A3114" t="s">
        <v>116</v>
      </c>
      <c r="B3114" t="s">
        <v>117</v>
      </c>
      <c r="C3114" t="s">
        <v>27</v>
      </c>
      <c r="D3114">
        <v>2020</v>
      </c>
      <c r="E3114">
        <v>4</v>
      </c>
      <c r="F3114" t="s">
        <v>80</v>
      </c>
      <c r="G3114" t="s">
        <v>81</v>
      </c>
      <c r="H3114" t="s">
        <v>30</v>
      </c>
      <c r="J3114">
        <v>30000</v>
      </c>
      <c r="L3114" t="s">
        <v>39</v>
      </c>
      <c r="O3114" t="s">
        <v>32</v>
      </c>
    </row>
    <row r="3115" spans="1:15" x14ac:dyDescent="0.25">
      <c r="A3115" t="s">
        <v>116</v>
      </c>
      <c r="B3115" t="s">
        <v>117</v>
      </c>
      <c r="C3115" t="s">
        <v>27</v>
      </c>
      <c r="D3115">
        <v>2020</v>
      </c>
      <c r="E3115">
        <v>4</v>
      </c>
      <c r="F3115" t="s">
        <v>82</v>
      </c>
      <c r="G3115" t="s">
        <v>83</v>
      </c>
      <c r="H3115" t="s">
        <v>30</v>
      </c>
      <c r="J3115">
        <v>-30000</v>
      </c>
      <c r="L3115" t="s">
        <v>39</v>
      </c>
      <c r="O3115" t="s">
        <v>32</v>
      </c>
    </row>
    <row r="3116" spans="1:15" x14ac:dyDescent="0.25">
      <c r="A3116" t="s">
        <v>116</v>
      </c>
      <c r="B3116" t="s">
        <v>117</v>
      </c>
      <c r="C3116" t="s">
        <v>27</v>
      </c>
      <c r="D3116">
        <v>2020</v>
      </c>
      <c r="E3116">
        <v>4</v>
      </c>
      <c r="F3116" t="s">
        <v>183</v>
      </c>
      <c r="G3116" t="s">
        <v>176</v>
      </c>
      <c r="H3116" t="s">
        <v>30</v>
      </c>
      <c r="J3116">
        <v>337983.43</v>
      </c>
      <c r="L3116" t="s">
        <v>39</v>
      </c>
      <c r="O3116" t="s">
        <v>32</v>
      </c>
    </row>
    <row r="3117" spans="1:15" x14ac:dyDescent="0.25">
      <c r="A3117" t="s">
        <v>116</v>
      </c>
      <c r="B3117" t="s">
        <v>117</v>
      </c>
      <c r="C3117" t="s">
        <v>27</v>
      </c>
      <c r="D3117">
        <v>2020</v>
      </c>
      <c r="E3117">
        <v>4</v>
      </c>
      <c r="F3117" t="s">
        <v>179</v>
      </c>
      <c r="G3117" t="s">
        <v>180</v>
      </c>
      <c r="H3117" t="s">
        <v>30</v>
      </c>
      <c r="J3117">
        <v>15000</v>
      </c>
      <c r="L3117" t="s">
        <v>31</v>
      </c>
      <c r="M3117" t="s">
        <v>123</v>
      </c>
      <c r="N3117" t="s">
        <v>124</v>
      </c>
      <c r="O3117" t="s">
        <v>32</v>
      </c>
    </row>
    <row r="3118" spans="1:15" x14ac:dyDescent="0.25">
      <c r="A3118" t="s">
        <v>116</v>
      </c>
      <c r="B3118" t="s">
        <v>117</v>
      </c>
      <c r="C3118" t="s">
        <v>27</v>
      </c>
      <c r="D3118">
        <v>2020</v>
      </c>
      <c r="E3118">
        <v>4</v>
      </c>
      <c r="F3118" t="s">
        <v>63</v>
      </c>
      <c r="G3118" t="s">
        <v>64</v>
      </c>
      <c r="H3118" t="s">
        <v>30</v>
      </c>
      <c r="J3118">
        <v>10019.65</v>
      </c>
      <c r="L3118" t="s">
        <v>31</v>
      </c>
      <c r="M3118" t="s">
        <v>25</v>
      </c>
      <c r="N3118" t="s">
        <v>26</v>
      </c>
      <c r="O3118" t="s">
        <v>32</v>
      </c>
    </row>
    <row r="3119" spans="1:15" x14ac:dyDescent="0.25">
      <c r="A3119" t="s">
        <v>123</v>
      </c>
      <c r="B3119" t="s">
        <v>124</v>
      </c>
      <c r="C3119" t="s">
        <v>27</v>
      </c>
      <c r="D3119">
        <v>2020</v>
      </c>
      <c r="E3119">
        <v>4</v>
      </c>
      <c r="F3119" t="s">
        <v>120</v>
      </c>
      <c r="G3119" t="s">
        <v>38</v>
      </c>
      <c r="H3119" t="s">
        <v>30</v>
      </c>
      <c r="J3119">
        <v>20134800</v>
      </c>
      <c r="L3119" t="s">
        <v>39</v>
      </c>
      <c r="O3119" t="s">
        <v>32</v>
      </c>
    </row>
    <row r="3120" spans="1:15" x14ac:dyDescent="0.25">
      <c r="A3120" t="s">
        <v>123</v>
      </c>
      <c r="B3120" t="s">
        <v>124</v>
      </c>
      <c r="C3120" t="s">
        <v>27</v>
      </c>
      <c r="D3120">
        <v>2020</v>
      </c>
      <c r="E3120">
        <v>4</v>
      </c>
      <c r="F3120" t="s">
        <v>125</v>
      </c>
      <c r="G3120" t="s">
        <v>126</v>
      </c>
      <c r="H3120" t="s">
        <v>30</v>
      </c>
      <c r="J3120">
        <v>-829150</v>
      </c>
      <c r="L3120" t="s">
        <v>39</v>
      </c>
      <c r="O3120" t="s">
        <v>32</v>
      </c>
    </row>
    <row r="3121" spans="1:15" x14ac:dyDescent="0.25">
      <c r="A3121" t="s">
        <v>123</v>
      </c>
      <c r="B3121" t="s">
        <v>124</v>
      </c>
      <c r="C3121" t="s">
        <v>27</v>
      </c>
      <c r="D3121">
        <v>2020</v>
      </c>
      <c r="E3121">
        <v>4</v>
      </c>
      <c r="F3121" t="s">
        <v>86</v>
      </c>
      <c r="G3121" t="s">
        <v>87</v>
      </c>
      <c r="H3121" t="s">
        <v>30</v>
      </c>
      <c r="J3121">
        <v>140112.15</v>
      </c>
      <c r="L3121" t="s">
        <v>39</v>
      </c>
      <c r="O3121" t="s">
        <v>32</v>
      </c>
    </row>
    <row r="3122" spans="1:15" x14ac:dyDescent="0.25">
      <c r="A3122" t="s">
        <v>123</v>
      </c>
      <c r="B3122" t="s">
        <v>124</v>
      </c>
      <c r="C3122" t="s">
        <v>27</v>
      </c>
      <c r="D3122">
        <v>2020</v>
      </c>
      <c r="E3122">
        <v>4</v>
      </c>
      <c r="F3122" t="s">
        <v>42</v>
      </c>
      <c r="G3122" t="s">
        <v>43</v>
      </c>
      <c r="H3122" t="s">
        <v>30</v>
      </c>
      <c r="J3122">
        <v>-81600</v>
      </c>
      <c r="L3122" t="s">
        <v>39</v>
      </c>
      <c r="O3122" t="s">
        <v>32</v>
      </c>
    </row>
    <row r="3123" spans="1:15" x14ac:dyDescent="0.25">
      <c r="A3123" t="s">
        <v>123</v>
      </c>
      <c r="B3123" t="s">
        <v>124</v>
      </c>
      <c r="C3123" t="s">
        <v>27</v>
      </c>
      <c r="D3123">
        <v>2020</v>
      </c>
      <c r="E3123">
        <v>4</v>
      </c>
      <c r="F3123" t="s">
        <v>44</v>
      </c>
      <c r="G3123" t="s">
        <v>45</v>
      </c>
      <c r="H3123" t="s">
        <v>30</v>
      </c>
      <c r="J3123">
        <v>-18962999.27</v>
      </c>
      <c r="L3123" t="s">
        <v>39</v>
      </c>
      <c r="O3123" t="s">
        <v>32</v>
      </c>
    </row>
    <row r="3124" spans="1:15" x14ac:dyDescent="0.25">
      <c r="A3124" t="s">
        <v>123</v>
      </c>
      <c r="B3124" t="s">
        <v>124</v>
      </c>
      <c r="C3124" t="s">
        <v>27</v>
      </c>
      <c r="D3124">
        <v>2020</v>
      </c>
      <c r="E3124">
        <v>4</v>
      </c>
      <c r="F3124" t="s">
        <v>70</v>
      </c>
      <c r="G3124" t="s">
        <v>71</v>
      </c>
      <c r="H3124" t="s">
        <v>30</v>
      </c>
      <c r="J3124">
        <v>-327726</v>
      </c>
      <c r="L3124" t="s">
        <v>39</v>
      </c>
      <c r="O3124" t="s">
        <v>32</v>
      </c>
    </row>
    <row r="3125" spans="1:15" x14ac:dyDescent="0.25">
      <c r="A3125" t="s">
        <v>123</v>
      </c>
      <c r="B3125" t="s">
        <v>124</v>
      </c>
      <c r="C3125" t="s">
        <v>27</v>
      </c>
      <c r="D3125">
        <v>2020</v>
      </c>
      <c r="E3125">
        <v>4</v>
      </c>
      <c r="F3125" t="s">
        <v>40</v>
      </c>
      <c r="G3125" t="s">
        <v>41</v>
      </c>
      <c r="H3125" t="s">
        <v>30</v>
      </c>
      <c r="J3125">
        <v>1932596.17</v>
      </c>
      <c r="L3125" t="s">
        <v>39</v>
      </c>
      <c r="O3125" t="s">
        <v>32</v>
      </c>
    </row>
    <row r="3126" spans="1:15" x14ac:dyDescent="0.25">
      <c r="A3126" t="s">
        <v>123</v>
      </c>
      <c r="B3126" t="s">
        <v>124</v>
      </c>
      <c r="C3126" t="s">
        <v>27</v>
      </c>
      <c r="D3126">
        <v>2020</v>
      </c>
      <c r="E3126">
        <v>4</v>
      </c>
      <c r="F3126" t="s">
        <v>74</v>
      </c>
      <c r="G3126" t="s">
        <v>75</v>
      </c>
      <c r="H3126" t="s">
        <v>30</v>
      </c>
      <c r="J3126">
        <v>-428003.63</v>
      </c>
      <c r="L3126" t="s">
        <v>39</v>
      </c>
      <c r="O3126" t="s">
        <v>32</v>
      </c>
    </row>
    <row r="3127" spans="1:15" x14ac:dyDescent="0.25">
      <c r="A3127" t="s">
        <v>123</v>
      </c>
      <c r="B3127" t="s">
        <v>124</v>
      </c>
      <c r="C3127" t="s">
        <v>27</v>
      </c>
      <c r="D3127">
        <v>2020</v>
      </c>
      <c r="E3127">
        <v>4</v>
      </c>
      <c r="F3127" t="s">
        <v>48</v>
      </c>
      <c r="G3127" t="s">
        <v>49</v>
      </c>
      <c r="H3127" t="s">
        <v>30</v>
      </c>
      <c r="J3127">
        <v>3118568.81</v>
      </c>
      <c r="L3127" t="s">
        <v>39</v>
      </c>
      <c r="O3127" t="s">
        <v>32</v>
      </c>
    </row>
    <row r="3128" spans="1:15" x14ac:dyDescent="0.25">
      <c r="A3128" t="s">
        <v>123</v>
      </c>
      <c r="B3128" t="s">
        <v>124</v>
      </c>
      <c r="C3128" t="s">
        <v>27</v>
      </c>
      <c r="D3128">
        <v>2020</v>
      </c>
      <c r="E3128">
        <v>4</v>
      </c>
      <c r="F3128" t="s">
        <v>50</v>
      </c>
      <c r="G3128" t="s">
        <v>51</v>
      </c>
      <c r="H3128" t="s">
        <v>30</v>
      </c>
      <c r="J3128">
        <v>-270375</v>
      </c>
      <c r="L3128" t="s">
        <v>39</v>
      </c>
      <c r="O3128" t="s">
        <v>32</v>
      </c>
    </row>
    <row r="3129" spans="1:15" x14ac:dyDescent="0.25">
      <c r="A3129" t="s">
        <v>123</v>
      </c>
      <c r="B3129" t="s">
        <v>124</v>
      </c>
      <c r="C3129" t="s">
        <v>27</v>
      </c>
      <c r="D3129">
        <v>2020</v>
      </c>
      <c r="E3129">
        <v>4</v>
      </c>
      <c r="F3129" t="s">
        <v>80</v>
      </c>
      <c r="G3129" t="s">
        <v>81</v>
      </c>
      <c r="H3129" t="s">
        <v>30</v>
      </c>
      <c r="J3129">
        <v>20000</v>
      </c>
      <c r="L3129" t="s">
        <v>39</v>
      </c>
      <c r="O3129" t="s">
        <v>32</v>
      </c>
    </row>
    <row r="3130" spans="1:15" x14ac:dyDescent="0.25">
      <c r="A3130" t="s">
        <v>123</v>
      </c>
      <c r="B3130" t="s">
        <v>124</v>
      </c>
      <c r="C3130" t="s">
        <v>27</v>
      </c>
      <c r="D3130">
        <v>2020</v>
      </c>
      <c r="E3130">
        <v>4</v>
      </c>
      <c r="F3130" t="s">
        <v>82</v>
      </c>
      <c r="G3130" t="s">
        <v>83</v>
      </c>
      <c r="H3130" t="s">
        <v>30</v>
      </c>
      <c r="J3130">
        <v>-20000</v>
      </c>
      <c r="L3130" t="s">
        <v>39</v>
      </c>
      <c r="O3130" t="s">
        <v>32</v>
      </c>
    </row>
    <row r="3131" spans="1:15" x14ac:dyDescent="0.25">
      <c r="A3131" t="s">
        <v>123</v>
      </c>
      <c r="B3131" t="s">
        <v>124</v>
      </c>
      <c r="C3131" t="s">
        <v>27</v>
      </c>
      <c r="D3131">
        <v>2020</v>
      </c>
      <c r="E3131">
        <v>4</v>
      </c>
      <c r="F3131" t="s">
        <v>122</v>
      </c>
      <c r="G3131" t="s">
        <v>105</v>
      </c>
      <c r="H3131" t="s">
        <v>30</v>
      </c>
      <c r="J3131">
        <v>-2463300</v>
      </c>
      <c r="L3131" t="s">
        <v>39</v>
      </c>
      <c r="O3131" t="s">
        <v>32</v>
      </c>
    </row>
    <row r="3132" spans="1:15" x14ac:dyDescent="0.25">
      <c r="A3132" t="s">
        <v>123</v>
      </c>
      <c r="B3132" t="s">
        <v>124</v>
      </c>
      <c r="C3132" t="s">
        <v>27</v>
      </c>
      <c r="D3132">
        <v>2020</v>
      </c>
      <c r="E3132">
        <v>4</v>
      </c>
      <c r="F3132" t="s">
        <v>121</v>
      </c>
      <c r="G3132" t="s">
        <v>107</v>
      </c>
      <c r="H3132" t="s">
        <v>30</v>
      </c>
      <c r="J3132">
        <v>-2463300</v>
      </c>
      <c r="L3132" t="s">
        <v>39</v>
      </c>
      <c r="O3132" t="s">
        <v>32</v>
      </c>
    </row>
    <row r="3133" spans="1:15" x14ac:dyDescent="0.25">
      <c r="A3133" t="s">
        <v>123</v>
      </c>
      <c r="B3133" t="s">
        <v>124</v>
      </c>
      <c r="C3133" t="s">
        <v>27</v>
      </c>
      <c r="D3133">
        <v>2020</v>
      </c>
      <c r="E3133">
        <v>4</v>
      </c>
      <c r="F3133" t="s">
        <v>98</v>
      </c>
      <c r="G3133" t="s">
        <v>99</v>
      </c>
      <c r="H3133" t="s">
        <v>30</v>
      </c>
      <c r="J3133">
        <v>-15000</v>
      </c>
      <c r="L3133" t="s">
        <v>31</v>
      </c>
      <c r="M3133" t="s">
        <v>116</v>
      </c>
      <c r="N3133" t="s">
        <v>117</v>
      </c>
      <c r="O3133" t="s">
        <v>32</v>
      </c>
    </row>
    <row r="3134" spans="1:15" x14ac:dyDescent="0.25">
      <c r="A3134" t="s">
        <v>123</v>
      </c>
      <c r="B3134" t="s">
        <v>124</v>
      </c>
      <c r="C3134" t="s">
        <v>27</v>
      </c>
      <c r="D3134">
        <v>2020</v>
      </c>
      <c r="E3134">
        <v>4</v>
      </c>
      <c r="F3134" t="s">
        <v>98</v>
      </c>
      <c r="G3134" t="s">
        <v>99</v>
      </c>
      <c r="H3134" t="s">
        <v>30</v>
      </c>
      <c r="J3134">
        <v>-17000</v>
      </c>
      <c r="L3134" t="s">
        <v>31</v>
      </c>
      <c r="M3134" t="s">
        <v>131</v>
      </c>
      <c r="N3134" t="s">
        <v>132</v>
      </c>
      <c r="O3134" t="s">
        <v>32</v>
      </c>
    </row>
    <row r="3135" spans="1:15" x14ac:dyDescent="0.25">
      <c r="A3135" t="s">
        <v>123</v>
      </c>
      <c r="B3135" t="s">
        <v>124</v>
      </c>
      <c r="C3135" t="s">
        <v>27</v>
      </c>
      <c r="D3135">
        <v>2020</v>
      </c>
      <c r="E3135">
        <v>4</v>
      </c>
      <c r="F3135" t="s">
        <v>98</v>
      </c>
      <c r="G3135" t="s">
        <v>99</v>
      </c>
      <c r="H3135" t="s">
        <v>30</v>
      </c>
      <c r="J3135">
        <v>-700</v>
      </c>
      <c r="L3135" t="s">
        <v>31</v>
      </c>
      <c r="M3135" t="s">
        <v>127</v>
      </c>
      <c r="N3135" t="s">
        <v>128</v>
      </c>
      <c r="O3135" t="s">
        <v>32</v>
      </c>
    </row>
    <row r="3136" spans="1:15" x14ac:dyDescent="0.25">
      <c r="A3136" t="s">
        <v>123</v>
      </c>
      <c r="B3136" t="s">
        <v>124</v>
      </c>
      <c r="C3136" t="s">
        <v>27</v>
      </c>
      <c r="D3136">
        <v>2020</v>
      </c>
      <c r="E3136">
        <v>4</v>
      </c>
      <c r="F3136" t="s">
        <v>118</v>
      </c>
      <c r="G3136" t="s">
        <v>119</v>
      </c>
      <c r="H3136" t="s">
        <v>30</v>
      </c>
      <c r="J3136">
        <v>2463300</v>
      </c>
      <c r="L3136" t="s">
        <v>31</v>
      </c>
      <c r="O3136" t="s">
        <v>32</v>
      </c>
    </row>
    <row r="3137" spans="1:15" x14ac:dyDescent="0.25">
      <c r="A3137" t="s">
        <v>123</v>
      </c>
      <c r="B3137" t="s">
        <v>124</v>
      </c>
      <c r="C3137" t="s">
        <v>27</v>
      </c>
      <c r="D3137">
        <v>2020</v>
      </c>
      <c r="E3137">
        <v>4</v>
      </c>
      <c r="F3137" t="s">
        <v>53</v>
      </c>
      <c r="G3137" t="s">
        <v>54</v>
      </c>
      <c r="H3137" t="s">
        <v>30</v>
      </c>
      <c r="J3137">
        <v>-2463300</v>
      </c>
      <c r="L3137" t="s">
        <v>31</v>
      </c>
      <c r="O3137" t="s">
        <v>32</v>
      </c>
    </row>
    <row r="3138" spans="1:15" x14ac:dyDescent="0.25">
      <c r="A3138" t="s">
        <v>127</v>
      </c>
      <c r="B3138" t="s">
        <v>128</v>
      </c>
      <c r="C3138" t="s">
        <v>27</v>
      </c>
      <c r="D3138">
        <v>2020</v>
      </c>
      <c r="E3138">
        <v>4</v>
      </c>
      <c r="F3138" t="s">
        <v>129</v>
      </c>
      <c r="G3138" t="s">
        <v>130</v>
      </c>
      <c r="H3138" t="s">
        <v>30</v>
      </c>
      <c r="J3138">
        <v>-12524.83</v>
      </c>
      <c r="L3138" t="s">
        <v>31</v>
      </c>
      <c r="O3138" t="s">
        <v>32</v>
      </c>
    </row>
    <row r="3139" spans="1:15" x14ac:dyDescent="0.25">
      <c r="A3139" t="s">
        <v>127</v>
      </c>
      <c r="B3139" t="s">
        <v>128</v>
      </c>
      <c r="C3139" t="s">
        <v>27</v>
      </c>
      <c r="D3139">
        <v>2020</v>
      </c>
      <c r="E3139">
        <v>4</v>
      </c>
      <c r="F3139" t="s">
        <v>78</v>
      </c>
      <c r="G3139" t="s">
        <v>79</v>
      </c>
      <c r="H3139" t="s">
        <v>30</v>
      </c>
      <c r="J3139">
        <v>519684.29</v>
      </c>
      <c r="L3139" t="s">
        <v>39</v>
      </c>
      <c r="O3139" t="s">
        <v>32</v>
      </c>
    </row>
    <row r="3140" spans="1:15" x14ac:dyDescent="0.25">
      <c r="A3140" t="s">
        <v>127</v>
      </c>
      <c r="B3140" t="s">
        <v>128</v>
      </c>
      <c r="C3140" t="s">
        <v>27</v>
      </c>
      <c r="D3140">
        <v>2020</v>
      </c>
      <c r="E3140">
        <v>4</v>
      </c>
      <c r="F3140" t="s">
        <v>40</v>
      </c>
      <c r="G3140" t="s">
        <v>41</v>
      </c>
      <c r="H3140" t="s">
        <v>30</v>
      </c>
      <c r="J3140">
        <v>61341.02</v>
      </c>
      <c r="L3140" t="s">
        <v>39</v>
      </c>
      <c r="O3140" t="s">
        <v>32</v>
      </c>
    </row>
    <row r="3141" spans="1:15" x14ac:dyDescent="0.25">
      <c r="A3141" t="s">
        <v>127</v>
      </c>
      <c r="B3141" t="s">
        <v>128</v>
      </c>
      <c r="C3141" t="s">
        <v>27</v>
      </c>
      <c r="D3141">
        <v>2020</v>
      </c>
      <c r="E3141">
        <v>4</v>
      </c>
      <c r="F3141" t="s">
        <v>42</v>
      </c>
      <c r="G3141" t="s">
        <v>43</v>
      </c>
      <c r="H3141" t="s">
        <v>30</v>
      </c>
      <c r="J3141">
        <v>-510000</v>
      </c>
      <c r="L3141" t="s">
        <v>39</v>
      </c>
      <c r="O3141" t="s">
        <v>32</v>
      </c>
    </row>
    <row r="3142" spans="1:15" x14ac:dyDescent="0.25">
      <c r="A3142" t="s">
        <v>127</v>
      </c>
      <c r="B3142" t="s">
        <v>128</v>
      </c>
      <c r="C3142" t="s">
        <v>27</v>
      </c>
      <c r="D3142">
        <v>2020</v>
      </c>
      <c r="E3142">
        <v>4</v>
      </c>
      <c r="F3142" t="s">
        <v>44</v>
      </c>
      <c r="G3142" t="s">
        <v>45</v>
      </c>
      <c r="H3142" t="s">
        <v>30</v>
      </c>
      <c r="J3142">
        <v>-42155.47</v>
      </c>
      <c r="L3142" t="s">
        <v>39</v>
      </c>
      <c r="O3142" t="s">
        <v>32</v>
      </c>
    </row>
    <row r="3143" spans="1:15" x14ac:dyDescent="0.25">
      <c r="A3143" t="s">
        <v>127</v>
      </c>
      <c r="B3143" t="s">
        <v>128</v>
      </c>
      <c r="C3143" t="s">
        <v>27</v>
      </c>
      <c r="D3143">
        <v>2020</v>
      </c>
      <c r="E3143">
        <v>4</v>
      </c>
      <c r="F3143" t="s">
        <v>50</v>
      </c>
      <c r="G3143" t="s">
        <v>51</v>
      </c>
      <c r="H3143" t="s">
        <v>30</v>
      </c>
      <c r="J3143">
        <v>-4027.51</v>
      </c>
      <c r="L3143" t="s">
        <v>39</v>
      </c>
      <c r="O3143" t="s">
        <v>32</v>
      </c>
    </row>
    <row r="3144" spans="1:15" x14ac:dyDescent="0.25">
      <c r="A3144" t="s">
        <v>127</v>
      </c>
      <c r="B3144" t="s">
        <v>128</v>
      </c>
      <c r="C3144" t="s">
        <v>27</v>
      </c>
      <c r="D3144">
        <v>2020</v>
      </c>
      <c r="E3144">
        <v>4</v>
      </c>
      <c r="F3144" t="s">
        <v>48</v>
      </c>
      <c r="G3144" t="s">
        <v>49</v>
      </c>
      <c r="H3144" t="s">
        <v>30</v>
      </c>
      <c r="J3144">
        <v>-15317.51</v>
      </c>
      <c r="L3144" t="s">
        <v>39</v>
      </c>
      <c r="O3144" t="s">
        <v>32</v>
      </c>
    </row>
    <row r="3145" spans="1:15" x14ac:dyDescent="0.25">
      <c r="A3145" t="s">
        <v>127</v>
      </c>
      <c r="B3145" t="s">
        <v>128</v>
      </c>
      <c r="C3145" t="s">
        <v>27</v>
      </c>
      <c r="D3145">
        <v>2020</v>
      </c>
      <c r="E3145">
        <v>4</v>
      </c>
      <c r="F3145" t="s">
        <v>53</v>
      </c>
      <c r="G3145" t="s">
        <v>54</v>
      </c>
      <c r="H3145" t="s">
        <v>30</v>
      </c>
      <c r="J3145">
        <v>0.01</v>
      </c>
      <c r="L3145" t="s">
        <v>31</v>
      </c>
      <c r="O3145" t="s">
        <v>32</v>
      </c>
    </row>
    <row r="3146" spans="1:15" x14ac:dyDescent="0.25">
      <c r="A3146" t="s">
        <v>127</v>
      </c>
      <c r="B3146" t="s">
        <v>128</v>
      </c>
      <c r="C3146" t="s">
        <v>27</v>
      </c>
      <c r="D3146">
        <v>2020</v>
      </c>
      <c r="E3146">
        <v>4</v>
      </c>
      <c r="F3146" t="s">
        <v>179</v>
      </c>
      <c r="G3146" t="s">
        <v>180</v>
      </c>
      <c r="H3146" t="s">
        <v>30</v>
      </c>
      <c r="J3146">
        <v>3000</v>
      </c>
      <c r="L3146" t="s">
        <v>31</v>
      </c>
      <c r="M3146" t="s">
        <v>123</v>
      </c>
      <c r="N3146" t="s">
        <v>124</v>
      </c>
      <c r="O3146" t="s">
        <v>32</v>
      </c>
    </row>
    <row r="3147" spans="1:15" x14ac:dyDescent="0.25">
      <c r="A3147" t="s">
        <v>131</v>
      </c>
      <c r="B3147" t="s">
        <v>132</v>
      </c>
      <c r="C3147" t="s">
        <v>27</v>
      </c>
      <c r="D3147">
        <v>2020</v>
      </c>
      <c r="E3147">
        <v>4</v>
      </c>
      <c r="F3147" t="s">
        <v>133</v>
      </c>
      <c r="G3147" t="s">
        <v>79</v>
      </c>
      <c r="H3147" t="s">
        <v>30</v>
      </c>
      <c r="J3147">
        <v>93081.59</v>
      </c>
      <c r="L3147" t="s">
        <v>39</v>
      </c>
      <c r="O3147" t="s">
        <v>32</v>
      </c>
    </row>
    <row r="3148" spans="1:15" x14ac:dyDescent="0.25">
      <c r="A3148" t="s">
        <v>131</v>
      </c>
      <c r="B3148" t="s">
        <v>132</v>
      </c>
      <c r="C3148" t="s">
        <v>27</v>
      </c>
      <c r="D3148">
        <v>2020</v>
      </c>
      <c r="E3148">
        <v>4</v>
      </c>
      <c r="F3148" t="s">
        <v>134</v>
      </c>
      <c r="G3148" t="s">
        <v>38</v>
      </c>
      <c r="H3148" t="s">
        <v>30</v>
      </c>
      <c r="J3148">
        <v>2759634.9</v>
      </c>
      <c r="L3148" t="s">
        <v>39</v>
      </c>
      <c r="O3148" t="s">
        <v>32</v>
      </c>
    </row>
    <row r="3149" spans="1:15" x14ac:dyDescent="0.25">
      <c r="A3149" t="s">
        <v>131</v>
      </c>
      <c r="B3149" t="s">
        <v>132</v>
      </c>
      <c r="C3149" t="s">
        <v>27</v>
      </c>
      <c r="D3149">
        <v>2020</v>
      </c>
      <c r="E3149">
        <v>4</v>
      </c>
      <c r="F3149" t="s">
        <v>135</v>
      </c>
      <c r="G3149" t="s">
        <v>105</v>
      </c>
      <c r="H3149" t="s">
        <v>30</v>
      </c>
      <c r="J3149">
        <v>-2234170.75</v>
      </c>
      <c r="L3149" t="s">
        <v>39</v>
      </c>
      <c r="O3149" t="s">
        <v>32</v>
      </c>
    </row>
    <row r="3150" spans="1:15" x14ac:dyDescent="0.25">
      <c r="A3150" t="s">
        <v>131</v>
      </c>
      <c r="B3150" t="s">
        <v>132</v>
      </c>
      <c r="C3150" t="s">
        <v>27</v>
      </c>
      <c r="D3150">
        <v>2020</v>
      </c>
      <c r="E3150">
        <v>4</v>
      </c>
      <c r="F3150" t="s">
        <v>136</v>
      </c>
      <c r="G3150" t="s">
        <v>137</v>
      </c>
      <c r="H3150" t="s">
        <v>30</v>
      </c>
      <c r="J3150">
        <v>-105109.68</v>
      </c>
      <c r="L3150" t="s">
        <v>39</v>
      </c>
      <c r="O3150" t="s">
        <v>32</v>
      </c>
    </row>
    <row r="3151" spans="1:15" x14ac:dyDescent="0.25">
      <c r="A3151" t="s">
        <v>131</v>
      </c>
      <c r="B3151" t="s">
        <v>132</v>
      </c>
      <c r="C3151" t="s">
        <v>27</v>
      </c>
      <c r="D3151">
        <v>2020</v>
      </c>
      <c r="E3151">
        <v>4</v>
      </c>
      <c r="F3151" t="s">
        <v>80</v>
      </c>
      <c r="G3151" t="s">
        <v>81</v>
      </c>
      <c r="H3151" t="s">
        <v>30</v>
      </c>
      <c r="J3151">
        <v>12186.34</v>
      </c>
      <c r="L3151" t="s">
        <v>39</v>
      </c>
      <c r="O3151" t="s">
        <v>32</v>
      </c>
    </row>
    <row r="3152" spans="1:15" x14ac:dyDescent="0.25">
      <c r="A3152" t="s">
        <v>131</v>
      </c>
      <c r="B3152" t="s">
        <v>132</v>
      </c>
      <c r="C3152" t="s">
        <v>27</v>
      </c>
      <c r="D3152">
        <v>2020</v>
      </c>
      <c r="E3152">
        <v>4</v>
      </c>
      <c r="F3152" t="s">
        <v>138</v>
      </c>
      <c r="G3152" t="s">
        <v>139</v>
      </c>
      <c r="H3152" t="s">
        <v>30</v>
      </c>
      <c r="J3152">
        <v>596644.07999999996</v>
      </c>
      <c r="L3152" t="s">
        <v>39</v>
      </c>
      <c r="O3152" t="s">
        <v>32</v>
      </c>
    </row>
    <row r="3153" spans="1:15" x14ac:dyDescent="0.25">
      <c r="A3153" t="s">
        <v>131</v>
      </c>
      <c r="B3153" t="s">
        <v>132</v>
      </c>
      <c r="C3153" t="s">
        <v>27</v>
      </c>
      <c r="D3153">
        <v>2020</v>
      </c>
      <c r="E3153">
        <v>4</v>
      </c>
      <c r="F3153" t="s">
        <v>86</v>
      </c>
      <c r="G3153" t="s">
        <v>87</v>
      </c>
      <c r="H3153" t="s">
        <v>30</v>
      </c>
      <c r="J3153">
        <v>2536261.91</v>
      </c>
      <c r="L3153" t="s">
        <v>39</v>
      </c>
      <c r="O3153" t="s">
        <v>32</v>
      </c>
    </row>
    <row r="3154" spans="1:15" x14ac:dyDescent="0.25">
      <c r="A3154" t="s">
        <v>131</v>
      </c>
      <c r="B3154" t="s">
        <v>132</v>
      </c>
      <c r="C3154" t="s">
        <v>27</v>
      </c>
      <c r="D3154">
        <v>2020</v>
      </c>
      <c r="E3154">
        <v>4</v>
      </c>
      <c r="F3154" t="s">
        <v>40</v>
      </c>
      <c r="G3154" t="s">
        <v>41</v>
      </c>
      <c r="H3154" t="s">
        <v>30</v>
      </c>
      <c r="J3154">
        <v>7165716.4299999997</v>
      </c>
      <c r="L3154" t="s">
        <v>39</v>
      </c>
      <c r="O3154" t="s">
        <v>32</v>
      </c>
    </row>
    <row r="3155" spans="1:15" x14ac:dyDescent="0.25">
      <c r="A3155" t="s">
        <v>131</v>
      </c>
      <c r="B3155" t="s">
        <v>132</v>
      </c>
      <c r="C3155" t="s">
        <v>27</v>
      </c>
      <c r="D3155">
        <v>2020</v>
      </c>
      <c r="E3155">
        <v>4</v>
      </c>
      <c r="F3155" t="s">
        <v>42</v>
      </c>
      <c r="G3155" t="s">
        <v>43</v>
      </c>
      <c r="H3155" t="s">
        <v>30</v>
      </c>
      <c r="J3155">
        <v>-4080000</v>
      </c>
      <c r="L3155" t="s">
        <v>39</v>
      </c>
      <c r="O3155" t="s">
        <v>32</v>
      </c>
    </row>
    <row r="3156" spans="1:15" x14ac:dyDescent="0.25">
      <c r="A3156" t="s">
        <v>131</v>
      </c>
      <c r="B3156" t="s">
        <v>132</v>
      </c>
      <c r="C3156" t="s">
        <v>27</v>
      </c>
      <c r="D3156">
        <v>2020</v>
      </c>
      <c r="E3156">
        <v>4</v>
      </c>
      <c r="F3156" t="s">
        <v>44</v>
      </c>
      <c r="G3156" t="s">
        <v>45</v>
      </c>
      <c r="H3156" t="s">
        <v>30</v>
      </c>
      <c r="J3156">
        <v>435629.94</v>
      </c>
      <c r="L3156" t="s">
        <v>39</v>
      </c>
      <c r="O3156" t="s">
        <v>32</v>
      </c>
    </row>
    <row r="3157" spans="1:15" x14ac:dyDescent="0.25">
      <c r="A3157" t="s">
        <v>131</v>
      </c>
      <c r="B3157" t="s">
        <v>132</v>
      </c>
      <c r="C3157" t="s">
        <v>27</v>
      </c>
      <c r="D3157">
        <v>2020</v>
      </c>
      <c r="E3157">
        <v>4</v>
      </c>
      <c r="F3157" t="s">
        <v>70</v>
      </c>
      <c r="G3157" t="s">
        <v>71</v>
      </c>
      <c r="H3157" t="s">
        <v>30</v>
      </c>
      <c r="J3157">
        <v>206632.31</v>
      </c>
      <c r="L3157" t="s">
        <v>39</v>
      </c>
      <c r="O3157" t="s">
        <v>32</v>
      </c>
    </row>
    <row r="3158" spans="1:15" x14ac:dyDescent="0.25">
      <c r="A3158" t="s">
        <v>131</v>
      </c>
      <c r="B3158" t="s">
        <v>132</v>
      </c>
      <c r="C3158" t="s">
        <v>27</v>
      </c>
      <c r="D3158">
        <v>2020</v>
      </c>
      <c r="E3158">
        <v>4</v>
      </c>
      <c r="F3158" t="s">
        <v>82</v>
      </c>
      <c r="G3158" t="s">
        <v>83</v>
      </c>
      <c r="H3158" t="s">
        <v>30</v>
      </c>
      <c r="J3158">
        <v>-9868.4500000000007</v>
      </c>
      <c r="L3158" t="s">
        <v>39</v>
      </c>
      <c r="O3158" t="s">
        <v>32</v>
      </c>
    </row>
    <row r="3159" spans="1:15" x14ac:dyDescent="0.25">
      <c r="A3159" t="s">
        <v>131</v>
      </c>
      <c r="B3159" t="s">
        <v>132</v>
      </c>
      <c r="C3159" t="s">
        <v>27</v>
      </c>
      <c r="D3159">
        <v>2020</v>
      </c>
      <c r="E3159">
        <v>4</v>
      </c>
      <c r="F3159" t="s">
        <v>48</v>
      </c>
      <c r="G3159" t="s">
        <v>49</v>
      </c>
      <c r="H3159" t="s">
        <v>30</v>
      </c>
      <c r="J3159">
        <v>-6760710.0099999998</v>
      </c>
      <c r="L3159" t="s">
        <v>39</v>
      </c>
      <c r="O3159" t="s">
        <v>32</v>
      </c>
    </row>
    <row r="3160" spans="1:15" x14ac:dyDescent="0.25">
      <c r="A3160" t="s">
        <v>131</v>
      </c>
      <c r="B3160" t="s">
        <v>132</v>
      </c>
      <c r="C3160" t="s">
        <v>27</v>
      </c>
      <c r="D3160">
        <v>2020</v>
      </c>
      <c r="E3160">
        <v>4</v>
      </c>
      <c r="F3160" t="s">
        <v>140</v>
      </c>
      <c r="G3160" t="s">
        <v>141</v>
      </c>
      <c r="H3160" t="s">
        <v>30</v>
      </c>
      <c r="J3160">
        <v>162225</v>
      </c>
      <c r="L3160" t="s">
        <v>39</v>
      </c>
      <c r="O3160" t="s">
        <v>32</v>
      </c>
    </row>
    <row r="3161" spans="1:15" x14ac:dyDescent="0.25">
      <c r="A3161" t="s">
        <v>131</v>
      </c>
      <c r="B3161" t="s">
        <v>132</v>
      </c>
      <c r="C3161" t="s">
        <v>27</v>
      </c>
      <c r="D3161">
        <v>2020</v>
      </c>
      <c r="E3161">
        <v>4</v>
      </c>
      <c r="F3161" t="s">
        <v>96</v>
      </c>
      <c r="G3161" t="s">
        <v>97</v>
      </c>
      <c r="H3161" t="s">
        <v>30</v>
      </c>
      <c r="J3161">
        <v>-0.01</v>
      </c>
      <c r="L3161" t="s">
        <v>31</v>
      </c>
      <c r="O3161" t="s">
        <v>32</v>
      </c>
    </row>
    <row r="3162" spans="1:15" x14ac:dyDescent="0.25">
      <c r="A3162" t="s">
        <v>131</v>
      </c>
      <c r="B3162" t="s">
        <v>132</v>
      </c>
      <c r="C3162" t="s">
        <v>27</v>
      </c>
      <c r="D3162">
        <v>2020</v>
      </c>
      <c r="E3162">
        <v>4</v>
      </c>
      <c r="F3162" t="s">
        <v>184</v>
      </c>
      <c r="G3162" t="s">
        <v>185</v>
      </c>
      <c r="H3162" t="s">
        <v>30</v>
      </c>
      <c r="J3162">
        <v>27055.24</v>
      </c>
      <c r="L3162" t="s">
        <v>39</v>
      </c>
      <c r="O3162" t="s">
        <v>32</v>
      </c>
    </row>
    <row r="3163" spans="1:15" x14ac:dyDescent="0.25">
      <c r="A3163" t="s">
        <v>131</v>
      </c>
      <c r="B3163" t="s">
        <v>132</v>
      </c>
      <c r="C3163" t="s">
        <v>27</v>
      </c>
      <c r="D3163">
        <v>2020</v>
      </c>
      <c r="E3163">
        <v>4</v>
      </c>
      <c r="F3163" t="s">
        <v>186</v>
      </c>
      <c r="G3163" t="s">
        <v>107</v>
      </c>
      <c r="H3163" t="s">
        <v>30</v>
      </c>
      <c r="J3163">
        <v>-288298.09999999998</v>
      </c>
      <c r="L3163" t="s">
        <v>39</v>
      </c>
      <c r="O3163" t="s">
        <v>32</v>
      </c>
    </row>
    <row r="3164" spans="1:15" x14ac:dyDescent="0.25">
      <c r="A3164" t="s">
        <v>131</v>
      </c>
      <c r="B3164" t="s">
        <v>132</v>
      </c>
      <c r="C3164" t="s">
        <v>27</v>
      </c>
      <c r="D3164">
        <v>2020</v>
      </c>
      <c r="E3164">
        <v>4</v>
      </c>
      <c r="F3164" t="s">
        <v>179</v>
      </c>
      <c r="G3164" t="s">
        <v>180</v>
      </c>
      <c r="H3164" t="s">
        <v>30</v>
      </c>
      <c r="J3164">
        <v>17000</v>
      </c>
      <c r="L3164" t="s">
        <v>31</v>
      </c>
      <c r="M3164" t="s">
        <v>123</v>
      </c>
      <c r="N3164" t="s">
        <v>124</v>
      </c>
      <c r="O3164" t="s">
        <v>32</v>
      </c>
    </row>
    <row r="3165" spans="1:15" x14ac:dyDescent="0.25">
      <c r="A3165" t="s">
        <v>131</v>
      </c>
      <c r="B3165" t="s">
        <v>132</v>
      </c>
      <c r="C3165" t="s">
        <v>27</v>
      </c>
      <c r="D3165">
        <v>2020</v>
      </c>
      <c r="E3165">
        <v>4</v>
      </c>
      <c r="F3165" t="s">
        <v>164</v>
      </c>
      <c r="G3165" t="s">
        <v>165</v>
      </c>
      <c r="H3165" t="s">
        <v>30</v>
      </c>
      <c r="J3165">
        <v>490378.48</v>
      </c>
      <c r="L3165" t="s">
        <v>31</v>
      </c>
      <c r="O3165" t="s">
        <v>32</v>
      </c>
    </row>
    <row r="3166" spans="1:15" x14ac:dyDescent="0.25">
      <c r="A3166" t="s">
        <v>131</v>
      </c>
      <c r="B3166" t="s">
        <v>132</v>
      </c>
      <c r="C3166" t="s">
        <v>27</v>
      </c>
      <c r="D3166">
        <v>2020</v>
      </c>
      <c r="E3166">
        <v>4</v>
      </c>
      <c r="F3166" t="s">
        <v>150</v>
      </c>
      <c r="G3166" t="s">
        <v>151</v>
      </c>
      <c r="H3166" t="s">
        <v>30</v>
      </c>
      <c r="J3166">
        <v>-490378.48</v>
      </c>
      <c r="L3166" t="s">
        <v>31</v>
      </c>
      <c r="O3166" t="s">
        <v>32</v>
      </c>
    </row>
    <row r="3167" spans="1:15" x14ac:dyDescent="0.25">
      <c r="A3167" t="s">
        <v>123</v>
      </c>
      <c r="B3167" t="s">
        <v>124</v>
      </c>
      <c r="C3167" t="s">
        <v>27</v>
      </c>
      <c r="D3167">
        <v>2020</v>
      </c>
      <c r="E3167">
        <v>4</v>
      </c>
      <c r="F3167" t="s">
        <v>53</v>
      </c>
      <c r="G3167" t="s">
        <v>54</v>
      </c>
      <c r="H3167" t="s">
        <v>108</v>
      </c>
      <c r="I3167" t="s">
        <v>109</v>
      </c>
      <c r="J3167">
        <v>-91200.46</v>
      </c>
      <c r="L3167" t="s">
        <v>31</v>
      </c>
      <c r="O3167" t="s">
        <v>32</v>
      </c>
    </row>
    <row r="3168" spans="1:15" x14ac:dyDescent="0.25">
      <c r="A3168" t="s">
        <v>123</v>
      </c>
      <c r="B3168" t="s">
        <v>124</v>
      </c>
      <c r="C3168" t="s">
        <v>27</v>
      </c>
      <c r="D3168">
        <v>2020</v>
      </c>
      <c r="E3168">
        <v>4</v>
      </c>
      <c r="F3168" t="s">
        <v>55</v>
      </c>
      <c r="G3168" t="s">
        <v>56</v>
      </c>
      <c r="H3168" t="s">
        <v>108</v>
      </c>
      <c r="I3168" t="s">
        <v>109</v>
      </c>
      <c r="J3168">
        <v>13873.48</v>
      </c>
      <c r="L3168" t="s">
        <v>31</v>
      </c>
      <c r="O3168" t="s">
        <v>32</v>
      </c>
    </row>
    <row r="3169" spans="1:15" x14ac:dyDescent="0.25">
      <c r="A3169" t="s">
        <v>123</v>
      </c>
      <c r="B3169" t="s">
        <v>124</v>
      </c>
      <c r="C3169" t="s">
        <v>27</v>
      </c>
      <c r="D3169">
        <v>2020</v>
      </c>
      <c r="E3169">
        <v>4</v>
      </c>
      <c r="F3169" t="s">
        <v>118</v>
      </c>
      <c r="G3169" t="s">
        <v>119</v>
      </c>
      <c r="H3169" t="s">
        <v>108</v>
      </c>
      <c r="I3169" t="s">
        <v>109</v>
      </c>
      <c r="J3169">
        <v>165830</v>
      </c>
      <c r="L3169" t="s">
        <v>31</v>
      </c>
      <c r="O3169" t="s">
        <v>32</v>
      </c>
    </row>
    <row r="3170" spans="1:15" x14ac:dyDescent="0.25">
      <c r="A3170" t="s">
        <v>123</v>
      </c>
      <c r="B3170" t="s">
        <v>124</v>
      </c>
      <c r="C3170" t="s">
        <v>27</v>
      </c>
      <c r="D3170">
        <v>2020</v>
      </c>
      <c r="E3170">
        <v>4</v>
      </c>
      <c r="F3170" t="s">
        <v>61</v>
      </c>
      <c r="G3170" t="s">
        <v>62</v>
      </c>
      <c r="H3170" t="s">
        <v>108</v>
      </c>
      <c r="I3170" t="s">
        <v>109</v>
      </c>
      <c r="J3170">
        <v>11572.33</v>
      </c>
      <c r="L3170" t="s">
        <v>31</v>
      </c>
      <c r="O3170" t="s">
        <v>32</v>
      </c>
    </row>
    <row r="3171" spans="1:15" x14ac:dyDescent="0.25">
      <c r="A3171" t="s">
        <v>123</v>
      </c>
      <c r="B3171" t="s">
        <v>124</v>
      </c>
      <c r="C3171" t="s">
        <v>27</v>
      </c>
      <c r="D3171">
        <v>2020</v>
      </c>
      <c r="E3171">
        <v>4</v>
      </c>
      <c r="F3171" t="s">
        <v>53</v>
      </c>
      <c r="G3171" t="s">
        <v>54</v>
      </c>
      <c r="H3171" t="s">
        <v>148</v>
      </c>
      <c r="I3171" t="s">
        <v>149</v>
      </c>
      <c r="J3171">
        <v>-76200.460000000006</v>
      </c>
      <c r="L3171" t="s">
        <v>31</v>
      </c>
      <c r="O3171" t="s">
        <v>32</v>
      </c>
    </row>
    <row r="3172" spans="1:15" x14ac:dyDescent="0.25">
      <c r="A3172" t="s">
        <v>123</v>
      </c>
      <c r="B3172" t="s">
        <v>124</v>
      </c>
      <c r="C3172" t="s">
        <v>27</v>
      </c>
      <c r="D3172">
        <v>2020</v>
      </c>
      <c r="E3172">
        <v>4</v>
      </c>
      <c r="F3172" t="s">
        <v>55</v>
      </c>
      <c r="G3172" t="s">
        <v>56</v>
      </c>
      <c r="H3172" t="s">
        <v>148</v>
      </c>
      <c r="I3172" t="s">
        <v>149</v>
      </c>
      <c r="J3172">
        <v>13873.48</v>
      </c>
      <c r="L3172" t="s">
        <v>31</v>
      </c>
      <c r="O3172" t="s">
        <v>32</v>
      </c>
    </row>
    <row r="3173" spans="1:15" x14ac:dyDescent="0.25">
      <c r="A3173" t="s">
        <v>123</v>
      </c>
      <c r="B3173" t="s">
        <v>124</v>
      </c>
      <c r="C3173" t="s">
        <v>27</v>
      </c>
      <c r="D3173">
        <v>2020</v>
      </c>
      <c r="E3173">
        <v>4</v>
      </c>
      <c r="F3173" t="s">
        <v>118</v>
      </c>
      <c r="G3173" t="s">
        <v>119</v>
      </c>
      <c r="H3173" t="s">
        <v>148</v>
      </c>
      <c r="I3173" t="s">
        <v>149</v>
      </c>
      <c r="J3173">
        <v>165830</v>
      </c>
      <c r="L3173" t="s">
        <v>31</v>
      </c>
      <c r="O3173" t="s">
        <v>32</v>
      </c>
    </row>
    <row r="3174" spans="1:15" x14ac:dyDescent="0.25">
      <c r="A3174" t="s">
        <v>123</v>
      </c>
      <c r="B3174" t="s">
        <v>124</v>
      </c>
      <c r="C3174" t="s">
        <v>27</v>
      </c>
      <c r="D3174">
        <v>2020</v>
      </c>
      <c r="E3174">
        <v>4</v>
      </c>
      <c r="F3174" t="s">
        <v>61</v>
      </c>
      <c r="G3174" t="s">
        <v>62</v>
      </c>
      <c r="H3174" t="s">
        <v>148</v>
      </c>
      <c r="I3174" t="s">
        <v>149</v>
      </c>
      <c r="J3174">
        <v>11572.33</v>
      </c>
      <c r="L3174" t="s">
        <v>31</v>
      </c>
      <c r="O3174" t="s">
        <v>32</v>
      </c>
    </row>
    <row r="3175" spans="1:15" x14ac:dyDescent="0.25">
      <c r="A3175" t="s">
        <v>123</v>
      </c>
      <c r="B3175" t="s">
        <v>124</v>
      </c>
      <c r="C3175" t="s">
        <v>27</v>
      </c>
      <c r="D3175">
        <v>2020</v>
      </c>
      <c r="E3175">
        <v>4</v>
      </c>
      <c r="F3175" t="s">
        <v>53</v>
      </c>
      <c r="G3175" t="s">
        <v>54</v>
      </c>
      <c r="H3175" t="s">
        <v>110</v>
      </c>
      <c r="I3175" t="s">
        <v>111</v>
      </c>
      <c r="J3175">
        <v>-255901.38</v>
      </c>
      <c r="L3175" t="s">
        <v>31</v>
      </c>
      <c r="O3175" t="s">
        <v>32</v>
      </c>
    </row>
    <row r="3176" spans="1:15" x14ac:dyDescent="0.25">
      <c r="A3176" t="s">
        <v>123</v>
      </c>
      <c r="B3176" t="s">
        <v>124</v>
      </c>
      <c r="C3176" t="s">
        <v>27</v>
      </c>
      <c r="D3176">
        <v>2020</v>
      </c>
      <c r="E3176">
        <v>4</v>
      </c>
      <c r="F3176" t="s">
        <v>55</v>
      </c>
      <c r="G3176" t="s">
        <v>56</v>
      </c>
      <c r="H3176" t="s">
        <v>110</v>
      </c>
      <c r="I3176" t="s">
        <v>111</v>
      </c>
      <c r="J3176">
        <v>41620.449999999997</v>
      </c>
      <c r="L3176" t="s">
        <v>31</v>
      </c>
      <c r="O3176" t="s">
        <v>32</v>
      </c>
    </row>
    <row r="3177" spans="1:15" x14ac:dyDescent="0.25">
      <c r="A3177" t="s">
        <v>123</v>
      </c>
      <c r="B3177" t="s">
        <v>124</v>
      </c>
      <c r="C3177" t="s">
        <v>27</v>
      </c>
      <c r="D3177">
        <v>2020</v>
      </c>
      <c r="E3177">
        <v>4</v>
      </c>
      <c r="F3177" t="s">
        <v>118</v>
      </c>
      <c r="G3177" t="s">
        <v>119</v>
      </c>
      <c r="H3177" t="s">
        <v>110</v>
      </c>
      <c r="I3177" t="s">
        <v>111</v>
      </c>
      <c r="J3177">
        <v>497490</v>
      </c>
      <c r="L3177" t="s">
        <v>31</v>
      </c>
      <c r="O3177" t="s">
        <v>32</v>
      </c>
    </row>
    <row r="3178" spans="1:15" x14ac:dyDescent="0.25">
      <c r="A3178" t="s">
        <v>123</v>
      </c>
      <c r="B3178" t="s">
        <v>124</v>
      </c>
      <c r="C3178" t="s">
        <v>27</v>
      </c>
      <c r="D3178">
        <v>2020</v>
      </c>
      <c r="E3178">
        <v>4</v>
      </c>
      <c r="F3178" t="s">
        <v>61</v>
      </c>
      <c r="G3178" t="s">
        <v>62</v>
      </c>
      <c r="H3178" t="s">
        <v>110</v>
      </c>
      <c r="I3178" t="s">
        <v>111</v>
      </c>
      <c r="J3178">
        <v>34717</v>
      </c>
      <c r="L3178" t="s">
        <v>31</v>
      </c>
      <c r="O3178" t="s">
        <v>32</v>
      </c>
    </row>
    <row r="3179" spans="1:15" x14ac:dyDescent="0.25">
      <c r="A3179" t="s">
        <v>131</v>
      </c>
      <c r="B3179" t="s">
        <v>132</v>
      </c>
      <c r="C3179" t="s">
        <v>27</v>
      </c>
      <c r="D3179">
        <v>2020</v>
      </c>
      <c r="E3179">
        <v>4</v>
      </c>
      <c r="F3179" t="s">
        <v>96</v>
      </c>
      <c r="G3179" t="s">
        <v>97</v>
      </c>
      <c r="H3179" t="s">
        <v>108</v>
      </c>
      <c r="I3179" t="s">
        <v>109</v>
      </c>
      <c r="J3179">
        <v>-3170636.37</v>
      </c>
      <c r="L3179" t="s">
        <v>31</v>
      </c>
      <c r="O3179" t="s">
        <v>32</v>
      </c>
    </row>
    <row r="3180" spans="1:15" x14ac:dyDescent="0.25">
      <c r="A3180" t="s">
        <v>131</v>
      </c>
      <c r="B3180" t="s">
        <v>132</v>
      </c>
      <c r="C3180" t="s">
        <v>27</v>
      </c>
      <c r="D3180">
        <v>2020</v>
      </c>
      <c r="E3180">
        <v>4</v>
      </c>
      <c r="F3180" t="s">
        <v>100</v>
      </c>
      <c r="G3180" t="s">
        <v>101</v>
      </c>
      <c r="H3180" t="s">
        <v>108</v>
      </c>
      <c r="I3180" t="s">
        <v>109</v>
      </c>
      <c r="J3180">
        <v>14420</v>
      </c>
      <c r="L3180" t="s">
        <v>31</v>
      </c>
      <c r="O3180" t="s">
        <v>32</v>
      </c>
    </row>
    <row r="3181" spans="1:15" x14ac:dyDescent="0.25">
      <c r="A3181" t="s">
        <v>131</v>
      </c>
      <c r="B3181" t="s">
        <v>132</v>
      </c>
      <c r="C3181" t="s">
        <v>27</v>
      </c>
      <c r="D3181">
        <v>2020</v>
      </c>
      <c r="E3181">
        <v>4</v>
      </c>
      <c r="F3181" t="s">
        <v>150</v>
      </c>
      <c r="G3181" t="s">
        <v>151</v>
      </c>
      <c r="H3181" t="s">
        <v>108</v>
      </c>
      <c r="I3181" t="s">
        <v>109</v>
      </c>
      <c r="J3181">
        <v>1924351.85</v>
      </c>
      <c r="L3181" t="s">
        <v>31</v>
      </c>
      <c r="O3181" t="s">
        <v>32</v>
      </c>
    </row>
    <row r="3182" spans="1:15" x14ac:dyDescent="0.25">
      <c r="A3182" t="s">
        <v>131</v>
      </c>
      <c r="B3182" t="s">
        <v>132</v>
      </c>
      <c r="C3182" t="s">
        <v>27</v>
      </c>
      <c r="D3182">
        <v>2020</v>
      </c>
      <c r="E3182">
        <v>4</v>
      </c>
      <c r="F3182" t="s">
        <v>152</v>
      </c>
      <c r="G3182" t="s">
        <v>153</v>
      </c>
      <c r="H3182" t="s">
        <v>108</v>
      </c>
      <c r="I3182" t="s">
        <v>109</v>
      </c>
      <c r="J3182">
        <v>244637.15</v>
      </c>
      <c r="L3182" t="s">
        <v>31</v>
      </c>
      <c r="O3182" t="s">
        <v>32</v>
      </c>
    </row>
    <row r="3183" spans="1:15" x14ac:dyDescent="0.25">
      <c r="A3183" t="s">
        <v>131</v>
      </c>
      <c r="B3183" t="s">
        <v>132</v>
      </c>
      <c r="C3183" t="s">
        <v>27</v>
      </c>
      <c r="D3183">
        <v>2020</v>
      </c>
      <c r="E3183">
        <v>4</v>
      </c>
      <c r="F3183" t="s">
        <v>154</v>
      </c>
      <c r="G3183" t="s">
        <v>155</v>
      </c>
      <c r="H3183" t="s">
        <v>108</v>
      </c>
      <c r="I3183" t="s">
        <v>109</v>
      </c>
      <c r="J3183">
        <v>31101.79</v>
      </c>
      <c r="L3183" t="s">
        <v>31</v>
      </c>
      <c r="O3183" t="s">
        <v>32</v>
      </c>
    </row>
    <row r="3184" spans="1:15" x14ac:dyDescent="0.25">
      <c r="A3184" t="s">
        <v>131</v>
      </c>
      <c r="B3184" t="s">
        <v>132</v>
      </c>
      <c r="C3184" t="s">
        <v>27</v>
      </c>
      <c r="D3184">
        <v>2020</v>
      </c>
      <c r="E3184">
        <v>4</v>
      </c>
      <c r="F3184" t="s">
        <v>156</v>
      </c>
      <c r="G3184" t="s">
        <v>157</v>
      </c>
      <c r="H3184" t="s">
        <v>108</v>
      </c>
      <c r="I3184" t="s">
        <v>109</v>
      </c>
      <c r="J3184">
        <v>82713.25</v>
      </c>
      <c r="L3184" t="s">
        <v>31</v>
      </c>
      <c r="O3184" t="s">
        <v>32</v>
      </c>
    </row>
    <row r="3185" spans="1:15" x14ac:dyDescent="0.25">
      <c r="A3185" t="s">
        <v>131</v>
      </c>
      <c r="B3185" t="s">
        <v>132</v>
      </c>
      <c r="C3185" t="s">
        <v>27</v>
      </c>
      <c r="D3185">
        <v>2020</v>
      </c>
      <c r="E3185">
        <v>4</v>
      </c>
      <c r="F3185" t="s">
        <v>158</v>
      </c>
      <c r="G3185" t="s">
        <v>159</v>
      </c>
      <c r="H3185" t="s">
        <v>108</v>
      </c>
      <c r="I3185" t="s">
        <v>109</v>
      </c>
      <c r="J3185">
        <v>301693.40000000002</v>
      </c>
      <c r="L3185" t="s">
        <v>31</v>
      </c>
      <c r="O3185" t="s">
        <v>32</v>
      </c>
    </row>
    <row r="3186" spans="1:15" x14ac:dyDescent="0.25">
      <c r="A3186" t="s">
        <v>131</v>
      </c>
      <c r="B3186" t="s">
        <v>132</v>
      </c>
      <c r="C3186" t="s">
        <v>27</v>
      </c>
      <c r="D3186">
        <v>2020</v>
      </c>
      <c r="E3186">
        <v>4</v>
      </c>
      <c r="F3186" t="s">
        <v>160</v>
      </c>
      <c r="G3186" t="s">
        <v>161</v>
      </c>
      <c r="H3186" t="s">
        <v>108</v>
      </c>
      <c r="I3186" t="s">
        <v>109</v>
      </c>
      <c r="J3186">
        <v>35987.39</v>
      </c>
      <c r="L3186" t="s">
        <v>31</v>
      </c>
      <c r="O3186" t="s">
        <v>32</v>
      </c>
    </row>
    <row r="3187" spans="1:15" x14ac:dyDescent="0.25">
      <c r="A3187" t="s">
        <v>131</v>
      </c>
      <c r="B3187" t="s">
        <v>132</v>
      </c>
      <c r="C3187" t="s">
        <v>27</v>
      </c>
      <c r="D3187">
        <v>2020</v>
      </c>
      <c r="E3187">
        <v>4</v>
      </c>
      <c r="F3187" t="s">
        <v>162</v>
      </c>
      <c r="G3187" t="s">
        <v>163</v>
      </c>
      <c r="H3187" t="s">
        <v>108</v>
      </c>
      <c r="I3187" t="s">
        <v>109</v>
      </c>
      <c r="J3187">
        <v>54792.160000000003</v>
      </c>
      <c r="L3187" t="s">
        <v>31</v>
      </c>
      <c r="O3187" t="s">
        <v>32</v>
      </c>
    </row>
    <row r="3188" spans="1:15" x14ac:dyDescent="0.25">
      <c r="A3188" t="s">
        <v>131</v>
      </c>
      <c r="B3188" t="s">
        <v>132</v>
      </c>
      <c r="C3188" t="s">
        <v>27</v>
      </c>
      <c r="D3188">
        <v>2020</v>
      </c>
      <c r="E3188">
        <v>4</v>
      </c>
      <c r="F3188" t="s">
        <v>28</v>
      </c>
      <c r="G3188" t="s">
        <v>29</v>
      </c>
      <c r="H3188" t="s">
        <v>108</v>
      </c>
      <c r="I3188" t="s">
        <v>109</v>
      </c>
      <c r="J3188">
        <v>207713.99</v>
      </c>
      <c r="L3188" t="s">
        <v>31</v>
      </c>
      <c r="O3188" t="s">
        <v>32</v>
      </c>
    </row>
    <row r="3189" spans="1:15" x14ac:dyDescent="0.25">
      <c r="A3189" t="s">
        <v>131</v>
      </c>
      <c r="B3189" t="s">
        <v>132</v>
      </c>
      <c r="C3189" t="s">
        <v>27</v>
      </c>
      <c r="D3189">
        <v>2020</v>
      </c>
      <c r="E3189">
        <v>4</v>
      </c>
      <c r="F3189" t="s">
        <v>164</v>
      </c>
      <c r="G3189" t="s">
        <v>165</v>
      </c>
      <c r="H3189" t="s">
        <v>108</v>
      </c>
      <c r="I3189" t="s">
        <v>109</v>
      </c>
      <c r="J3189">
        <v>42043.87</v>
      </c>
      <c r="L3189" t="s">
        <v>31</v>
      </c>
      <c r="O3189" t="s">
        <v>32</v>
      </c>
    </row>
    <row r="3190" spans="1:15" x14ac:dyDescent="0.25">
      <c r="A3190" t="s">
        <v>131</v>
      </c>
      <c r="B3190" t="s">
        <v>132</v>
      </c>
      <c r="C3190" t="s">
        <v>27</v>
      </c>
      <c r="D3190">
        <v>2020</v>
      </c>
      <c r="E3190">
        <v>4</v>
      </c>
      <c r="F3190" t="s">
        <v>166</v>
      </c>
      <c r="G3190" t="s">
        <v>167</v>
      </c>
      <c r="H3190" t="s">
        <v>108</v>
      </c>
      <c r="I3190" t="s">
        <v>109</v>
      </c>
      <c r="J3190">
        <v>-3757.64</v>
      </c>
      <c r="L3190" t="s">
        <v>31</v>
      </c>
      <c r="O3190" t="s">
        <v>32</v>
      </c>
    </row>
    <row r="3191" spans="1:15" x14ac:dyDescent="0.25">
      <c r="A3191" t="s">
        <v>131</v>
      </c>
      <c r="B3191" t="s">
        <v>132</v>
      </c>
      <c r="C3191" t="s">
        <v>27</v>
      </c>
      <c r="D3191">
        <v>2020</v>
      </c>
      <c r="E3191">
        <v>4</v>
      </c>
      <c r="F3191" t="s">
        <v>61</v>
      </c>
      <c r="G3191" t="s">
        <v>62</v>
      </c>
      <c r="H3191" t="s">
        <v>108</v>
      </c>
      <c r="I3191" t="s">
        <v>109</v>
      </c>
      <c r="J3191">
        <v>11174.83</v>
      </c>
      <c r="L3191" t="s">
        <v>31</v>
      </c>
      <c r="O3191" t="s">
        <v>32</v>
      </c>
    </row>
    <row r="3192" spans="1:15" x14ac:dyDescent="0.25">
      <c r="A3192" t="s">
        <v>131</v>
      </c>
      <c r="B3192" t="s">
        <v>132</v>
      </c>
      <c r="C3192" t="s">
        <v>27</v>
      </c>
      <c r="D3192">
        <v>2020</v>
      </c>
      <c r="E3192">
        <v>4</v>
      </c>
      <c r="F3192" t="s">
        <v>96</v>
      </c>
      <c r="G3192" t="s">
        <v>97</v>
      </c>
      <c r="H3192" t="s">
        <v>110</v>
      </c>
      <c r="I3192" t="s">
        <v>111</v>
      </c>
      <c r="J3192">
        <v>-4730454.55</v>
      </c>
      <c r="L3192" t="s">
        <v>31</v>
      </c>
      <c r="O3192" t="s">
        <v>32</v>
      </c>
    </row>
    <row r="3193" spans="1:15" x14ac:dyDescent="0.25">
      <c r="A3193" t="s">
        <v>131</v>
      </c>
      <c r="B3193" t="s">
        <v>132</v>
      </c>
      <c r="C3193" t="s">
        <v>27</v>
      </c>
      <c r="D3193">
        <v>2020</v>
      </c>
      <c r="E3193">
        <v>4</v>
      </c>
      <c r="F3193" t="s">
        <v>100</v>
      </c>
      <c r="G3193" t="s">
        <v>101</v>
      </c>
      <c r="H3193" t="s">
        <v>110</v>
      </c>
      <c r="I3193" t="s">
        <v>111</v>
      </c>
      <c r="J3193">
        <v>21630</v>
      </c>
      <c r="L3193" t="s">
        <v>31</v>
      </c>
      <c r="O3193" t="s">
        <v>32</v>
      </c>
    </row>
    <row r="3194" spans="1:15" x14ac:dyDescent="0.25">
      <c r="A3194" t="s">
        <v>131</v>
      </c>
      <c r="B3194" t="s">
        <v>132</v>
      </c>
      <c r="C3194" t="s">
        <v>27</v>
      </c>
      <c r="D3194">
        <v>2020</v>
      </c>
      <c r="E3194">
        <v>4</v>
      </c>
      <c r="F3194" t="s">
        <v>150</v>
      </c>
      <c r="G3194" t="s">
        <v>151</v>
      </c>
      <c r="H3194" t="s">
        <v>110</v>
      </c>
      <c r="I3194" t="s">
        <v>111</v>
      </c>
      <c r="J3194">
        <v>2886527.8</v>
      </c>
      <c r="L3194" t="s">
        <v>31</v>
      </c>
      <c r="O3194" t="s">
        <v>32</v>
      </c>
    </row>
    <row r="3195" spans="1:15" x14ac:dyDescent="0.25">
      <c r="A3195" t="s">
        <v>131</v>
      </c>
      <c r="B3195" t="s">
        <v>132</v>
      </c>
      <c r="C3195" t="s">
        <v>27</v>
      </c>
      <c r="D3195">
        <v>2020</v>
      </c>
      <c r="E3195">
        <v>4</v>
      </c>
      <c r="F3195" t="s">
        <v>152</v>
      </c>
      <c r="G3195" t="s">
        <v>153</v>
      </c>
      <c r="H3195" t="s">
        <v>110</v>
      </c>
      <c r="I3195" t="s">
        <v>111</v>
      </c>
      <c r="J3195">
        <v>366955.69</v>
      </c>
      <c r="L3195" t="s">
        <v>31</v>
      </c>
      <c r="O3195" t="s">
        <v>32</v>
      </c>
    </row>
    <row r="3196" spans="1:15" x14ac:dyDescent="0.25">
      <c r="A3196" t="s">
        <v>131</v>
      </c>
      <c r="B3196" t="s">
        <v>132</v>
      </c>
      <c r="C3196" t="s">
        <v>27</v>
      </c>
      <c r="D3196">
        <v>2020</v>
      </c>
      <c r="E3196">
        <v>4</v>
      </c>
      <c r="F3196" t="s">
        <v>154</v>
      </c>
      <c r="G3196" t="s">
        <v>155</v>
      </c>
      <c r="H3196" t="s">
        <v>110</v>
      </c>
      <c r="I3196" t="s">
        <v>111</v>
      </c>
      <c r="J3196">
        <v>46652.69</v>
      </c>
      <c r="L3196" t="s">
        <v>31</v>
      </c>
      <c r="O3196" t="s">
        <v>32</v>
      </c>
    </row>
    <row r="3197" spans="1:15" x14ac:dyDescent="0.25">
      <c r="A3197" t="s">
        <v>131</v>
      </c>
      <c r="B3197" t="s">
        <v>132</v>
      </c>
      <c r="C3197" t="s">
        <v>27</v>
      </c>
      <c r="D3197">
        <v>2020</v>
      </c>
      <c r="E3197">
        <v>4</v>
      </c>
      <c r="F3197" t="s">
        <v>156</v>
      </c>
      <c r="G3197" t="s">
        <v>157</v>
      </c>
      <c r="H3197" t="s">
        <v>110</v>
      </c>
      <c r="I3197" t="s">
        <v>111</v>
      </c>
      <c r="J3197">
        <v>124069.87</v>
      </c>
      <c r="L3197" t="s">
        <v>31</v>
      </c>
      <c r="O3197" t="s">
        <v>32</v>
      </c>
    </row>
    <row r="3198" spans="1:15" x14ac:dyDescent="0.25">
      <c r="A3198" t="s">
        <v>131</v>
      </c>
      <c r="B3198" t="s">
        <v>132</v>
      </c>
      <c r="C3198" t="s">
        <v>27</v>
      </c>
      <c r="D3198">
        <v>2020</v>
      </c>
      <c r="E3198">
        <v>4</v>
      </c>
      <c r="F3198" t="s">
        <v>158</v>
      </c>
      <c r="G3198" t="s">
        <v>159</v>
      </c>
      <c r="H3198" t="s">
        <v>110</v>
      </c>
      <c r="I3198" t="s">
        <v>111</v>
      </c>
      <c r="J3198">
        <v>452540.12</v>
      </c>
      <c r="L3198" t="s">
        <v>31</v>
      </c>
      <c r="O3198" t="s">
        <v>32</v>
      </c>
    </row>
    <row r="3199" spans="1:15" x14ac:dyDescent="0.25">
      <c r="A3199" t="s">
        <v>131</v>
      </c>
      <c r="B3199" t="s">
        <v>132</v>
      </c>
      <c r="C3199" t="s">
        <v>27</v>
      </c>
      <c r="D3199">
        <v>2020</v>
      </c>
      <c r="E3199">
        <v>4</v>
      </c>
      <c r="F3199" t="s">
        <v>160</v>
      </c>
      <c r="G3199" t="s">
        <v>161</v>
      </c>
      <c r="H3199" t="s">
        <v>110</v>
      </c>
      <c r="I3199" t="s">
        <v>111</v>
      </c>
      <c r="J3199">
        <v>53981.08</v>
      </c>
      <c r="L3199" t="s">
        <v>31</v>
      </c>
      <c r="O3199" t="s">
        <v>32</v>
      </c>
    </row>
    <row r="3200" spans="1:15" x14ac:dyDescent="0.25">
      <c r="A3200" t="s">
        <v>131</v>
      </c>
      <c r="B3200" t="s">
        <v>132</v>
      </c>
      <c r="C3200" t="s">
        <v>27</v>
      </c>
      <c r="D3200">
        <v>2020</v>
      </c>
      <c r="E3200">
        <v>4</v>
      </c>
      <c r="F3200" t="s">
        <v>162</v>
      </c>
      <c r="G3200" t="s">
        <v>163</v>
      </c>
      <c r="H3200" t="s">
        <v>110</v>
      </c>
      <c r="I3200" t="s">
        <v>111</v>
      </c>
      <c r="J3200">
        <v>82188.289999999994</v>
      </c>
      <c r="L3200" t="s">
        <v>31</v>
      </c>
      <c r="O3200" t="s">
        <v>32</v>
      </c>
    </row>
    <row r="3201" spans="1:15" x14ac:dyDescent="0.25">
      <c r="A3201" t="s">
        <v>131</v>
      </c>
      <c r="B3201" t="s">
        <v>132</v>
      </c>
      <c r="C3201" t="s">
        <v>27</v>
      </c>
      <c r="D3201">
        <v>2020</v>
      </c>
      <c r="E3201">
        <v>4</v>
      </c>
      <c r="F3201" t="s">
        <v>28</v>
      </c>
      <c r="G3201" t="s">
        <v>29</v>
      </c>
      <c r="H3201" t="s">
        <v>110</v>
      </c>
      <c r="I3201" t="s">
        <v>111</v>
      </c>
      <c r="J3201">
        <v>311571</v>
      </c>
      <c r="L3201" t="s">
        <v>31</v>
      </c>
      <c r="O3201" t="s">
        <v>32</v>
      </c>
    </row>
    <row r="3202" spans="1:15" x14ac:dyDescent="0.25">
      <c r="A3202" t="s">
        <v>131</v>
      </c>
      <c r="B3202" t="s">
        <v>132</v>
      </c>
      <c r="C3202" t="s">
        <v>27</v>
      </c>
      <c r="D3202">
        <v>2020</v>
      </c>
      <c r="E3202">
        <v>4</v>
      </c>
      <c r="F3202" t="s">
        <v>164</v>
      </c>
      <c r="G3202" t="s">
        <v>165</v>
      </c>
      <c r="H3202" t="s">
        <v>110</v>
      </c>
      <c r="I3202" t="s">
        <v>111</v>
      </c>
      <c r="J3202">
        <v>63065.81</v>
      </c>
      <c r="L3202" t="s">
        <v>31</v>
      </c>
      <c r="O3202" t="s">
        <v>32</v>
      </c>
    </row>
    <row r="3203" spans="1:15" x14ac:dyDescent="0.25">
      <c r="A3203" t="s">
        <v>131</v>
      </c>
      <c r="B3203" t="s">
        <v>132</v>
      </c>
      <c r="C3203" t="s">
        <v>27</v>
      </c>
      <c r="D3203">
        <v>2020</v>
      </c>
      <c r="E3203">
        <v>4</v>
      </c>
      <c r="F3203" t="s">
        <v>166</v>
      </c>
      <c r="G3203" t="s">
        <v>167</v>
      </c>
      <c r="H3203" t="s">
        <v>110</v>
      </c>
      <c r="I3203" t="s">
        <v>111</v>
      </c>
      <c r="J3203">
        <v>-5636.46</v>
      </c>
      <c r="L3203" t="s">
        <v>31</v>
      </c>
      <c r="O3203" t="s">
        <v>32</v>
      </c>
    </row>
    <row r="3204" spans="1:15" x14ac:dyDescent="0.25">
      <c r="A3204" t="s">
        <v>131</v>
      </c>
      <c r="B3204" t="s">
        <v>132</v>
      </c>
      <c r="C3204" t="s">
        <v>27</v>
      </c>
      <c r="D3204">
        <v>2020</v>
      </c>
      <c r="E3204">
        <v>4</v>
      </c>
      <c r="F3204" t="s">
        <v>61</v>
      </c>
      <c r="G3204" t="s">
        <v>62</v>
      </c>
      <c r="H3204" t="s">
        <v>110</v>
      </c>
      <c r="I3204" t="s">
        <v>111</v>
      </c>
      <c r="J3204">
        <v>16762.25</v>
      </c>
      <c r="L3204" t="s">
        <v>31</v>
      </c>
      <c r="O3204" t="s">
        <v>32</v>
      </c>
    </row>
    <row r="3205" spans="1:15" x14ac:dyDescent="0.25">
      <c r="A3205" t="s">
        <v>168</v>
      </c>
      <c r="B3205" t="s">
        <v>169</v>
      </c>
      <c r="C3205" t="s">
        <v>27</v>
      </c>
      <c r="D3205">
        <v>2020</v>
      </c>
      <c r="E3205">
        <v>4</v>
      </c>
      <c r="F3205" t="s">
        <v>37</v>
      </c>
      <c r="G3205" t="s">
        <v>38</v>
      </c>
      <c r="H3205" t="s">
        <v>30</v>
      </c>
      <c r="J3205">
        <v>34494409</v>
      </c>
      <c r="L3205" t="s">
        <v>39</v>
      </c>
      <c r="O3205" t="s">
        <v>32</v>
      </c>
    </row>
    <row r="3206" spans="1:15" x14ac:dyDescent="0.25">
      <c r="A3206" t="s">
        <v>168</v>
      </c>
      <c r="B3206" t="s">
        <v>169</v>
      </c>
      <c r="C3206" t="s">
        <v>27</v>
      </c>
      <c r="D3206">
        <v>2020</v>
      </c>
      <c r="E3206">
        <v>4</v>
      </c>
      <c r="F3206" t="s">
        <v>42</v>
      </c>
      <c r="G3206" t="s">
        <v>43</v>
      </c>
      <c r="H3206" t="s">
        <v>30</v>
      </c>
      <c r="J3206">
        <v>-10000000</v>
      </c>
      <c r="L3206" t="s">
        <v>39</v>
      </c>
      <c r="O3206" t="s">
        <v>32</v>
      </c>
    </row>
    <row r="3207" spans="1:15" x14ac:dyDescent="0.25">
      <c r="A3207" t="s">
        <v>168</v>
      </c>
      <c r="B3207" t="s">
        <v>169</v>
      </c>
      <c r="C3207" t="s">
        <v>27</v>
      </c>
      <c r="D3207">
        <v>2020</v>
      </c>
      <c r="E3207">
        <v>4</v>
      </c>
      <c r="F3207" t="s">
        <v>44</v>
      </c>
      <c r="G3207" t="s">
        <v>45</v>
      </c>
      <c r="H3207" t="s">
        <v>30</v>
      </c>
      <c r="J3207">
        <v>-24494409</v>
      </c>
      <c r="L3207" t="s">
        <v>39</v>
      </c>
      <c r="O3207" t="s">
        <v>32</v>
      </c>
    </row>
    <row r="3208" spans="1:15" x14ac:dyDescent="0.25">
      <c r="A3208" t="s">
        <v>168</v>
      </c>
      <c r="B3208" t="s">
        <v>169</v>
      </c>
      <c r="C3208" t="s">
        <v>27</v>
      </c>
      <c r="D3208">
        <v>2020</v>
      </c>
      <c r="E3208">
        <v>4</v>
      </c>
      <c r="F3208" t="s">
        <v>40</v>
      </c>
      <c r="G3208" t="s">
        <v>41</v>
      </c>
      <c r="H3208" t="s">
        <v>30</v>
      </c>
      <c r="J3208">
        <v>0</v>
      </c>
      <c r="L3208" t="s">
        <v>39</v>
      </c>
      <c r="O3208" t="s">
        <v>32</v>
      </c>
    </row>
    <row r="3209" spans="1:15" x14ac:dyDescent="0.25">
      <c r="A3209" t="s">
        <v>25</v>
      </c>
      <c r="B3209" t="s">
        <v>26</v>
      </c>
      <c r="C3209" t="s">
        <v>27</v>
      </c>
      <c r="D3209">
        <v>2020</v>
      </c>
      <c r="E3209">
        <v>5</v>
      </c>
      <c r="F3209" t="s">
        <v>28</v>
      </c>
      <c r="G3209" t="s">
        <v>29</v>
      </c>
      <c r="H3209" t="s">
        <v>30</v>
      </c>
      <c r="J3209">
        <v>7357.57</v>
      </c>
      <c r="L3209" t="s">
        <v>31</v>
      </c>
      <c r="O3209" t="s">
        <v>32</v>
      </c>
    </row>
    <row r="3210" spans="1:15" x14ac:dyDescent="0.25">
      <c r="A3210" t="s">
        <v>25</v>
      </c>
      <c r="B3210" t="s">
        <v>26</v>
      </c>
      <c r="C3210" t="s">
        <v>27</v>
      </c>
      <c r="D3210">
        <v>2020</v>
      </c>
      <c r="E3210">
        <v>5</v>
      </c>
      <c r="F3210" t="s">
        <v>33</v>
      </c>
      <c r="G3210" t="s">
        <v>34</v>
      </c>
      <c r="H3210" t="s">
        <v>30</v>
      </c>
      <c r="J3210">
        <v>-85526.78</v>
      </c>
      <c r="L3210" t="s">
        <v>31</v>
      </c>
      <c r="O3210" t="s">
        <v>32</v>
      </c>
    </row>
    <row r="3211" spans="1:15" x14ac:dyDescent="0.25">
      <c r="A3211" t="s">
        <v>25</v>
      </c>
      <c r="B3211" t="s">
        <v>26</v>
      </c>
      <c r="C3211" t="s">
        <v>27</v>
      </c>
      <c r="D3211">
        <v>2020</v>
      </c>
      <c r="E3211">
        <v>5</v>
      </c>
      <c r="F3211" t="s">
        <v>37</v>
      </c>
      <c r="G3211" t="s">
        <v>38</v>
      </c>
      <c r="H3211" t="s">
        <v>30</v>
      </c>
      <c r="J3211">
        <v>223089081</v>
      </c>
      <c r="L3211" t="s">
        <v>39</v>
      </c>
      <c r="O3211" t="s">
        <v>32</v>
      </c>
    </row>
    <row r="3212" spans="1:15" x14ac:dyDescent="0.25">
      <c r="A3212" t="s">
        <v>25</v>
      </c>
      <c r="B3212" t="s">
        <v>26</v>
      </c>
      <c r="C3212" t="s">
        <v>27</v>
      </c>
      <c r="D3212">
        <v>2020</v>
      </c>
      <c r="E3212">
        <v>5</v>
      </c>
      <c r="F3212" t="s">
        <v>40</v>
      </c>
      <c r="G3212" t="s">
        <v>41</v>
      </c>
      <c r="H3212" t="s">
        <v>30</v>
      </c>
      <c r="J3212">
        <v>14142707.34</v>
      </c>
      <c r="L3212" t="s">
        <v>39</v>
      </c>
      <c r="O3212" t="s">
        <v>32</v>
      </c>
    </row>
    <row r="3213" spans="1:15" x14ac:dyDescent="0.25">
      <c r="A3213" t="s">
        <v>25</v>
      </c>
      <c r="B3213" t="s">
        <v>26</v>
      </c>
      <c r="C3213" t="s">
        <v>27</v>
      </c>
      <c r="D3213">
        <v>2020</v>
      </c>
      <c r="E3213">
        <v>5</v>
      </c>
      <c r="F3213" t="s">
        <v>42</v>
      </c>
      <c r="G3213" t="s">
        <v>43</v>
      </c>
      <c r="H3213" t="s">
        <v>30</v>
      </c>
      <c r="J3213">
        <v>-5100000</v>
      </c>
      <c r="L3213" t="s">
        <v>39</v>
      </c>
      <c r="O3213" t="s">
        <v>32</v>
      </c>
    </row>
    <row r="3214" spans="1:15" x14ac:dyDescent="0.25">
      <c r="A3214" t="s">
        <v>25</v>
      </c>
      <c r="B3214" t="s">
        <v>26</v>
      </c>
      <c r="C3214" t="s">
        <v>27</v>
      </c>
      <c r="D3214">
        <v>2020</v>
      </c>
      <c r="E3214">
        <v>5</v>
      </c>
      <c r="F3214" t="s">
        <v>44</v>
      </c>
      <c r="G3214" t="s">
        <v>45</v>
      </c>
      <c r="H3214" t="s">
        <v>30</v>
      </c>
      <c r="J3214">
        <v>-257002164.02000001</v>
      </c>
      <c r="L3214" t="s">
        <v>39</v>
      </c>
      <c r="O3214" t="s">
        <v>32</v>
      </c>
    </row>
    <row r="3215" spans="1:15" x14ac:dyDescent="0.25">
      <c r="A3215" t="s">
        <v>25</v>
      </c>
      <c r="B3215" t="s">
        <v>26</v>
      </c>
      <c r="C3215" t="s">
        <v>27</v>
      </c>
      <c r="D3215">
        <v>2020</v>
      </c>
      <c r="E3215">
        <v>5</v>
      </c>
      <c r="F3215" t="s">
        <v>46</v>
      </c>
      <c r="G3215" t="s">
        <v>47</v>
      </c>
      <c r="H3215" t="s">
        <v>30</v>
      </c>
      <c r="J3215">
        <v>3101002.18</v>
      </c>
      <c r="L3215" t="s">
        <v>39</v>
      </c>
      <c r="O3215" t="s">
        <v>32</v>
      </c>
    </row>
    <row r="3216" spans="1:15" x14ac:dyDescent="0.25">
      <c r="A3216" t="s">
        <v>25</v>
      </c>
      <c r="B3216" t="s">
        <v>26</v>
      </c>
      <c r="C3216" t="s">
        <v>27</v>
      </c>
      <c r="D3216">
        <v>2020</v>
      </c>
      <c r="E3216">
        <v>5</v>
      </c>
      <c r="F3216" t="s">
        <v>48</v>
      </c>
      <c r="G3216" t="s">
        <v>49</v>
      </c>
      <c r="H3216" t="s">
        <v>30</v>
      </c>
      <c r="J3216">
        <v>21890932.489999998</v>
      </c>
      <c r="L3216" t="s">
        <v>39</v>
      </c>
      <c r="O3216" t="s">
        <v>32</v>
      </c>
    </row>
    <row r="3217" spans="1:15" x14ac:dyDescent="0.25">
      <c r="A3217" t="s">
        <v>25</v>
      </c>
      <c r="B3217" t="s">
        <v>26</v>
      </c>
      <c r="C3217" t="s">
        <v>27</v>
      </c>
      <c r="D3217">
        <v>2020</v>
      </c>
      <c r="E3217">
        <v>5</v>
      </c>
      <c r="F3217" t="s">
        <v>50</v>
      </c>
      <c r="G3217" t="s">
        <v>51</v>
      </c>
      <c r="H3217" t="s">
        <v>30</v>
      </c>
      <c r="J3217">
        <v>-43389.78</v>
      </c>
      <c r="L3217" t="s">
        <v>39</v>
      </c>
      <c r="O3217" t="s">
        <v>32</v>
      </c>
    </row>
    <row r="3218" spans="1:15" x14ac:dyDescent="0.25">
      <c r="A3218" t="s">
        <v>52</v>
      </c>
      <c r="B3218" t="s">
        <v>1666</v>
      </c>
      <c r="C3218" t="s">
        <v>27</v>
      </c>
      <c r="D3218">
        <v>2020</v>
      </c>
      <c r="E3218">
        <v>5</v>
      </c>
      <c r="F3218" t="s">
        <v>53</v>
      </c>
      <c r="G3218" t="s">
        <v>54</v>
      </c>
      <c r="H3218" t="s">
        <v>30</v>
      </c>
      <c r="J3218">
        <v>-110671.27</v>
      </c>
      <c r="L3218" t="s">
        <v>31</v>
      </c>
      <c r="O3218" t="s">
        <v>32</v>
      </c>
    </row>
    <row r="3219" spans="1:15" x14ac:dyDescent="0.25">
      <c r="A3219" t="s">
        <v>52</v>
      </c>
      <c r="B3219" t="s">
        <v>1666</v>
      </c>
      <c r="C3219" t="s">
        <v>27</v>
      </c>
      <c r="D3219">
        <v>2020</v>
      </c>
      <c r="E3219">
        <v>5</v>
      </c>
      <c r="F3219" t="s">
        <v>55</v>
      </c>
      <c r="G3219" t="s">
        <v>56</v>
      </c>
      <c r="H3219" t="s">
        <v>30</v>
      </c>
      <c r="J3219">
        <v>17849.29</v>
      </c>
      <c r="L3219" t="s">
        <v>31</v>
      </c>
      <c r="O3219" t="s">
        <v>32</v>
      </c>
    </row>
    <row r="3220" spans="1:15" x14ac:dyDescent="0.25">
      <c r="A3220" t="s">
        <v>52</v>
      </c>
      <c r="B3220" t="s">
        <v>1666</v>
      </c>
      <c r="C3220" t="s">
        <v>27</v>
      </c>
      <c r="D3220">
        <v>2020</v>
      </c>
      <c r="E3220">
        <v>5</v>
      </c>
      <c r="F3220" t="s">
        <v>28</v>
      </c>
      <c r="G3220" t="s">
        <v>29</v>
      </c>
      <c r="H3220" t="s">
        <v>30</v>
      </c>
      <c r="J3220">
        <v>14310.62</v>
      </c>
      <c r="L3220" t="s">
        <v>31</v>
      </c>
      <c r="O3220" t="s">
        <v>32</v>
      </c>
    </row>
    <row r="3221" spans="1:15" x14ac:dyDescent="0.25">
      <c r="A3221" t="s">
        <v>52</v>
      </c>
      <c r="B3221" t="s">
        <v>1666</v>
      </c>
      <c r="C3221" t="s">
        <v>27</v>
      </c>
      <c r="D3221">
        <v>2020</v>
      </c>
      <c r="E3221">
        <v>5</v>
      </c>
      <c r="F3221" t="s">
        <v>57</v>
      </c>
      <c r="G3221" t="s">
        <v>58</v>
      </c>
      <c r="H3221" t="s">
        <v>30</v>
      </c>
      <c r="J3221">
        <v>-157341.62</v>
      </c>
      <c r="L3221" t="s">
        <v>31</v>
      </c>
      <c r="O3221" t="s">
        <v>32</v>
      </c>
    </row>
    <row r="3222" spans="1:15" x14ac:dyDescent="0.25">
      <c r="A3222" t="s">
        <v>52</v>
      </c>
      <c r="B3222" t="s">
        <v>1666</v>
      </c>
      <c r="C3222" t="s">
        <v>27</v>
      </c>
      <c r="D3222">
        <v>2020</v>
      </c>
      <c r="E3222">
        <v>5</v>
      </c>
      <c r="F3222" t="s">
        <v>59</v>
      </c>
      <c r="G3222" t="s">
        <v>60</v>
      </c>
      <c r="H3222" t="s">
        <v>30</v>
      </c>
      <c r="J3222">
        <v>188886.82</v>
      </c>
      <c r="L3222" t="s">
        <v>31</v>
      </c>
      <c r="O3222" t="s">
        <v>32</v>
      </c>
    </row>
    <row r="3223" spans="1:15" x14ac:dyDescent="0.25">
      <c r="A3223" t="s">
        <v>52</v>
      </c>
      <c r="B3223" t="s">
        <v>1666</v>
      </c>
      <c r="C3223" t="s">
        <v>27</v>
      </c>
      <c r="D3223">
        <v>2020</v>
      </c>
      <c r="E3223">
        <v>5</v>
      </c>
      <c r="F3223" t="s">
        <v>61</v>
      </c>
      <c r="G3223" t="s">
        <v>62</v>
      </c>
      <c r="H3223" t="s">
        <v>30</v>
      </c>
      <c r="J3223">
        <v>13557.83</v>
      </c>
      <c r="L3223" t="s">
        <v>31</v>
      </c>
      <c r="O3223" t="s">
        <v>32</v>
      </c>
    </row>
    <row r="3224" spans="1:15" x14ac:dyDescent="0.25">
      <c r="A3224" t="s">
        <v>52</v>
      </c>
      <c r="B3224" t="s">
        <v>1666</v>
      </c>
      <c r="C3224" t="s">
        <v>27</v>
      </c>
      <c r="D3224">
        <v>2020</v>
      </c>
      <c r="E3224">
        <v>5</v>
      </c>
      <c r="F3224" t="s">
        <v>63</v>
      </c>
      <c r="G3224" t="s">
        <v>64</v>
      </c>
      <c r="H3224" t="s">
        <v>30</v>
      </c>
      <c r="J3224">
        <v>85526.78</v>
      </c>
      <c r="L3224" t="s">
        <v>31</v>
      </c>
      <c r="O3224" t="s">
        <v>32</v>
      </c>
    </row>
    <row r="3225" spans="1:15" x14ac:dyDescent="0.25">
      <c r="A3225" t="s">
        <v>52</v>
      </c>
      <c r="B3225" t="s">
        <v>1666</v>
      </c>
      <c r="C3225" t="s">
        <v>27</v>
      </c>
      <c r="D3225">
        <v>2020</v>
      </c>
      <c r="E3225">
        <v>5</v>
      </c>
      <c r="F3225" t="s">
        <v>65</v>
      </c>
      <c r="G3225" t="s">
        <v>66</v>
      </c>
      <c r="H3225" t="s">
        <v>30</v>
      </c>
      <c r="J3225">
        <v>-1.24</v>
      </c>
      <c r="L3225" t="s">
        <v>31</v>
      </c>
      <c r="O3225" t="s">
        <v>32</v>
      </c>
    </row>
    <row r="3226" spans="1:15" x14ac:dyDescent="0.25">
      <c r="A3226" t="s">
        <v>52</v>
      </c>
      <c r="B3226" t="s">
        <v>1666</v>
      </c>
      <c r="C3226" t="s">
        <v>27</v>
      </c>
      <c r="D3226">
        <v>2020</v>
      </c>
      <c r="E3226">
        <v>5</v>
      </c>
      <c r="F3226" t="s">
        <v>67</v>
      </c>
      <c r="G3226" t="s">
        <v>38</v>
      </c>
      <c r="H3226" t="s">
        <v>30</v>
      </c>
      <c r="J3226">
        <v>1499400</v>
      </c>
      <c r="L3226" t="s">
        <v>39</v>
      </c>
      <c r="O3226" t="s">
        <v>32</v>
      </c>
    </row>
    <row r="3227" spans="1:15" x14ac:dyDescent="0.25">
      <c r="A3227" t="s">
        <v>52</v>
      </c>
      <c r="B3227" t="s">
        <v>1666</v>
      </c>
      <c r="C3227" t="s">
        <v>27</v>
      </c>
      <c r="D3227">
        <v>2020</v>
      </c>
      <c r="E3227">
        <v>5</v>
      </c>
      <c r="F3227" t="s">
        <v>37</v>
      </c>
      <c r="G3227" t="s">
        <v>38</v>
      </c>
      <c r="H3227" t="s">
        <v>30</v>
      </c>
      <c r="J3227">
        <v>14703882</v>
      </c>
      <c r="L3227" t="s">
        <v>39</v>
      </c>
      <c r="O3227" t="s">
        <v>32</v>
      </c>
    </row>
    <row r="3228" spans="1:15" x14ac:dyDescent="0.25">
      <c r="A3228" t="s">
        <v>52</v>
      </c>
      <c r="B3228" t="s">
        <v>1666</v>
      </c>
      <c r="C3228" t="s">
        <v>27</v>
      </c>
      <c r="D3228">
        <v>2020</v>
      </c>
      <c r="E3228">
        <v>5</v>
      </c>
      <c r="F3228" t="s">
        <v>40</v>
      </c>
      <c r="G3228" t="s">
        <v>41</v>
      </c>
      <c r="H3228" t="s">
        <v>30</v>
      </c>
      <c r="J3228">
        <v>2477245.7799999998</v>
      </c>
      <c r="L3228" t="s">
        <v>39</v>
      </c>
      <c r="O3228" t="s">
        <v>32</v>
      </c>
    </row>
    <row r="3229" spans="1:15" x14ac:dyDescent="0.25">
      <c r="A3229" t="s">
        <v>52</v>
      </c>
      <c r="B3229" t="s">
        <v>1666</v>
      </c>
      <c r="C3229" t="s">
        <v>27</v>
      </c>
      <c r="D3229">
        <v>2020</v>
      </c>
      <c r="E3229">
        <v>5</v>
      </c>
      <c r="F3229" t="s">
        <v>42</v>
      </c>
      <c r="G3229" t="s">
        <v>43</v>
      </c>
      <c r="H3229" t="s">
        <v>30</v>
      </c>
      <c r="J3229">
        <v>-510000</v>
      </c>
      <c r="L3229" t="s">
        <v>39</v>
      </c>
      <c r="O3229" t="s">
        <v>32</v>
      </c>
    </row>
    <row r="3230" spans="1:15" x14ac:dyDescent="0.25">
      <c r="A3230" t="s">
        <v>52</v>
      </c>
      <c r="B3230" t="s">
        <v>1666</v>
      </c>
      <c r="C3230" t="s">
        <v>27</v>
      </c>
      <c r="D3230">
        <v>2020</v>
      </c>
      <c r="E3230">
        <v>5</v>
      </c>
      <c r="F3230" t="s">
        <v>68</v>
      </c>
      <c r="G3230" t="s">
        <v>69</v>
      </c>
      <c r="H3230" t="s">
        <v>30</v>
      </c>
      <c r="J3230">
        <v>-648440.36</v>
      </c>
      <c r="L3230" t="s">
        <v>39</v>
      </c>
      <c r="O3230" t="s">
        <v>32</v>
      </c>
    </row>
    <row r="3231" spans="1:15" x14ac:dyDescent="0.25">
      <c r="A3231" t="s">
        <v>52</v>
      </c>
      <c r="B3231" t="s">
        <v>1666</v>
      </c>
      <c r="C3231" t="s">
        <v>27</v>
      </c>
      <c r="D3231">
        <v>2020</v>
      </c>
      <c r="E3231">
        <v>5</v>
      </c>
      <c r="F3231" t="s">
        <v>44</v>
      </c>
      <c r="G3231" t="s">
        <v>45</v>
      </c>
      <c r="H3231" t="s">
        <v>30</v>
      </c>
      <c r="J3231">
        <v>3495603.86</v>
      </c>
      <c r="L3231" t="s">
        <v>39</v>
      </c>
      <c r="O3231" t="s">
        <v>32</v>
      </c>
    </row>
    <row r="3232" spans="1:15" x14ac:dyDescent="0.25">
      <c r="A3232" t="s">
        <v>52</v>
      </c>
      <c r="B3232" t="s">
        <v>1666</v>
      </c>
      <c r="C3232" t="s">
        <v>27</v>
      </c>
      <c r="D3232">
        <v>2020</v>
      </c>
      <c r="E3232">
        <v>5</v>
      </c>
      <c r="F3232" t="s">
        <v>70</v>
      </c>
      <c r="G3232" t="s">
        <v>71</v>
      </c>
      <c r="H3232" t="s">
        <v>30</v>
      </c>
      <c r="J3232">
        <v>-68298.740000000005</v>
      </c>
      <c r="L3232" t="s">
        <v>39</v>
      </c>
      <c r="O3232" t="s">
        <v>32</v>
      </c>
    </row>
    <row r="3233" spans="1:15" x14ac:dyDescent="0.25">
      <c r="A3233" t="s">
        <v>52</v>
      </c>
      <c r="B3233" t="s">
        <v>1666</v>
      </c>
      <c r="C3233" t="s">
        <v>27</v>
      </c>
      <c r="D3233">
        <v>2020</v>
      </c>
      <c r="E3233">
        <v>5</v>
      </c>
      <c r="F3233" t="s">
        <v>72</v>
      </c>
      <c r="G3233" t="s">
        <v>73</v>
      </c>
      <c r="H3233" t="s">
        <v>30</v>
      </c>
      <c r="J3233">
        <v>-360155.72</v>
      </c>
      <c r="L3233" t="s">
        <v>39</v>
      </c>
      <c r="O3233" t="s">
        <v>32</v>
      </c>
    </row>
    <row r="3234" spans="1:15" x14ac:dyDescent="0.25">
      <c r="A3234" t="s">
        <v>52</v>
      </c>
      <c r="B3234" t="s">
        <v>1666</v>
      </c>
      <c r="C3234" t="s">
        <v>27</v>
      </c>
      <c r="D3234">
        <v>2020</v>
      </c>
      <c r="E3234">
        <v>5</v>
      </c>
      <c r="F3234" t="s">
        <v>48</v>
      </c>
      <c r="G3234" t="s">
        <v>49</v>
      </c>
      <c r="H3234" t="s">
        <v>30</v>
      </c>
      <c r="J3234">
        <v>-17486590.280000001</v>
      </c>
      <c r="L3234" t="s">
        <v>39</v>
      </c>
      <c r="O3234" t="s">
        <v>32</v>
      </c>
    </row>
    <row r="3235" spans="1:15" x14ac:dyDescent="0.25">
      <c r="A3235" t="s">
        <v>52</v>
      </c>
      <c r="B3235" t="s">
        <v>1666</v>
      </c>
      <c r="C3235" t="s">
        <v>27</v>
      </c>
      <c r="D3235">
        <v>2020</v>
      </c>
      <c r="E3235">
        <v>5</v>
      </c>
      <c r="F3235" t="s">
        <v>74</v>
      </c>
      <c r="G3235" t="s">
        <v>75</v>
      </c>
      <c r="H3235" t="s">
        <v>30</v>
      </c>
      <c r="J3235">
        <v>-98461.57</v>
      </c>
      <c r="L3235" t="s">
        <v>39</v>
      </c>
      <c r="O3235" t="s">
        <v>32</v>
      </c>
    </row>
    <row r="3236" spans="1:15" x14ac:dyDescent="0.25">
      <c r="A3236" t="s">
        <v>52</v>
      </c>
      <c r="B3236" t="s">
        <v>1666</v>
      </c>
      <c r="C3236" t="s">
        <v>27</v>
      </c>
      <c r="D3236">
        <v>2020</v>
      </c>
      <c r="E3236">
        <v>5</v>
      </c>
      <c r="F3236" t="s">
        <v>76</v>
      </c>
      <c r="G3236" t="s">
        <v>77</v>
      </c>
      <c r="H3236" t="s">
        <v>30</v>
      </c>
      <c r="J3236">
        <v>-3101002.18</v>
      </c>
      <c r="L3236" t="s">
        <v>39</v>
      </c>
      <c r="O3236" t="s">
        <v>32</v>
      </c>
    </row>
    <row r="3237" spans="1:15" x14ac:dyDescent="0.25">
      <c r="A3237" t="s">
        <v>52</v>
      </c>
      <c r="B3237" t="s">
        <v>1666</v>
      </c>
      <c r="C3237" t="s">
        <v>27</v>
      </c>
      <c r="D3237">
        <v>2020</v>
      </c>
      <c r="E3237">
        <v>5</v>
      </c>
      <c r="F3237" t="s">
        <v>78</v>
      </c>
      <c r="G3237" t="s">
        <v>79</v>
      </c>
      <c r="H3237" t="s">
        <v>30</v>
      </c>
      <c r="J3237">
        <v>30000</v>
      </c>
      <c r="L3237" t="s">
        <v>39</v>
      </c>
      <c r="O3237" t="s">
        <v>32</v>
      </c>
    </row>
    <row r="3238" spans="1:15" x14ac:dyDescent="0.25">
      <c r="A3238" t="s">
        <v>52</v>
      </c>
      <c r="B3238" t="s">
        <v>1666</v>
      </c>
      <c r="C3238" t="s">
        <v>27</v>
      </c>
      <c r="D3238">
        <v>2020</v>
      </c>
      <c r="E3238">
        <v>5</v>
      </c>
      <c r="F3238" t="s">
        <v>80</v>
      </c>
      <c r="G3238" t="s">
        <v>81</v>
      </c>
      <c r="H3238" t="s">
        <v>30</v>
      </c>
      <c r="J3238">
        <v>4000</v>
      </c>
      <c r="L3238" t="s">
        <v>39</v>
      </c>
      <c r="O3238" t="s">
        <v>32</v>
      </c>
    </row>
    <row r="3239" spans="1:15" x14ac:dyDescent="0.25">
      <c r="A3239" t="s">
        <v>52</v>
      </c>
      <c r="B3239" t="s">
        <v>1666</v>
      </c>
      <c r="C3239" t="s">
        <v>27</v>
      </c>
      <c r="D3239">
        <v>2020</v>
      </c>
      <c r="E3239">
        <v>5</v>
      </c>
      <c r="F3239" t="s">
        <v>82</v>
      </c>
      <c r="G3239" t="s">
        <v>83</v>
      </c>
      <c r="H3239" t="s">
        <v>30</v>
      </c>
      <c r="J3239">
        <v>-4000</v>
      </c>
      <c r="L3239" t="s">
        <v>39</v>
      </c>
      <c r="O3239" t="s">
        <v>32</v>
      </c>
    </row>
    <row r="3240" spans="1:15" x14ac:dyDescent="0.25">
      <c r="A3240" t="s">
        <v>52</v>
      </c>
      <c r="B3240" t="s">
        <v>1666</v>
      </c>
      <c r="C3240" t="s">
        <v>27</v>
      </c>
      <c r="D3240">
        <v>2020</v>
      </c>
      <c r="E3240">
        <v>5</v>
      </c>
      <c r="F3240" t="s">
        <v>175</v>
      </c>
      <c r="G3240" t="s">
        <v>176</v>
      </c>
      <c r="H3240" t="s">
        <v>30</v>
      </c>
      <c r="J3240">
        <v>14700</v>
      </c>
      <c r="L3240" t="s">
        <v>39</v>
      </c>
      <c r="O3240" t="s">
        <v>32</v>
      </c>
    </row>
    <row r="3241" spans="1:15" x14ac:dyDescent="0.25">
      <c r="A3241" t="s">
        <v>84</v>
      </c>
      <c r="B3241" t="s">
        <v>85</v>
      </c>
      <c r="C3241" t="s">
        <v>27</v>
      </c>
      <c r="D3241">
        <v>2020</v>
      </c>
      <c r="E3241">
        <v>5</v>
      </c>
      <c r="F3241" t="s">
        <v>67</v>
      </c>
      <c r="G3241" t="s">
        <v>38</v>
      </c>
      <c r="H3241" t="s">
        <v>30</v>
      </c>
      <c r="J3241">
        <v>2163682.5099999998</v>
      </c>
      <c r="L3241" t="s">
        <v>39</v>
      </c>
      <c r="O3241" t="s">
        <v>32</v>
      </c>
    </row>
    <row r="3242" spans="1:15" x14ac:dyDescent="0.25">
      <c r="A3242" t="s">
        <v>84</v>
      </c>
      <c r="B3242" t="s">
        <v>85</v>
      </c>
      <c r="C3242" t="s">
        <v>27</v>
      </c>
      <c r="D3242">
        <v>2020</v>
      </c>
      <c r="E3242">
        <v>5</v>
      </c>
      <c r="F3242" t="s">
        <v>86</v>
      </c>
      <c r="G3242" t="s">
        <v>87</v>
      </c>
      <c r="H3242" t="s">
        <v>30</v>
      </c>
      <c r="J3242">
        <v>40678.26</v>
      </c>
      <c r="L3242" t="s">
        <v>39</v>
      </c>
      <c r="O3242" t="s">
        <v>32</v>
      </c>
    </row>
    <row r="3243" spans="1:15" x14ac:dyDescent="0.25">
      <c r="A3243" t="s">
        <v>84</v>
      </c>
      <c r="B3243" t="s">
        <v>85</v>
      </c>
      <c r="C3243" t="s">
        <v>27</v>
      </c>
      <c r="D3243">
        <v>2020</v>
      </c>
      <c r="E3243">
        <v>5</v>
      </c>
      <c r="F3243" t="s">
        <v>78</v>
      </c>
      <c r="G3243" t="s">
        <v>79</v>
      </c>
      <c r="H3243" t="s">
        <v>30</v>
      </c>
      <c r="J3243">
        <v>4767.41</v>
      </c>
      <c r="L3243" t="s">
        <v>39</v>
      </c>
      <c r="O3243" t="s">
        <v>32</v>
      </c>
    </row>
    <row r="3244" spans="1:15" x14ac:dyDescent="0.25">
      <c r="A3244" t="s">
        <v>84</v>
      </c>
      <c r="B3244" t="s">
        <v>85</v>
      </c>
      <c r="C3244" t="s">
        <v>27</v>
      </c>
      <c r="D3244">
        <v>2020</v>
      </c>
      <c r="E3244">
        <v>5</v>
      </c>
      <c r="F3244" t="s">
        <v>40</v>
      </c>
      <c r="G3244" t="s">
        <v>41</v>
      </c>
      <c r="H3244" t="s">
        <v>30</v>
      </c>
      <c r="J3244">
        <v>582071.6</v>
      </c>
      <c r="L3244" t="s">
        <v>39</v>
      </c>
      <c r="O3244" t="s">
        <v>32</v>
      </c>
    </row>
    <row r="3245" spans="1:15" x14ac:dyDescent="0.25">
      <c r="A3245" t="s">
        <v>84</v>
      </c>
      <c r="B3245" t="s">
        <v>85</v>
      </c>
      <c r="C3245" t="s">
        <v>27</v>
      </c>
      <c r="D3245">
        <v>2020</v>
      </c>
      <c r="E3245">
        <v>5</v>
      </c>
      <c r="F3245" t="s">
        <v>88</v>
      </c>
      <c r="G3245" t="s">
        <v>89</v>
      </c>
      <c r="H3245" t="s">
        <v>30</v>
      </c>
      <c r="J3245">
        <v>3875.39</v>
      </c>
      <c r="L3245" t="s">
        <v>39</v>
      </c>
      <c r="O3245" t="s">
        <v>32</v>
      </c>
    </row>
    <row r="3246" spans="1:15" x14ac:dyDescent="0.25">
      <c r="A3246" t="s">
        <v>84</v>
      </c>
      <c r="B3246" t="s">
        <v>85</v>
      </c>
      <c r="C3246" t="s">
        <v>27</v>
      </c>
      <c r="D3246">
        <v>2020</v>
      </c>
      <c r="E3246">
        <v>5</v>
      </c>
      <c r="F3246" t="s">
        <v>42</v>
      </c>
      <c r="G3246" t="s">
        <v>43</v>
      </c>
      <c r="H3246" t="s">
        <v>30</v>
      </c>
      <c r="J3246">
        <v>-61200</v>
      </c>
      <c r="L3246" t="s">
        <v>39</v>
      </c>
      <c r="O3246" t="s">
        <v>32</v>
      </c>
    </row>
    <row r="3247" spans="1:15" x14ac:dyDescent="0.25">
      <c r="A3247" t="s">
        <v>84</v>
      </c>
      <c r="B3247" t="s">
        <v>85</v>
      </c>
      <c r="C3247" t="s">
        <v>27</v>
      </c>
      <c r="D3247">
        <v>2020</v>
      </c>
      <c r="E3247">
        <v>5</v>
      </c>
      <c r="F3247" t="s">
        <v>44</v>
      </c>
      <c r="G3247" t="s">
        <v>45</v>
      </c>
      <c r="H3247" t="s">
        <v>30</v>
      </c>
      <c r="J3247">
        <v>-368643.13</v>
      </c>
      <c r="L3247" t="s">
        <v>39</v>
      </c>
      <c r="O3247" t="s">
        <v>32</v>
      </c>
    </row>
    <row r="3248" spans="1:15" x14ac:dyDescent="0.25">
      <c r="A3248" t="s">
        <v>84</v>
      </c>
      <c r="B3248" t="s">
        <v>85</v>
      </c>
      <c r="C3248" t="s">
        <v>27</v>
      </c>
      <c r="D3248">
        <v>2020</v>
      </c>
      <c r="E3248">
        <v>5</v>
      </c>
      <c r="F3248" t="s">
        <v>90</v>
      </c>
      <c r="G3248" t="s">
        <v>91</v>
      </c>
      <c r="H3248" t="s">
        <v>30</v>
      </c>
      <c r="J3248">
        <v>-7872.09</v>
      </c>
      <c r="L3248" t="s">
        <v>39</v>
      </c>
      <c r="O3248" t="s">
        <v>32</v>
      </c>
    </row>
    <row r="3249" spans="1:15" x14ac:dyDescent="0.25">
      <c r="A3249" t="s">
        <v>84</v>
      </c>
      <c r="B3249" t="s">
        <v>85</v>
      </c>
      <c r="C3249" t="s">
        <v>27</v>
      </c>
      <c r="D3249">
        <v>2020</v>
      </c>
      <c r="E3249">
        <v>5</v>
      </c>
      <c r="F3249" t="s">
        <v>92</v>
      </c>
      <c r="G3249" t="s">
        <v>93</v>
      </c>
      <c r="H3249" t="s">
        <v>30</v>
      </c>
      <c r="J3249">
        <v>3798.66</v>
      </c>
      <c r="L3249" t="s">
        <v>39</v>
      </c>
      <c r="O3249" t="s">
        <v>32</v>
      </c>
    </row>
    <row r="3250" spans="1:15" x14ac:dyDescent="0.25">
      <c r="A3250" t="s">
        <v>84</v>
      </c>
      <c r="B3250" t="s">
        <v>85</v>
      </c>
      <c r="C3250" t="s">
        <v>27</v>
      </c>
      <c r="D3250">
        <v>2020</v>
      </c>
      <c r="E3250">
        <v>5</v>
      </c>
      <c r="F3250" t="s">
        <v>48</v>
      </c>
      <c r="G3250" t="s">
        <v>49</v>
      </c>
      <c r="H3250" t="s">
        <v>30</v>
      </c>
      <c r="J3250">
        <v>-1178573.42</v>
      </c>
      <c r="L3250" t="s">
        <v>39</v>
      </c>
      <c r="O3250" t="s">
        <v>32</v>
      </c>
    </row>
    <row r="3251" spans="1:15" x14ac:dyDescent="0.25">
      <c r="A3251" t="s">
        <v>84</v>
      </c>
      <c r="B3251" t="s">
        <v>85</v>
      </c>
      <c r="C3251" t="s">
        <v>27</v>
      </c>
      <c r="D3251">
        <v>2020</v>
      </c>
      <c r="E3251">
        <v>5</v>
      </c>
      <c r="F3251" t="s">
        <v>94</v>
      </c>
      <c r="G3251" t="s">
        <v>95</v>
      </c>
      <c r="H3251" t="s">
        <v>30</v>
      </c>
      <c r="J3251">
        <v>-14137.2</v>
      </c>
      <c r="L3251" t="s">
        <v>39</v>
      </c>
      <c r="O3251" t="s">
        <v>32</v>
      </c>
    </row>
    <row r="3252" spans="1:15" x14ac:dyDescent="0.25">
      <c r="A3252" t="s">
        <v>84</v>
      </c>
      <c r="B3252" t="s">
        <v>85</v>
      </c>
      <c r="C3252" t="s">
        <v>27</v>
      </c>
      <c r="D3252">
        <v>2020</v>
      </c>
      <c r="E3252">
        <v>5</v>
      </c>
      <c r="F3252" t="s">
        <v>82</v>
      </c>
      <c r="G3252" t="s">
        <v>83</v>
      </c>
      <c r="H3252" t="s">
        <v>30</v>
      </c>
      <c r="J3252">
        <v>-7298.51</v>
      </c>
      <c r="L3252" t="s">
        <v>39</v>
      </c>
      <c r="O3252" t="s">
        <v>32</v>
      </c>
    </row>
    <row r="3253" spans="1:15" x14ac:dyDescent="0.25">
      <c r="A3253" t="s">
        <v>84</v>
      </c>
      <c r="B3253" t="s">
        <v>85</v>
      </c>
      <c r="C3253" t="s">
        <v>27</v>
      </c>
      <c r="D3253">
        <v>2020</v>
      </c>
      <c r="E3253">
        <v>5</v>
      </c>
      <c r="F3253" t="s">
        <v>96</v>
      </c>
      <c r="G3253" t="s">
        <v>97</v>
      </c>
      <c r="H3253" t="s">
        <v>30</v>
      </c>
      <c r="J3253">
        <v>-48846.34</v>
      </c>
      <c r="L3253" t="s">
        <v>31</v>
      </c>
      <c r="O3253" t="s">
        <v>32</v>
      </c>
    </row>
    <row r="3254" spans="1:15" x14ac:dyDescent="0.25">
      <c r="A3254" t="s">
        <v>84</v>
      </c>
      <c r="B3254" t="s">
        <v>85</v>
      </c>
      <c r="C3254" t="s">
        <v>27</v>
      </c>
      <c r="D3254">
        <v>2020</v>
      </c>
      <c r="E3254">
        <v>5</v>
      </c>
      <c r="F3254" t="s">
        <v>98</v>
      </c>
      <c r="G3254" t="s">
        <v>99</v>
      </c>
      <c r="H3254" t="s">
        <v>30</v>
      </c>
      <c r="J3254">
        <v>-41934.89</v>
      </c>
      <c r="L3254" t="s">
        <v>31</v>
      </c>
      <c r="O3254" t="s">
        <v>32</v>
      </c>
    </row>
    <row r="3255" spans="1:15" x14ac:dyDescent="0.25">
      <c r="A3255" t="s">
        <v>84</v>
      </c>
      <c r="B3255" t="s">
        <v>85</v>
      </c>
      <c r="C3255" t="s">
        <v>27</v>
      </c>
      <c r="D3255">
        <v>2020</v>
      </c>
      <c r="E3255">
        <v>5</v>
      </c>
      <c r="F3255" t="s">
        <v>100</v>
      </c>
      <c r="G3255" t="s">
        <v>101</v>
      </c>
      <c r="H3255" t="s">
        <v>30</v>
      </c>
      <c r="J3255">
        <v>16155.15</v>
      </c>
      <c r="L3255" t="s">
        <v>31</v>
      </c>
      <c r="O3255" t="s">
        <v>32</v>
      </c>
    </row>
    <row r="3256" spans="1:15" x14ac:dyDescent="0.25">
      <c r="A3256" t="s">
        <v>84</v>
      </c>
      <c r="B3256" t="s">
        <v>85</v>
      </c>
      <c r="C3256" t="s">
        <v>27</v>
      </c>
      <c r="D3256">
        <v>2020</v>
      </c>
      <c r="E3256">
        <v>5</v>
      </c>
      <c r="F3256" t="s">
        <v>102</v>
      </c>
      <c r="G3256" t="s">
        <v>103</v>
      </c>
      <c r="H3256" t="s">
        <v>30</v>
      </c>
      <c r="J3256">
        <v>34824.85</v>
      </c>
      <c r="L3256" t="s">
        <v>31</v>
      </c>
      <c r="O3256" t="s">
        <v>32</v>
      </c>
    </row>
    <row r="3257" spans="1:15" x14ac:dyDescent="0.25">
      <c r="A3257" t="s">
        <v>84</v>
      </c>
      <c r="B3257" t="s">
        <v>85</v>
      </c>
      <c r="C3257" t="s">
        <v>27</v>
      </c>
      <c r="D3257">
        <v>2020</v>
      </c>
      <c r="E3257">
        <v>5</v>
      </c>
      <c r="F3257" t="s">
        <v>104</v>
      </c>
      <c r="G3257" t="s">
        <v>105</v>
      </c>
      <c r="H3257" t="s">
        <v>30</v>
      </c>
      <c r="J3257">
        <v>-1156648.3</v>
      </c>
      <c r="L3257" t="s">
        <v>39</v>
      </c>
      <c r="O3257" t="s">
        <v>32</v>
      </c>
    </row>
    <row r="3258" spans="1:15" x14ac:dyDescent="0.25">
      <c r="A3258" t="s">
        <v>84</v>
      </c>
      <c r="B3258" t="s">
        <v>85</v>
      </c>
      <c r="C3258" t="s">
        <v>27</v>
      </c>
      <c r="D3258">
        <v>2020</v>
      </c>
      <c r="E3258">
        <v>5</v>
      </c>
      <c r="F3258" t="s">
        <v>106</v>
      </c>
      <c r="G3258" t="s">
        <v>107</v>
      </c>
      <c r="H3258" t="s">
        <v>30</v>
      </c>
      <c r="J3258">
        <v>-34824.85</v>
      </c>
      <c r="L3258" t="s">
        <v>39</v>
      </c>
      <c r="O3258" t="s">
        <v>32</v>
      </c>
    </row>
    <row r="3259" spans="1:15" x14ac:dyDescent="0.25">
      <c r="A3259" t="s">
        <v>84</v>
      </c>
      <c r="B3259" t="s">
        <v>85</v>
      </c>
      <c r="C3259" t="s">
        <v>27</v>
      </c>
      <c r="D3259">
        <v>2020</v>
      </c>
      <c r="E3259">
        <v>5</v>
      </c>
      <c r="F3259" t="s">
        <v>80</v>
      </c>
      <c r="G3259" t="s">
        <v>81</v>
      </c>
      <c r="H3259" t="s">
        <v>30</v>
      </c>
      <c r="J3259">
        <v>12000</v>
      </c>
      <c r="L3259" t="s">
        <v>39</v>
      </c>
      <c r="O3259" t="s">
        <v>32</v>
      </c>
    </row>
    <row r="3260" spans="1:15" x14ac:dyDescent="0.25">
      <c r="A3260" t="s">
        <v>84</v>
      </c>
      <c r="B3260" t="s">
        <v>85</v>
      </c>
      <c r="C3260" t="s">
        <v>27</v>
      </c>
      <c r="D3260">
        <v>2020</v>
      </c>
      <c r="E3260">
        <v>5</v>
      </c>
      <c r="F3260" t="s">
        <v>175</v>
      </c>
      <c r="G3260" t="s">
        <v>176</v>
      </c>
      <c r="H3260" t="s">
        <v>30</v>
      </c>
      <c r="J3260">
        <v>21212.57</v>
      </c>
      <c r="L3260" t="s">
        <v>39</v>
      </c>
      <c r="O3260" t="s">
        <v>32</v>
      </c>
    </row>
    <row r="3261" spans="1:15" x14ac:dyDescent="0.25">
      <c r="A3261" t="s">
        <v>84</v>
      </c>
      <c r="B3261" t="s">
        <v>85</v>
      </c>
      <c r="C3261" t="s">
        <v>27</v>
      </c>
      <c r="D3261">
        <v>2020</v>
      </c>
      <c r="E3261">
        <v>5</v>
      </c>
      <c r="F3261" t="s">
        <v>181</v>
      </c>
      <c r="G3261" t="s">
        <v>137</v>
      </c>
      <c r="H3261" t="s">
        <v>30</v>
      </c>
      <c r="J3261">
        <v>72239.929999999993</v>
      </c>
      <c r="L3261" t="s">
        <v>39</v>
      </c>
      <c r="O3261" t="s">
        <v>32</v>
      </c>
    </row>
    <row r="3262" spans="1:15" x14ac:dyDescent="0.25">
      <c r="A3262" t="s">
        <v>84</v>
      </c>
      <c r="B3262" t="s">
        <v>85</v>
      </c>
      <c r="C3262" t="s">
        <v>27</v>
      </c>
      <c r="D3262">
        <v>2020</v>
      </c>
      <c r="E3262">
        <v>5</v>
      </c>
      <c r="F3262" t="s">
        <v>182</v>
      </c>
      <c r="G3262" t="s">
        <v>47</v>
      </c>
      <c r="H3262" t="s">
        <v>30</v>
      </c>
      <c r="J3262">
        <v>2295.16</v>
      </c>
      <c r="L3262" t="s">
        <v>39</v>
      </c>
      <c r="O3262" t="s">
        <v>32</v>
      </c>
    </row>
    <row r="3263" spans="1:15" x14ac:dyDescent="0.25">
      <c r="A3263" t="s">
        <v>84</v>
      </c>
      <c r="B3263" t="s">
        <v>85</v>
      </c>
      <c r="C3263" t="s">
        <v>27</v>
      </c>
      <c r="D3263">
        <v>2020</v>
      </c>
      <c r="E3263">
        <v>5</v>
      </c>
      <c r="F3263" t="s">
        <v>96</v>
      </c>
      <c r="G3263" t="s">
        <v>97</v>
      </c>
      <c r="H3263" t="s">
        <v>108</v>
      </c>
      <c r="I3263" t="s">
        <v>109</v>
      </c>
      <c r="J3263">
        <v>-10635.3</v>
      </c>
      <c r="L3263" t="s">
        <v>31</v>
      </c>
      <c r="O3263" t="s">
        <v>32</v>
      </c>
    </row>
    <row r="3264" spans="1:15" x14ac:dyDescent="0.25">
      <c r="A3264" t="s">
        <v>84</v>
      </c>
      <c r="B3264" t="s">
        <v>85</v>
      </c>
      <c r="C3264" t="s">
        <v>27</v>
      </c>
      <c r="D3264">
        <v>2020</v>
      </c>
      <c r="E3264">
        <v>5</v>
      </c>
      <c r="F3264" t="s">
        <v>100</v>
      </c>
      <c r="G3264" t="s">
        <v>101</v>
      </c>
      <c r="H3264" t="s">
        <v>108</v>
      </c>
      <c r="I3264" t="s">
        <v>109</v>
      </c>
      <c r="J3264">
        <v>28.41</v>
      </c>
      <c r="L3264" t="s">
        <v>31</v>
      </c>
      <c r="O3264" t="s">
        <v>32</v>
      </c>
    </row>
    <row r="3265" spans="1:15" x14ac:dyDescent="0.25">
      <c r="A3265" t="s">
        <v>84</v>
      </c>
      <c r="B3265" t="s">
        <v>85</v>
      </c>
      <c r="C3265" t="s">
        <v>27</v>
      </c>
      <c r="D3265">
        <v>2020</v>
      </c>
      <c r="E3265">
        <v>5</v>
      </c>
      <c r="F3265" t="s">
        <v>96</v>
      </c>
      <c r="G3265" t="s">
        <v>97</v>
      </c>
      <c r="H3265" t="s">
        <v>110</v>
      </c>
      <c r="I3265" t="s">
        <v>111</v>
      </c>
      <c r="J3265">
        <v>-27037.5</v>
      </c>
      <c r="L3265" t="s">
        <v>31</v>
      </c>
      <c r="O3265" t="s">
        <v>32</v>
      </c>
    </row>
    <row r="3266" spans="1:15" x14ac:dyDescent="0.25">
      <c r="A3266" t="s">
        <v>84</v>
      </c>
      <c r="B3266" t="s">
        <v>85</v>
      </c>
      <c r="C3266" t="s">
        <v>27</v>
      </c>
      <c r="D3266">
        <v>2020</v>
      </c>
      <c r="E3266">
        <v>5</v>
      </c>
      <c r="F3266" t="s">
        <v>100</v>
      </c>
      <c r="G3266" t="s">
        <v>101</v>
      </c>
      <c r="H3266" t="s">
        <v>110</v>
      </c>
      <c r="I3266" t="s">
        <v>111</v>
      </c>
      <c r="J3266">
        <v>21.63</v>
      </c>
      <c r="L3266" t="s">
        <v>31</v>
      </c>
      <c r="O3266" t="s">
        <v>32</v>
      </c>
    </row>
    <row r="3267" spans="1:15" x14ac:dyDescent="0.25">
      <c r="A3267" t="s">
        <v>112</v>
      </c>
      <c r="B3267" t="s">
        <v>113</v>
      </c>
      <c r="C3267" t="s">
        <v>27</v>
      </c>
      <c r="D3267">
        <v>2020</v>
      </c>
      <c r="E3267">
        <v>5</v>
      </c>
      <c r="F3267" t="s">
        <v>67</v>
      </c>
      <c r="G3267" t="s">
        <v>38</v>
      </c>
      <c r="H3267" t="s">
        <v>30</v>
      </c>
      <c r="J3267">
        <v>3245523.75</v>
      </c>
      <c r="L3267" t="s">
        <v>39</v>
      </c>
      <c r="O3267" t="s">
        <v>32</v>
      </c>
    </row>
    <row r="3268" spans="1:15" x14ac:dyDescent="0.25">
      <c r="A3268" t="s">
        <v>112</v>
      </c>
      <c r="B3268" t="s">
        <v>113</v>
      </c>
      <c r="C3268" t="s">
        <v>27</v>
      </c>
      <c r="D3268">
        <v>2020</v>
      </c>
      <c r="E3268">
        <v>5</v>
      </c>
      <c r="F3268" t="s">
        <v>86</v>
      </c>
      <c r="G3268" t="s">
        <v>87</v>
      </c>
      <c r="H3268" t="s">
        <v>30</v>
      </c>
      <c r="J3268">
        <v>64491.72</v>
      </c>
      <c r="L3268" t="s">
        <v>39</v>
      </c>
      <c r="O3268" t="s">
        <v>32</v>
      </c>
    </row>
    <row r="3269" spans="1:15" x14ac:dyDescent="0.25">
      <c r="A3269" t="s">
        <v>112</v>
      </c>
      <c r="B3269" t="s">
        <v>113</v>
      </c>
      <c r="C3269" t="s">
        <v>27</v>
      </c>
      <c r="D3269">
        <v>2020</v>
      </c>
      <c r="E3269">
        <v>5</v>
      </c>
      <c r="F3269" t="s">
        <v>78</v>
      </c>
      <c r="G3269" t="s">
        <v>79</v>
      </c>
      <c r="H3269" t="s">
        <v>30</v>
      </c>
      <c r="J3269">
        <v>7151.13</v>
      </c>
      <c r="L3269" t="s">
        <v>39</v>
      </c>
      <c r="O3269" t="s">
        <v>32</v>
      </c>
    </row>
    <row r="3270" spans="1:15" x14ac:dyDescent="0.25">
      <c r="A3270" t="s">
        <v>112</v>
      </c>
      <c r="B3270" t="s">
        <v>113</v>
      </c>
      <c r="C3270" t="s">
        <v>27</v>
      </c>
      <c r="D3270">
        <v>2020</v>
      </c>
      <c r="E3270">
        <v>5</v>
      </c>
      <c r="F3270" t="s">
        <v>40</v>
      </c>
      <c r="G3270" t="s">
        <v>41</v>
      </c>
      <c r="H3270" t="s">
        <v>30</v>
      </c>
      <c r="J3270">
        <v>213915.04</v>
      </c>
      <c r="L3270" t="s">
        <v>39</v>
      </c>
      <c r="O3270" t="s">
        <v>32</v>
      </c>
    </row>
    <row r="3271" spans="1:15" x14ac:dyDescent="0.25">
      <c r="A3271" t="s">
        <v>112</v>
      </c>
      <c r="B3271" t="s">
        <v>113</v>
      </c>
      <c r="C3271" t="s">
        <v>27</v>
      </c>
      <c r="D3271">
        <v>2020</v>
      </c>
      <c r="E3271">
        <v>5</v>
      </c>
      <c r="F3271" t="s">
        <v>88</v>
      </c>
      <c r="G3271" t="s">
        <v>89</v>
      </c>
      <c r="H3271" t="s">
        <v>30</v>
      </c>
      <c r="J3271">
        <v>5813.07</v>
      </c>
      <c r="L3271" t="s">
        <v>39</v>
      </c>
      <c r="O3271" t="s">
        <v>32</v>
      </c>
    </row>
    <row r="3272" spans="1:15" x14ac:dyDescent="0.25">
      <c r="A3272" t="s">
        <v>112</v>
      </c>
      <c r="B3272" t="s">
        <v>113</v>
      </c>
      <c r="C3272" t="s">
        <v>27</v>
      </c>
      <c r="D3272">
        <v>2020</v>
      </c>
      <c r="E3272">
        <v>5</v>
      </c>
      <c r="F3272" t="s">
        <v>42</v>
      </c>
      <c r="G3272" t="s">
        <v>43</v>
      </c>
      <c r="H3272" t="s">
        <v>30</v>
      </c>
      <c r="J3272">
        <v>-91800</v>
      </c>
      <c r="L3272" t="s">
        <v>39</v>
      </c>
      <c r="O3272" t="s">
        <v>32</v>
      </c>
    </row>
    <row r="3273" spans="1:15" x14ac:dyDescent="0.25">
      <c r="A3273" t="s">
        <v>112</v>
      </c>
      <c r="B3273" t="s">
        <v>113</v>
      </c>
      <c r="C3273" t="s">
        <v>27</v>
      </c>
      <c r="D3273">
        <v>2020</v>
      </c>
      <c r="E3273">
        <v>5</v>
      </c>
      <c r="F3273" t="s">
        <v>44</v>
      </c>
      <c r="G3273" t="s">
        <v>45</v>
      </c>
      <c r="H3273" t="s">
        <v>30</v>
      </c>
      <c r="J3273">
        <v>-1945269.4</v>
      </c>
      <c r="L3273" t="s">
        <v>39</v>
      </c>
      <c r="O3273" t="s">
        <v>32</v>
      </c>
    </row>
    <row r="3274" spans="1:15" x14ac:dyDescent="0.25">
      <c r="A3274" t="s">
        <v>112</v>
      </c>
      <c r="B3274" t="s">
        <v>113</v>
      </c>
      <c r="C3274" t="s">
        <v>27</v>
      </c>
      <c r="D3274">
        <v>2020</v>
      </c>
      <c r="E3274">
        <v>5</v>
      </c>
      <c r="F3274" t="s">
        <v>90</v>
      </c>
      <c r="G3274" t="s">
        <v>91</v>
      </c>
      <c r="H3274" t="s">
        <v>30</v>
      </c>
      <c r="J3274">
        <v>-11808.16</v>
      </c>
      <c r="L3274" t="s">
        <v>39</v>
      </c>
      <c r="O3274" t="s">
        <v>32</v>
      </c>
    </row>
    <row r="3275" spans="1:15" x14ac:dyDescent="0.25">
      <c r="A3275" t="s">
        <v>112</v>
      </c>
      <c r="B3275" t="s">
        <v>113</v>
      </c>
      <c r="C3275" t="s">
        <v>27</v>
      </c>
      <c r="D3275">
        <v>2020</v>
      </c>
      <c r="E3275">
        <v>5</v>
      </c>
      <c r="F3275" t="s">
        <v>92</v>
      </c>
      <c r="G3275" t="s">
        <v>93</v>
      </c>
      <c r="H3275" t="s">
        <v>30</v>
      </c>
      <c r="J3275">
        <v>5697.99</v>
      </c>
      <c r="L3275" t="s">
        <v>39</v>
      </c>
      <c r="O3275" t="s">
        <v>32</v>
      </c>
    </row>
    <row r="3276" spans="1:15" x14ac:dyDescent="0.25">
      <c r="A3276" t="s">
        <v>112</v>
      </c>
      <c r="B3276" t="s">
        <v>113</v>
      </c>
      <c r="C3276" t="s">
        <v>27</v>
      </c>
      <c r="D3276">
        <v>2020</v>
      </c>
      <c r="E3276">
        <v>5</v>
      </c>
      <c r="F3276" t="s">
        <v>48</v>
      </c>
      <c r="G3276" t="s">
        <v>49</v>
      </c>
      <c r="H3276" t="s">
        <v>30</v>
      </c>
      <c r="J3276">
        <v>179408.55</v>
      </c>
      <c r="L3276" t="s">
        <v>39</v>
      </c>
      <c r="O3276" t="s">
        <v>32</v>
      </c>
    </row>
    <row r="3277" spans="1:15" x14ac:dyDescent="0.25">
      <c r="A3277" t="s">
        <v>112</v>
      </c>
      <c r="B3277" t="s">
        <v>113</v>
      </c>
      <c r="C3277" t="s">
        <v>27</v>
      </c>
      <c r="D3277">
        <v>2020</v>
      </c>
      <c r="E3277">
        <v>5</v>
      </c>
      <c r="F3277" t="s">
        <v>94</v>
      </c>
      <c r="G3277" t="s">
        <v>95</v>
      </c>
      <c r="H3277" t="s">
        <v>30</v>
      </c>
      <c r="J3277">
        <v>0</v>
      </c>
      <c r="L3277" t="s">
        <v>39</v>
      </c>
      <c r="O3277" t="s">
        <v>32</v>
      </c>
    </row>
    <row r="3278" spans="1:15" x14ac:dyDescent="0.25">
      <c r="A3278" t="s">
        <v>112</v>
      </c>
      <c r="B3278" t="s">
        <v>113</v>
      </c>
      <c r="C3278" t="s">
        <v>27</v>
      </c>
      <c r="D3278">
        <v>2020</v>
      </c>
      <c r="E3278">
        <v>5</v>
      </c>
      <c r="F3278" t="s">
        <v>82</v>
      </c>
      <c r="G3278" t="s">
        <v>83</v>
      </c>
      <c r="H3278" t="s">
        <v>30</v>
      </c>
      <c r="J3278">
        <v>-40923.9</v>
      </c>
      <c r="L3278" t="s">
        <v>39</v>
      </c>
      <c r="O3278" t="s">
        <v>32</v>
      </c>
    </row>
    <row r="3279" spans="1:15" x14ac:dyDescent="0.25">
      <c r="A3279" t="s">
        <v>112</v>
      </c>
      <c r="B3279" t="s">
        <v>113</v>
      </c>
      <c r="C3279" t="s">
        <v>27</v>
      </c>
      <c r="D3279">
        <v>2020</v>
      </c>
      <c r="E3279">
        <v>5</v>
      </c>
      <c r="F3279" t="s">
        <v>96</v>
      </c>
      <c r="G3279" t="s">
        <v>97</v>
      </c>
      <c r="H3279" t="s">
        <v>30</v>
      </c>
      <c r="J3279">
        <v>-302752.69</v>
      </c>
      <c r="L3279" t="s">
        <v>31</v>
      </c>
      <c r="O3279" t="s">
        <v>32</v>
      </c>
    </row>
    <row r="3280" spans="1:15" x14ac:dyDescent="0.25">
      <c r="A3280" t="s">
        <v>112</v>
      </c>
      <c r="B3280" t="s">
        <v>113</v>
      </c>
      <c r="C3280" t="s">
        <v>27</v>
      </c>
      <c r="D3280">
        <v>2020</v>
      </c>
      <c r="E3280">
        <v>5</v>
      </c>
      <c r="F3280" t="s">
        <v>100</v>
      </c>
      <c r="G3280" t="s">
        <v>101</v>
      </c>
      <c r="H3280" t="s">
        <v>30</v>
      </c>
      <c r="J3280">
        <v>238110.91</v>
      </c>
      <c r="L3280" t="s">
        <v>31</v>
      </c>
      <c r="O3280" t="s">
        <v>32</v>
      </c>
    </row>
    <row r="3281" spans="1:15" x14ac:dyDescent="0.25">
      <c r="A3281" t="s">
        <v>112</v>
      </c>
      <c r="B3281" t="s">
        <v>113</v>
      </c>
      <c r="C3281" t="s">
        <v>27</v>
      </c>
      <c r="D3281">
        <v>2020</v>
      </c>
      <c r="E3281">
        <v>5</v>
      </c>
      <c r="F3281" t="s">
        <v>102</v>
      </c>
      <c r="G3281" t="s">
        <v>103</v>
      </c>
      <c r="H3281" t="s">
        <v>30</v>
      </c>
      <c r="J3281">
        <v>52237.26</v>
      </c>
      <c r="L3281" t="s">
        <v>31</v>
      </c>
      <c r="O3281" t="s">
        <v>32</v>
      </c>
    </row>
    <row r="3282" spans="1:15" x14ac:dyDescent="0.25">
      <c r="A3282" t="s">
        <v>112</v>
      </c>
      <c r="B3282" t="s">
        <v>113</v>
      </c>
      <c r="C3282" t="s">
        <v>27</v>
      </c>
      <c r="D3282">
        <v>2020</v>
      </c>
      <c r="E3282">
        <v>5</v>
      </c>
      <c r="F3282" t="s">
        <v>114</v>
      </c>
      <c r="G3282" t="s">
        <v>115</v>
      </c>
      <c r="H3282" t="s">
        <v>30</v>
      </c>
      <c r="J3282">
        <v>73.47</v>
      </c>
      <c r="L3282" t="s">
        <v>31</v>
      </c>
      <c r="O3282" t="s">
        <v>32</v>
      </c>
    </row>
    <row r="3283" spans="1:15" x14ac:dyDescent="0.25">
      <c r="A3283" t="s">
        <v>112</v>
      </c>
      <c r="B3283" t="s">
        <v>113</v>
      </c>
      <c r="C3283" t="s">
        <v>27</v>
      </c>
      <c r="D3283">
        <v>2020</v>
      </c>
      <c r="E3283">
        <v>5</v>
      </c>
      <c r="F3283" t="s">
        <v>65</v>
      </c>
      <c r="G3283" t="s">
        <v>66</v>
      </c>
      <c r="H3283" t="s">
        <v>30</v>
      </c>
      <c r="J3283">
        <v>16576.080000000002</v>
      </c>
      <c r="L3283" t="s">
        <v>31</v>
      </c>
      <c r="O3283" t="s">
        <v>32</v>
      </c>
    </row>
    <row r="3284" spans="1:15" x14ac:dyDescent="0.25">
      <c r="A3284" t="s">
        <v>112</v>
      </c>
      <c r="B3284" t="s">
        <v>113</v>
      </c>
      <c r="C3284" t="s">
        <v>27</v>
      </c>
      <c r="D3284">
        <v>2020</v>
      </c>
      <c r="E3284">
        <v>5</v>
      </c>
      <c r="F3284" t="s">
        <v>104</v>
      </c>
      <c r="G3284" t="s">
        <v>105</v>
      </c>
      <c r="H3284" t="s">
        <v>30</v>
      </c>
      <c r="J3284">
        <v>-1734972.45</v>
      </c>
      <c r="L3284" t="s">
        <v>39</v>
      </c>
      <c r="O3284" t="s">
        <v>32</v>
      </c>
    </row>
    <row r="3285" spans="1:15" x14ac:dyDescent="0.25">
      <c r="A3285" t="s">
        <v>112</v>
      </c>
      <c r="B3285" t="s">
        <v>113</v>
      </c>
      <c r="C3285" t="s">
        <v>27</v>
      </c>
      <c r="D3285">
        <v>2020</v>
      </c>
      <c r="E3285">
        <v>5</v>
      </c>
      <c r="F3285" t="s">
        <v>106</v>
      </c>
      <c r="G3285" t="s">
        <v>107</v>
      </c>
      <c r="H3285" t="s">
        <v>30</v>
      </c>
      <c r="J3285">
        <v>-52237.26</v>
      </c>
      <c r="L3285" t="s">
        <v>39</v>
      </c>
      <c r="O3285" t="s">
        <v>32</v>
      </c>
    </row>
    <row r="3286" spans="1:15" x14ac:dyDescent="0.25">
      <c r="A3286" t="s">
        <v>112</v>
      </c>
      <c r="B3286" t="s">
        <v>113</v>
      </c>
      <c r="C3286" t="s">
        <v>27</v>
      </c>
      <c r="D3286">
        <v>2020</v>
      </c>
      <c r="E3286">
        <v>5</v>
      </c>
      <c r="F3286" t="s">
        <v>80</v>
      </c>
      <c r="G3286" t="s">
        <v>81</v>
      </c>
      <c r="H3286" t="s">
        <v>30</v>
      </c>
      <c r="J3286">
        <v>27000</v>
      </c>
      <c r="L3286" t="s">
        <v>39</v>
      </c>
      <c r="O3286" t="s">
        <v>32</v>
      </c>
    </row>
    <row r="3287" spans="1:15" x14ac:dyDescent="0.25">
      <c r="A3287" t="s">
        <v>112</v>
      </c>
      <c r="B3287" t="s">
        <v>113</v>
      </c>
      <c r="C3287" t="s">
        <v>27</v>
      </c>
      <c r="D3287">
        <v>2020</v>
      </c>
      <c r="E3287">
        <v>5</v>
      </c>
      <c r="F3287" t="s">
        <v>175</v>
      </c>
      <c r="G3287" t="s">
        <v>176</v>
      </c>
      <c r="H3287" t="s">
        <v>30</v>
      </c>
      <c r="J3287">
        <v>31818.86</v>
      </c>
      <c r="L3287" t="s">
        <v>39</v>
      </c>
      <c r="O3287" t="s">
        <v>32</v>
      </c>
    </row>
    <row r="3288" spans="1:15" x14ac:dyDescent="0.25">
      <c r="A3288" t="s">
        <v>112</v>
      </c>
      <c r="B3288" t="s">
        <v>113</v>
      </c>
      <c r="C3288" t="s">
        <v>27</v>
      </c>
      <c r="D3288">
        <v>2020</v>
      </c>
      <c r="E3288">
        <v>5</v>
      </c>
      <c r="F3288" t="s">
        <v>181</v>
      </c>
      <c r="G3288" t="s">
        <v>137</v>
      </c>
      <c r="H3288" t="s">
        <v>30</v>
      </c>
      <c r="J3288">
        <v>108359.9</v>
      </c>
      <c r="L3288" t="s">
        <v>39</v>
      </c>
      <c r="O3288" t="s">
        <v>32</v>
      </c>
    </row>
    <row r="3289" spans="1:15" x14ac:dyDescent="0.25">
      <c r="A3289" t="s">
        <v>112</v>
      </c>
      <c r="B3289" t="s">
        <v>113</v>
      </c>
      <c r="C3289" t="s">
        <v>27</v>
      </c>
      <c r="D3289">
        <v>2020</v>
      </c>
      <c r="E3289">
        <v>5</v>
      </c>
      <c r="F3289" t="s">
        <v>179</v>
      </c>
      <c r="G3289" t="s">
        <v>180</v>
      </c>
      <c r="H3289" t="s">
        <v>30</v>
      </c>
      <c r="J3289">
        <v>39477.1</v>
      </c>
      <c r="L3289" t="s">
        <v>31</v>
      </c>
      <c r="O3289" t="s">
        <v>32</v>
      </c>
    </row>
    <row r="3290" spans="1:15" x14ac:dyDescent="0.25">
      <c r="A3290" t="s">
        <v>112</v>
      </c>
      <c r="B3290" t="s">
        <v>113</v>
      </c>
      <c r="C3290" t="s">
        <v>27</v>
      </c>
      <c r="D3290">
        <v>2020</v>
      </c>
      <c r="E3290">
        <v>5</v>
      </c>
      <c r="F3290" t="s">
        <v>33</v>
      </c>
      <c r="G3290" t="s">
        <v>34</v>
      </c>
      <c r="H3290" t="s">
        <v>30</v>
      </c>
      <c r="J3290">
        <v>-11452.79</v>
      </c>
      <c r="L3290" t="s">
        <v>31</v>
      </c>
      <c r="O3290" t="s">
        <v>32</v>
      </c>
    </row>
    <row r="3291" spans="1:15" x14ac:dyDescent="0.25">
      <c r="A3291" t="s">
        <v>112</v>
      </c>
      <c r="B3291" t="s">
        <v>113</v>
      </c>
      <c r="C3291" t="s">
        <v>27</v>
      </c>
      <c r="D3291">
        <v>2020</v>
      </c>
      <c r="E3291">
        <v>5</v>
      </c>
      <c r="F3291" t="s">
        <v>174</v>
      </c>
      <c r="G3291" t="s">
        <v>77</v>
      </c>
      <c r="H3291" t="s">
        <v>30</v>
      </c>
      <c r="J3291">
        <v>-2141.02</v>
      </c>
      <c r="L3291" t="s">
        <v>39</v>
      </c>
      <c r="O3291" t="s">
        <v>32</v>
      </c>
    </row>
    <row r="3292" spans="1:15" x14ac:dyDescent="0.25">
      <c r="A3292" t="s">
        <v>112</v>
      </c>
      <c r="B3292" t="s">
        <v>113</v>
      </c>
      <c r="C3292" t="s">
        <v>27</v>
      </c>
      <c r="D3292">
        <v>2020</v>
      </c>
      <c r="E3292">
        <v>5</v>
      </c>
      <c r="F3292" t="s">
        <v>96</v>
      </c>
      <c r="G3292" t="s">
        <v>97</v>
      </c>
      <c r="H3292" t="s">
        <v>108</v>
      </c>
      <c r="I3292" t="s">
        <v>109</v>
      </c>
      <c r="J3292">
        <v>-16010.77</v>
      </c>
      <c r="L3292" t="s">
        <v>31</v>
      </c>
      <c r="O3292" t="s">
        <v>32</v>
      </c>
    </row>
    <row r="3293" spans="1:15" x14ac:dyDescent="0.25">
      <c r="A3293" t="s">
        <v>112</v>
      </c>
      <c r="B3293" t="s">
        <v>113</v>
      </c>
      <c r="C3293" t="s">
        <v>27</v>
      </c>
      <c r="D3293">
        <v>2020</v>
      </c>
      <c r="E3293">
        <v>5</v>
      </c>
      <c r="F3293" t="s">
        <v>100</v>
      </c>
      <c r="G3293" t="s">
        <v>101</v>
      </c>
      <c r="H3293" t="s">
        <v>108</v>
      </c>
      <c r="I3293" t="s">
        <v>109</v>
      </c>
      <c r="J3293">
        <v>399.62</v>
      </c>
      <c r="L3293" t="s">
        <v>31</v>
      </c>
      <c r="O3293" t="s">
        <v>32</v>
      </c>
    </row>
    <row r="3294" spans="1:15" x14ac:dyDescent="0.25">
      <c r="A3294" t="s">
        <v>112</v>
      </c>
      <c r="B3294" t="s">
        <v>113</v>
      </c>
      <c r="C3294" t="s">
        <v>27</v>
      </c>
      <c r="D3294">
        <v>2020</v>
      </c>
      <c r="E3294">
        <v>5</v>
      </c>
      <c r="F3294" t="s">
        <v>96</v>
      </c>
      <c r="G3294" t="s">
        <v>97</v>
      </c>
      <c r="H3294" t="s">
        <v>110</v>
      </c>
      <c r="I3294" t="s">
        <v>111</v>
      </c>
      <c r="J3294">
        <v>-27037.5</v>
      </c>
      <c r="L3294" t="s">
        <v>31</v>
      </c>
      <c r="O3294" t="s">
        <v>32</v>
      </c>
    </row>
    <row r="3295" spans="1:15" x14ac:dyDescent="0.25">
      <c r="A3295" t="s">
        <v>112</v>
      </c>
      <c r="B3295" t="s">
        <v>113</v>
      </c>
      <c r="C3295" t="s">
        <v>27</v>
      </c>
      <c r="D3295">
        <v>2020</v>
      </c>
      <c r="E3295">
        <v>5</v>
      </c>
      <c r="F3295" t="s">
        <v>100</v>
      </c>
      <c r="G3295" t="s">
        <v>101</v>
      </c>
      <c r="H3295" t="s">
        <v>110</v>
      </c>
      <c r="I3295" t="s">
        <v>111</v>
      </c>
      <c r="J3295">
        <v>351.49</v>
      </c>
      <c r="L3295" t="s">
        <v>31</v>
      </c>
      <c r="O3295" t="s">
        <v>32</v>
      </c>
    </row>
    <row r="3296" spans="1:15" x14ac:dyDescent="0.25">
      <c r="A3296" t="s">
        <v>116</v>
      </c>
      <c r="B3296" t="s">
        <v>117</v>
      </c>
      <c r="C3296" t="s">
        <v>27</v>
      </c>
      <c r="D3296">
        <v>2020</v>
      </c>
      <c r="E3296">
        <v>5</v>
      </c>
      <c r="F3296" t="s">
        <v>53</v>
      </c>
      <c r="G3296" t="s">
        <v>54</v>
      </c>
      <c r="H3296" t="s">
        <v>30</v>
      </c>
      <c r="J3296">
        <v>-569222.66</v>
      </c>
      <c r="L3296" t="s">
        <v>31</v>
      </c>
      <c r="O3296" t="s">
        <v>32</v>
      </c>
    </row>
    <row r="3297" spans="1:15" x14ac:dyDescent="0.25">
      <c r="A3297" t="s">
        <v>116</v>
      </c>
      <c r="B3297" t="s">
        <v>117</v>
      </c>
      <c r="C3297" t="s">
        <v>27</v>
      </c>
      <c r="D3297">
        <v>2020</v>
      </c>
      <c r="E3297">
        <v>5</v>
      </c>
      <c r="F3297" t="s">
        <v>55</v>
      </c>
      <c r="G3297" t="s">
        <v>56</v>
      </c>
      <c r="H3297" t="s">
        <v>30</v>
      </c>
      <c r="J3297">
        <v>125268.33</v>
      </c>
      <c r="L3297" t="s">
        <v>31</v>
      </c>
      <c r="O3297" t="s">
        <v>32</v>
      </c>
    </row>
    <row r="3298" spans="1:15" x14ac:dyDescent="0.25">
      <c r="A3298" t="s">
        <v>116</v>
      </c>
      <c r="B3298" t="s">
        <v>117</v>
      </c>
      <c r="C3298" t="s">
        <v>27</v>
      </c>
      <c r="D3298">
        <v>2020</v>
      </c>
      <c r="E3298">
        <v>5</v>
      </c>
      <c r="F3298" t="s">
        <v>61</v>
      </c>
      <c r="G3298" t="s">
        <v>62</v>
      </c>
      <c r="H3298" t="s">
        <v>30</v>
      </c>
      <c r="J3298">
        <v>34999.78</v>
      </c>
      <c r="L3298" t="s">
        <v>31</v>
      </c>
      <c r="O3298" t="s">
        <v>32</v>
      </c>
    </row>
    <row r="3299" spans="1:15" x14ac:dyDescent="0.25">
      <c r="A3299" t="s">
        <v>116</v>
      </c>
      <c r="B3299" t="s">
        <v>117</v>
      </c>
      <c r="C3299" t="s">
        <v>27</v>
      </c>
      <c r="D3299">
        <v>2020</v>
      </c>
      <c r="E3299">
        <v>5</v>
      </c>
      <c r="F3299" t="s">
        <v>118</v>
      </c>
      <c r="G3299" t="s">
        <v>119</v>
      </c>
      <c r="H3299" t="s">
        <v>30</v>
      </c>
      <c r="J3299">
        <v>136301.54999999999</v>
      </c>
      <c r="L3299" t="s">
        <v>31</v>
      </c>
      <c r="O3299" t="s">
        <v>32</v>
      </c>
    </row>
    <row r="3300" spans="1:15" x14ac:dyDescent="0.25">
      <c r="A3300" t="s">
        <v>116</v>
      </c>
      <c r="B3300" t="s">
        <v>117</v>
      </c>
      <c r="C3300" t="s">
        <v>27</v>
      </c>
      <c r="D3300">
        <v>2020</v>
      </c>
      <c r="E3300">
        <v>5</v>
      </c>
      <c r="F3300" t="s">
        <v>35</v>
      </c>
      <c r="G3300" t="s">
        <v>36</v>
      </c>
      <c r="H3300" t="s">
        <v>30</v>
      </c>
      <c r="J3300">
        <v>94631.25</v>
      </c>
      <c r="L3300" t="s">
        <v>31</v>
      </c>
      <c r="O3300" t="s">
        <v>32</v>
      </c>
    </row>
    <row r="3301" spans="1:15" x14ac:dyDescent="0.25">
      <c r="A3301" t="s">
        <v>116</v>
      </c>
      <c r="B3301" t="s">
        <v>117</v>
      </c>
      <c r="C3301" t="s">
        <v>27</v>
      </c>
      <c r="D3301">
        <v>2020</v>
      </c>
      <c r="E3301">
        <v>5</v>
      </c>
      <c r="F3301" t="s">
        <v>120</v>
      </c>
      <c r="G3301" t="s">
        <v>38</v>
      </c>
      <c r="H3301" t="s">
        <v>30</v>
      </c>
      <c r="J3301">
        <v>34474309.859999999</v>
      </c>
      <c r="L3301" t="s">
        <v>39</v>
      </c>
      <c r="O3301" t="s">
        <v>32</v>
      </c>
    </row>
    <row r="3302" spans="1:15" x14ac:dyDescent="0.25">
      <c r="A3302" t="s">
        <v>116</v>
      </c>
      <c r="B3302" t="s">
        <v>117</v>
      </c>
      <c r="C3302" t="s">
        <v>27</v>
      </c>
      <c r="D3302">
        <v>2020</v>
      </c>
      <c r="E3302">
        <v>5</v>
      </c>
      <c r="F3302" t="s">
        <v>121</v>
      </c>
      <c r="G3302" t="s">
        <v>107</v>
      </c>
      <c r="H3302" t="s">
        <v>30</v>
      </c>
      <c r="J3302">
        <v>-136301.57</v>
      </c>
      <c r="L3302" t="s">
        <v>39</v>
      </c>
      <c r="O3302" t="s">
        <v>32</v>
      </c>
    </row>
    <row r="3303" spans="1:15" x14ac:dyDescent="0.25">
      <c r="A3303" t="s">
        <v>116</v>
      </c>
      <c r="B3303" t="s">
        <v>117</v>
      </c>
      <c r="C3303" t="s">
        <v>27</v>
      </c>
      <c r="D3303">
        <v>2020</v>
      </c>
      <c r="E3303">
        <v>5</v>
      </c>
      <c r="F3303" t="s">
        <v>122</v>
      </c>
      <c r="G3303" t="s">
        <v>105</v>
      </c>
      <c r="H3303" t="s">
        <v>30</v>
      </c>
      <c r="J3303">
        <v>-4850449.76</v>
      </c>
      <c r="L3303" t="s">
        <v>39</v>
      </c>
      <c r="O3303" t="s">
        <v>32</v>
      </c>
    </row>
    <row r="3304" spans="1:15" x14ac:dyDescent="0.25">
      <c r="A3304" t="s">
        <v>116</v>
      </c>
      <c r="B3304" t="s">
        <v>117</v>
      </c>
      <c r="C3304" t="s">
        <v>27</v>
      </c>
      <c r="D3304">
        <v>2020</v>
      </c>
      <c r="E3304">
        <v>5</v>
      </c>
      <c r="F3304" t="s">
        <v>37</v>
      </c>
      <c r="G3304" t="s">
        <v>38</v>
      </c>
      <c r="H3304" t="s">
        <v>30</v>
      </c>
      <c r="J3304">
        <v>20400063.010000002</v>
      </c>
      <c r="L3304" t="s">
        <v>39</v>
      </c>
      <c r="O3304" t="s">
        <v>32</v>
      </c>
    </row>
    <row r="3305" spans="1:15" x14ac:dyDescent="0.25">
      <c r="A3305" t="s">
        <v>116</v>
      </c>
      <c r="B3305" t="s">
        <v>117</v>
      </c>
      <c r="C3305" t="s">
        <v>27</v>
      </c>
      <c r="D3305">
        <v>2020</v>
      </c>
      <c r="E3305">
        <v>5</v>
      </c>
      <c r="F3305" t="s">
        <v>86</v>
      </c>
      <c r="G3305" t="s">
        <v>87</v>
      </c>
      <c r="H3305" t="s">
        <v>30</v>
      </c>
      <c r="J3305">
        <v>85412.32</v>
      </c>
      <c r="L3305" t="s">
        <v>39</v>
      </c>
      <c r="O3305" t="s">
        <v>32</v>
      </c>
    </row>
    <row r="3306" spans="1:15" x14ac:dyDescent="0.25">
      <c r="A3306" t="s">
        <v>116</v>
      </c>
      <c r="B3306" t="s">
        <v>117</v>
      </c>
      <c r="C3306" t="s">
        <v>27</v>
      </c>
      <c r="D3306">
        <v>2020</v>
      </c>
      <c r="E3306">
        <v>5</v>
      </c>
      <c r="F3306" t="s">
        <v>78</v>
      </c>
      <c r="G3306" t="s">
        <v>79</v>
      </c>
      <c r="H3306" t="s">
        <v>30</v>
      </c>
      <c r="J3306">
        <v>157049.76999999999</v>
      </c>
      <c r="L3306" t="s">
        <v>39</v>
      </c>
      <c r="O3306" t="s">
        <v>32</v>
      </c>
    </row>
    <row r="3307" spans="1:15" x14ac:dyDescent="0.25">
      <c r="A3307" t="s">
        <v>116</v>
      </c>
      <c r="B3307" t="s">
        <v>117</v>
      </c>
      <c r="C3307" t="s">
        <v>27</v>
      </c>
      <c r="D3307">
        <v>2020</v>
      </c>
      <c r="E3307">
        <v>5</v>
      </c>
      <c r="F3307" t="s">
        <v>40</v>
      </c>
      <c r="G3307" t="s">
        <v>41</v>
      </c>
      <c r="H3307" t="s">
        <v>30</v>
      </c>
      <c r="J3307">
        <v>209979.93</v>
      </c>
      <c r="L3307" t="s">
        <v>39</v>
      </c>
      <c r="O3307" t="s">
        <v>32</v>
      </c>
    </row>
    <row r="3308" spans="1:15" x14ac:dyDescent="0.25">
      <c r="A3308" t="s">
        <v>116</v>
      </c>
      <c r="B3308" t="s">
        <v>117</v>
      </c>
      <c r="C3308" t="s">
        <v>27</v>
      </c>
      <c r="D3308">
        <v>2020</v>
      </c>
      <c r="E3308">
        <v>5</v>
      </c>
      <c r="F3308" t="s">
        <v>42</v>
      </c>
      <c r="G3308" t="s">
        <v>43</v>
      </c>
      <c r="H3308" t="s">
        <v>30</v>
      </c>
      <c r="J3308">
        <v>-255000</v>
      </c>
      <c r="L3308" t="s">
        <v>39</v>
      </c>
      <c r="O3308" t="s">
        <v>32</v>
      </c>
    </row>
    <row r="3309" spans="1:15" x14ac:dyDescent="0.25">
      <c r="A3309" t="s">
        <v>116</v>
      </c>
      <c r="B3309" t="s">
        <v>117</v>
      </c>
      <c r="C3309" t="s">
        <v>27</v>
      </c>
      <c r="D3309">
        <v>2020</v>
      </c>
      <c r="E3309">
        <v>5</v>
      </c>
      <c r="F3309" t="s">
        <v>44</v>
      </c>
      <c r="G3309" t="s">
        <v>45</v>
      </c>
      <c r="H3309" t="s">
        <v>30</v>
      </c>
      <c r="J3309">
        <v>-24195317.280000001</v>
      </c>
      <c r="L3309" t="s">
        <v>39</v>
      </c>
      <c r="O3309" t="s">
        <v>32</v>
      </c>
    </row>
    <row r="3310" spans="1:15" x14ac:dyDescent="0.25">
      <c r="A3310" t="s">
        <v>116</v>
      </c>
      <c r="B3310" t="s">
        <v>117</v>
      </c>
      <c r="C3310" t="s">
        <v>27</v>
      </c>
      <c r="D3310">
        <v>2020</v>
      </c>
      <c r="E3310">
        <v>5</v>
      </c>
      <c r="F3310" t="s">
        <v>68</v>
      </c>
      <c r="G3310" t="s">
        <v>69</v>
      </c>
      <c r="H3310" t="s">
        <v>30</v>
      </c>
      <c r="J3310">
        <v>-19918874.98</v>
      </c>
      <c r="L3310" t="s">
        <v>39</v>
      </c>
      <c r="O3310" t="s">
        <v>32</v>
      </c>
    </row>
    <row r="3311" spans="1:15" x14ac:dyDescent="0.25">
      <c r="A3311" t="s">
        <v>116</v>
      </c>
      <c r="B3311" t="s">
        <v>117</v>
      </c>
      <c r="C3311" t="s">
        <v>27</v>
      </c>
      <c r="D3311">
        <v>2020</v>
      </c>
      <c r="E3311">
        <v>5</v>
      </c>
      <c r="F3311" t="s">
        <v>70</v>
      </c>
      <c r="G3311" t="s">
        <v>71</v>
      </c>
      <c r="H3311" t="s">
        <v>30</v>
      </c>
      <c r="J3311">
        <v>-1381236.57</v>
      </c>
      <c r="L3311" t="s">
        <v>39</v>
      </c>
      <c r="O3311" t="s">
        <v>32</v>
      </c>
    </row>
    <row r="3312" spans="1:15" x14ac:dyDescent="0.25">
      <c r="A3312" t="s">
        <v>116</v>
      </c>
      <c r="B3312" t="s">
        <v>117</v>
      </c>
      <c r="C3312" t="s">
        <v>27</v>
      </c>
      <c r="D3312">
        <v>2020</v>
      </c>
      <c r="E3312">
        <v>5</v>
      </c>
      <c r="F3312" t="s">
        <v>72</v>
      </c>
      <c r="G3312" t="s">
        <v>73</v>
      </c>
      <c r="H3312" t="s">
        <v>30</v>
      </c>
      <c r="J3312">
        <v>-4008931.07</v>
      </c>
      <c r="L3312" t="s">
        <v>39</v>
      </c>
      <c r="O3312" t="s">
        <v>32</v>
      </c>
    </row>
    <row r="3313" spans="1:15" x14ac:dyDescent="0.25">
      <c r="A3313" t="s">
        <v>116</v>
      </c>
      <c r="B3313" t="s">
        <v>117</v>
      </c>
      <c r="C3313" t="s">
        <v>27</v>
      </c>
      <c r="D3313">
        <v>2020</v>
      </c>
      <c r="E3313">
        <v>5</v>
      </c>
      <c r="F3313" t="s">
        <v>48</v>
      </c>
      <c r="G3313" t="s">
        <v>49</v>
      </c>
      <c r="H3313" t="s">
        <v>30</v>
      </c>
      <c r="J3313">
        <v>666410.18999999994</v>
      </c>
      <c r="L3313" t="s">
        <v>39</v>
      </c>
      <c r="O3313" t="s">
        <v>32</v>
      </c>
    </row>
    <row r="3314" spans="1:15" x14ac:dyDescent="0.25">
      <c r="A3314" t="s">
        <v>116</v>
      </c>
      <c r="B3314" t="s">
        <v>117</v>
      </c>
      <c r="C3314" t="s">
        <v>27</v>
      </c>
      <c r="D3314">
        <v>2020</v>
      </c>
      <c r="E3314">
        <v>5</v>
      </c>
      <c r="F3314" t="s">
        <v>50</v>
      </c>
      <c r="G3314" t="s">
        <v>51</v>
      </c>
      <c r="H3314" t="s">
        <v>30</v>
      </c>
      <c r="J3314">
        <v>-321746.25</v>
      </c>
      <c r="L3314" t="s">
        <v>39</v>
      </c>
      <c r="O3314" t="s">
        <v>32</v>
      </c>
    </row>
    <row r="3315" spans="1:15" x14ac:dyDescent="0.25">
      <c r="A3315" t="s">
        <v>116</v>
      </c>
      <c r="B3315" t="s">
        <v>117</v>
      </c>
      <c r="C3315" t="s">
        <v>27</v>
      </c>
      <c r="D3315">
        <v>2020</v>
      </c>
      <c r="E3315">
        <v>5</v>
      </c>
      <c r="F3315" t="s">
        <v>74</v>
      </c>
      <c r="G3315" t="s">
        <v>75</v>
      </c>
      <c r="H3315" t="s">
        <v>30</v>
      </c>
      <c r="J3315">
        <v>-1115342.1399999999</v>
      </c>
      <c r="L3315" t="s">
        <v>39</v>
      </c>
      <c r="O3315" t="s">
        <v>32</v>
      </c>
    </row>
    <row r="3316" spans="1:15" x14ac:dyDescent="0.25">
      <c r="A3316" t="s">
        <v>116</v>
      </c>
      <c r="B3316" t="s">
        <v>117</v>
      </c>
      <c r="C3316" t="s">
        <v>27</v>
      </c>
      <c r="D3316">
        <v>2020</v>
      </c>
      <c r="E3316">
        <v>5</v>
      </c>
      <c r="F3316" t="s">
        <v>80</v>
      </c>
      <c r="G3316" t="s">
        <v>81</v>
      </c>
      <c r="H3316" t="s">
        <v>30</v>
      </c>
      <c r="J3316">
        <v>30000</v>
      </c>
      <c r="L3316" t="s">
        <v>39</v>
      </c>
      <c r="O3316" t="s">
        <v>32</v>
      </c>
    </row>
    <row r="3317" spans="1:15" x14ac:dyDescent="0.25">
      <c r="A3317" t="s">
        <v>116</v>
      </c>
      <c r="B3317" t="s">
        <v>117</v>
      </c>
      <c r="C3317" t="s">
        <v>27</v>
      </c>
      <c r="D3317">
        <v>2020</v>
      </c>
      <c r="E3317">
        <v>5</v>
      </c>
      <c r="F3317" t="s">
        <v>82</v>
      </c>
      <c r="G3317" t="s">
        <v>83</v>
      </c>
      <c r="H3317" t="s">
        <v>30</v>
      </c>
      <c r="J3317">
        <v>-30000</v>
      </c>
      <c r="L3317" t="s">
        <v>39</v>
      </c>
      <c r="O3317" t="s">
        <v>32</v>
      </c>
    </row>
    <row r="3318" spans="1:15" x14ac:dyDescent="0.25">
      <c r="A3318" t="s">
        <v>116</v>
      </c>
      <c r="B3318" t="s">
        <v>117</v>
      </c>
      <c r="C3318" t="s">
        <v>27</v>
      </c>
      <c r="D3318">
        <v>2020</v>
      </c>
      <c r="E3318">
        <v>5</v>
      </c>
      <c r="F3318" t="s">
        <v>183</v>
      </c>
      <c r="G3318" t="s">
        <v>176</v>
      </c>
      <c r="H3318" t="s">
        <v>30</v>
      </c>
      <c r="J3318">
        <v>337983.43</v>
      </c>
      <c r="L3318" t="s">
        <v>39</v>
      </c>
      <c r="O3318" t="s">
        <v>32</v>
      </c>
    </row>
    <row r="3319" spans="1:15" x14ac:dyDescent="0.25">
      <c r="A3319" t="s">
        <v>116</v>
      </c>
      <c r="B3319" t="s">
        <v>117</v>
      </c>
      <c r="C3319" t="s">
        <v>27</v>
      </c>
      <c r="D3319">
        <v>2020</v>
      </c>
      <c r="E3319">
        <v>5</v>
      </c>
      <c r="F3319" t="s">
        <v>179</v>
      </c>
      <c r="G3319" t="s">
        <v>180</v>
      </c>
      <c r="H3319" t="s">
        <v>30</v>
      </c>
      <c r="J3319">
        <v>17500</v>
      </c>
      <c r="L3319" t="s">
        <v>31</v>
      </c>
      <c r="O3319" t="s">
        <v>32</v>
      </c>
    </row>
    <row r="3320" spans="1:15" x14ac:dyDescent="0.25">
      <c r="A3320" t="s">
        <v>116</v>
      </c>
      <c r="B3320" t="s">
        <v>117</v>
      </c>
      <c r="C3320" t="s">
        <v>27</v>
      </c>
      <c r="D3320">
        <v>2020</v>
      </c>
      <c r="E3320">
        <v>5</v>
      </c>
      <c r="F3320" t="s">
        <v>63</v>
      </c>
      <c r="G3320" t="s">
        <v>64</v>
      </c>
      <c r="H3320" t="s">
        <v>30</v>
      </c>
      <c r="J3320">
        <v>12512.86</v>
      </c>
      <c r="L3320" t="s">
        <v>31</v>
      </c>
      <c r="O3320" t="s">
        <v>32</v>
      </c>
    </row>
    <row r="3321" spans="1:15" x14ac:dyDescent="0.25">
      <c r="A3321" t="s">
        <v>123</v>
      </c>
      <c r="B3321" t="s">
        <v>124</v>
      </c>
      <c r="C3321" t="s">
        <v>27</v>
      </c>
      <c r="D3321">
        <v>2020</v>
      </c>
      <c r="E3321">
        <v>5</v>
      </c>
      <c r="F3321" t="s">
        <v>120</v>
      </c>
      <c r="G3321" t="s">
        <v>38</v>
      </c>
      <c r="H3321" t="s">
        <v>30</v>
      </c>
      <c r="J3321">
        <v>20134800</v>
      </c>
      <c r="L3321" t="s">
        <v>39</v>
      </c>
      <c r="O3321" t="s">
        <v>32</v>
      </c>
    </row>
    <row r="3322" spans="1:15" x14ac:dyDescent="0.25">
      <c r="A3322" t="s">
        <v>123</v>
      </c>
      <c r="B3322" t="s">
        <v>124</v>
      </c>
      <c r="C3322" t="s">
        <v>27</v>
      </c>
      <c r="D3322">
        <v>2020</v>
      </c>
      <c r="E3322">
        <v>5</v>
      </c>
      <c r="F3322" t="s">
        <v>125</v>
      </c>
      <c r="G3322" t="s">
        <v>126</v>
      </c>
      <c r="H3322" t="s">
        <v>30</v>
      </c>
      <c r="J3322">
        <v>-1036437.5</v>
      </c>
      <c r="L3322" t="s">
        <v>39</v>
      </c>
      <c r="O3322" t="s">
        <v>32</v>
      </c>
    </row>
    <row r="3323" spans="1:15" x14ac:dyDescent="0.25">
      <c r="A3323" t="s">
        <v>123</v>
      </c>
      <c r="B3323" t="s">
        <v>124</v>
      </c>
      <c r="C3323" t="s">
        <v>27</v>
      </c>
      <c r="D3323">
        <v>2020</v>
      </c>
      <c r="E3323">
        <v>5</v>
      </c>
      <c r="F3323" t="s">
        <v>86</v>
      </c>
      <c r="G3323" t="s">
        <v>87</v>
      </c>
      <c r="H3323" t="s">
        <v>30</v>
      </c>
      <c r="J3323">
        <v>140112.15</v>
      </c>
      <c r="L3323" t="s">
        <v>39</v>
      </c>
      <c r="O3323" t="s">
        <v>32</v>
      </c>
    </row>
    <row r="3324" spans="1:15" x14ac:dyDescent="0.25">
      <c r="A3324" t="s">
        <v>123</v>
      </c>
      <c r="B3324" t="s">
        <v>124</v>
      </c>
      <c r="C3324" t="s">
        <v>27</v>
      </c>
      <c r="D3324">
        <v>2020</v>
      </c>
      <c r="E3324">
        <v>5</v>
      </c>
      <c r="F3324" t="s">
        <v>42</v>
      </c>
      <c r="G3324" t="s">
        <v>43</v>
      </c>
      <c r="H3324" t="s">
        <v>30</v>
      </c>
      <c r="J3324">
        <v>-161600</v>
      </c>
      <c r="L3324" t="s">
        <v>39</v>
      </c>
      <c r="O3324" t="s">
        <v>32</v>
      </c>
    </row>
    <row r="3325" spans="1:15" x14ac:dyDescent="0.25">
      <c r="A3325" t="s">
        <v>123</v>
      </c>
      <c r="B3325" t="s">
        <v>124</v>
      </c>
      <c r="C3325" t="s">
        <v>27</v>
      </c>
      <c r="D3325">
        <v>2020</v>
      </c>
      <c r="E3325">
        <v>5</v>
      </c>
      <c r="F3325" t="s">
        <v>44</v>
      </c>
      <c r="G3325" t="s">
        <v>45</v>
      </c>
      <c r="H3325" t="s">
        <v>30</v>
      </c>
      <c r="J3325">
        <v>-18962999.27</v>
      </c>
      <c r="L3325" t="s">
        <v>39</v>
      </c>
      <c r="O3325" t="s">
        <v>32</v>
      </c>
    </row>
    <row r="3326" spans="1:15" x14ac:dyDescent="0.25">
      <c r="A3326" t="s">
        <v>123</v>
      </c>
      <c r="B3326" t="s">
        <v>124</v>
      </c>
      <c r="C3326" t="s">
        <v>27</v>
      </c>
      <c r="D3326">
        <v>2020</v>
      </c>
      <c r="E3326">
        <v>5</v>
      </c>
      <c r="F3326" t="s">
        <v>70</v>
      </c>
      <c r="G3326" t="s">
        <v>71</v>
      </c>
      <c r="H3326" t="s">
        <v>30</v>
      </c>
      <c r="J3326">
        <v>-327726</v>
      </c>
      <c r="L3326" t="s">
        <v>39</v>
      </c>
      <c r="O3326" t="s">
        <v>32</v>
      </c>
    </row>
    <row r="3327" spans="1:15" x14ac:dyDescent="0.25">
      <c r="A3327" t="s">
        <v>123</v>
      </c>
      <c r="B3327" t="s">
        <v>124</v>
      </c>
      <c r="C3327" t="s">
        <v>27</v>
      </c>
      <c r="D3327">
        <v>2020</v>
      </c>
      <c r="E3327">
        <v>5</v>
      </c>
      <c r="F3327" t="s">
        <v>40</v>
      </c>
      <c r="G3327" t="s">
        <v>41</v>
      </c>
      <c r="H3327" t="s">
        <v>30</v>
      </c>
      <c r="J3327">
        <v>2013596.17</v>
      </c>
      <c r="L3327" t="s">
        <v>39</v>
      </c>
      <c r="O3327" t="s">
        <v>32</v>
      </c>
    </row>
    <row r="3328" spans="1:15" x14ac:dyDescent="0.25">
      <c r="A3328" t="s">
        <v>123</v>
      </c>
      <c r="B3328" t="s">
        <v>124</v>
      </c>
      <c r="C3328" t="s">
        <v>27</v>
      </c>
      <c r="D3328">
        <v>2020</v>
      </c>
      <c r="E3328">
        <v>5</v>
      </c>
      <c r="F3328" t="s">
        <v>74</v>
      </c>
      <c r="G3328" t="s">
        <v>75</v>
      </c>
      <c r="H3328" t="s">
        <v>30</v>
      </c>
      <c r="J3328">
        <v>-428003.63</v>
      </c>
      <c r="L3328" t="s">
        <v>39</v>
      </c>
      <c r="O3328" t="s">
        <v>32</v>
      </c>
    </row>
    <row r="3329" spans="1:15" x14ac:dyDescent="0.25">
      <c r="A3329" t="s">
        <v>123</v>
      </c>
      <c r="B3329" t="s">
        <v>124</v>
      </c>
      <c r="C3329" t="s">
        <v>27</v>
      </c>
      <c r="D3329">
        <v>2020</v>
      </c>
      <c r="E3329">
        <v>5</v>
      </c>
      <c r="F3329" t="s">
        <v>48</v>
      </c>
      <c r="G3329" t="s">
        <v>49</v>
      </c>
      <c r="H3329" t="s">
        <v>30</v>
      </c>
      <c r="J3329">
        <v>3198568.82</v>
      </c>
      <c r="L3329" t="s">
        <v>39</v>
      </c>
      <c r="O3329" t="s">
        <v>32</v>
      </c>
    </row>
    <row r="3330" spans="1:15" x14ac:dyDescent="0.25">
      <c r="A3330" t="s">
        <v>123</v>
      </c>
      <c r="B3330" t="s">
        <v>124</v>
      </c>
      <c r="C3330" t="s">
        <v>27</v>
      </c>
      <c r="D3330">
        <v>2020</v>
      </c>
      <c r="E3330">
        <v>5</v>
      </c>
      <c r="F3330" t="s">
        <v>50</v>
      </c>
      <c r="G3330" t="s">
        <v>51</v>
      </c>
      <c r="H3330" t="s">
        <v>30</v>
      </c>
      <c r="J3330">
        <v>-270375</v>
      </c>
      <c r="L3330" t="s">
        <v>39</v>
      </c>
      <c r="O3330" t="s">
        <v>32</v>
      </c>
    </row>
    <row r="3331" spans="1:15" x14ac:dyDescent="0.25">
      <c r="A3331" t="s">
        <v>123</v>
      </c>
      <c r="B3331" t="s">
        <v>124</v>
      </c>
      <c r="C3331" t="s">
        <v>27</v>
      </c>
      <c r="D3331">
        <v>2020</v>
      </c>
      <c r="E3331">
        <v>5</v>
      </c>
      <c r="F3331" t="s">
        <v>80</v>
      </c>
      <c r="G3331" t="s">
        <v>81</v>
      </c>
      <c r="H3331" t="s">
        <v>30</v>
      </c>
      <c r="J3331">
        <v>20000</v>
      </c>
      <c r="L3331" t="s">
        <v>39</v>
      </c>
      <c r="O3331" t="s">
        <v>32</v>
      </c>
    </row>
    <row r="3332" spans="1:15" x14ac:dyDescent="0.25">
      <c r="A3332" t="s">
        <v>123</v>
      </c>
      <c r="B3332" t="s">
        <v>124</v>
      </c>
      <c r="C3332" t="s">
        <v>27</v>
      </c>
      <c r="D3332">
        <v>2020</v>
      </c>
      <c r="E3332">
        <v>5</v>
      </c>
      <c r="F3332" t="s">
        <v>82</v>
      </c>
      <c r="G3332" t="s">
        <v>83</v>
      </c>
      <c r="H3332" t="s">
        <v>30</v>
      </c>
      <c r="J3332">
        <v>-20000</v>
      </c>
      <c r="L3332" t="s">
        <v>39</v>
      </c>
      <c r="O3332" t="s">
        <v>32</v>
      </c>
    </row>
    <row r="3333" spans="1:15" x14ac:dyDescent="0.25">
      <c r="A3333" t="s">
        <v>123</v>
      </c>
      <c r="B3333" t="s">
        <v>124</v>
      </c>
      <c r="C3333" t="s">
        <v>27</v>
      </c>
      <c r="D3333">
        <v>2020</v>
      </c>
      <c r="E3333">
        <v>5</v>
      </c>
      <c r="F3333" t="s">
        <v>122</v>
      </c>
      <c r="G3333" t="s">
        <v>105</v>
      </c>
      <c r="H3333" t="s">
        <v>30</v>
      </c>
      <c r="J3333">
        <v>-2463300</v>
      </c>
      <c r="L3333" t="s">
        <v>39</v>
      </c>
      <c r="O3333" t="s">
        <v>32</v>
      </c>
    </row>
    <row r="3334" spans="1:15" x14ac:dyDescent="0.25">
      <c r="A3334" t="s">
        <v>123</v>
      </c>
      <c r="B3334" t="s">
        <v>124</v>
      </c>
      <c r="C3334" t="s">
        <v>27</v>
      </c>
      <c r="D3334">
        <v>2020</v>
      </c>
      <c r="E3334">
        <v>5</v>
      </c>
      <c r="F3334" t="s">
        <v>121</v>
      </c>
      <c r="G3334" t="s">
        <v>107</v>
      </c>
      <c r="H3334" t="s">
        <v>30</v>
      </c>
      <c r="J3334">
        <v>-2463300</v>
      </c>
      <c r="L3334" t="s">
        <v>39</v>
      </c>
      <c r="O3334" t="s">
        <v>32</v>
      </c>
    </row>
    <row r="3335" spans="1:15" x14ac:dyDescent="0.25">
      <c r="A3335" t="s">
        <v>123</v>
      </c>
      <c r="B3335" t="s">
        <v>124</v>
      </c>
      <c r="C3335" t="s">
        <v>27</v>
      </c>
      <c r="D3335">
        <v>2020</v>
      </c>
      <c r="E3335">
        <v>5</v>
      </c>
      <c r="F3335" t="s">
        <v>98</v>
      </c>
      <c r="G3335" t="s">
        <v>99</v>
      </c>
      <c r="H3335" t="s">
        <v>30</v>
      </c>
      <c r="J3335">
        <v>-36422</v>
      </c>
      <c r="L3335" t="s">
        <v>31</v>
      </c>
      <c r="O3335" t="s">
        <v>32</v>
      </c>
    </row>
    <row r="3336" spans="1:15" x14ac:dyDescent="0.25">
      <c r="A3336" t="s">
        <v>123</v>
      </c>
      <c r="B3336" t="s">
        <v>124</v>
      </c>
      <c r="C3336" t="s">
        <v>27</v>
      </c>
      <c r="D3336">
        <v>2020</v>
      </c>
      <c r="E3336">
        <v>5</v>
      </c>
      <c r="F3336" t="s">
        <v>118</v>
      </c>
      <c r="G3336" t="s">
        <v>119</v>
      </c>
      <c r="H3336" t="s">
        <v>30</v>
      </c>
      <c r="J3336">
        <v>2463300</v>
      </c>
      <c r="L3336" t="s">
        <v>31</v>
      </c>
      <c r="O3336" t="s">
        <v>32</v>
      </c>
    </row>
    <row r="3337" spans="1:15" x14ac:dyDescent="0.25">
      <c r="A3337" t="s">
        <v>123</v>
      </c>
      <c r="B3337" t="s">
        <v>124</v>
      </c>
      <c r="C3337" t="s">
        <v>27</v>
      </c>
      <c r="D3337">
        <v>2020</v>
      </c>
      <c r="E3337">
        <v>5</v>
      </c>
      <c r="F3337" t="s">
        <v>53</v>
      </c>
      <c r="G3337" t="s">
        <v>54</v>
      </c>
      <c r="H3337" t="s">
        <v>30</v>
      </c>
      <c r="J3337">
        <v>-2463300</v>
      </c>
      <c r="L3337" t="s">
        <v>31</v>
      </c>
      <c r="O3337" t="s">
        <v>32</v>
      </c>
    </row>
    <row r="3338" spans="1:15" x14ac:dyDescent="0.25">
      <c r="A3338" t="s">
        <v>127</v>
      </c>
      <c r="B3338" t="s">
        <v>128</v>
      </c>
      <c r="C3338" t="s">
        <v>27</v>
      </c>
      <c r="D3338">
        <v>2020</v>
      </c>
      <c r="E3338">
        <v>5</v>
      </c>
      <c r="F3338" t="s">
        <v>129</v>
      </c>
      <c r="G3338" t="s">
        <v>130</v>
      </c>
      <c r="H3338" t="s">
        <v>30</v>
      </c>
      <c r="J3338">
        <v>-14876.65</v>
      </c>
      <c r="L3338" t="s">
        <v>31</v>
      </c>
      <c r="O3338" t="s">
        <v>32</v>
      </c>
    </row>
    <row r="3339" spans="1:15" x14ac:dyDescent="0.25">
      <c r="A3339" t="s">
        <v>127</v>
      </c>
      <c r="B3339" t="s">
        <v>128</v>
      </c>
      <c r="C3339" t="s">
        <v>27</v>
      </c>
      <c r="D3339">
        <v>2020</v>
      </c>
      <c r="E3339">
        <v>5</v>
      </c>
      <c r="F3339" t="s">
        <v>78</v>
      </c>
      <c r="G3339" t="s">
        <v>79</v>
      </c>
      <c r="H3339" t="s">
        <v>30</v>
      </c>
      <c r="J3339">
        <v>504093.76</v>
      </c>
      <c r="L3339" t="s">
        <v>39</v>
      </c>
      <c r="O3339" t="s">
        <v>32</v>
      </c>
    </row>
    <row r="3340" spans="1:15" x14ac:dyDescent="0.25">
      <c r="A3340" t="s">
        <v>127</v>
      </c>
      <c r="B3340" t="s">
        <v>128</v>
      </c>
      <c r="C3340" t="s">
        <v>27</v>
      </c>
      <c r="D3340">
        <v>2020</v>
      </c>
      <c r="E3340">
        <v>5</v>
      </c>
      <c r="F3340" t="s">
        <v>40</v>
      </c>
      <c r="G3340" t="s">
        <v>41</v>
      </c>
      <c r="H3340" t="s">
        <v>30</v>
      </c>
      <c r="J3340">
        <v>77875.179999999993</v>
      </c>
      <c r="L3340" t="s">
        <v>39</v>
      </c>
      <c r="O3340" t="s">
        <v>32</v>
      </c>
    </row>
    <row r="3341" spans="1:15" x14ac:dyDescent="0.25">
      <c r="A3341" t="s">
        <v>127</v>
      </c>
      <c r="B3341" t="s">
        <v>128</v>
      </c>
      <c r="C3341" t="s">
        <v>27</v>
      </c>
      <c r="D3341">
        <v>2020</v>
      </c>
      <c r="E3341">
        <v>5</v>
      </c>
      <c r="F3341" t="s">
        <v>42</v>
      </c>
      <c r="G3341" t="s">
        <v>43</v>
      </c>
      <c r="H3341" t="s">
        <v>30</v>
      </c>
      <c r="J3341">
        <v>-510000</v>
      </c>
      <c r="L3341" t="s">
        <v>39</v>
      </c>
      <c r="O3341" t="s">
        <v>32</v>
      </c>
    </row>
    <row r="3342" spans="1:15" x14ac:dyDescent="0.25">
      <c r="A3342" t="s">
        <v>127</v>
      </c>
      <c r="B3342" t="s">
        <v>128</v>
      </c>
      <c r="C3342" t="s">
        <v>27</v>
      </c>
      <c r="D3342">
        <v>2020</v>
      </c>
      <c r="E3342">
        <v>5</v>
      </c>
      <c r="F3342" t="s">
        <v>44</v>
      </c>
      <c r="G3342" t="s">
        <v>45</v>
      </c>
      <c r="H3342" t="s">
        <v>30</v>
      </c>
      <c r="J3342">
        <v>-42155.47</v>
      </c>
      <c r="L3342" t="s">
        <v>39</v>
      </c>
      <c r="O3342" t="s">
        <v>32</v>
      </c>
    </row>
    <row r="3343" spans="1:15" x14ac:dyDescent="0.25">
      <c r="A3343" t="s">
        <v>127</v>
      </c>
      <c r="B3343" t="s">
        <v>128</v>
      </c>
      <c r="C3343" t="s">
        <v>27</v>
      </c>
      <c r="D3343">
        <v>2020</v>
      </c>
      <c r="E3343">
        <v>5</v>
      </c>
      <c r="F3343" t="s">
        <v>50</v>
      </c>
      <c r="G3343" t="s">
        <v>51</v>
      </c>
      <c r="H3343" t="s">
        <v>30</v>
      </c>
      <c r="J3343">
        <v>-4027.51</v>
      </c>
      <c r="L3343" t="s">
        <v>39</v>
      </c>
      <c r="O3343" t="s">
        <v>32</v>
      </c>
    </row>
    <row r="3344" spans="1:15" x14ac:dyDescent="0.25">
      <c r="A3344" t="s">
        <v>127</v>
      </c>
      <c r="B3344" t="s">
        <v>128</v>
      </c>
      <c r="C3344" t="s">
        <v>27</v>
      </c>
      <c r="D3344">
        <v>2020</v>
      </c>
      <c r="E3344">
        <v>5</v>
      </c>
      <c r="F3344" t="s">
        <v>48</v>
      </c>
      <c r="G3344" t="s">
        <v>49</v>
      </c>
      <c r="H3344" t="s">
        <v>30</v>
      </c>
      <c r="J3344">
        <v>-13909.32</v>
      </c>
      <c r="L3344" t="s">
        <v>39</v>
      </c>
      <c r="O3344" t="s">
        <v>32</v>
      </c>
    </row>
    <row r="3345" spans="1:15" x14ac:dyDescent="0.25">
      <c r="A3345" t="s">
        <v>127</v>
      </c>
      <c r="B3345" t="s">
        <v>128</v>
      </c>
      <c r="C3345" t="s">
        <v>27</v>
      </c>
      <c r="D3345">
        <v>2020</v>
      </c>
      <c r="E3345">
        <v>5</v>
      </c>
      <c r="F3345" t="s">
        <v>53</v>
      </c>
      <c r="G3345" t="s">
        <v>54</v>
      </c>
      <c r="H3345" t="s">
        <v>30</v>
      </c>
      <c r="J3345">
        <v>0.01</v>
      </c>
      <c r="L3345" t="s">
        <v>31</v>
      </c>
      <c r="O3345" t="s">
        <v>32</v>
      </c>
    </row>
    <row r="3346" spans="1:15" x14ac:dyDescent="0.25">
      <c r="A3346" t="s">
        <v>127</v>
      </c>
      <c r="B3346" t="s">
        <v>128</v>
      </c>
      <c r="C3346" t="s">
        <v>27</v>
      </c>
      <c r="D3346">
        <v>2020</v>
      </c>
      <c r="E3346">
        <v>5</v>
      </c>
      <c r="F3346" t="s">
        <v>179</v>
      </c>
      <c r="G3346" t="s">
        <v>180</v>
      </c>
      <c r="H3346" t="s">
        <v>30</v>
      </c>
      <c r="J3346">
        <v>3000</v>
      </c>
      <c r="L3346" t="s">
        <v>31</v>
      </c>
      <c r="O3346" t="s">
        <v>32</v>
      </c>
    </row>
    <row r="3347" spans="1:15" x14ac:dyDescent="0.25">
      <c r="A3347" t="s">
        <v>131</v>
      </c>
      <c r="B3347" t="s">
        <v>132</v>
      </c>
      <c r="C3347" t="s">
        <v>27</v>
      </c>
      <c r="D3347">
        <v>2020</v>
      </c>
      <c r="E3347">
        <v>5</v>
      </c>
      <c r="F3347" t="s">
        <v>133</v>
      </c>
      <c r="G3347" t="s">
        <v>79</v>
      </c>
      <c r="H3347" t="s">
        <v>30</v>
      </c>
      <c r="J3347">
        <v>93081.59</v>
      </c>
      <c r="L3347" t="s">
        <v>39</v>
      </c>
      <c r="O3347" t="s">
        <v>32</v>
      </c>
    </row>
    <row r="3348" spans="1:15" x14ac:dyDescent="0.25">
      <c r="A3348" t="s">
        <v>131</v>
      </c>
      <c r="B3348" t="s">
        <v>132</v>
      </c>
      <c r="C3348" t="s">
        <v>27</v>
      </c>
      <c r="D3348">
        <v>2020</v>
      </c>
      <c r="E3348">
        <v>5</v>
      </c>
      <c r="F3348" t="s">
        <v>134</v>
      </c>
      <c r="G3348" t="s">
        <v>38</v>
      </c>
      <c r="H3348" t="s">
        <v>30</v>
      </c>
      <c r="J3348">
        <v>2759634.9</v>
      </c>
      <c r="L3348" t="s">
        <v>39</v>
      </c>
      <c r="O3348" t="s">
        <v>32</v>
      </c>
    </row>
    <row r="3349" spans="1:15" x14ac:dyDescent="0.25">
      <c r="A3349" t="s">
        <v>131</v>
      </c>
      <c r="B3349" t="s">
        <v>132</v>
      </c>
      <c r="C3349" t="s">
        <v>27</v>
      </c>
      <c r="D3349">
        <v>2020</v>
      </c>
      <c r="E3349">
        <v>5</v>
      </c>
      <c r="F3349" t="s">
        <v>135</v>
      </c>
      <c r="G3349" t="s">
        <v>105</v>
      </c>
      <c r="H3349" t="s">
        <v>30</v>
      </c>
      <c r="J3349">
        <v>-2234170.75</v>
      </c>
      <c r="L3349" t="s">
        <v>39</v>
      </c>
      <c r="O3349" t="s">
        <v>32</v>
      </c>
    </row>
    <row r="3350" spans="1:15" x14ac:dyDescent="0.25">
      <c r="A3350" t="s">
        <v>131</v>
      </c>
      <c r="B3350" t="s">
        <v>132</v>
      </c>
      <c r="C3350" t="s">
        <v>27</v>
      </c>
      <c r="D3350">
        <v>2020</v>
      </c>
      <c r="E3350">
        <v>5</v>
      </c>
      <c r="F3350" t="s">
        <v>136</v>
      </c>
      <c r="G3350" t="s">
        <v>137</v>
      </c>
      <c r="H3350" t="s">
        <v>30</v>
      </c>
      <c r="J3350">
        <v>-130746.19</v>
      </c>
      <c r="L3350" t="s">
        <v>39</v>
      </c>
      <c r="O3350" t="s">
        <v>32</v>
      </c>
    </row>
    <row r="3351" spans="1:15" x14ac:dyDescent="0.25">
      <c r="A3351" t="s">
        <v>131</v>
      </c>
      <c r="B3351" t="s">
        <v>132</v>
      </c>
      <c r="C3351" t="s">
        <v>27</v>
      </c>
      <c r="D3351">
        <v>2020</v>
      </c>
      <c r="E3351">
        <v>5</v>
      </c>
      <c r="F3351" t="s">
        <v>80</v>
      </c>
      <c r="G3351" t="s">
        <v>81</v>
      </c>
      <c r="H3351" t="s">
        <v>30</v>
      </c>
      <c r="J3351">
        <v>13713.21</v>
      </c>
      <c r="L3351" t="s">
        <v>39</v>
      </c>
      <c r="O3351" t="s">
        <v>32</v>
      </c>
    </row>
    <row r="3352" spans="1:15" x14ac:dyDescent="0.25">
      <c r="A3352" t="s">
        <v>131</v>
      </c>
      <c r="B3352" t="s">
        <v>132</v>
      </c>
      <c r="C3352" t="s">
        <v>27</v>
      </c>
      <c r="D3352">
        <v>2020</v>
      </c>
      <c r="E3352">
        <v>5</v>
      </c>
      <c r="F3352" t="s">
        <v>138</v>
      </c>
      <c r="G3352" t="s">
        <v>139</v>
      </c>
      <c r="H3352" t="s">
        <v>30</v>
      </c>
      <c r="J3352">
        <v>596644.07999999996</v>
      </c>
      <c r="L3352" t="s">
        <v>39</v>
      </c>
      <c r="O3352" t="s">
        <v>32</v>
      </c>
    </row>
    <row r="3353" spans="1:15" x14ac:dyDescent="0.25">
      <c r="A3353" t="s">
        <v>131</v>
      </c>
      <c r="B3353" t="s">
        <v>132</v>
      </c>
      <c r="C3353" t="s">
        <v>27</v>
      </c>
      <c r="D3353">
        <v>2020</v>
      </c>
      <c r="E3353">
        <v>5</v>
      </c>
      <c r="F3353" t="s">
        <v>86</v>
      </c>
      <c r="G3353" t="s">
        <v>87</v>
      </c>
      <c r="H3353" t="s">
        <v>30</v>
      </c>
      <c r="J3353">
        <v>2536261.91</v>
      </c>
      <c r="L3353" t="s">
        <v>39</v>
      </c>
      <c r="O3353" t="s">
        <v>32</v>
      </c>
    </row>
    <row r="3354" spans="1:15" x14ac:dyDescent="0.25">
      <c r="A3354" t="s">
        <v>131</v>
      </c>
      <c r="B3354" t="s">
        <v>132</v>
      </c>
      <c r="C3354" t="s">
        <v>27</v>
      </c>
      <c r="D3354">
        <v>2020</v>
      </c>
      <c r="E3354">
        <v>5</v>
      </c>
      <c r="F3354" t="s">
        <v>40</v>
      </c>
      <c r="G3354" t="s">
        <v>41</v>
      </c>
      <c r="H3354" t="s">
        <v>30</v>
      </c>
      <c r="J3354">
        <v>8014042.8499999996</v>
      </c>
      <c r="L3354" t="s">
        <v>39</v>
      </c>
      <c r="O3354" t="s">
        <v>32</v>
      </c>
    </row>
    <row r="3355" spans="1:15" x14ac:dyDescent="0.25">
      <c r="A3355" t="s">
        <v>131</v>
      </c>
      <c r="B3355" t="s">
        <v>132</v>
      </c>
      <c r="C3355" t="s">
        <v>27</v>
      </c>
      <c r="D3355">
        <v>2020</v>
      </c>
      <c r="E3355">
        <v>5</v>
      </c>
      <c r="F3355" t="s">
        <v>42</v>
      </c>
      <c r="G3355" t="s">
        <v>43</v>
      </c>
      <c r="H3355" t="s">
        <v>30</v>
      </c>
      <c r="J3355">
        <v>-4080000</v>
      </c>
      <c r="L3355" t="s">
        <v>39</v>
      </c>
      <c r="O3355" t="s">
        <v>32</v>
      </c>
    </row>
    <row r="3356" spans="1:15" x14ac:dyDescent="0.25">
      <c r="A3356" t="s">
        <v>131</v>
      </c>
      <c r="B3356" t="s">
        <v>132</v>
      </c>
      <c r="C3356" t="s">
        <v>27</v>
      </c>
      <c r="D3356">
        <v>2020</v>
      </c>
      <c r="E3356">
        <v>5</v>
      </c>
      <c r="F3356" t="s">
        <v>44</v>
      </c>
      <c r="G3356" t="s">
        <v>45</v>
      </c>
      <c r="H3356" t="s">
        <v>30</v>
      </c>
      <c r="J3356">
        <v>435629.94</v>
      </c>
      <c r="L3356" t="s">
        <v>39</v>
      </c>
      <c r="O3356" t="s">
        <v>32</v>
      </c>
    </row>
    <row r="3357" spans="1:15" x14ac:dyDescent="0.25">
      <c r="A3357" t="s">
        <v>131</v>
      </c>
      <c r="B3357" t="s">
        <v>132</v>
      </c>
      <c r="C3357" t="s">
        <v>27</v>
      </c>
      <c r="D3357">
        <v>2020</v>
      </c>
      <c r="E3357">
        <v>5</v>
      </c>
      <c r="F3357" t="s">
        <v>70</v>
      </c>
      <c r="G3357" t="s">
        <v>71</v>
      </c>
      <c r="H3357" t="s">
        <v>30</v>
      </c>
      <c r="J3357">
        <v>206632.31</v>
      </c>
      <c r="L3357" t="s">
        <v>39</v>
      </c>
      <c r="O3357" t="s">
        <v>32</v>
      </c>
    </row>
    <row r="3358" spans="1:15" x14ac:dyDescent="0.25">
      <c r="A3358" t="s">
        <v>131</v>
      </c>
      <c r="B3358" t="s">
        <v>132</v>
      </c>
      <c r="C3358" t="s">
        <v>27</v>
      </c>
      <c r="D3358">
        <v>2020</v>
      </c>
      <c r="E3358">
        <v>5</v>
      </c>
      <c r="F3358" t="s">
        <v>82</v>
      </c>
      <c r="G3358" t="s">
        <v>83</v>
      </c>
      <c r="H3358" t="s">
        <v>30</v>
      </c>
      <c r="J3358">
        <v>-14535.3</v>
      </c>
      <c r="L3358" t="s">
        <v>39</v>
      </c>
      <c r="O3358" t="s">
        <v>32</v>
      </c>
    </row>
    <row r="3359" spans="1:15" x14ac:dyDescent="0.25">
      <c r="A3359" t="s">
        <v>131</v>
      </c>
      <c r="B3359" t="s">
        <v>132</v>
      </c>
      <c r="C3359" t="s">
        <v>27</v>
      </c>
      <c r="D3359">
        <v>2020</v>
      </c>
      <c r="E3359">
        <v>5</v>
      </c>
      <c r="F3359" t="s">
        <v>48</v>
      </c>
      <c r="G3359" t="s">
        <v>49</v>
      </c>
      <c r="H3359" t="s">
        <v>30</v>
      </c>
      <c r="J3359">
        <v>-7411866.3399999999</v>
      </c>
      <c r="L3359" t="s">
        <v>39</v>
      </c>
      <c r="O3359" t="s">
        <v>32</v>
      </c>
    </row>
    <row r="3360" spans="1:15" x14ac:dyDescent="0.25">
      <c r="A3360" t="s">
        <v>131</v>
      </c>
      <c r="B3360" t="s">
        <v>132</v>
      </c>
      <c r="C3360" t="s">
        <v>27</v>
      </c>
      <c r="D3360">
        <v>2020</v>
      </c>
      <c r="E3360">
        <v>5</v>
      </c>
      <c r="F3360" t="s">
        <v>140</v>
      </c>
      <c r="G3360" t="s">
        <v>141</v>
      </c>
      <c r="H3360" t="s">
        <v>30</v>
      </c>
      <c r="J3360">
        <v>162225</v>
      </c>
      <c r="L3360" t="s">
        <v>39</v>
      </c>
      <c r="O3360" t="s">
        <v>32</v>
      </c>
    </row>
    <row r="3361" spans="1:15" x14ac:dyDescent="0.25">
      <c r="A3361" t="s">
        <v>131</v>
      </c>
      <c r="B3361" t="s">
        <v>132</v>
      </c>
      <c r="C3361" t="s">
        <v>27</v>
      </c>
      <c r="D3361">
        <v>2020</v>
      </c>
      <c r="E3361">
        <v>5</v>
      </c>
      <c r="F3361" t="s">
        <v>96</v>
      </c>
      <c r="G3361" t="s">
        <v>97</v>
      </c>
      <c r="H3361" t="s">
        <v>30</v>
      </c>
      <c r="J3361">
        <v>-0.01</v>
      </c>
      <c r="L3361" t="s">
        <v>31</v>
      </c>
      <c r="O3361" t="s">
        <v>32</v>
      </c>
    </row>
    <row r="3362" spans="1:15" x14ac:dyDescent="0.25">
      <c r="A3362" t="s">
        <v>131</v>
      </c>
      <c r="B3362" t="s">
        <v>132</v>
      </c>
      <c r="C3362" t="s">
        <v>27</v>
      </c>
      <c r="D3362">
        <v>2020</v>
      </c>
      <c r="E3362">
        <v>5</v>
      </c>
      <c r="F3362" t="s">
        <v>184</v>
      </c>
      <c r="G3362" t="s">
        <v>185</v>
      </c>
      <c r="H3362" t="s">
        <v>30</v>
      </c>
      <c r="J3362">
        <v>27055.24</v>
      </c>
      <c r="L3362" t="s">
        <v>39</v>
      </c>
      <c r="O3362" t="s">
        <v>32</v>
      </c>
    </row>
    <row r="3363" spans="1:15" x14ac:dyDescent="0.25">
      <c r="A3363" t="s">
        <v>131</v>
      </c>
      <c r="B3363" t="s">
        <v>132</v>
      </c>
      <c r="C3363" t="s">
        <v>27</v>
      </c>
      <c r="D3363">
        <v>2020</v>
      </c>
      <c r="E3363">
        <v>5</v>
      </c>
      <c r="F3363" t="s">
        <v>186</v>
      </c>
      <c r="G3363" t="s">
        <v>107</v>
      </c>
      <c r="H3363" t="s">
        <v>30</v>
      </c>
      <c r="J3363">
        <v>-288298.09999999998</v>
      </c>
      <c r="L3363" t="s">
        <v>39</v>
      </c>
      <c r="O3363" t="s">
        <v>32</v>
      </c>
    </row>
    <row r="3364" spans="1:15" x14ac:dyDescent="0.25">
      <c r="A3364" t="s">
        <v>131</v>
      </c>
      <c r="B3364" t="s">
        <v>132</v>
      </c>
      <c r="C3364" t="s">
        <v>27</v>
      </c>
      <c r="D3364">
        <v>2020</v>
      </c>
      <c r="E3364">
        <v>5</v>
      </c>
      <c r="F3364" t="s">
        <v>179</v>
      </c>
      <c r="G3364" t="s">
        <v>180</v>
      </c>
      <c r="H3364" t="s">
        <v>30</v>
      </c>
      <c r="J3364">
        <v>18222</v>
      </c>
      <c r="L3364" t="s">
        <v>31</v>
      </c>
      <c r="O3364" t="s">
        <v>32</v>
      </c>
    </row>
    <row r="3365" spans="1:15" x14ac:dyDescent="0.25">
      <c r="A3365" t="s">
        <v>131</v>
      </c>
      <c r="B3365" t="s">
        <v>132</v>
      </c>
      <c r="C3365" t="s">
        <v>27</v>
      </c>
      <c r="D3365">
        <v>2020</v>
      </c>
      <c r="E3365">
        <v>5</v>
      </c>
      <c r="F3365" t="s">
        <v>164</v>
      </c>
      <c r="G3365" t="s">
        <v>165</v>
      </c>
      <c r="H3365" t="s">
        <v>30</v>
      </c>
      <c r="J3365">
        <v>464741.97</v>
      </c>
      <c r="L3365" t="s">
        <v>31</v>
      </c>
      <c r="O3365" t="s">
        <v>32</v>
      </c>
    </row>
    <row r="3366" spans="1:15" x14ac:dyDescent="0.25">
      <c r="A3366" t="s">
        <v>131</v>
      </c>
      <c r="B3366" t="s">
        <v>132</v>
      </c>
      <c r="C3366" t="s">
        <v>27</v>
      </c>
      <c r="D3366">
        <v>2020</v>
      </c>
      <c r="E3366">
        <v>5</v>
      </c>
      <c r="F3366" t="s">
        <v>150</v>
      </c>
      <c r="G3366" t="s">
        <v>151</v>
      </c>
      <c r="H3366" t="s">
        <v>30</v>
      </c>
      <c r="J3366">
        <v>-464741.97</v>
      </c>
      <c r="L3366" t="s">
        <v>31</v>
      </c>
      <c r="O3366" t="s">
        <v>32</v>
      </c>
    </row>
    <row r="3367" spans="1:15" x14ac:dyDescent="0.25">
      <c r="A3367" t="s">
        <v>123</v>
      </c>
      <c r="B3367" t="s">
        <v>124</v>
      </c>
      <c r="C3367" t="s">
        <v>27</v>
      </c>
      <c r="D3367">
        <v>2020</v>
      </c>
      <c r="E3367">
        <v>5</v>
      </c>
      <c r="F3367" t="s">
        <v>53</v>
      </c>
      <c r="G3367" t="s">
        <v>54</v>
      </c>
      <c r="H3367" t="s">
        <v>108</v>
      </c>
      <c r="I3367" t="s">
        <v>109</v>
      </c>
      <c r="J3367">
        <v>-113719.09</v>
      </c>
      <c r="L3367" t="s">
        <v>31</v>
      </c>
      <c r="O3367" t="s">
        <v>32</v>
      </c>
    </row>
    <row r="3368" spans="1:15" x14ac:dyDescent="0.25">
      <c r="A3368" t="s">
        <v>123</v>
      </c>
      <c r="B3368" t="s">
        <v>124</v>
      </c>
      <c r="C3368" t="s">
        <v>27</v>
      </c>
      <c r="D3368">
        <v>2020</v>
      </c>
      <c r="E3368">
        <v>5</v>
      </c>
      <c r="F3368" t="s">
        <v>55</v>
      </c>
      <c r="G3368" t="s">
        <v>56</v>
      </c>
      <c r="H3368" t="s">
        <v>108</v>
      </c>
      <c r="I3368" t="s">
        <v>109</v>
      </c>
      <c r="J3368">
        <v>17299.04</v>
      </c>
      <c r="L3368" t="s">
        <v>31</v>
      </c>
      <c r="O3368" t="s">
        <v>32</v>
      </c>
    </row>
    <row r="3369" spans="1:15" x14ac:dyDescent="0.25">
      <c r="A3369" t="s">
        <v>123</v>
      </c>
      <c r="B3369" t="s">
        <v>124</v>
      </c>
      <c r="C3369" t="s">
        <v>27</v>
      </c>
      <c r="D3369">
        <v>2020</v>
      </c>
      <c r="E3369">
        <v>5</v>
      </c>
      <c r="F3369" t="s">
        <v>118</v>
      </c>
      <c r="G3369" t="s">
        <v>119</v>
      </c>
      <c r="H3369" t="s">
        <v>108</v>
      </c>
      <c r="I3369" t="s">
        <v>109</v>
      </c>
      <c r="J3369">
        <v>207287.5</v>
      </c>
      <c r="L3369" t="s">
        <v>31</v>
      </c>
      <c r="O3369" t="s">
        <v>32</v>
      </c>
    </row>
    <row r="3370" spans="1:15" x14ac:dyDescent="0.25">
      <c r="A3370" t="s">
        <v>123</v>
      </c>
      <c r="B3370" t="s">
        <v>124</v>
      </c>
      <c r="C3370" t="s">
        <v>27</v>
      </c>
      <c r="D3370">
        <v>2020</v>
      </c>
      <c r="E3370">
        <v>5</v>
      </c>
      <c r="F3370" t="s">
        <v>61</v>
      </c>
      <c r="G3370" t="s">
        <v>62</v>
      </c>
      <c r="H3370" t="s">
        <v>108</v>
      </c>
      <c r="I3370" t="s">
        <v>109</v>
      </c>
      <c r="J3370">
        <v>14465.42</v>
      </c>
      <c r="L3370" t="s">
        <v>31</v>
      </c>
      <c r="O3370" t="s">
        <v>32</v>
      </c>
    </row>
    <row r="3371" spans="1:15" x14ac:dyDescent="0.25">
      <c r="A3371" t="s">
        <v>123</v>
      </c>
      <c r="B3371" t="s">
        <v>124</v>
      </c>
      <c r="C3371" t="s">
        <v>27</v>
      </c>
      <c r="D3371">
        <v>2020</v>
      </c>
      <c r="E3371">
        <v>5</v>
      </c>
      <c r="F3371" t="s">
        <v>53</v>
      </c>
      <c r="G3371" t="s">
        <v>54</v>
      </c>
      <c r="H3371" t="s">
        <v>148</v>
      </c>
      <c r="I3371" t="s">
        <v>149</v>
      </c>
      <c r="J3371">
        <v>-96219.09</v>
      </c>
      <c r="L3371" t="s">
        <v>31</v>
      </c>
      <c r="O3371" t="s">
        <v>32</v>
      </c>
    </row>
    <row r="3372" spans="1:15" x14ac:dyDescent="0.25">
      <c r="A3372" t="s">
        <v>123</v>
      </c>
      <c r="B3372" t="s">
        <v>124</v>
      </c>
      <c r="C3372" t="s">
        <v>27</v>
      </c>
      <c r="D3372">
        <v>2020</v>
      </c>
      <c r="E3372">
        <v>5</v>
      </c>
      <c r="F3372" t="s">
        <v>55</v>
      </c>
      <c r="G3372" t="s">
        <v>56</v>
      </c>
      <c r="H3372" t="s">
        <v>148</v>
      </c>
      <c r="I3372" t="s">
        <v>149</v>
      </c>
      <c r="J3372">
        <v>17299.009999999998</v>
      </c>
      <c r="L3372" t="s">
        <v>31</v>
      </c>
      <c r="O3372" t="s">
        <v>32</v>
      </c>
    </row>
    <row r="3373" spans="1:15" x14ac:dyDescent="0.25">
      <c r="A3373" t="s">
        <v>123</v>
      </c>
      <c r="B3373" t="s">
        <v>124</v>
      </c>
      <c r="C3373" t="s">
        <v>27</v>
      </c>
      <c r="D3373">
        <v>2020</v>
      </c>
      <c r="E3373">
        <v>5</v>
      </c>
      <c r="F3373" t="s">
        <v>118</v>
      </c>
      <c r="G3373" t="s">
        <v>119</v>
      </c>
      <c r="H3373" t="s">
        <v>148</v>
      </c>
      <c r="I3373" t="s">
        <v>149</v>
      </c>
      <c r="J3373">
        <v>207287.5</v>
      </c>
      <c r="L3373" t="s">
        <v>31</v>
      </c>
      <c r="O3373" t="s">
        <v>32</v>
      </c>
    </row>
    <row r="3374" spans="1:15" x14ac:dyDescent="0.25">
      <c r="A3374" t="s">
        <v>123</v>
      </c>
      <c r="B3374" t="s">
        <v>124</v>
      </c>
      <c r="C3374" t="s">
        <v>27</v>
      </c>
      <c r="D3374">
        <v>2020</v>
      </c>
      <c r="E3374">
        <v>5</v>
      </c>
      <c r="F3374" t="s">
        <v>61</v>
      </c>
      <c r="G3374" t="s">
        <v>62</v>
      </c>
      <c r="H3374" t="s">
        <v>148</v>
      </c>
      <c r="I3374" t="s">
        <v>149</v>
      </c>
      <c r="J3374">
        <v>14465.42</v>
      </c>
      <c r="L3374" t="s">
        <v>31</v>
      </c>
      <c r="O3374" t="s">
        <v>32</v>
      </c>
    </row>
    <row r="3375" spans="1:15" x14ac:dyDescent="0.25">
      <c r="A3375" t="s">
        <v>123</v>
      </c>
      <c r="B3375" t="s">
        <v>124</v>
      </c>
      <c r="C3375" t="s">
        <v>27</v>
      </c>
      <c r="D3375">
        <v>2020</v>
      </c>
      <c r="E3375">
        <v>5</v>
      </c>
      <c r="F3375" t="s">
        <v>53</v>
      </c>
      <c r="G3375" t="s">
        <v>54</v>
      </c>
      <c r="H3375" t="s">
        <v>110</v>
      </c>
      <c r="I3375" t="s">
        <v>111</v>
      </c>
      <c r="J3375">
        <v>-322235.28000000003</v>
      </c>
      <c r="L3375" t="s">
        <v>31</v>
      </c>
      <c r="O3375" t="s">
        <v>32</v>
      </c>
    </row>
    <row r="3376" spans="1:15" x14ac:dyDescent="0.25">
      <c r="A3376" t="s">
        <v>123</v>
      </c>
      <c r="B3376" t="s">
        <v>124</v>
      </c>
      <c r="C3376" t="s">
        <v>27</v>
      </c>
      <c r="D3376">
        <v>2020</v>
      </c>
      <c r="E3376">
        <v>5</v>
      </c>
      <c r="F3376" t="s">
        <v>55</v>
      </c>
      <c r="G3376" t="s">
        <v>56</v>
      </c>
      <c r="H3376" t="s">
        <v>110</v>
      </c>
      <c r="I3376" t="s">
        <v>111</v>
      </c>
      <c r="J3376">
        <v>51897.08</v>
      </c>
      <c r="L3376" t="s">
        <v>31</v>
      </c>
      <c r="O3376" t="s">
        <v>32</v>
      </c>
    </row>
    <row r="3377" spans="1:15" x14ac:dyDescent="0.25">
      <c r="A3377" t="s">
        <v>123</v>
      </c>
      <c r="B3377" t="s">
        <v>124</v>
      </c>
      <c r="C3377" t="s">
        <v>27</v>
      </c>
      <c r="D3377">
        <v>2020</v>
      </c>
      <c r="E3377">
        <v>5</v>
      </c>
      <c r="F3377" t="s">
        <v>118</v>
      </c>
      <c r="G3377" t="s">
        <v>119</v>
      </c>
      <c r="H3377" t="s">
        <v>110</v>
      </c>
      <c r="I3377" t="s">
        <v>111</v>
      </c>
      <c r="J3377">
        <v>621862.5</v>
      </c>
      <c r="L3377" t="s">
        <v>31</v>
      </c>
      <c r="O3377" t="s">
        <v>32</v>
      </c>
    </row>
    <row r="3378" spans="1:15" x14ac:dyDescent="0.25">
      <c r="A3378" t="s">
        <v>123</v>
      </c>
      <c r="B3378" t="s">
        <v>124</v>
      </c>
      <c r="C3378" t="s">
        <v>27</v>
      </c>
      <c r="D3378">
        <v>2020</v>
      </c>
      <c r="E3378">
        <v>5</v>
      </c>
      <c r="F3378" t="s">
        <v>61</v>
      </c>
      <c r="G3378" t="s">
        <v>62</v>
      </c>
      <c r="H3378" t="s">
        <v>110</v>
      </c>
      <c r="I3378" t="s">
        <v>111</v>
      </c>
      <c r="J3378">
        <v>43396.25</v>
      </c>
      <c r="L3378" t="s">
        <v>31</v>
      </c>
      <c r="O3378" t="s">
        <v>32</v>
      </c>
    </row>
    <row r="3379" spans="1:15" x14ac:dyDescent="0.25">
      <c r="A3379" t="s">
        <v>168</v>
      </c>
      <c r="B3379" t="s">
        <v>169</v>
      </c>
      <c r="C3379" t="s">
        <v>27</v>
      </c>
      <c r="D3379">
        <v>2020</v>
      </c>
      <c r="E3379">
        <v>5</v>
      </c>
      <c r="F3379" t="s">
        <v>37</v>
      </c>
      <c r="G3379" t="s">
        <v>38</v>
      </c>
      <c r="H3379" t="s">
        <v>30</v>
      </c>
      <c r="J3379">
        <v>34494409</v>
      </c>
      <c r="L3379" t="s">
        <v>39</v>
      </c>
      <c r="O3379" t="s">
        <v>32</v>
      </c>
    </row>
    <row r="3380" spans="1:15" x14ac:dyDescent="0.25">
      <c r="A3380" t="s">
        <v>168</v>
      </c>
      <c r="B3380" t="s">
        <v>169</v>
      </c>
      <c r="C3380" t="s">
        <v>27</v>
      </c>
      <c r="D3380">
        <v>2020</v>
      </c>
      <c r="E3380">
        <v>5</v>
      </c>
      <c r="F3380" t="s">
        <v>42</v>
      </c>
      <c r="G3380" t="s">
        <v>43</v>
      </c>
      <c r="H3380" t="s">
        <v>30</v>
      </c>
      <c r="J3380">
        <v>-10000000</v>
      </c>
      <c r="L3380" t="s">
        <v>39</v>
      </c>
      <c r="O3380" t="s">
        <v>32</v>
      </c>
    </row>
    <row r="3381" spans="1:15" x14ac:dyDescent="0.25">
      <c r="A3381" t="s">
        <v>168</v>
      </c>
      <c r="B3381" t="s">
        <v>169</v>
      </c>
      <c r="C3381" t="s">
        <v>27</v>
      </c>
      <c r="D3381">
        <v>2020</v>
      </c>
      <c r="E3381">
        <v>5</v>
      </c>
      <c r="F3381" t="s">
        <v>44</v>
      </c>
      <c r="G3381" t="s">
        <v>45</v>
      </c>
      <c r="H3381" t="s">
        <v>30</v>
      </c>
      <c r="J3381">
        <v>-24494409</v>
      </c>
      <c r="L3381" t="s">
        <v>39</v>
      </c>
      <c r="O3381" t="s">
        <v>32</v>
      </c>
    </row>
    <row r="3382" spans="1:15" x14ac:dyDescent="0.25">
      <c r="A3382" t="s">
        <v>168</v>
      </c>
      <c r="B3382" t="s">
        <v>169</v>
      </c>
      <c r="C3382" t="s">
        <v>27</v>
      </c>
      <c r="D3382">
        <v>2020</v>
      </c>
      <c r="E3382">
        <v>5</v>
      </c>
      <c r="F3382" t="s">
        <v>40</v>
      </c>
      <c r="G3382" t="s">
        <v>41</v>
      </c>
      <c r="H3382" t="s">
        <v>30</v>
      </c>
      <c r="J3382">
        <v>0</v>
      </c>
      <c r="L3382" t="s">
        <v>39</v>
      </c>
      <c r="O3382" t="s">
        <v>32</v>
      </c>
    </row>
    <row r="3383" spans="1:15" x14ac:dyDescent="0.25">
      <c r="A3383" t="s">
        <v>131</v>
      </c>
      <c r="B3383" t="s">
        <v>132</v>
      </c>
      <c r="C3383" t="s">
        <v>27</v>
      </c>
      <c r="D3383">
        <v>2020</v>
      </c>
      <c r="E3383">
        <v>5</v>
      </c>
      <c r="F3383" t="s">
        <v>96</v>
      </c>
      <c r="G3383" t="s">
        <v>97</v>
      </c>
      <c r="H3383" t="s">
        <v>108</v>
      </c>
      <c r="I3383" t="s">
        <v>109</v>
      </c>
      <c r="J3383">
        <v>-3958053.02</v>
      </c>
      <c r="L3383" t="s">
        <v>31</v>
      </c>
      <c r="O3383" t="s">
        <v>32</v>
      </c>
    </row>
    <row r="3384" spans="1:15" x14ac:dyDescent="0.25">
      <c r="A3384" t="s">
        <v>131</v>
      </c>
      <c r="B3384" t="s">
        <v>132</v>
      </c>
      <c r="C3384" t="s">
        <v>27</v>
      </c>
      <c r="D3384">
        <v>2020</v>
      </c>
      <c r="E3384">
        <v>5</v>
      </c>
      <c r="F3384" t="s">
        <v>100</v>
      </c>
      <c r="G3384" t="s">
        <v>101</v>
      </c>
      <c r="H3384" t="s">
        <v>108</v>
      </c>
      <c r="I3384" t="s">
        <v>109</v>
      </c>
      <c r="J3384">
        <v>18025</v>
      </c>
      <c r="L3384" t="s">
        <v>31</v>
      </c>
      <c r="O3384" t="s">
        <v>32</v>
      </c>
    </row>
    <row r="3385" spans="1:15" x14ac:dyDescent="0.25">
      <c r="A3385" t="s">
        <v>131</v>
      </c>
      <c r="B3385" t="s">
        <v>132</v>
      </c>
      <c r="C3385" t="s">
        <v>27</v>
      </c>
      <c r="D3385">
        <v>2020</v>
      </c>
      <c r="E3385">
        <v>5</v>
      </c>
      <c r="F3385" t="s">
        <v>150</v>
      </c>
      <c r="G3385" t="s">
        <v>151</v>
      </c>
      <c r="H3385" t="s">
        <v>108</v>
      </c>
      <c r="I3385" t="s">
        <v>109</v>
      </c>
      <c r="J3385">
        <v>2393705.98</v>
      </c>
      <c r="L3385" t="s">
        <v>31</v>
      </c>
      <c r="O3385" t="s">
        <v>32</v>
      </c>
    </row>
    <row r="3386" spans="1:15" x14ac:dyDescent="0.25">
      <c r="A3386" t="s">
        <v>131</v>
      </c>
      <c r="B3386" t="s">
        <v>132</v>
      </c>
      <c r="C3386" t="s">
        <v>27</v>
      </c>
      <c r="D3386">
        <v>2020</v>
      </c>
      <c r="E3386">
        <v>5</v>
      </c>
      <c r="F3386" t="s">
        <v>152</v>
      </c>
      <c r="G3386" t="s">
        <v>153</v>
      </c>
      <c r="H3386" t="s">
        <v>108</v>
      </c>
      <c r="I3386" t="s">
        <v>109</v>
      </c>
      <c r="J3386">
        <v>304304.73</v>
      </c>
      <c r="L3386" t="s">
        <v>31</v>
      </c>
      <c r="O3386" t="s">
        <v>32</v>
      </c>
    </row>
    <row r="3387" spans="1:15" x14ac:dyDescent="0.25">
      <c r="A3387" t="s">
        <v>131</v>
      </c>
      <c r="B3387" t="s">
        <v>132</v>
      </c>
      <c r="C3387" t="s">
        <v>27</v>
      </c>
      <c r="D3387">
        <v>2020</v>
      </c>
      <c r="E3387">
        <v>5</v>
      </c>
      <c r="F3387" t="s">
        <v>154</v>
      </c>
      <c r="G3387" t="s">
        <v>155</v>
      </c>
      <c r="H3387" t="s">
        <v>108</v>
      </c>
      <c r="I3387" t="s">
        <v>109</v>
      </c>
      <c r="J3387">
        <v>38687.589999999997</v>
      </c>
      <c r="L3387" t="s">
        <v>31</v>
      </c>
      <c r="O3387" t="s">
        <v>32</v>
      </c>
    </row>
    <row r="3388" spans="1:15" x14ac:dyDescent="0.25">
      <c r="A3388" t="s">
        <v>131</v>
      </c>
      <c r="B3388" t="s">
        <v>132</v>
      </c>
      <c r="C3388" t="s">
        <v>27</v>
      </c>
      <c r="D3388">
        <v>2020</v>
      </c>
      <c r="E3388">
        <v>5</v>
      </c>
      <c r="F3388" t="s">
        <v>156</v>
      </c>
      <c r="G3388" t="s">
        <v>157</v>
      </c>
      <c r="H3388" t="s">
        <v>108</v>
      </c>
      <c r="I3388" t="s">
        <v>109</v>
      </c>
      <c r="J3388">
        <v>102887.19</v>
      </c>
      <c r="L3388" t="s">
        <v>31</v>
      </c>
      <c r="O3388" t="s">
        <v>32</v>
      </c>
    </row>
    <row r="3389" spans="1:15" x14ac:dyDescent="0.25">
      <c r="A3389" t="s">
        <v>131</v>
      </c>
      <c r="B3389" t="s">
        <v>132</v>
      </c>
      <c r="C3389" t="s">
        <v>27</v>
      </c>
      <c r="D3389">
        <v>2020</v>
      </c>
      <c r="E3389">
        <v>5</v>
      </c>
      <c r="F3389" t="s">
        <v>158</v>
      </c>
      <c r="G3389" t="s">
        <v>159</v>
      </c>
      <c r="H3389" t="s">
        <v>108</v>
      </c>
      <c r="I3389" t="s">
        <v>109</v>
      </c>
      <c r="J3389">
        <v>375277.16</v>
      </c>
      <c r="L3389" t="s">
        <v>31</v>
      </c>
      <c r="O3389" t="s">
        <v>32</v>
      </c>
    </row>
    <row r="3390" spans="1:15" x14ac:dyDescent="0.25">
      <c r="A3390" t="s">
        <v>131</v>
      </c>
      <c r="B3390" t="s">
        <v>132</v>
      </c>
      <c r="C3390" t="s">
        <v>27</v>
      </c>
      <c r="D3390">
        <v>2020</v>
      </c>
      <c r="E3390">
        <v>5</v>
      </c>
      <c r="F3390" t="s">
        <v>160</v>
      </c>
      <c r="G3390" t="s">
        <v>161</v>
      </c>
      <c r="H3390" t="s">
        <v>108</v>
      </c>
      <c r="I3390" t="s">
        <v>109</v>
      </c>
      <c r="J3390">
        <v>44764.800000000003</v>
      </c>
      <c r="L3390" t="s">
        <v>31</v>
      </c>
      <c r="O3390" t="s">
        <v>32</v>
      </c>
    </row>
    <row r="3391" spans="1:15" x14ac:dyDescent="0.25">
      <c r="A3391" t="s">
        <v>131</v>
      </c>
      <c r="B3391" t="s">
        <v>132</v>
      </c>
      <c r="C3391" t="s">
        <v>27</v>
      </c>
      <c r="D3391">
        <v>2020</v>
      </c>
      <c r="E3391">
        <v>5</v>
      </c>
      <c r="F3391" t="s">
        <v>162</v>
      </c>
      <c r="G3391" t="s">
        <v>163</v>
      </c>
      <c r="H3391" t="s">
        <v>108</v>
      </c>
      <c r="I3391" t="s">
        <v>109</v>
      </c>
      <c r="J3391">
        <v>68156.12</v>
      </c>
      <c r="L3391" t="s">
        <v>31</v>
      </c>
      <c r="O3391" t="s">
        <v>32</v>
      </c>
    </row>
    <row r="3392" spans="1:15" x14ac:dyDescent="0.25">
      <c r="A3392" t="s">
        <v>131</v>
      </c>
      <c r="B3392" t="s">
        <v>132</v>
      </c>
      <c r="C3392" t="s">
        <v>27</v>
      </c>
      <c r="D3392">
        <v>2020</v>
      </c>
      <c r="E3392">
        <v>5</v>
      </c>
      <c r="F3392" t="s">
        <v>28</v>
      </c>
      <c r="G3392" t="s">
        <v>29</v>
      </c>
      <c r="H3392" t="s">
        <v>108</v>
      </c>
      <c r="I3392" t="s">
        <v>109</v>
      </c>
      <c r="J3392">
        <v>258375.96</v>
      </c>
      <c r="L3392" t="s">
        <v>31</v>
      </c>
      <c r="O3392" t="s">
        <v>32</v>
      </c>
    </row>
    <row r="3393" spans="1:15" x14ac:dyDescent="0.25">
      <c r="A3393" t="s">
        <v>131</v>
      </c>
      <c r="B3393" t="s">
        <v>132</v>
      </c>
      <c r="C3393" t="s">
        <v>27</v>
      </c>
      <c r="D3393">
        <v>2020</v>
      </c>
      <c r="E3393">
        <v>5</v>
      </c>
      <c r="F3393" t="s">
        <v>164</v>
      </c>
      <c r="G3393" t="s">
        <v>165</v>
      </c>
      <c r="H3393" t="s">
        <v>108</v>
      </c>
      <c r="I3393" t="s">
        <v>109</v>
      </c>
      <c r="J3393">
        <v>52298.48</v>
      </c>
      <c r="L3393" t="s">
        <v>31</v>
      </c>
      <c r="O3393" t="s">
        <v>32</v>
      </c>
    </row>
    <row r="3394" spans="1:15" x14ac:dyDescent="0.25">
      <c r="A3394" t="s">
        <v>131</v>
      </c>
      <c r="B3394" t="s">
        <v>132</v>
      </c>
      <c r="C3394" t="s">
        <v>27</v>
      </c>
      <c r="D3394">
        <v>2020</v>
      </c>
      <c r="E3394">
        <v>5</v>
      </c>
      <c r="F3394" t="s">
        <v>166</v>
      </c>
      <c r="G3394" t="s">
        <v>167</v>
      </c>
      <c r="H3394" t="s">
        <v>108</v>
      </c>
      <c r="I3394" t="s">
        <v>109</v>
      </c>
      <c r="J3394">
        <v>-4674.1400000000003</v>
      </c>
      <c r="L3394" t="s">
        <v>31</v>
      </c>
      <c r="O3394" t="s">
        <v>32</v>
      </c>
    </row>
    <row r="3395" spans="1:15" x14ac:dyDescent="0.25">
      <c r="A3395" t="s">
        <v>131</v>
      </c>
      <c r="B3395" t="s">
        <v>132</v>
      </c>
      <c r="C3395" t="s">
        <v>27</v>
      </c>
      <c r="D3395">
        <v>2020</v>
      </c>
      <c r="E3395">
        <v>5</v>
      </c>
      <c r="F3395" t="s">
        <v>61</v>
      </c>
      <c r="G3395" t="s">
        <v>62</v>
      </c>
      <c r="H3395" t="s">
        <v>108</v>
      </c>
      <c r="I3395" t="s">
        <v>109</v>
      </c>
      <c r="J3395">
        <v>13900.4</v>
      </c>
      <c r="L3395" t="s">
        <v>31</v>
      </c>
      <c r="O3395" t="s">
        <v>32</v>
      </c>
    </row>
    <row r="3396" spans="1:15" x14ac:dyDescent="0.25">
      <c r="A3396" t="s">
        <v>131</v>
      </c>
      <c r="B3396" t="s">
        <v>132</v>
      </c>
      <c r="C3396" t="s">
        <v>27</v>
      </c>
      <c r="D3396">
        <v>2020</v>
      </c>
      <c r="E3396">
        <v>5</v>
      </c>
      <c r="F3396" t="s">
        <v>96</v>
      </c>
      <c r="G3396" t="s">
        <v>97</v>
      </c>
      <c r="H3396" t="s">
        <v>110</v>
      </c>
      <c r="I3396" t="s">
        <v>111</v>
      </c>
      <c r="J3396">
        <v>-5909746.5199999996</v>
      </c>
      <c r="L3396" t="s">
        <v>31</v>
      </c>
      <c r="O3396" t="s">
        <v>32</v>
      </c>
    </row>
    <row r="3397" spans="1:15" x14ac:dyDescent="0.25">
      <c r="A3397" t="s">
        <v>131</v>
      </c>
      <c r="B3397" t="s">
        <v>132</v>
      </c>
      <c r="C3397" t="s">
        <v>27</v>
      </c>
      <c r="D3397">
        <v>2020</v>
      </c>
      <c r="E3397">
        <v>5</v>
      </c>
      <c r="F3397" t="s">
        <v>100</v>
      </c>
      <c r="G3397" t="s">
        <v>101</v>
      </c>
      <c r="H3397" t="s">
        <v>110</v>
      </c>
      <c r="I3397" t="s">
        <v>111</v>
      </c>
      <c r="J3397">
        <v>27037.5</v>
      </c>
      <c r="L3397" t="s">
        <v>31</v>
      </c>
      <c r="O3397" t="s">
        <v>32</v>
      </c>
    </row>
    <row r="3398" spans="1:15" x14ac:dyDescent="0.25">
      <c r="A3398" t="s">
        <v>131</v>
      </c>
      <c r="B3398" t="s">
        <v>132</v>
      </c>
      <c r="C3398" t="s">
        <v>27</v>
      </c>
      <c r="D3398">
        <v>2020</v>
      </c>
      <c r="E3398">
        <v>5</v>
      </c>
      <c r="F3398" t="s">
        <v>150</v>
      </c>
      <c r="G3398" t="s">
        <v>151</v>
      </c>
      <c r="H3398" t="s">
        <v>110</v>
      </c>
      <c r="I3398" t="s">
        <v>111</v>
      </c>
      <c r="J3398">
        <v>3590558.97</v>
      </c>
      <c r="L3398" t="s">
        <v>31</v>
      </c>
      <c r="O3398" t="s">
        <v>32</v>
      </c>
    </row>
    <row r="3399" spans="1:15" x14ac:dyDescent="0.25">
      <c r="A3399" t="s">
        <v>131</v>
      </c>
      <c r="B3399" t="s">
        <v>132</v>
      </c>
      <c r="C3399" t="s">
        <v>27</v>
      </c>
      <c r="D3399">
        <v>2020</v>
      </c>
      <c r="E3399">
        <v>5</v>
      </c>
      <c r="F3399" t="s">
        <v>152</v>
      </c>
      <c r="G3399" t="s">
        <v>153</v>
      </c>
      <c r="H3399" t="s">
        <v>110</v>
      </c>
      <c r="I3399" t="s">
        <v>111</v>
      </c>
      <c r="J3399">
        <v>456457.07</v>
      </c>
      <c r="L3399" t="s">
        <v>31</v>
      </c>
      <c r="O3399" t="s">
        <v>32</v>
      </c>
    </row>
    <row r="3400" spans="1:15" x14ac:dyDescent="0.25">
      <c r="A3400" t="s">
        <v>131</v>
      </c>
      <c r="B3400" t="s">
        <v>132</v>
      </c>
      <c r="C3400" t="s">
        <v>27</v>
      </c>
      <c r="D3400">
        <v>2020</v>
      </c>
      <c r="E3400">
        <v>5</v>
      </c>
      <c r="F3400" t="s">
        <v>154</v>
      </c>
      <c r="G3400" t="s">
        <v>155</v>
      </c>
      <c r="H3400" t="s">
        <v>110</v>
      </c>
      <c r="I3400" t="s">
        <v>111</v>
      </c>
      <c r="J3400">
        <v>58031.4</v>
      </c>
      <c r="L3400" t="s">
        <v>31</v>
      </c>
      <c r="O3400" t="s">
        <v>32</v>
      </c>
    </row>
    <row r="3401" spans="1:15" x14ac:dyDescent="0.25">
      <c r="A3401" t="s">
        <v>131</v>
      </c>
      <c r="B3401" t="s">
        <v>132</v>
      </c>
      <c r="C3401" t="s">
        <v>27</v>
      </c>
      <c r="D3401">
        <v>2020</v>
      </c>
      <c r="E3401">
        <v>5</v>
      </c>
      <c r="F3401" t="s">
        <v>156</v>
      </c>
      <c r="G3401" t="s">
        <v>157</v>
      </c>
      <c r="H3401" t="s">
        <v>110</v>
      </c>
      <c r="I3401" t="s">
        <v>111</v>
      </c>
      <c r="J3401">
        <v>154330.81</v>
      </c>
      <c r="L3401" t="s">
        <v>31</v>
      </c>
      <c r="O3401" t="s">
        <v>32</v>
      </c>
    </row>
    <row r="3402" spans="1:15" x14ac:dyDescent="0.25">
      <c r="A3402" t="s">
        <v>131</v>
      </c>
      <c r="B3402" t="s">
        <v>132</v>
      </c>
      <c r="C3402" t="s">
        <v>27</v>
      </c>
      <c r="D3402">
        <v>2020</v>
      </c>
      <c r="E3402">
        <v>5</v>
      </c>
      <c r="F3402" t="s">
        <v>158</v>
      </c>
      <c r="G3402" t="s">
        <v>159</v>
      </c>
      <c r="H3402" t="s">
        <v>110</v>
      </c>
      <c r="I3402" t="s">
        <v>111</v>
      </c>
      <c r="J3402">
        <v>562915.77</v>
      </c>
      <c r="L3402" t="s">
        <v>31</v>
      </c>
      <c r="O3402" t="s">
        <v>32</v>
      </c>
    </row>
    <row r="3403" spans="1:15" x14ac:dyDescent="0.25">
      <c r="A3403" t="s">
        <v>131</v>
      </c>
      <c r="B3403" t="s">
        <v>132</v>
      </c>
      <c r="C3403" t="s">
        <v>27</v>
      </c>
      <c r="D3403">
        <v>2020</v>
      </c>
      <c r="E3403">
        <v>5</v>
      </c>
      <c r="F3403" t="s">
        <v>160</v>
      </c>
      <c r="G3403" t="s">
        <v>161</v>
      </c>
      <c r="H3403" t="s">
        <v>110</v>
      </c>
      <c r="I3403" t="s">
        <v>111</v>
      </c>
      <c r="J3403">
        <v>67147.210000000006</v>
      </c>
      <c r="L3403" t="s">
        <v>31</v>
      </c>
      <c r="O3403" t="s">
        <v>32</v>
      </c>
    </row>
    <row r="3404" spans="1:15" x14ac:dyDescent="0.25">
      <c r="A3404" t="s">
        <v>131</v>
      </c>
      <c r="B3404" t="s">
        <v>132</v>
      </c>
      <c r="C3404" t="s">
        <v>27</v>
      </c>
      <c r="D3404">
        <v>2020</v>
      </c>
      <c r="E3404">
        <v>5</v>
      </c>
      <c r="F3404" t="s">
        <v>162</v>
      </c>
      <c r="G3404" t="s">
        <v>163</v>
      </c>
      <c r="H3404" t="s">
        <v>110</v>
      </c>
      <c r="I3404" t="s">
        <v>111</v>
      </c>
      <c r="J3404">
        <v>102234.2</v>
      </c>
      <c r="L3404" t="s">
        <v>31</v>
      </c>
      <c r="O3404" t="s">
        <v>32</v>
      </c>
    </row>
    <row r="3405" spans="1:15" x14ac:dyDescent="0.25">
      <c r="A3405" t="s">
        <v>131</v>
      </c>
      <c r="B3405" t="s">
        <v>132</v>
      </c>
      <c r="C3405" t="s">
        <v>27</v>
      </c>
      <c r="D3405">
        <v>2020</v>
      </c>
      <c r="E3405">
        <v>5</v>
      </c>
      <c r="F3405" t="s">
        <v>28</v>
      </c>
      <c r="G3405" t="s">
        <v>29</v>
      </c>
      <c r="H3405" t="s">
        <v>110</v>
      </c>
      <c r="I3405" t="s">
        <v>111</v>
      </c>
      <c r="J3405">
        <v>387563.92</v>
      </c>
      <c r="L3405" t="s">
        <v>31</v>
      </c>
      <c r="O3405" t="s">
        <v>32</v>
      </c>
    </row>
    <row r="3406" spans="1:15" x14ac:dyDescent="0.25">
      <c r="A3406" t="s">
        <v>131</v>
      </c>
      <c r="B3406" t="s">
        <v>132</v>
      </c>
      <c r="C3406" t="s">
        <v>27</v>
      </c>
      <c r="D3406">
        <v>2020</v>
      </c>
      <c r="E3406">
        <v>5</v>
      </c>
      <c r="F3406" t="s">
        <v>164</v>
      </c>
      <c r="G3406" t="s">
        <v>165</v>
      </c>
      <c r="H3406" t="s">
        <v>110</v>
      </c>
      <c r="I3406" t="s">
        <v>111</v>
      </c>
      <c r="J3406">
        <v>78447.710000000006</v>
      </c>
      <c r="L3406" t="s">
        <v>31</v>
      </c>
      <c r="O3406" t="s">
        <v>32</v>
      </c>
    </row>
    <row r="3407" spans="1:15" x14ac:dyDescent="0.25">
      <c r="A3407" t="s">
        <v>131</v>
      </c>
      <c r="B3407" t="s">
        <v>132</v>
      </c>
      <c r="C3407" t="s">
        <v>27</v>
      </c>
      <c r="D3407">
        <v>2020</v>
      </c>
      <c r="E3407">
        <v>5</v>
      </c>
      <c r="F3407" t="s">
        <v>166</v>
      </c>
      <c r="G3407" t="s">
        <v>167</v>
      </c>
      <c r="H3407" t="s">
        <v>110</v>
      </c>
      <c r="I3407" t="s">
        <v>111</v>
      </c>
      <c r="J3407">
        <v>-7011.22</v>
      </c>
      <c r="L3407" t="s">
        <v>31</v>
      </c>
      <c r="O3407" t="s">
        <v>32</v>
      </c>
    </row>
    <row r="3408" spans="1:15" x14ac:dyDescent="0.25">
      <c r="A3408" t="s">
        <v>131</v>
      </c>
      <c r="B3408" t="s">
        <v>132</v>
      </c>
      <c r="C3408" t="s">
        <v>27</v>
      </c>
      <c r="D3408">
        <v>2020</v>
      </c>
      <c r="E3408">
        <v>5</v>
      </c>
      <c r="F3408" t="s">
        <v>61</v>
      </c>
      <c r="G3408" t="s">
        <v>62</v>
      </c>
      <c r="H3408" t="s">
        <v>110</v>
      </c>
      <c r="I3408" t="s">
        <v>111</v>
      </c>
      <c r="J3408">
        <v>20850.59</v>
      </c>
      <c r="L3408" t="s">
        <v>31</v>
      </c>
      <c r="O3408" t="s">
        <v>32</v>
      </c>
    </row>
    <row r="3409" spans="1:15" x14ac:dyDescent="0.25">
      <c r="A3409" t="s">
        <v>25</v>
      </c>
      <c r="B3409" t="s">
        <v>26</v>
      </c>
      <c r="C3409" t="s">
        <v>27</v>
      </c>
      <c r="D3409">
        <v>2020</v>
      </c>
      <c r="E3409">
        <v>6</v>
      </c>
      <c r="F3409" t="s">
        <v>28</v>
      </c>
      <c r="G3409" t="s">
        <v>29</v>
      </c>
      <c r="H3409" t="s">
        <v>30</v>
      </c>
      <c r="J3409">
        <v>8829.1</v>
      </c>
      <c r="L3409" t="s">
        <v>31</v>
      </c>
      <c r="O3409" t="s">
        <v>32</v>
      </c>
    </row>
    <row r="3410" spans="1:15" x14ac:dyDescent="0.25">
      <c r="A3410" t="s">
        <v>25</v>
      </c>
      <c r="B3410" t="s">
        <v>26</v>
      </c>
      <c r="C3410" t="s">
        <v>27</v>
      </c>
      <c r="D3410">
        <v>2020</v>
      </c>
      <c r="E3410">
        <v>6</v>
      </c>
      <c r="F3410" t="s">
        <v>33</v>
      </c>
      <c r="G3410" t="s">
        <v>34</v>
      </c>
      <c r="H3410" t="s">
        <v>30</v>
      </c>
      <c r="J3410">
        <v>-102632.14</v>
      </c>
      <c r="L3410" t="s">
        <v>31</v>
      </c>
      <c r="M3410" t="s">
        <v>116</v>
      </c>
      <c r="N3410" t="s">
        <v>117</v>
      </c>
      <c r="O3410" t="s">
        <v>32</v>
      </c>
    </row>
    <row r="3411" spans="1:15" x14ac:dyDescent="0.25">
      <c r="A3411" t="s">
        <v>25</v>
      </c>
      <c r="B3411" t="s">
        <v>26</v>
      </c>
      <c r="C3411" t="s">
        <v>27</v>
      </c>
      <c r="D3411">
        <v>2020</v>
      </c>
      <c r="E3411">
        <v>6</v>
      </c>
      <c r="F3411" t="s">
        <v>37</v>
      </c>
      <c r="G3411" t="s">
        <v>38</v>
      </c>
      <c r="H3411" t="s">
        <v>30</v>
      </c>
      <c r="J3411">
        <v>223089081</v>
      </c>
      <c r="L3411" t="s">
        <v>39</v>
      </c>
      <c r="O3411" t="s">
        <v>32</v>
      </c>
    </row>
    <row r="3412" spans="1:15" x14ac:dyDescent="0.25">
      <c r="A3412" t="s">
        <v>25</v>
      </c>
      <c r="B3412" t="s">
        <v>26</v>
      </c>
      <c r="C3412" t="s">
        <v>27</v>
      </c>
      <c r="D3412">
        <v>2020</v>
      </c>
      <c r="E3412">
        <v>6</v>
      </c>
      <c r="F3412" t="s">
        <v>40</v>
      </c>
      <c r="G3412" t="s">
        <v>41</v>
      </c>
      <c r="H3412" t="s">
        <v>30</v>
      </c>
      <c r="J3412">
        <v>13781650.58</v>
      </c>
      <c r="L3412" t="s">
        <v>39</v>
      </c>
      <c r="O3412" t="s">
        <v>32</v>
      </c>
    </row>
    <row r="3413" spans="1:15" x14ac:dyDescent="0.25">
      <c r="A3413" t="s">
        <v>25</v>
      </c>
      <c r="B3413" t="s">
        <v>26</v>
      </c>
      <c r="C3413" t="s">
        <v>27</v>
      </c>
      <c r="D3413">
        <v>2020</v>
      </c>
      <c r="E3413">
        <v>6</v>
      </c>
      <c r="F3413" t="s">
        <v>42</v>
      </c>
      <c r="G3413" t="s">
        <v>43</v>
      </c>
      <c r="H3413" t="s">
        <v>30</v>
      </c>
      <c r="J3413">
        <v>-5100000</v>
      </c>
      <c r="L3413" t="s">
        <v>39</v>
      </c>
      <c r="O3413" t="s">
        <v>32</v>
      </c>
    </row>
    <row r="3414" spans="1:15" x14ac:dyDescent="0.25">
      <c r="A3414" t="s">
        <v>25</v>
      </c>
      <c r="B3414" t="s">
        <v>26</v>
      </c>
      <c r="C3414" t="s">
        <v>27</v>
      </c>
      <c r="D3414">
        <v>2020</v>
      </c>
      <c r="E3414">
        <v>6</v>
      </c>
      <c r="F3414" t="s">
        <v>44</v>
      </c>
      <c r="G3414" t="s">
        <v>45</v>
      </c>
      <c r="H3414" t="s">
        <v>30</v>
      </c>
      <c r="J3414">
        <v>-257002164.02000001</v>
      </c>
      <c r="L3414" t="s">
        <v>39</v>
      </c>
      <c r="O3414" t="s">
        <v>32</v>
      </c>
    </row>
    <row r="3415" spans="1:15" x14ac:dyDescent="0.25">
      <c r="A3415" t="s">
        <v>25</v>
      </c>
      <c r="B3415" t="s">
        <v>26</v>
      </c>
      <c r="C3415" t="s">
        <v>27</v>
      </c>
      <c r="D3415">
        <v>2020</v>
      </c>
      <c r="E3415">
        <v>6</v>
      </c>
      <c r="F3415" t="s">
        <v>46</v>
      </c>
      <c r="G3415" t="s">
        <v>47</v>
      </c>
      <c r="H3415" t="s">
        <v>30</v>
      </c>
      <c r="J3415">
        <v>3118107.54</v>
      </c>
      <c r="L3415" t="s">
        <v>39</v>
      </c>
      <c r="M3415" t="s">
        <v>52</v>
      </c>
      <c r="N3415" t="s">
        <v>1666</v>
      </c>
      <c r="O3415" t="s">
        <v>32</v>
      </c>
    </row>
    <row r="3416" spans="1:15" x14ac:dyDescent="0.25">
      <c r="A3416" t="s">
        <v>25</v>
      </c>
      <c r="B3416" t="s">
        <v>26</v>
      </c>
      <c r="C3416" t="s">
        <v>27</v>
      </c>
      <c r="D3416">
        <v>2020</v>
      </c>
      <c r="E3416">
        <v>6</v>
      </c>
      <c r="F3416" t="s">
        <v>48</v>
      </c>
      <c r="G3416" t="s">
        <v>49</v>
      </c>
      <c r="H3416" t="s">
        <v>30</v>
      </c>
      <c r="J3416">
        <v>21926067.719999999</v>
      </c>
      <c r="L3416" t="s">
        <v>39</v>
      </c>
      <c r="O3416" t="s">
        <v>32</v>
      </c>
    </row>
    <row r="3417" spans="1:15" x14ac:dyDescent="0.25">
      <c r="A3417" t="s">
        <v>25</v>
      </c>
      <c r="B3417" t="s">
        <v>26</v>
      </c>
      <c r="C3417" t="s">
        <v>27</v>
      </c>
      <c r="D3417">
        <v>2020</v>
      </c>
      <c r="E3417">
        <v>6</v>
      </c>
      <c r="F3417" t="s">
        <v>50</v>
      </c>
      <c r="G3417" t="s">
        <v>51</v>
      </c>
      <c r="H3417" t="s">
        <v>30</v>
      </c>
      <c r="J3417">
        <v>-43389.78</v>
      </c>
      <c r="L3417" t="s">
        <v>39</v>
      </c>
      <c r="O3417" t="s">
        <v>32</v>
      </c>
    </row>
    <row r="3418" spans="1:15" x14ac:dyDescent="0.25">
      <c r="A3418" t="s">
        <v>25</v>
      </c>
      <c r="B3418" t="s">
        <v>26</v>
      </c>
      <c r="C3418" t="s">
        <v>27</v>
      </c>
      <c r="D3418">
        <v>2020</v>
      </c>
      <c r="E3418">
        <v>6</v>
      </c>
      <c r="F3418" t="s">
        <v>33</v>
      </c>
      <c r="G3418" t="s">
        <v>34</v>
      </c>
      <c r="H3418" t="s">
        <v>30</v>
      </c>
      <c r="J3418">
        <v>324450</v>
      </c>
      <c r="L3418" t="s">
        <v>31</v>
      </c>
      <c r="O3418" t="s">
        <v>32</v>
      </c>
    </row>
    <row r="3419" spans="1:15" x14ac:dyDescent="0.25">
      <c r="A3419" t="s">
        <v>52</v>
      </c>
      <c r="B3419" t="s">
        <v>1666</v>
      </c>
      <c r="C3419" t="s">
        <v>27</v>
      </c>
      <c r="D3419">
        <v>2020</v>
      </c>
      <c r="E3419">
        <v>6</v>
      </c>
      <c r="F3419" t="s">
        <v>53</v>
      </c>
      <c r="G3419" t="s">
        <v>54</v>
      </c>
      <c r="H3419" t="s">
        <v>30</v>
      </c>
      <c r="J3419">
        <v>-132805.51999999999</v>
      </c>
      <c r="L3419" t="s">
        <v>31</v>
      </c>
      <c r="O3419" t="s">
        <v>32</v>
      </c>
    </row>
    <row r="3420" spans="1:15" x14ac:dyDescent="0.25">
      <c r="A3420" t="s">
        <v>52</v>
      </c>
      <c r="B3420" t="s">
        <v>1666</v>
      </c>
      <c r="C3420" t="s">
        <v>27</v>
      </c>
      <c r="D3420">
        <v>2020</v>
      </c>
      <c r="E3420">
        <v>6</v>
      </c>
      <c r="F3420" t="s">
        <v>55</v>
      </c>
      <c r="G3420" t="s">
        <v>56</v>
      </c>
      <c r="H3420" t="s">
        <v>30</v>
      </c>
      <c r="J3420">
        <v>21419.17</v>
      </c>
      <c r="L3420" t="s">
        <v>31</v>
      </c>
      <c r="O3420" t="s">
        <v>32</v>
      </c>
    </row>
    <row r="3421" spans="1:15" x14ac:dyDescent="0.25">
      <c r="A3421" t="s">
        <v>52</v>
      </c>
      <c r="B3421" t="s">
        <v>1666</v>
      </c>
      <c r="C3421" t="s">
        <v>27</v>
      </c>
      <c r="D3421">
        <v>2020</v>
      </c>
      <c r="E3421">
        <v>6</v>
      </c>
      <c r="F3421" t="s">
        <v>28</v>
      </c>
      <c r="G3421" t="s">
        <v>29</v>
      </c>
      <c r="H3421" t="s">
        <v>30</v>
      </c>
      <c r="J3421">
        <v>17172.740000000002</v>
      </c>
      <c r="L3421" t="s">
        <v>31</v>
      </c>
      <c r="O3421" t="s">
        <v>32</v>
      </c>
    </row>
    <row r="3422" spans="1:15" x14ac:dyDescent="0.25">
      <c r="A3422" t="s">
        <v>52</v>
      </c>
      <c r="B3422" t="s">
        <v>1666</v>
      </c>
      <c r="C3422" t="s">
        <v>27</v>
      </c>
      <c r="D3422">
        <v>2020</v>
      </c>
      <c r="E3422">
        <v>6</v>
      </c>
      <c r="F3422" t="s">
        <v>57</v>
      </c>
      <c r="G3422" t="s">
        <v>58</v>
      </c>
      <c r="H3422" t="s">
        <v>30</v>
      </c>
      <c r="J3422">
        <v>-188809.94</v>
      </c>
      <c r="L3422" t="s">
        <v>31</v>
      </c>
      <c r="O3422" t="s">
        <v>32</v>
      </c>
    </row>
    <row r="3423" spans="1:15" x14ac:dyDescent="0.25">
      <c r="A3423" t="s">
        <v>52</v>
      </c>
      <c r="B3423" t="s">
        <v>1666</v>
      </c>
      <c r="C3423" t="s">
        <v>27</v>
      </c>
      <c r="D3423">
        <v>2020</v>
      </c>
      <c r="E3423">
        <v>6</v>
      </c>
      <c r="F3423" t="s">
        <v>59</v>
      </c>
      <c r="G3423" t="s">
        <v>60</v>
      </c>
      <c r="H3423" t="s">
        <v>30</v>
      </c>
      <c r="J3423">
        <v>226664.18</v>
      </c>
      <c r="L3423" t="s">
        <v>31</v>
      </c>
      <c r="O3423" t="s">
        <v>32</v>
      </c>
    </row>
    <row r="3424" spans="1:15" x14ac:dyDescent="0.25">
      <c r="A3424" t="s">
        <v>52</v>
      </c>
      <c r="B3424" t="s">
        <v>1666</v>
      </c>
      <c r="C3424" t="s">
        <v>27</v>
      </c>
      <c r="D3424">
        <v>2020</v>
      </c>
      <c r="E3424">
        <v>6</v>
      </c>
      <c r="F3424" t="s">
        <v>61</v>
      </c>
      <c r="G3424" t="s">
        <v>62</v>
      </c>
      <c r="H3424" t="s">
        <v>30</v>
      </c>
      <c r="J3424">
        <v>16269.4</v>
      </c>
      <c r="L3424" t="s">
        <v>31</v>
      </c>
      <c r="O3424" t="s">
        <v>32</v>
      </c>
    </row>
    <row r="3425" spans="1:15" x14ac:dyDescent="0.25">
      <c r="A3425" t="s">
        <v>52</v>
      </c>
      <c r="B3425" t="s">
        <v>1666</v>
      </c>
      <c r="C3425" t="s">
        <v>27</v>
      </c>
      <c r="D3425">
        <v>2020</v>
      </c>
      <c r="E3425">
        <v>6</v>
      </c>
      <c r="F3425" t="s">
        <v>63</v>
      </c>
      <c r="G3425" t="s">
        <v>64</v>
      </c>
      <c r="H3425" t="s">
        <v>30</v>
      </c>
      <c r="J3425">
        <v>102632.14</v>
      </c>
      <c r="L3425" t="s">
        <v>31</v>
      </c>
      <c r="M3425" t="s">
        <v>112</v>
      </c>
      <c r="N3425" t="s">
        <v>113</v>
      </c>
      <c r="O3425" t="s">
        <v>32</v>
      </c>
    </row>
    <row r="3426" spans="1:15" x14ac:dyDescent="0.25">
      <c r="A3426" t="s">
        <v>52</v>
      </c>
      <c r="B3426" t="s">
        <v>1666</v>
      </c>
      <c r="C3426" t="s">
        <v>27</v>
      </c>
      <c r="D3426">
        <v>2020</v>
      </c>
      <c r="E3426">
        <v>6</v>
      </c>
      <c r="F3426" t="s">
        <v>65</v>
      </c>
      <c r="G3426" t="s">
        <v>66</v>
      </c>
      <c r="H3426" t="s">
        <v>30</v>
      </c>
      <c r="J3426">
        <v>-1.48</v>
      </c>
      <c r="L3426" t="s">
        <v>31</v>
      </c>
      <c r="O3426" t="s">
        <v>32</v>
      </c>
    </row>
    <row r="3427" spans="1:15" x14ac:dyDescent="0.25">
      <c r="A3427" t="s">
        <v>52</v>
      </c>
      <c r="B3427" t="s">
        <v>1666</v>
      </c>
      <c r="C3427" t="s">
        <v>27</v>
      </c>
      <c r="D3427">
        <v>2020</v>
      </c>
      <c r="E3427">
        <v>6</v>
      </c>
      <c r="F3427" t="s">
        <v>67</v>
      </c>
      <c r="G3427" t="s">
        <v>38</v>
      </c>
      <c r="H3427" t="s">
        <v>30</v>
      </c>
      <c r="J3427">
        <v>1499400</v>
      </c>
      <c r="L3427" t="s">
        <v>39</v>
      </c>
      <c r="O3427" t="s">
        <v>32</v>
      </c>
    </row>
    <row r="3428" spans="1:15" x14ac:dyDescent="0.25">
      <c r="A3428" t="s">
        <v>52</v>
      </c>
      <c r="B3428" t="s">
        <v>1666</v>
      </c>
      <c r="C3428" t="s">
        <v>27</v>
      </c>
      <c r="D3428">
        <v>2020</v>
      </c>
      <c r="E3428">
        <v>6</v>
      </c>
      <c r="F3428" t="s">
        <v>37</v>
      </c>
      <c r="G3428" t="s">
        <v>38</v>
      </c>
      <c r="H3428" t="s">
        <v>30</v>
      </c>
      <c r="J3428">
        <v>14703882</v>
      </c>
      <c r="L3428" t="s">
        <v>39</v>
      </c>
      <c r="O3428" t="s">
        <v>32</v>
      </c>
    </row>
    <row r="3429" spans="1:15" x14ac:dyDescent="0.25">
      <c r="A3429" t="s">
        <v>52</v>
      </c>
      <c r="B3429" t="s">
        <v>1666</v>
      </c>
      <c r="C3429" t="s">
        <v>27</v>
      </c>
      <c r="D3429">
        <v>2020</v>
      </c>
      <c r="E3429">
        <v>6</v>
      </c>
      <c r="F3429" t="s">
        <v>40</v>
      </c>
      <c r="G3429" t="s">
        <v>41</v>
      </c>
      <c r="H3429" t="s">
        <v>30</v>
      </c>
      <c r="J3429">
        <v>2478638.06</v>
      </c>
      <c r="L3429" t="s">
        <v>39</v>
      </c>
      <c r="O3429" t="s">
        <v>32</v>
      </c>
    </row>
    <row r="3430" spans="1:15" x14ac:dyDescent="0.25">
      <c r="A3430" t="s">
        <v>52</v>
      </c>
      <c r="B3430" t="s">
        <v>1666</v>
      </c>
      <c r="C3430" t="s">
        <v>27</v>
      </c>
      <c r="D3430">
        <v>2020</v>
      </c>
      <c r="E3430">
        <v>6</v>
      </c>
      <c r="F3430" t="s">
        <v>42</v>
      </c>
      <c r="G3430" t="s">
        <v>43</v>
      </c>
      <c r="H3430" t="s">
        <v>30</v>
      </c>
      <c r="J3430">
        <v>-510000</v>
      </c>
      <c r="L3430" t="s">
        <v>39</v>
      </c>
      <c r="O3430" t="s">
        <v>32</v>
      </c>
    </row>
    <row r="3431" spans="1:15" x14ac:dyDescent="0.25">
      <c r="A3431" t="s">
        <v>52</v>
      </c>
      <c r="B3431" t="s">
        <v>1666</v>
      </c>
      <c r="C3431" t="s">
        <v>27</v>
      </c>
      <c r="D3431">
        <v>2020</v>
      </c>
      <c r="E3431">
        <v>6</v>
      </c>
      <c r="F3431" t="s">
        <v>68</v>
      </c>
      <c r="G3431" t="s">
        <v>69</v>
      </c>
      <c r="H3431" t="s">
        <v>30</v>
      </c>
      <c r="J3431">
        <v>-648440.36</v>
      </c>
      <c r="L3431" t="s">
        <v>39</v>
      </c>
      <c r="O3431" t="s">
        <v>32</v>
      </c>
    </row>
    <row r="3432" spans="1:15" x14ac:dyDescent="0.25">
      <c r="A3432" t="s">
        <v>52</v>
      </c>
      <c r="B3432" t="s">
        <v>1666</v>
      </c>
      <c r="C3432" t="s">
        <v>27</v>
      </c>
      <c r="D3432">
        <v>2020</v>
      </c>
      <c r="E3432">
        <v>6</v>
      </c>
      <c r="F3432" t="s">
        <v>44</v>
      </c>
      <c r="G3432" t="s">
        <v>45</v>
      </c>
      <c r="H3432" t="s">
        <v>30</v>
      </c>
      <c r="J3432">
        <v>3495603.86</v>
      </c>
      <c r="L3432" t="s">
        <v>39</v>
      </c>
      <c r="O3432" t="s">
        <v>32</v>
      </c>
    </row>
    <row r="3433" spans="1:15" x14ac:dyDescent="0.25">
      <c r="A3433" t="s">
        <v>52</v>
      </c>
      <c r="B3433" t="s">
        <v>1666</v>
      </c>
      <c r="C3433" t="s">
        <v>27</v>
      </c>
      <c r="D3433">
        <v>2020</v>
      </c>
      <c r="E3433">
        <v>6</v>
      </c>
      <c r="F3433" t="s">
        <v>70</v>
      </c>
      <c r="G3433" t="s">
        <v>71</v>
      </c>
      <c r="H3433" t="s">
        <v>30</v>
      </c>
      <c r="J3433">
        <v>-68298.740000000005</v>
      </c>
      <c r="L3433" t="s">
        <v>39</v>
      </c>
      <c r="O3433" t="s">
        <v>32</v>
      </c>
    </row>
    <row r="3434" spans="1:15" x14ac:dyDescent="0.25">
      <c r="A3434" t="s">
        <v>52</v>
      </c>
      <c r="B3434" t="s">
        <v>1666</v>
      </c>
      <c r="C3434" t="s">
        <v>27</v>
      </c>
      <c r="D3434">
        <v>2020</v>
      </c>
      <c r="E3434">
        <v>6</v>
      </c>
      <c r="F3434" t="s">
        <v>72</v>
      </c>
      <c r="G3434" t="s">
        <v>73</v>
      </c>
      <c r="H3434" t="s">
        <v>30</v>
      </c>
      <c r="J3434">
        <v>-354866.11</v>
      </c>
      <c r="L3434" t="s">
        <v>39</v>
      </c>
      <c r="O3434" t="s">
        <v>32</v>
      </c>
    </row>
    <row r="3435" spans="1:15" x14ac:dyDescent="0.25">
      <c r="A3435" t="s">
        <v>52</v>
      </c>
      <c r="B3435" t="s">
        <v>1666</v>
      </c>
      <c r="C3435" t="s">
        <v>27</v>
      </c>
      <c r="D3435">
        <v>2020</v>
      </c>
      <c r="E3435">
        <v>6</v>
      </c>
      <c r="F3435" t="s">
        <v>48</v>
      </c>
      <c r="G3435" t="s">
        <v>49</v>
      </c>
      <c r="H3435" t="s">
        <v>30</v>
      </c>
      <c r="J3435">
        <v>-17486590.289999999</v>
      </c>
      <c r="L3435" t="s">
        <v>39</v>
      </c>
      <c r="O3435" t="s">
        <v>32</v>
      </c>
    </row>
    <row r="3436" spans="1:15" x14ac:dyDescent="0.25">
      <c r="A3436" t="s">
        <v>52</v>
      </c>
      <c r="B3436" t="s">
        <v>1666</v>
      </c>
      <c r="C3436" t="s">
        <v>27</v>
      </c>
      <c r="D3436">
        <v>2020</v>
      </c>
      <c r="E3436">
        <v>6</v>
      </c>
      <c r="F3436" t="s">
        <v>74</v>
      </c>
      <c r="G3436" t="s">
        <v>75</v>
      </c>
      <c r="H3436" t="s">
        <v>30</v>
      </c>
      <c r="J3436">
        <v>-98461.57</v>
      </c>
      <c r="L3436" t="s">
        <v>39</v>
      </c>
      <c r="O3436" t="s">
        <v>32</v>
      </c>
    </row>
    <row r="3437" spans="1:15" x14ac:dyDescent="0.25">
      <c r="A3437" t="s">
        <v>52</v>
      </c>
      <c r="B3437" t="s">
        <v>1666</v>
      </c>
      <c r="C3437" t="s">
        <v>27</v>
      </c>
      <c r="D3437">
        <v>2020</v>
      </c>
      <c r="E3437">
        <v>6</v>
      </c>
      <c r="F3437" t="s">
        <v>76</v>
      </c>
      <c r="G3437" t="s">
        <v>77</v>
      </c>
      <c r="H3437" t="s">
        <v>30</v>
      </c>
      <c r="J3437">
        <v>-3118107.54</v>
      </c>
      <c r="L3437" t="s">
        <v>39</v>
      </c>
      <c r="M3437" t="s">
        <v>25</v>
      </c>
      <c r="N3437" t="s">
        <v>26</v>
      </c>
      <c r="O3437" t="s">
        <v>32</v>
      </c>
    </row>
    <row r="3438" spans="1:15" x14ac:dyDescent="0.25">
      <c r="A3438" t="s">
        <v>52</v>
      </c>
      <c r="B3438" t="s">
        <v>1666</v>
      </c>
      <c r="C3438" t="s">
        <v>27</v>
      </c>
      <c r="D3438">
        <v>2020</v>
      </c>
      <c r="E3438">
        <v>6</v>
      </c>
      <c r="F3438" t="s">
        <v>78</v>
      </c>
      <c r="G3438" t="s">
        <v>79</v>
      </c>
      <c r="H3438" t="s">
        <v>30</v>
      </c>
      <c r="J3438">
        <v>30000</v>
      </c>
      <c r="L3438" t="s">
        <v>39</v>
      </c>
      <c r="O3438" t="s">
        <v>32</v>
      </c>
    </row>
    <row r="3439" spans="1:15" x14ac:dyDescent="0.25">
      <c r="A3439" t="s">
        <v>52</v>
      </c>
      <c r="B3439" t="s">
        <v>1666</v>
      </c>
      <c r="C3439" t="s">
        <v>27</v>
      </c>
      <c r="D3439">
        <v>2020</v>
      </c>
      <c r="E3439">
        <v>6</v>
      </c>
      <c r="F3439" t="s">
        <v>80</v>
      </c>
      <c r="G3439" t="s">
        <v>81</v>
      </c>
      <c r="H3439" t="s">
        <v>30</v>
      </c>
      <c r="J3439">
        <v>4000</v>
      </c>
      <c r="L3439" t="s">
        <v>39</v>
      </c>
      <c r="O3439" t="s">
        <v>32</v>
      </c>
    </row>
    <row r="3440" spans="1:15" x14ac:dyDescent="0.25">
      <c r="A3440" t="s">
        <v>52</v>
      </c>
      <c r="B3440" t="s">
        <v>1666</v>
      </c>
      <c r="C3440" t="s">
        <v>27</v>
      </c>
      <c r="D3440">
        <v>2020</v>
      </c>
      <c r="E3440">
        <v>6</v>
      </c>
      <c r="F3440" t="s">
        <v>82</v>
      </c>
      <c r="G3440" t="s">
        <v>83</v>
      </c>
      <c r="H3440" t="s">
        <v>30</v>
      </c>
      <c r="J3440">
        <v>-4000</v>
      </c>
      <c r="L3440" t="s">
        <v>39</v>
      </c>
      <c r="O3440" t="s">
        <v>32</v>
      </c>
    </row>
    <row r="3441" spans="1:15" x14ac:dyDescent="0.25">
      <c r="A3441" t="s">
        <v>52</v>
      </c>
      <c r="B3441" t="s">
        <v>1666</v>
      </c>
      <c r="C3441" t="s">
        <v>27</v>
      </c>
      <c r="D3441">
        <v>2020</v>
      </c>
      <c r="E3441">
        <v>6</v>
      </c>
      <c r="F3441" t="s">
        <v>175</v>
      </c>
      <c r="G3441" t="s">
        <v>176</v>
      </c>
      <c r="H3441" t="s">
        <v>30</v>
      </c>
      <c r="J3441">
        <v>14700</v>
      </c>
      <c r="L3441" t="s">
        <v>39</v>
      </c>
      <c r="O3441" t="s">
        <v>32</v>
      </c>
    </row>
    <row r="3442" spans="1:15" x14ac:dyDescent="0.25">
      <c r="A3442" t="s">
        <v>84</v>
      </c>
      <c r="B3442" t="s">
        <v>85</v>
      </c>
      <c r="C3442" t="s">
        <v>27</v>
      </c>
      <c r="D3442">
        <v>2020</v>
      </c>
      <c r="E3442">
        <v>6</v>
      </c>
      <c r="F3442" t="s">
        <v>67</v>
      </c>
      <c r="G3442" t="s">
        <v>38</v>
      </c>
      <c r="H3442" t="s">
        <v>30</v>
      </c>
      <c r="J3442">
        <v>2163682.5099999998</v>
      </c>
      <c r="L3442" t="s">
        <v>39</v>
      </c>
      <c r="O3442" t="s">
        <v>32</v>
      </c>
    </row>
    <row r="3443" spans="1:15" x14ac:dyDescent="0.25">
      <c r="A3443" t="s">
        <v>84</v>
      </c>
      <c r="B3443" t="s">
        <v>85</v>
      </c>
      <c r="C3443" t="s">
        <v>27</v>
      </c>
      <c r="D3443">
        <v>2020</v>
      </c>
      <c r="E3443">
        <v>6</v>
      </c>
      <c r="F3443" t="s">
        <v>86</v>
      </c>
      <c r="G3443" t="s">
        <v>87</v>
      </c>
      <c r="H3443" t="s">
        <v>30</v>
      </c>
      <c r="J3443">
        <v>50161.07</v>
      </c>
      <c r="L3443" t="s">
        <v>39</v>
      </c>
      <c r="O3443" t="s">
        <v>32</v>
      </c>
    </row>
    <row r="3444" spans="1:15" x14ac:dyDescent="0.25">
      <c r="A3444" t="s">
        <v>84</v>
      </c>
      <c r="B3444" t="s">
        <v>85</v>
      </c>
      <c r="C3444" t="s">
        <v>27</v>
      </c>
      <c r="D3444">
        <v>2020</v>
      </c>
      <c r="E3444">
        <v>6</v>
      </c>
      <c r="F3444" t="s">
        <v>78</v>
      </c>
      <c r="G3444" t="s">
        <v>79</v>
      </c>
      <c r="H3444" t="s">
        <v>30</v>
      </c>
      <c r="J3444">
        <v>4767.41</v>
      </c>
      <c r="L3444" t="s">
        <v>39</v>
      </c>
      <c r="O3444" t="s">
        <v>32</v>
      </c>
    </row>
    <row r="3445" spans="1:15" x14ac:dyDescent="0.25">
      <c r="A3445" t="s">
        <v>84</v>
      </c>
      <c r="B3445" t="s">
        <v>85</v>
      </c>
      <c r="C3445" t="s">
        <v>27</v>
      </c>
      <c r="D3445">
        <v>2020</v>
      </c>
      <c r="E3445">
        <v>6</v>
      </c>
      <c r="F3445" t="s">
        <v>40</v>
      </c>
      <c r="G3445" t="s">
        <v>41</v>
      </c>
      <c r="H3445" t="s">
        <v>30</v>
      </c>
      <c r="J3445">
        <v>589308.04</v>
      </c>
      <c r="L3445" t="s">
        <v>39</v>
      </c>
      <c r="O3445" t="s">
        <v>32</v>
      </c>
    </row>
    <row r="3446" spans="1:15" x14ac:dyDescent="0.25">
      <c r="A3446" t="s">
        <v>84</v>
      </c>
      <c r="B3446" t="s">
        <v>85</v>
      </c>
      <c r="C3446" t="s">
        <v>27</v>
      </c>
      <c r="D3446">
        <v>2020</v>
      </c>
      <c r="E3446">
        <v>6</v>
      </c>
      <c r="F3446" t="s">
        <v>88</v>
      </c>
      <c r="G3446" t="s">
        <v>89</v>
      </c>
      <c r="H3446" t="s">
        <v>30</v>
      </c>
      <c r="J3446">
        <v>3875.39</v>
      </c>
      <c r="L3446" t="s">
        <v>39</v>
      </c>
      <c r="O3446" t="s">
        <v>32</v>
      </c>
    </row>
    <row r="3447" spans="1:15" x14ac:dyDescent="0.25">
      <c r="A3447" t="s">
        <v>84</v>
      </c>
      <c r="B3447" t="s">
        <v>85</v>
      </c>
      <c r="C3447" t="s">
        <v>27</v>
      </c>
      <c r="D3447">
        <v>2020</v>
      </c>
      <c r="E3447">
        <v>6</v>
      </c>
      <c r="F3447" t="s">
        <v>42</v>
      </c>
      <c r="G3447" t="s">
        <v>43</v>
      </c>
      <c r="H3447" t="s">
        <v>30</v>
      </c>
      <c r="J3447">
        <v>-61200</v>
      </c>
      <c r="L3447" t="s">
        <v>39</v>
      </c>
      <c r="O3447" t="s">
        <v>32</v>
      </c>
    </row>
    <row r="3448" spans="1:15" x14ac:dyDescent="0.25">
      <c r="A3448" t="s">
        <v>84</v>
      </c>
      <c r="B3448" t="s">
        <v>85</v>
      </c>
      <c r="C3448" t="s">
        <v>27</v>
      </c>
      <c r="D3448">
        <v>2020</v>
      </c>
      <c r="E3448">
        <v>6</v>
      </c>
      <c r="F3448" t="s">
        <v>44</v>
      </c>
      <c r="G3448" t="s">
        <v>45</v>
      </c>
      <c r="H3448" t="s">
        <v>30</v>
      </c>
      <c r="J3448">
        <v>-368643.13</v>
      </c>
      <c r="L3448" t="s">
        <v>39</v>
      </c>
      <c r="O3448" t="s">
        <v>32</v>
      </c>
    </row>
    <row r="3449" spans="1:15" x14ac:dyDescent="0.25">
      <c r="A3449" t="s">
        <v>84</v>
      </c>
      <c r="B3449" t="s">
        <v>85</v>
      </c>
      <c r="C3449" t="s">
        <v>27</v>
      </c>
      <c r="D3449">
        <v>2020</v>
      </c>
      <c r="E3449">
        <v>6</v>
      </c>
      <c r="F3449" t="s">
        <v>90</v>
      </c>
      <c r="G3449" t="s">
        <v>91</v>
      </c>
      <c r="H3449" t="s">
        <v>30</v>
      </c>
      <c r="J3449">
        <v>-7872.09</v>
      </c>
      <c r="L3449" t="s">
        <v>39</v>
      </c>
      <c r="O3449" t="s">
        <v>32</v>
      </c>
    </row>
    <row r="3450" spans="1:15" x14ac:dyDescent="0.25">
      <c r="A3450" t="s">
        <v>84</v>
      </c>
      <c r="B3450" t="s">
        <v>85</v>
      </c>
      <c r="C3450" t="s">
        <v>27</v>
      </c>
      <c r="D3450">
        <v>2020</v>
      </c>
      <c r="E3450">
        <v>6</v>
      </c>
      <c r="F3450" t="s">
        <v>92</v>
      </c>
      <c r="G3450" t="s">
        <v>93</v>
      </c>
      <c r="H3450" t="s">
        <v>30</v>
      </c>
      <c r="J3450">
        <v>3798.66</v>
      </c>
      <c r="L3450" t="s">
        <v>39</v>
      </c>
      <c r="O3450" t="s">
        <v>32</v>
      </c>
    </row>
    <row r="3451" spans="1:15" x14ac:dyDescent="0.25">
      <c r="A3451" t="s">
        <v>84</v>
      </c>
      <c r="B3451" t="s">
        <v>85</v>
      </c>
      <c r="C3451" t="s">
        <v>27</v>
      </c>
      <c r="D3451">
        <v>2020</v>
      </c>
      <c r="E3451">
        <v>6</v>
      </c>
      <c r="F3451" t="s">
        <v>48</v>
      </c>
      <c r="G3451" t="s">
        <v>49</v>
      </c>
      <c r="H3451" t="s">
        <v>30</v>
      </c>
      <c r="J3451">
        <v>-1178573.42</v>
      </c>
      <c r="L3451" t="s">
        <v>39</v>
      </c>
      <c r="O3451" t="s">
        <v>32</v>
      </c>
    </row>
    <row r="3452" spans="1:15" x14ac:dyDescent="0.25">
      <c r="A3452" t="s">
        <v>84</v>
      </c>
      <c r="B3452" t="s">
        <v>85</v>
      </c>
      <c r="C3452" t="s">
        <v>27</v>
      </c>
      <c r="D3452">
        <v>2020</v>
      </c>
      <c r="E3452">
        <v>6</v>
      </c>
      <c r="F3452" t="s">
        <v>94</v>
      </c>
      <c r="G3452" t="s">
        <v>95</v>
      </c>
      <c r="H3452" t="s">
        <v>30</v>
      </c>
      <c r="J3452">
        <v>-14137.2</v>
      </c>
      <c r="L3452" t="s">
        <v>39</v>
      </c>
      <c r="O3452" t="s">
        <v>32</v>
      </c>
    </row>
    <row r="3453" spans="1:15" x14ac:dyDescent="0.25">
      <c r="A3453" t="s">
        <v>84</v>
      </c>
      <c r="B3453" t="s">
        <v>85</v>
      </c>
      <c r="C3453" t="s">
        <v>27</v>
      </c>
      <c r="D3453">
        <v>2020</v>
      </c>
      <c r="E3453">
        <v>6</v>
      </c>
      <c r="F3453" t="s">
        <v>82</v>
      </c>
      <c r="G3453" t="s">
        <v>83</v>
      </c>
      <c r="H3453" t="s">
        <v>30</v>
      </c>
      <c r="J3453">
        <v>-7298.51</v>
      </c>
      <c r="L3453" t="s">
        <v>39</v>
      </c>
      <c r="O3453" t="s">
        <v>32</v>
      </c>
    </row>
    <row r="3454" spans="1:15" x14ac:dyDescent="0.25">
      <c r="A3454" t="s">
        <v>84</v>
      </c>
      <c r="B3454" t="s">
        <v>85</v>
      </c>
      <c r="C3454" t="s">
        <v>27</v>
      </c>
      <c r="D3454">
        <v>2020</v>
      </c>
      <c r="E3454">
        <v>6</v>
      </c>
      <c r="F3454" t="s">
        <v>96</v>
      </c>
      <c r="G3454" t="s">
        <v>97</v>
      </c>
      <c r="H3454" t="s">
        <v>30</v>
      </c>
      <c r="J3454">
        <v>-48846.34</v>
      </c>
      <c r="L3454" t="s">
        <v>31</v>
      </c>
      <c r="O3454" t="s">
        <v>32</v>
      </c>
    </row>
    <row r="3455" spans="1:15" x14ac:dyDescent="0.25">
      <c r="A3455" t="s">
        <v>84</v>
      </c>
      <c r="B3455" t="s">
        <v>85</v>
      </c>
      <c r="C3455" t="s">
        <v>27</v>
      </c>
      <c r="D3455">
        <v>2020</v>
      </c>
      <c r="E3455">
        <v>6</v>
      </c>
      <c r="F3455" t="s">
        <v>98</v>
      </c>
      <c r="G3455" t="s">
        <v>99</v>
      </c>
      <c r="H3455" t="s">
        <v>30</v>
      </c>
      <c r="J3455">
        <v>-50321.88</v>
      </c>
      <c r="L3455" t="s">
        <v>31</v>
      </c>
      <c r="M3455" t="s">
        <v>112</v>
      </c>
      <c r="N3455" t="s">
        <v>113</v>
      </c>
      <c r="O3455" t="s">
        <v>32</v>
      </c>
    </row>
    <row r="3456" spans="1:15" x14ac:dyDescent="0.25">
      <c r="A3456" t="s">
        <v>84</v>
      </c>
      <c r="B3456" t="s">
        <v>85</v>
      </c>
      <c r="C3456" t="s">
        <v>27</v>
      </c>
      <c r="D3456">
        <v>2020</v>
      </c>
      <c r="E3456">
        <v>6</v>
      </c>
      <c r="F3456" t="s">
        <v>100</v>
      </c>
      <c r="G3456" t="s">
        <v>101</v>
      </c>
      <c r="H3456" t="s">
        <v>30</v>
      </c>
      <c r="J3456">
        <v>19386.21</v>
      </c>
      <c r="L3456" t="s">
        <v>31</v>
      </c>
      <c r="O3456" t="s">
        <v>32</v>
      </c>
    </row>
    <row r="3457" spans="1:15" x14ac:dyDescent="0.25">
      <c r="A3457" t="s">
        <v>84</v>
      </c>
      <c r="B3457" t="s">
        <v>85</v>
      </c>
      <c r="C3457" t="s">
        <v>27</v>
      </c>
      <c r="D3457">
        <v>2020</v>
      </c>
      <c r="E3457">
        <v>6</v>
      </c>
      <c r="F3457" t="s">
        <v>102</v>
      </c>
      <c r="G3457" t="s">
        <v>103</v>
      </c>
      <c r="H3457" t="s">
        <v>30</v>
      </c>
      <c r="J3457">
        <v>41789.81</v>
      </c>
      <c r="L3457" t="s">
        <v>31</v>
      </c>
      <c r="O3457" t="s">
        <v>32</v>
      </c>
    </row>
    <row r="3458" spans="1:15" x14ac:dyDescent="0.25">
      <c r="A3458" t="s">
        <v>84</v>
      </c>
      <c r="B3458" t="s">
        <v>85</v>
      </c>
      <c r="C3458" t="s">
        <v>27</v>
      </c>
      <c r="D3458">
        <v>2020</v>
      </c>
      <c r="E3458">
        <v>6</v>
      </c>
      <c r="F3458" t="s">
        <v>104</v>
      </c>
      <c r="G3458" t="s">
        <v>105</v>
      </c>
      <c r="H3458" t="s">
        <v>30</v>
      </c>
      <c r="J3458">
        <v>-1156648.3</v>
      </c>
      <c r="L3458" t="s">
        <v>39</v>
      </c>
      <c r="O3458" t="s">
        <v>32</v>
      </c>
    </row>
    <row r="3459" spans="1:15" x14ac:dyDescent="0.25">
      <c r="A3459" t="s">
        <v>84</v>
      </c>
      <c r="B3459" t="s">
        <v>85</v>
      </c>
      <c r="C3459" t="s">
        <v>27</v>
      </c>
      <c r="D3459">
        <v>2020</v>
      </c>
      <c r="E3459">
        <v>6</v>
      </c>
      <c r="F3459" t="s">
        <v>106</v>
      </c>
      <c r="G3459" t="s">
        <v>107</v>
      </c>
      <c r="H3459" t="s">
        <v>30</v>
      </c>
      <c r="J3459">
        <v>-41789.81</v>
      </c>
      <c r="L3459" t="s">
        <v>39</v>
      </c>
      <c r="O3459" t="s">
        <v>32</v>
      </c>
    </row>
    <row r="3460" spans="1:15" x14ac:dyDescent="0.25">
      <c r="A3460" t="s">
        <v>84</v>
      </c>
      <c r="B3460" t="s">
        <v>85</v>
      </c>
      <c r="C3460" t="s">
        <v>27</v>
      </c>
      <c r="D3460">
        <v>2020</v>
      </c>
      <c r="E3460">
        <v>6</v>
      </c>
      <c r="F3460" t="s">
        <v>28</v>
      </c>
      <c r="G3460" t="s">
        <v>29</v>
      </c>
      <c r="H3460" t="s">
        <v>30</v>
      </c>
      <c r="J3460">
        <v>-0.02</v>
      </c>
      <c r="L3460" t="s">
        <v>31</v>
      </c>
      <c r="O3460" t="s">
        <v>32</v>
      </c>
    </row>
    <row r="3461" spans="1:15" x14ac:dyDescent="0.25">
      <c r="A3461" t="s">
        <v>84</v>
      </c>
      <c r="B3461" t="s">
        <v>85</v>
      </c>
      <c r="C3461" t="s">
        <v>27</v>
      </c>
      <c r="D3461">
        <v>2020</v>
      </c>
      <c r="E3461">
        <v>6</v>
      </c>
      <c r="F3461" t="s">
        <v>80</v>
      </c>
      <c r="G3461" t="s">
        <v>81</v>
      </c>
      <c r="H3461" t="s">
        <v>30</v>
      </c>
      <c r="J3461">
        <v>12000</v>
      </c>
      <c r="L3461" t="s">
        <v>39</v>
      </c>
      <c r="O3461" t="s">
        <v>32</v>
      </c>
    </row>
    <row r="3462" spans="1:15" x14ac:dyDescent="0.25">
      <c r="A3462" t="s">
        <v>84</v>
      </c>
      <c r="B3462" t="s">
        <v>85</v>
      </c>
      <c r="C3462" t="s">
        <v>27</v>
      </c>
      <c r="D3462">
        <v>2020</v>
      </c>
      <c r="E3462">
        <v>6</v>
      </c>
      <c r="F3462" t="s">
        <v>175</v>
      </c>
      <c r="G3462" t="s">
        <v>176</v>
      </c>
      <c r="H3462" t="s">
        <v>30</v>
      </c>
      <c r="J3462">
        <v>21212.57</v>
      </c>
      <c r="L3462" t="s">
        <v>39</v>
      </c>
      <c r="O3462" t="s">
        <v>32</v>
      </c>
    </row>
    <row r="3463" spans="1:15" x14ac:dyDescent="0.25">
      <c r="A3463" t="s">
        <v>84</v>
      </c>
      <c r="B3463" t="s">
        <v>85</v>
      </c>
      <c r="C3463" t="s">
        <v>27</v>
      </c>
      <c r="D3463">
        <v>2020</v>
      </c>
      <c r="E3463">
        <v>6</v>
      </c>
      <c r="F3463" t="s">
        <v>181</v>
      </c>
      <c r="G3463" t="s">
        <v>137</v>
      </c>
      <c r="H3463" t="s">
        <v>30</v>
      </c>
      <c r="J3463">
        <v>72239.929999999993</v>
      </c>
      <c r="L3463" t="s">
        <v>39</v>
      </c>
      <c r="O3463" t="s">
        <v>32</v>
      </c>
    </row>
    <row r="3464" spans="1:15" x14ac:dyDescent="0.25">
      <c r="A3464" t="s">
        <v>84</v>
      </c>
      <c r="B3464" t="s">
        <v>85</v>
      </c>
      <c r="C3464" t="s">
        <v>27</v>
      </c>
      <c r="D3464">
        <v>2020</v>
      </c>
      <c r="E3464">
        <v>6</v>
      </c>
      <c r="F3464" t="s">
        <v>182</v>
      </c>
      <c r="G3464" t="s">
        <v>47</v>
      </c>
      <c r="H3464" t="s">
        <v>30</v>
      </c>
      <c r="J3464">
        <v>2023.69</v>
      </c>
      <c r="L3464" t="s">
        <v>39</v>
      </c>
      <c r="M3464" t="s">
        <v>112</v>
      </c>
      <c r="N3464" t="s">
        <v>113</v>
      </c>
      <c r="O3464" t="s">
        <v>32</v>
      </c>
    </row>
    <row r="3465" spans="1:15" x14ac:dyDescent="0.25">
      <c r="A3465" t="s">
        <v>84</v>
      </c>
      <c r="B3465" t="s">
        <v>85</v>
      </c>
      <c r="C3465" t="s">
        <v>27</v>
      </c>
      <c r="D3465">
        <v>2020</v>
      </c>
      <c r="E3465">
        <v>6</v>
      </c>
      <c r="F3465" t="s">
        <v>96</v>
      </c>
      <c r="G3465" t="s">
        <v>97</v>
      </c>
      <c r="H3465" t="s">
        <v>108</v>
      </c>
      <c r="I3465" t="s">
        <v>109</v>
      </c>
      <c r="J3465">
        <v>-21937.14</v>
      </c>
      <c r="L3465" t="s">
        <v>31</v>
      </c>
      <c r="O3465" t="s">
        <v>32</v>
      </c>
    </row>
    <row r="3466" spans="1:15" x14ac:dyDescent="0.25">
      <c r="A3466" t="s">
        <v>84</v>
      </c>
      <c r="B3466" t="s">
        <v>85</v>
      </c>
      <c r="C3466" t="s">
        <v>27</v>
      </c>
      <c r="D3466">
        <v>2020</v>
      </c>
      <c r="E3466">
        <v>6</v>
      </c>
      <c r="F3466" t="s">
        <v>100</v>
      </c>
      <c r="G3466" t="s">
        <v>101</v>
      </c>
      <c r="H3466" t="s">
        <v>108</v>
      </c>
      <c r="I3466" t="s">
        <v>109</v>
      </c>
      <c r="J3466">
        <v>38.42</v>
      </c>
      <c r="L3466" t="s">
        <v>31</v>
      </c>
      <c r="O3466" t="s">
        <v>32</v>
      </c>
    </row>
    <row r="3467" spans="1:15" x14ac:dyDescent="0.25">
      <c r="A3467" t="s">
        <v>84</v>
      </c>
      <c r="B3467" t="s">
        <v>85</v>
      </c>
      <c r="C3467" t="s">
        <v>27</v>
      </c>
      <c r="D3467">
        <v>2020</v>
      </c>
      <c r="E3467">
        <v>6</v>
      </c>
      <c r="F3467" t="s">
        <v>96</v>
      </c>
      <c r="G3467" t="s">
        <v>97</v>
      </c>
      <c r="H3467" t="s">
        <v>110</v>
      </c>
      <c r="I3467" t="s">
        <v>111</v>
      </c>
      <c r="J3467">
        <v>-27037.5</v>
      </c>
      <c r="L3467" t="s">
        <v>31</v>
      </c>
      <c r="O3467" t="s">
        <v>32</v>
      </c>
    </row>
    <row r="3468" spans="1:15" x14ac:dyDescent="0.25">
      <c r="A3468" t="s">
        <v>84</v>
      </c>
      <c r="B3468" t="s">
        <v>85</v>
      </c>
      <c r="C3468" t="s">
        <v>27</v>
      </c>
      <c r="D3468">
        <v>2020</v>
      </c>
      <c r="E3468">
        <v>6</v>
      </c>
      <c r="F3468" t="s">
        <v>100</v>
      </c>
      <c r="G3468" t="s">
        <v>101</v>
      </c>
      <c r="H3468" t="s">
        <v>110</v>
      </c>
      <c r="I3468" t="s">
        <v>111</v>
      </c>
      <c r="J3468">
        <v>21.63</v>
      </c>
      <c r="L3468" t="s">
        <v>31</v>
      </c>
      <c r="O3468" t="s">
        <v>32</v>
      </c>
    </row>
    <row r="3469" spans="1:15" x14ac:dyDescent="0.25">
      <c r="A3469" t="s">
        <v>112</v>
      </c>
      <c r="B3469" t="s">
        <v>113</v>
      </c>
      <c r="C3469" t="s">
        <v>27</v>
      </c>
      <c r="D3469">
        <v>2020</v>
      </c>
      <c r="E3469">
        <v>6</v>
      </c>
      <c r="F3469" t="s">
        <v>67</v>
      </c>
      <c r="G3469" t="s">
        <v>38</v>
      </c>
      <c r="H3469" t="s">
        <v>30</v>
      </c>
      <c r="J3469">
        <v>3245523.75</v>
      </c>
      <c r="L3469" t="s">
        <v>39</v>
      </c>
      <c r="O3469" t="s">
        <v>32</v>
      </c>
    </row>
    <row r="3470" spans="1:15" x14ac:dyDescent="0.25">
      <c r="A3470" t="s">
        <v>112</v>
      </c>
      <c r="B3470" t="s">
        <v>113</v>
      </c>
      <c r="C3470" t="s">
        <v>27</v>
      </c>
      <c r="D3470">
        <v>2020</v>
      </c>
      <c r="E3470">
        <v>6</v>
      </c>
      <c r="F3470" t="s">
        <v>86</v>
      </c>
      <c r="G3470" t="s">
        <v>87</v>
      </c>
      <c r="H3470" t="s">
        <v>30</v>
      </c>
      <c r="J3470">
        <v>64491.72</v>
      </c>
      <c r="L3470" t="s">
        <v>39</v>
      </c>
      <c r="O3470" t="s">
        <v>32</v>
      </c>
    </row>
    <row r="3471" spans="1:15" x14ac:dyDescent="0.25">
      <c r="A3471" t="s">
        <v>112</v>
      </c>
      <c r="B3471" t="s">
        <v>113</v>
      </c>
      <c r="C3471" t="s">
        <v>27</v>
      </c>
      <c r="D3471">
        <v>2020</v>
      </c>
      <c r="E3471">
        <v>6</v>
      </c>
      <c r="F3471" t="s">
        <v>78</v>
      </c>
      <c r="G3471" t="s">
        <v>79</v>
      </c>
      <c r="H3471" t="s">
        <v>30</v>
      </c>
      <c r="J3471">
        <v>7151.13</v>
      </c>
      <c r="L3471" t="s">
        <v>39</v>
      </c>
      <c r="O3471" t="s">
        <v>32</v>
      </c>
    </row>
    <row r="3472" spans="1:15" x14ac:dyDescent="0.25">
      <c r="A3472" t="s">
        <v>112</v>
      </c>
      <c r="B3472" t="s">
        <v>113</v>
      </c>
      <c r="C3472" t="s">
        <v>27</v>
      </c>
      <c r="D3472">
        <v>2020</v>
      </c>
      <c r="E3472">
        <v>6</v>
      </c>
      <c r="F3472" t="s">
        <v>40</v>
      </c>
      <c r="G3472" t="s">
        <v>41</v>
      </c>
      <c r="H3472" t="s">
        <v>30</v>
      </c>
      <c r="J3472">
        <v>207667.61</v>
      </c>
      <c r="L3472" t="s">
        <v>39</v>
      </c>
      <c r="O3472" t="s">
        <v>32</v>
      </c>
    </row>
    <row r="3473" spans="1:15" x14ac:dyDescent="0.25">
      <c r="A3473" t="s">
        <v>112</v>
      </c>
      <c r="B3473" t="s">
        <v>113</v>
      </c>
      <c r="C3473" t="s">
        <v>27</v>
      </c>
      <c r="D3473">
        <v>2020</v>
      </c>
      <c r="E3473">
        <v>6</v>
      </c>
      <c r="F3473" t="s">
        <v>88</v>
      </c>
      <c r="G3473" t="s">
        <v>89</v>
      </c>
      <c r="H3473" t="s">
        <v>30</v>
      </c>
      <c r="J3473">
        <v>5813.07</v>
      </c>
      <c r="L3473" t="s">
        <v>39</v>
      </c>
      <c r="O3473" t="s">
        <v>32</v>
      </c>
    </row>
    <row r="3474" spans="1:15" x14ac:dyDescent="0.25">
      <c r="A3474" t="s">
        <v>112</v>
      </c>
      <c r="B3474" t="s">
        <v>113</v>
      </c>
      <c r="C3474" t="s">
        <v>27</v>
      </c>
      <c r="D3474">
        <v>2020</v>
      </c>
      <c r="E3474">
        <v>6</v>
      </c>
      <c r="F3474" t="s">
        <v>42</v>
      </c>
      <c r="G3474" t="s">
        <v>43</v>
      </c>
      <c r="H3474" t="s">
        <v>30</v>
      </c>
      <c r="J3474">
        <v>-91800</v>
      </c>
      <c r="L3474" t="s">
        <v>39</v>
      </c>
      <c r="O3474" t="s">
        <v>32</v>
      </c>
    </row>
    <row r="3475" spans="1:15" x14ac:dyDescent="0.25">
      <c r="A3475" t="s">
        <v>112</v>
      </c>
      <c r="B3475" t="s">
        <v>113</v>
      </c>
      <c r="C3475" t="s">
        <v>27</v>
      </c>
      <c r="D3475">
        <v>2020</v>
      </c>
      <c r="E3475">
        <v>6</v>
      </c>
      <c r="F3475" t="s">
        <v>44</v>
      </c>
      <c r="G3475" t="s">
        <v>45</v>
      </c>
      <c r="H3475" t="s">
        <v>30</v>
      </c>
      <c r="J3475">
        <v>-1945269.4</v>
      </c>
      <c r="L3475" t="s">
        <v>39</v>
      </c>
      <c r="O3475" t="s">
        <v>32</v>
      </c>
    </row>
    <row r="3476" spans="1:15" x14ac:dyDescent="0.25">
      <c r="A3476" t="s">
        <v>112</v>
      </c>
      <c r="B3476" t="s">
        <v>113</v>
      </c>
      <c r="C3476" t="s">
        <v>27</v>
      </c>
      <c r="D3476">
        <v>2020</v>
      </c>
      <c r="E3476">
        <v>6</v>
      </c>
      <c r="F3476" t="s">
        <v>90</v>
      </c>
      <c r="G3476" t="s">
        <v>91</v>
      </c>
      <c r="H3476" t="s">
        <v>30</v>
      </c>
      <c r="J3476">
        <v>-11808.16</v>
      </c>
      <c r="L3476" t="s">
        <v>39</v>
      </c>
      <c r="O3476" t="s">
        <v>32</v>
      </c>
    </row>
    <row r="3477" spans="1:15" x14ac:dyDescent="0.25">
      <c r="A3477" t="s">
        <v>112</v>
      </c>
      <c r="B3477" t="s">
        <v>113</v>
      </c>
      <c r="C3477" t="s">
        <v>27</v>
      </c>
      <c r="D3477">
        <v>2020</v>
      </c>
      <c r="E3477">
        <v>6</v>
      </c>
      <c r="F3477" t="s">
        <v>92</v>
      </c>
      <c r="G3477" t="s">
        <v>93</v>
      </c>
      <c r="H3477" t="s">
        <v>30</v>
      </c>
      <c r="J3477">
        <v>5697.99</v>
      </c>
      <c r="L3477" t="s">
        <v>39</v>
      </c>
      <c r="O3477" t="s">
        <v>32</v>
      </c>
    </row>
    <row r="3478" spans="1:15" x14ac:dyDescent="0.25">
      <c r="A3478" t="s">
        <v>112</v>
      </c>
      <c r="B3478" t="s">
        <v>113</v>
      </c>
      <c r="C3478" t="s">
        <v>27</v>
      </c>
      <c r="D3478">
        <v>2020</v>
      </c>
      <c r="E3478">
        <v>6</v>
      </c>
      <c r="F3478" t="s">
        <v>48</v>
      </c>
      <c r="G3478" t="s">
        <v>49</v>
      </c>
      <c r="H3478" t="s">
        <v>30</v>
      </c>
      <c r="J3478">
        <v>184267.51</v>
      </c>
      <c r="L3478" t="s">
        <v>39</v>
      </c>
      <c r="O3478" t="s">
        <v>32</v>
      </c>
    </row>
    <row r="3479" spans="1:15" x14ac:dyDescent="0.25">
      <c r="A3479" t="s">
        <v>112</v>
      </c>
      <c r="B3479" t="s">
        <v>113</v>
      </c>
      <c r="C3479" t="s">
        <v>27</v>
      </c>
      <c r="D3479">
        <v>2020</v>
      </c>
      <c r="E3479">
        <v>6</v>
      </c>
      <c r="F3479" t="s">
        <v>94</v>
      </c>
      <c r="G3479" t="s">
        <v>95</v>
      </c>
      <c r="H3479" t="s">
        <v>30</v>
      </c>
      <c r="J3479">
        <v>0</v>
      </c>
      <c r="L3479" t="s">
        <v>39</v>
      </c>
      <c r="O3479" t="s">
        <v>32</v>
      </c>
    </row>
    <row r="3480" spans="1:15" x14ac:dyDescent="0.25">
      <c r="A3480" t="s">
        <v>112</v>
      </c>
      <c r="B3480" t="s">
        <v>113</v>
      </c>
      <c r="C3480" t="s">
        <v>27</v>
      </c>
      <c r="D3480">
        <v>2020</v>
      </c>
      <c r="E3480">
        <v>6</v>
      </c>
      <c r="F3480" t="s">
        <v>82</v>
      </c>
      <c r="G3480" t="s">
        <v>83</v>
      </c>
      <c r="H3480" t="s">
        <v>30</v>
      </c>
      <c r="J3480">
        <v>-28761.97</v>
      </c>
      <c r="L3480" t="s">
        <v>39</v>
      </c>
      <c r="O3480" t="s">
        <v>32</v>
      </c>
    </row>
    <row r="3481" spans="1:15" x14ac:dyDescent="0.25">
      <c r="A3481" t="s">
        <v>112</v>
      </c>
      <c r="B3481" t="s">
        <v>113</v>
      </c>
      <c r="C3481" t="s">
        <v>27</v>
      </c>
      <c r="D3481">
        <v>2020</v>
      </c>
      <c r="E3481">
        <v>6</v>
      </c>
      <c r="F3481" t="s">
        <v>96</v>
      </c>
      <c r="G3481" t="s">
        <v>97</v>
      </c>
      <c r="H3481" t="s">
        <v>30</v>
      </c>
      <c r="J3481">
        <v>-302752.69</v>
      </c>
      <c r="L3481" t="s">
        <v>31</v>
      </c>
      <c r="O3481" t="s">
        <v>32</v>
      </c>
    </row>
    <row r="3482" spans="1:15" x14ac:dyDescent="0.25">
      <c r="A3482" t="s">
        <v>112</v>
      </c>
      <c r="B3482" t="s">
        <v>113</v>
      </c>
      <c r="C3482" t="s">
        <v>27</v>
      </c>
      <c r="D3482">
        <v>2020</v>
      </c>
      <c r="E3482">
        <v>6</v>
      </c>
      <c r="F3482" t="s">
        <v>100</v>
      </c>
      <c r="G3482" t="s">
        <v>101</v>
      </c>
      <c r="H3482" t="s">
        <v>30</v>
      </c>
      <c r="J3482">
        <v>232583.32</v>
      </c>
      <c r="L3482" t="s">
        <v>31</v>
      </c>
      <c r="O3482" t="s">
        <v>32</v>
      </c>
    </row>
    <row r="3483" spans="1:15" x14ac:dyDescent="0.25">
      <c r="A3483" t="s">
        <v>112</v>
      </c>
      <c r="B3483" t="s">
        <v>113</v>
      </c>
      <c r="C3483" t="s">
        <v>27</v>
      </c>
      <c r="D3483">
        <v>2020</v>
      </c>
      <c r="E3483">
        <v>6</v>
      </c>
      <c r="F3483" t="s">
        <v>102</v>
      </c>
      <c r="G3483" t="s">
        <v>103</v>
      </c>
      <c r="H3483" t="s">
        <v>30</v>
      </c>
      <c r="J3483">
        <v>62684.72</v>
      </c>
      <c r="L3483" t="s">
        <v>31</v>
      </c>
      <c r="O3483" t="s">
        <v>32</v>
      </c>
    </row>
    <row r="3484" spans="1:15" x14ac:dyDescent="0.25">
      <c r="A3484" t="s">
        <v>112</v>
      </c>
      <c r="B3484" t="s">
        <v>113</v>
      </c>
      <c r="C3484" t="s">
        <v>27</v>
      </c>
      <c r="D3484">
        <v>2020</v>
      </c>
      <c r="E3484">
        <v>6</v>
      </c>
      <c r="F3484" t="s">
        <v>114</v>
      </c>
      <c r="G3484" t="s">
        <v>115</v>
      </c>
      <c r="H3484" t="s">
        <v>30</v>
      </c>
      <c r="J3484">
        <v>73.47</v>
      </c>
      <c r="L3484" t="s">
        <v>31</v>
      </c>
      <c r="O3484" t="s">
        <v>32</v>
      </c>
    </row>
    <row r="3485" spans="1:15" x14ac:dyDescent="0.25">
      <c r="A3485" t="s">
        <v>112</v>
      </c>
      <c r="B3485" t="s">
        <v>113</v>
      </c>
      <c r="C3485" t="s">
        <v>27</v>
      </c>
      <c r="D3485">
        <v>2020</v>
      </c>
      <c r="E3485">
        <v>6</v>
      </c>
      <c r="F3485" t="s">
        <v>65</v>
      </c>
      <c r="G3485" t="s">
        <v>66</v>
      </c>
      <c r="H3485" t="s">
        <v>30</v>
      </c>
      <c r="J3485">
        <v>16576.080000000002</v>
      </c>
      <c r="L3485" t="s">
        <v>31</v>
      </c>
      <c r="O3485" t="s">
        <v>32</v>
      </c>
    </row>
    <row r="3486" spans="1:15" x14ac:dyDescent="0.25">
      <c r="A3486" t="s">
        <v>112</v>
      </c>
      <c r="B3486" t="s">
        <v>113</v>
      </c>
      <c r="C3486" t="s">
        <v>27</v>
      </c>
      <c r="D3486">
        <v>2020</v>
      </c>
      <c r="E3486">
        <v>6</v>
      </c>
      <c r="F3486" t="s">
        <v>104</v>
      </c>
      <c r="G3486" t="s">
        <v>105</v>
      </c>
      <c r="H3486" t="s">
        <v>30</v>
      </c>
      <c r="J3486">
        <v>-1734972.45</v>
      </c>
      <c r="L3486" t="s">
        <v>39</v>
      </c>
      <c r="O3486" t="s">
        <v>32</v>
      </c>
    </row>
    <row r="3487" spans="1:15" x14ac:dyDescent="0.25">
      <c r="A3487" t="s">
        <v>112</v>
      </c>
      <c r="B3487" t="s">
        <v>113</v>
      </c>
      <c r="C3487" t="s">
        <v>27</v>
      </c>
      <c r="D3487">
        <v>2020</v>
      </c>
      <c r="E3487">
        <v>6</v>
      </c>
      <c r="F3487" t="s">
        <v>106</v>
      </c>
      <c r="G3487" t="s">
        <v>107</v>
      </c>
      <c r="H3487" t="s">
        <v>30</v>
      </c>
      <c r="J3487">
        <v>-62684.72</v>
      </c>
      <c r="L3487" t="s">
        <v>39</v>
      </c>
      <c r="O3487" t="s">
        <v>32</v>
      </c>
    </row>
    <row r="3488" spans="1:15" x14ac:dyDescent="0.25">
      <c r="A3488" t="s">
        <v>112</v>
      </c>
      <c r="B3488" t="s">
        <v>113</v>
      </c>
      <c r="C3488" t="s">
        <v>27</v>
      </c>
      <c r="D3488">
        <v>2020</v>
      </c>
      <c r="E3488">
        <v>6</v>
      </c>
      <c r="F3488" t="s">
        <v>28</v>
      </c>
      <c r="G3488" t="s">
        <v>29</v>
      </c>
      <c r="H3488" t="s">
        <v>30</v>
      </c>
      <c r="J3488">
        <v>-0.01</v>
      </c>
      <c r="L3488" t="s">
        <v>31</v>
      </c>
      <c r="O3488" t="s">
        <v>32</v>
      </c>
    </row>
    <row r="3489" spans="1:15" x14ac:dyDescent="0.25">
      <c r="A3489" t="s">
        <v>112</v>
      </c>
      <c r="B3489" t="s">
        <v>113</v>
      </c>
      <c r="C3489" t="s">
        <v>27</v>
      </c>
      <c r="D3489">
        <v>2020</v>
      </c>
      <c r="E3489">
        <v>6</v>
      </c>
      <c r="F3489" t="s">
        <v>80</v>
      </c>
      <c r="G3489" t="s">
        <v>81</v>
      </c>
      <c r="H3489" t="s">
        <v>30</v>
      </c>
      <c r="J3489">
        <v>27000</v>
      </c>
      <c r="L3489" t="s">
        <v>39</v>
      </c>
      <c r="O3489" t="s">
        <v>32</v>
      </c>
    </row>
    <row r="3490" spans="1:15" x14ac:dyDescent="0.25">
      <c r="A3490" t="s">
        <v>112</v>
      </c>
      <c r="B3490" t="s">
        <v>113</v>
      </c>
      <c r="C3490" t="s">
        <v>27</v>
      </c>
      <c r="D3490">
        <v>2020</v>
      </c>
      <c r="E3490">
        <v>6</v>
      </c>
      <c r="F3490" t="s">
        <v>175</v>
      </c>
      <c r="G3490" t="s">
        <v>176</v>
      </c>
      <c r="H3490" t="s">
        <v>30</v>
      </c>
      <c r="J3490">
        <v>31818.86</v>
      </c>
      <c r="L3490" t="s">
        <v>39</v>
      </c>
      <c r="O3490" t="s">
        <v>32</v>
      </c>
    </row>
    <row r="3491" spans="1:15" x14ac:dyDescent="0.25">
      <c r="A3491" t="s">
        <v>112</v>
      </c>
      <c r="B3491" t="s">
        <v>113</v>
      </c>
      <c r="C3491" t="s">
        <v>27</v>
      </c>
      <c r="D3491">
        <v>2020</v>
      </c>
      <c r="E3491">
        <v>6</v>
      </c>
      <c r="F3491" t="s">
        <v>181</v>
      </c>
      <c r="G3491" t="s">
        <v>137</v>
      </c>
      <c r="H3491" t="s">
        <v>30</v>
      </c>
      <c r="J3491">
        <v>108359.9</v>
      </c>
      <c r="L3491" t="s">
        <v>39</v>
      </c>
      <c r="O3491" t="s">
        <v>32</v>
      </c>
    </row>
    <row r="3492" spans="1:15" x14ac:dyDescent="0.25">
      <c r="A3492" t="s">
        <v>112</v>
      </c>
      <c r="B3492" t="s">
        <v>113</v>
      </c>
      <c r="C3492" t="s">
        <v>27</v>
      </c>
      <c r="D3492">
        <v>2020</v>
      </c>
      <c r="E3492">
        <v>6</v>
      </c>
      <c r="F3492" t="s">
        <v>179</v>
      </c>
      <c r="G3492" t="s">
        <v>180</v>
      </c>
      <c r="H3492" t="s">
        <v>30</v>
      </c>
      <c r="J3492">
        <v>47310</v>
      </c>
      <c r="L3492" t="s">
        <v>31</v>
      </c>
      <c r="M3492" t="s">
        <v>84</v>
      </c>
      <c r="N3492" t="s">
        <v>85</v>
      </c>
      <c r="O3492" t="s">
        <v>32</v>
      </c>
    </row>
    <row r="3493" spans="1:15" x14ac:dyDescent="0.25">
      <c r="A3493" t="s">
        <v>112</v>
      </c>
      <c r="B3493" t="s">
        <v>113</v>
      </c>
      <c r="C3493" t="s">
        <v>27</v>
      </c>
      <c r="D3493">
        <v>2020</v>
      </c>
      <c r="E3493">
        <v>6</v>
      </c>
      <c r="F3493" t="s">
        <v>33</v>
      </c>
      <c r="G3493" t="s">
        <v>34</v>
      </c>
      <c r="H3493" t="s">
        <v>30</v>
      </c>
      <c r="J3493">
        <v>-13758.1</v>
      </c>
      <c r="L3493" t="s">
        <v>31</v>
      </c>
      <c r="M3493" t="s">
        <v>52</v>
      </c>
      <c r="N3493" t="s">
        <v>1666</v>
      </c>
      <c r="O3493" t="s">
        <v>32</v>
      </c>
    </row>
    <row r="3494" spans="1:15" x14ac:dyDescent="0.25">
      <c r="A3494" t="s">
        <v>112</v>
      </c>
      <c r="B3494" t="s">
        <v>113</v>
      </c>
      <c r="C3494" t="s">
        <v>27</v>
      </c>
      <c r="D3494">
        <v>2020</v>
      </c>
      <c r="E3494">
        <v>6</v>
      </c>
      <c r="F3494" t="s">
        <v>174</v>
      </c>
      <c r="G3494" t="s">
        <v>77</v>
      </c>
      <c r="H3494" t="s">
        <v>30</v>
      </c>
      <c r="J3494">
        <v>-1900</v>
      </c>
      <c r="L3494" t="s">
        <v>39</v>
      </c>
      <c r="O3494" t="s">
        <v>32</v>
      </c>
    </row>
    <row r="3495" spans="1:15" x14ac:dyDescent="0.25">
      <c r="A3495" t="s">
        <v>112</v>
      </c>
      <c r="B3495" t="s">
        <v>113</v>
      </c>
      <c r="C3495" t="s">
        <v>27</v>
      </c>
      <c r="D3495">
        <v>2020</v>
      </c>
      <c r="E3495">
        <v>6</v>
      </c>
      <c r="F3495" t="s">
        <v>48</v>
      </c>
      <c r="G3495" t="s">
        <v>49</v>
      </c>
      <c r="H3495" t="s">
        <v>30</v>
      </c>
      <c r="J3495">
        <v>1900</v>
      </c>
      <c r="L3495" t="s">
        <v>39</v>
      </c>
      <c r="M3495" t="s">
        <v>84</v>
      </c>
      <c r="N3495" t="s">
        <v>85</v>
      </c>
      <c r="O3495" t="s">
        <v>32</v>
      </c>
    </row>
    <row r="3496" spans="1:15" x14ac:dyDescent="0.25">
      <c r="A3496" t="s">
        <v>112</v>
      </c>
      <c r="B3496" t="s">
        <v>113</v>
      </c>
      <c r="C3496" t="s">
        <v>27</v>
      </c>
      <c r="D3496">
        <v>2020</v>
      </c>
      <c r="E3496">
        <v>6</v>
      </c>
      <c r="F3496" t="s">
        <v>96</v>
      </c>
      <c r="G3496" t="s">
        <v>97</v>
      </c>
      <c r="H3496" t="s">
        <v>108</v>
      </c>
      <c r="I3496" t="s">
        <v>109</v>
      </c>
      <c r="J3496">
        <v>-28925.24</v>
      </c>
      <c r="L3496" t="s">
        <v>31</v>
      </c>
      <c r="O3496" t="s">
        <v>32</v>
      </c>
    </row>
    <row r="3497" spans="1:15" x14ac:dyDescent="0.25">
      <c r="A3497" t="s">
        <v>112</v>
      </c>
      <c r="B3497" t="s">
        <v>113</v>
      </c>
      <c r="C3497" t="s">
        <v>27</v>
      </c>
      <c r="D3497">
        <v>2020</v>
      </c>
      <c r="E3497">
        <v>6</v>
      </c>
      <c r="F3497" t="s">
        <v>100</v>
      </c>
      <c r="G3497" t="s">
        <v>101</v>
      </c>
      <c r="H3497" t="s">
        <v>108</v>
      </c>
      <c r="I3497" t="s">
        <v>109</v>
      </c>
      <c r="J3497">
        <v>399.62</v>
      </c>
      <c r="L3497" t="s">
        <v>31</v>
      </c>
      <c r="O3497" t="s">
        <v>32</v>
      </c>
    </row>
    <row r="3498" spans="1:15" x14ac:dyDescent="0.25">
      <c r="A3498" t="s">
        <v>112</v>
      </c>
      <c r="B3498" t="s">
        <v>113</v>
      </c>
      <c r="C3498" t="s">
        <v>27</v>
      </c>
      <c r="D3498">
        <v>2020</v>
      </c>
      <c r="E3498">
        <v>6</v>
      </c>
      <c r="F3498" t="s">
        <v>96</v>
      </c>
      <c r="G3498" t="s">
        <v>97</v>
      </c>
      <c r="H3498" t="s">
        <v>110</v>
      </c>
      <c r="I3498" t="s">
        <v>111</v>
      </c>
      <c r="J3498">
        <v>-27037.5</v>
      </c>
      <c r="L3498" t="s">
        <v>31</v>
      </c>
      <c r="O3498" t="s">
        <v>32</v>
      </c>
    </row>
    <row r="3499" spans="1:15" x14ac:dyDescent="0.25">
      <c r="A3499" t="s">
        <v>112</v>
      </c>
      <c r="B3499" t="s">
        <v>113</v>
      </c>
      <c r="C3499" t="s">
        <v>27</v>
      </c>
      <c r="D3499">
        <v>2020</v>
      </c>
      <c r="E3499">
        <v>6</v>
      </c>
      <c r="F3499" t="s">
        <v>100</v>
      </c>
      <c r="G3499" t="s">
        <v>101</v>
      </c>
      <c r="H3499" t="s">
        <v>110</v>
      </c>
      <c r="I3499" t="s">
        <v>111</v>
      </c>
      <c r="J3499">
        <v>351.49</v>
      </c>
      <c r="L3499" t="s">
        <v>31</v>
      </c>
      <c r="O3499" t="s">
        <v>32</v>
      </c>
    </row>
    <row r="3500" spans="1:15" x14ac:dyDescent="0.25">
      <c r="A3500" t="s">
        <v>116</v>
      </c>
      <c r="B3500" t="s">
        <v>117</v>
      </c>
      <c r="C3500" t="s">
        <v>27</v>
      </c>
      <c r="D3500">
        <v>2020</v>
      </c>
      <c r="E3500">
        <v>6</v>
      </c>
      <c r="F3500" t="s">
        <v>53</v>
      </c>
      <c r="G3500" t="s">
        <v>54</v>
      </c>
      <c r="H3500" t="s">
        <v>30</v>
      </c>
      <c r="J3500">
        <v>-576170.93000000005</v>
      </c>
      <c r="L3500" t="s">
        <v>31</v>
      </c>
      <c r="O3500" t="s">
        <v>32</v>
      </c>
    </row>
    <row r="3501" spans="1:15" x14ac:dyDescent="0.25">
      <c r="A3501" t="s">
        <v>116</v>
      </c>
      <c r="B3501" t="s">
        <v>117</v>
      </c>
      <c r="C3501" t="s">
        <v>27</v>
      </c>
      <c r="D3501">
        <v>2020</v>
      </c>
      <c r="E3501">
        <v>6</v>
      </c>
      <c r="F3501" t="s">
        <v>55</v>
      </c>
      <c r="G3501" t="s">
        <v>56</v>
      </c>
      <c r="H3501" t="s">
        <v>30</v>
      </c>
      <c r="J3501">
        <v>150271.99</v>
      </c>
      <c r="L3501" t="s">
        <v>31</v>
      </c>
      <c r="O3501" t="s">
        <v>32</v>
      </c>
    </row>
    <row r="3502" spans="1:15" x14ac:dyDescent="0.25">
      <c r="A3502" t="s">
        <v>116</v>
      </c>
      <c r="B3502" t="s">
        <v>117</v>
      </c>
      <c r="C3502" t="s">
        <v>27</v>
      </c>
      <c r="D3502">
        <v>2020</v>
      </c>
      <c r="E3502">
        <v>6</v>
      </c>
      <c r="F3502" t="s">
        <v>61</v>
      </c>
      <c r="G3502" t="s">
        <v>62</v>
      </c>
      <c r="H3502" t="s">
        <v>30</v>
      </c>
      <c r="J3502">
        <v>41919.46</v>
      </c>
      <c r="L3502" t="s">
        <v>31</v>
      </c>
      <c r="O3502" t="s">
        <v>32</v>
      </c>
    </row>
    <row r="3503" spans="1:15" x14ac:dyDescent="0.25">
      <c r="A3503" t="s">
        <v>116</v>
      </c>
      <c r="B3503" t="s">
        <v>117</v>
      </c>
      <c r="C3503" t="s">
        <v>27</v>
      </c>
      <c r="D3503">
        <v>2020</v>
      </c>
      <c r="E3503">
        <v>6</v>
      </c>
      <c r="F3503" t="s">
        <v>118</v>
      </c>
      <c r="G3503" t="s">
        <v>119</v>
      </c>
      <c r="H3503" t="s">
        <v>30</v>
      </c>
      <c r="J3503">
        <v>147116.54999999999</v>
      </c>
      <c r="L3503" t="s">
        <v>31</v>
      </c>
      <c r="O3503" t="s">
        <v>32</v>
      </c>
    </row>
    <row r="3504" spans="1:15" x14ac:dyDescent="0.25">
      <c r="A3504" t="s">
        <v>116</v>
      </c>
      <c r="B3504" t="s">
        <v>117</v>
      </c>
      <c r="C3504" t="s">
        <v>27</v>
      </c>
      <c r="D3504">
        <v>2020</v>
      </c>
      <c r="E3504">
        <v>6</v>
      </c>
      <c r="F3504" t="s">
        <v>35</v>
      </c>
      <c r="G3504" t="s">
        <v>36</v>
      </c>
      <c r="H3504" t="s">
        <v>30</v>
      </c>
      <c r="J3504">
        <v>113557.5</v>
      </c>
      <c r="L3504" t="s">
        <v>31</v>
      </c>
      <c r="O3504" t="s">
        <v>32</v>
      </c>
    </row>
    <row r="3505" spans="1:15" x14ac:dyDescent="0.25">
      <c r="A3505" t="s">
        <v>116</v>
      </c>
      <c r="B3505" t="s">
        <v>117</v>
      </c>
      <c r="C3505" t="s">
        <v>27</v>
      </c>
      <c r="D3505">
        <v>2020</v>
      </c>
      <c r="E3505">
        <v>6</v>
      </c>
      <c r="F3505" t="s">
        <v>120</v>
      </c>
      <c r="G3505" t="s">
        <v>38</v>
      </c>
      <c r="H3505" t="s">
        <v>30</v>
      </c>
      <c r="J3505">
        <v>34474309.759999998</v>
      </c>
      <c r="L3505" t="s">
        <v>39</v>
      </c>
      <c r="O3505" t="s">
        <v>32</v>
      </c>
    </row>
    <row r="3506" spans="1:15" x14ac:dyDescent="0.25">
      <c r="A3506" t="s">
        <v>116</v>
      </c>
      <c r="B3506" t="s">
        <v>117</v>
      </c>
      <c r="C3506" t="s">
        <v>27</v>
      </c>
      <c r="D3506">
        <v>2020</v>
      </c>
      <c r="E3506">
        <v>6</v>
      </c>
      <c r="F3506" t="s">
        <v>121</v>
      </c>
      <c r="G3506" t="s">
        <v>107</v>
      </c>
      <c r="H3506" t="s">
        <v>30</v>
      </c>
      <c r="J3506">
        <v>-147116.57</v>
      </c>
      <c r="L3506" t="s">
        <v>39</v>
      </c>
      <c r="O3506" t="s">
        <v>32</v>
      </c>
    </row>
    <row r="3507" spans="1:15" x14ac:dyDescent="0.25">
      <c r="A3507" t="s">
        <v>116</v>
      </c>
      <c r="B3507" t="s">
        <v>117</v>
      </c>
      <c r="C3507" t="s">
        <v>27</v>
      </c>
      <c r="D3507">
        <v>2020</v>
      </c>
      <c r="E3507">
        <v>6</v>
      </c>
      <c r="F3507" t="s">
        <v>122</v>
      </c>
      <c r="G3507" t="s">
        <v>105</v>
      </c>
      <c r="H3507" t="s">
        <v>30</v>
      </c>
      <c r="J3507">
        <v>-4850449.76</v>
      </c>
      <c r="L3507" t="s">
        <v>39</v>
      </c>
      <c r="O3507" t="s">
        <v>32</v>
      </c>
    </row>
    <row r="3508" spans="1:15" x14ac:dyDescent="0.25">
      <c r="A3508" t="s">
        <v>116</v>
      </c>
      <c r="B3508" t="s">
        <v>117</v>
      </c>
      <c r="C3508" t="s">
        <v>27</v>
      </c>
      <c r="D3508">
        <v>2020</v>
      </c>
      <c r="E3508">
        <v>6</v>
      </c>
      <c r="F3508" t="s">
        <v>37</v>
      </c>
      <c r="G3508" t="s">
        <v>38</v>
      </c>
      <c r="H3508" t="s">
        <v>30</v>
      </c>
      <c r="J3508">
        <v>20400063.010000002</v>
      </c>
      <c r="L3508" t="s">
        <v>39</v>
      </c>
      <c r="O3508" t="s">
        <v>32</v>
      </c>
    </row>
    <row r="3509" spans="1:15" x14ac:dyDescent="0.25">
      <c r="A3509" t="s">
        <v>116</v>
      </c>
      <c r="B3509" t="s">
        <v>117</v>
      </c>
      <c r="C3509" t="s">
        <v>27</v>
      </c>
      <c r="D3509">
        <v>2020</v>
      </c>
      <c r="E3509">
        <v>6</v>
      </c>
      <c r="F3509" t="s">
        <v>86</v>
      </c>
      <c r="G3509" t="s">
        <v>87</v>
      </c>
      <c r="H3509" t="s">
        <v>30</v>
      </c>
      <c r="J3509">
        <v>85412.32</v>
      </c>
      <c r="L3509" t="s">
        <v>39</v>
      </c>
      <c r="O3509" t="s">
        <v>32</v>
      </c>
    </row>
    <row r="3510" spans="1:15" x14ac:dyDescent="0.25">
      <c r="A3510" t="s">
        <v>116</v>
      </c>
      <c r="B3510" t="s">
        <v>117</v>
      </c>
      <c r="C3510" t="s">
        <v>27</v>
      </c>
      <c r="D3510">
        <v>2020</v>
      </c>
      <c r="E3510">
        <v>6</v>
      </c>
      <c r="F3510" t="s">
        <v>78</v>
      </c>
      <c r="G3510" t="s">
        <v>79</v>
      </c>
      <c r="H3510" t="s">
        <v>30</v>
      </c>
      <c r="J3510">
        <v>157049.76999999999</v>
      </c>
      <c r="L3510" t="s">
        <v>39</v>
      </c>
      <c r="O3510" t="s">
        <v>32</v>
      </c>
    </row>
    <row r="3511" spans="1:15" x14ac:dyDescent="0.25">
      <c r="A3511" t="s">
        <v>116</v>
      </c>
      <c r="B3511" t="s">
        <v>117</v>
      </c>
      <c r="C3511" t="s">
        <v>27</v>
      </c>
      <c r="D3511">
        <v>2020</v>
      </c>
      <c r="E3511">
        <v>6</v>
      </c>
      <c r="F3511" t="s">
        <v>40</v>
      </c>
      <c r="G3511" t="s">
        <v>41</v>
      </c>
      <c r="H3511" t="s">
        <v>30</v>
      </c>
      <c r="J3511">
        <v>106848.71</v>
      </c>
      <c r="L3511" t="s">
        <v>39</v>
      </c>
      <c r="O3511" t="s">
        <v>32</v>
      </c>
    </row>
    <row r="3512" spans="1:15" x14ac:dyDescent="0.25">
      <c r="A3512" t="s">
        <v>116</v>
      </c>
      <c r="B3512" t="s">
        <v>117</v>
      </c>
      <c r="C3512" t="s">
        <v>27</v>
      </c>
      <c r="D3512">
        <v>2020</v>
      </c>
      <c r="E3512">
        <v>6</v>
      </c>
      <c r="F3512" t="s">
        <v>42</v>
      </c>
      <c r="G3512" t="s">
        <v>43</v>
      </c>
      <c r="H3512" t="s">
        <v>30</v>
      </c>
      <c r="J3512">
        <v>-255000</v>
      </c>
      <c r="L3512" t="s">
        <v>39</v>
      </c>
      <c r="O3512" t="s">
        <v>32</v>
      </c>
    </row>
    <row r="3513" spans="1:15" x14ac:dyDescent="0.25">
      <c r="A3513" t="s">
        <v>116</v>
      </c>
      <c r="B3513" t="s">
        <v>117</v>
      </c>
      <c r="C3513" t="s">
        <v>27</v>
      </c>
      <c r="D3513">
        <v>2020</v>
      </c>
      <c r="E3513">
        <v>6</v>
      </c>
      <c r="F3513" t="s">
        <v>44</v>
      </c>
      <c r="G3513" t="s">
        <v>45</v>
      </c>
      <c r="H3513" t="s">
        <v>30</v>
      </c>
      <c r="J3513">
        <v>-24195317.280000001</v>
      </c>
      <c r="L3513" t="s">
        <v>39</v>
      </c>
      <c r="O3513" t="s">
        <v>32</v>
      </c>
    </row>
    <row r="3514" spans="1:15" x14ac:dyDescent="0.25">
      <c r="A3514" t="s">
        <v>116</v>
      </c>
      <c r="B3514" t="s">
        <v>117</v>
      </c>
      <c r="C3514" t="s">
        <v>27</v>
      </c>
      <c r="D3514">
        <v>2020</v>
      </c>
      <c r="E3514">
        <v>6</v>
      </c>
      <c r="F3514" t="s">
        <v>68</v>
      </c>
      <c r="G3514" t="s">
        <v>69</v>
      </c>
      <c r="H3514" t="s">
        <v>30</v>
      </c>
      <c r="J3514">
        <v>-19918874.98</v>
      </c>
      <c r="L3514" t="s">
        <v>39</v>
      </c>
      <c r="O3514" t="s">
        <v>32</v>
      </c>
    </row>
    <row r="3515" spans="1:15" x14ac:dyDescent="0.25">
      <c r="A3515" t="s">
        <v>116</v>
      </c>
      <c r="B3515" t="s">
        <v>117</v>
      </c>
      <c r="C3515" t="s">
        <v>27</v>
      </c>
      <c r="D3515">
        <v>2020</v>
      </c>
      <c r="E3515">
        <v>6</v>
      </c>
      <c r="F3515" t="s">
        <v>70</v>
      </c>
      <c r="G3515" t="s">
        <v>71</v>
      </c>
      <c r="H3515" t="s">
        <v>30</v>
      </c>
      <c r="J3515">
        <v>-1381236.58</v>
      </c>
      <c r="L3515" t="s">
        <v>39</v>
      </c>
      <c r="O3515" t="s">
        <v>32</v>
      </c>
    </row>
    <row r="3516" spans="1:15" x14ac:dyDescent="0.25">
      <c r="A3516" t="s">
        <v>116</v>
      </c>
      <c r="B3516" t="s">
        <v>117</v>
      </c>
      <c r="C3516" t="s">
        <v>27</v>
      </c>
      <c r="D3516">
        <v>2020</v>
      </c>
      <c r="E3516">
        <v>6</v>
      </c>
      <c r="F3516" t="s">
        <v>72</v>
      </c>
      <c r="G3516" t="s">
        <v>73</v>
      </c>
      <c r="H3516" t="s">
        <v>30</v>
      </c>
      <c r="J3516">
        <v>-3928752.43</v>
      </c>
      <c r="L3516" t="s">
        <v>39</v>
      </c>
      <c r="O3516" t="s">
        <v>32</v>
      </c>
    </row>
    <row r="3517" spans="1:15" x14ac:dyDescent="0.25">
      <c r="A3517" t="s">
        <v>116</v>
      </c>
      <c r="B3517" t="s">
        <v>117</v>
      </c>
      <c r="C3517" t="s">
        <v>27</v>
      </c>
      <c r="D3517">
        <v>2020</v>
      </c>
      <c r="E3517">
        <v>6</v>
      </c>
      <c r="F3517" t="s">
        <v>48</v>
      </c>
      <c r="G3517" t="s">
        <v>49</v>
      </c>
      <c r="H3517" t="s">
        <v>30</v>
      </c>
      <c r="J3517">
        <v>666410.30000000005</v>
      </c>
      <c r="L3517" t="s">
        <v>39</v>
      </c>
      <c r="O3517" t="s">
        <v>32</v>
      </c>
    </row>
    <row r="3518" spans="1:15" x14ac:dyDescent="0.25">
      <c r="A3518" t="s">
        <v>116</v>
      </c>
      <c r="B3518" t="s">
        <v>117</v>
      </c>
      <c r="C3518" t="s">
        <v>27</v>
      </c>
      <c r="D3518">
        <v>2020</v>
      </c>
      <c r="E3518">
        <v>6</v>
      </c>
      <c r="F3518" t="s">
        <v>50</v>
      </c>
      <c r="G3518" t="s">
        <v>51</v>
      </c>
      <c r="H3518" t="s">
        <v>30</v>
      </c>
      <c r="J3518">
        <v>-340672.5</v>
      </c>
      <c r="L3518" t="s">
        <v>39</v>
      </c>
      <c r="O3518" t="s">
        <v>32</v>
      </c>
    </row>
    <row r="3519" spans="1:15" x14ac:dyDescent="0.25">
      <c r="A3519" t="s">
        <v>116</v>
      </c>
      <c r="B3519" t="s">
        <v>117</v>
      </c>
      <c r="C3519" t="s">
        <v>27</v>
      </c>
      <c r="D3519">
        <v>2020</v>
      </c>
      <c r="E3519">
        <v>6</v>
      </c>
      <c r="F3519" t="s">
        <v>74</v>
      </c>
      <c r="G3519" t="s">
        <v>75</v>
      </c>
      <c r="H3519" t="s">
        <v>30</v>
      </c>
      <c r="J3519">
        <v>-1120947.47</v>
      </c>
      <c r="L3519" t="s">
        <v>39</v>
      </c>
      <c r="O3519" t="s">
        <v>32</v>
      </c>
    </row>
    <row r="3520" spans="1:15" x14ac:dyDescent="0.25">
      <c r="A3520" t="s">
        <v>116</v>
      </c>
      <c r="B3520" t="s">
        <v>117</v>
      </c>
      <c r="C3520" t="s">
        <v>27</v>
      </c>
      <c r="D3520">
        <v>2020</v>
      </c>
      <c r="E3520">
        <v>6</v>
      </c>
      <c r="F3520" t="s">
        <v>80</v>
      </c>
      <c r="G3520" t="s">
        <v>81</v>
      </c>
      <c r="H3520" t="s">
        <v>30</v>
      </c>
      <c r="J3520">
        <v>30000</v>
      </c>
      <c r="L3520" t="s">
        <v>39</v>
      </c>
      <c r="O3520" t="s">
        <v>32</v>
      </c>
    </row>
    <row r="3521" spans="1:15" x14ac:dyDescent="0.25">
      <c r="A3521" t="s">
        <v>116</v>
      </c>
      <c r="B3521" t="s">
        <v>117</v>
      </c>
      <c r="C3521" t="s">
        <v>27</v>
      </c>
      <c r="D3521">
        <v>2020</v>
      </c>
      <c r="E3521">
        <v>6</v>
      </c>
      <c r="F3521" t="s">
        <v>82</v>
      </c>
      <c r="G3521" t="s">
        <v>83</v>
      </c>
      <c r="H3521" t="s">
        <v>30</v>
      </c>
      <c r="J3521">
        <v>-30000</v>
      </c>
      <c r="L3521" t="s">
        <v>39</v>
      </c>
      <c r="O3521" t="s">
        <v>32</v>
      </c>
    </row>
    <row r="3522" spans="1:15" x14ac:dyDescent="0.25">
      <c r="A3522" t="s">
        <v>116</v>
      </c>
      <c r="B3522" t="s">
        <v>117</v>
      </c>
      <c r="C3522" t="s">
        <v>27</v>
      </c>
      <c r="D3522">
        <v>2020</v>
      </c>
      <c r="E3522">
        <v>6</v>
      </c>
      <c r="F3522" t="s">
        <v>183</v>
      </c>
      <c r="G3522" t="s">
        <v>176</v>
      </c>
      <c r="H3522" t="s">
        <v>30</v>
      </c>
      <c r="J3522">
        <v>337983.43</v>
      </c>
      <c r="L3522" t="s">
        <v>39</v>
      </c>
      <c r="O3522" t="s">
        <v>32</v>
      </c>
    </row>
    <row r="3523" spans="1:15" x14ac:dyDescent="0.25">
      <c r="A3523" t="s">
        <v>116</v>
      </c>
      <c r="B3523" t="s">
        <v>117</v>
      </c>
      <c r="C3523" t="s">
        <v>27</v>
      </c>
      <c r="D3523">
        <v>2020</v>
      </c>
      <c r="E3523">
        <v>6</v>
      </c>
      <c r="F3523" t="s">
        <v>179</v>
      </c>
      <c r="G3523" t="s">
        <v>180</v>
      </c>
      <c r="H3523" t="s">
        <v>30</v>
      </c>
      <c r="J3523">
        <v>18500</v>
      </c>
      <c r="L3523" t="s">
        <v>31</v>
      </c>
      <c r="M3523" t="s">
        <v>123</v>
      </c>
      <c r="N3523" t="s">
        <v>124</v>
      </c>
      <c r="O3523" t="s">
        <v>32</v>
      </c>
    </row>
    <row r="3524" spans="1:15" x14ac:dyDescent="0.25">
      <c r="A3524" t="s">
        <v>116</v>
      </c>
      <c r="B3524" t="s">
        <v>117</v>
      </c>
      <c r="C3524" t="s">
        <v>27</v>
      </c>
      <c r="D3524">
        <v>2020</v>
      </c>
      <c r="E3524">
        <v>6</v>
      </c>
      <c r="F3524" t="s">
        <v>63</v>
      </c>
      <c r="G3524" t="s">
        <v>64</v>
      </c>
      <c r="H3524" t="s">
        <v>30</v>
      </c>
      <c r="J3524">
        <v>15095.7</v>
      </c>
      <c r="L3524" t="s">
        <v>31</v>
      </c>
      <c r="M3524" t="s">
        <v>25</v>
      </c>
      <c r="N3524" t="s">
        <v>26</v>
      </c>
      <c r="O3524" t="s">
        <v>32</v>
      </c>
    </row>
    <row r="3525" spans="1:15" x14ac:dyDescent="0.25">
      <c r="A3525" t="s">
        <v>123</v>
      </c>
      <c r="B3525" t="s">
        <v>124</v>
      </c>
      <c r="C3525" t="s">
        <v>27</v>
      </c>
      <c r="D3525">
        <v>2020</v>
      </c>
      <c r="E3525">
        <v>6</v>
      </c>
      <c r="F3525" t="s">
        <v>120</v>
      </c>
      <c r="G3525" t="s">
        <v>38</v>
      </c>
      <c r="H3525" t="s">
        <v>30</v>
      </c>
      <c r="J3525">
        <v>20134800</v>
      </c>
      <c r="L3525" t="s">
        <v>39</v>
      </c>
      <c r="O3525" t="s">
        <v>32</v>
      </c>
    </row>
    <row r="3526" spans="1:15" x14ac:dyDescent="0.25">
      <c r="A3526" t="s">
        <v>123</v>
      </c>
      <c r="B3526" t="s">
        <v>124</v>
      </c>
      <c r="C3526" t="s">
        <v>27</v>
      </c>
      <c r="D3526">
        <v>2020</v>
      </c>
      <c r="E3526">
        <v>6</v>
      </c>
      <c r="F3526" t="s">
        <v>125</v>
      </c>
      <c r="G3526" t="s">
        <v>126</v>
      </c>
      <c r="H3526" t="s">
        <v>30</v>
      </c>
      <c r="J3526">
        <v>-1243725</v>
      </c>
      <c r="L3526" t="s">
        <v>39</v>
      </c>
      <c r="O3526" t="s">
        <v>32</v>
      </c>
    </row>
    <row r="3527" spans="1:15" x14ac:dyDescent="0.25">
      <c r="A3527" t="s">
        <v>123</v>
      </c>
      <c r="B3527" t="s">
        <v>124</v>
      </c>
      <c r="C3527" t="s">
        <v>27</v>
      </c>
      <c r="D3527">
        <v>2020</v>
      </c>
      <c r="E3527">
        <v>6</v>
      </c>
      <c r="F3527" t="s">
        <v>86</v>
      </c>
      <c r="G3527" t="s">
        <v>87</v>
      </c>
      <c r="H3527" t="s">
        <v>30</v>
      </c>
      <c r="J3527">
        <v>140112.15</v>
      </c>
      <c r="L3527" t="s">
        <v>39</v>
      </c>
      <c r="O3527" t="s">
        <v>32</v>
      </c>
    </row>
    <row r="3528" spans="1:15" x14ac:dyDescent="0.25">
      <c r="A3528" t="s">
        <v>123</v>
      </c>
      <c r="B3528" t="s">
        <v>124</v>
      </c>
      <c r="C3528" t="s">
        <v>27</v>
      </c>
      <c r="D3528">
        <v>2020</v>
      </c>
      <c r="E3528">
        <v>6</v>
      </c>
      <c r="F3528" t="s">
        <v>42</v>
      </c>
      <c r="G3528" t="s">
        <v>43</v>
      </c>
      <c r="H3528" t="s">
        <v>30</v>
      </c>
      <c r="J3528">
        <v>-81600</v>
      </c>
      <c r="L3528" t="s">
        <v>39</v>
      </c>
      <c r="O3528" t="s">
        <v>32</v>
      </c>
    </row>
    <row r="3529" spans="1:15" x14ac:dyDescent="0.25">
      <c r="A3529" t="s">
        <v>123</v>
      </c>
      <c r="B3529" t="s">
        <v>124</v>
      </c>
      <c r="C3529" t="s">
        <v>27</v>
      </c>
      <c r="D3529">
        <v>2020</v>
      </c>
      <c r="E3529">
        <v>6</v>
      </c>
      <c r="F3529" t="s">
        <v>44</v>
      </c>
      <c r="G3529" t="s">
        <v>45</v>
      </c>
      <c r="H3529" t="s">
        <v>30</v>
      </c>
      <c r="J3529">
        <v>-18962999.27</v>
      </c>
      <c r="L3529" t="s">
        <v>39</v>
      </c>
      <c r="O3529" t="s">
        <v>32</v>
      </c>
    </row>
    <row r="3530" spans="1:15" x14ac:dyDescent="0.25">
      <c r="A3530" t="s">
        <v>123</v>
      </c>
      <c r="B3530" t="s">
        <v>124</v>
      </c>
      <c r="C3530" t="s">
        <v>27</v>
      </c>
      <c r="D3530">
        <v>2020</v>
      </c>
      <c r="E3530">
        <v>6</v>
      </c>
      <c r="F3530" t="s">
        <v>70</v>
      </c>
      <c r="G3530" t="s">
        <v>71</v>
      </c>
      <c r="H3530" t="s">
        <v>30</v>
      </c>
      <c r="J3530">
        <v>-327726</v>
      </c>
      <c r="L3530" t="s">
        <v>39</v>
      </c>
      <c r="O3530" t="s">
        <v>32</v>
      </c>
    </row>
    <row r="3531" spans="1:15" x14ac:dyDescent="0.25">
      <c r="A3531" t="s">
        <v>123</v>
      </c>
      <c r="B3531" t="s">
        <v>124</v>
      </c>
      <c r="C3531" t="s">
        <v>27</v>
      </c>
      <c r="D3531">
        <v>2020</v>
      </c>
      <c r="E3531">
        <v>6</v>
      </c>
      <c r="F3531" t="s">
        <v>40</v>
      </c>
      <c r="G3531" t="s">
        <v>41</v>
      </c>
      <c r="H3531" t="s">
        <v>30</v>
      </c>
      <c r="J3531">
        <v>-1203978.8500000001</v>
      </c>
      <c r="L3531" t="s">
        <v>39</v>
      </c>
      <c r="O3531" t="s">
        <v>32</v>
      </c>
    </row>
    <row r="3532" spans="1:15" x14ac:dyDescent="0.25">
      <c r="A3532" t="s">
        <v>123</v>
      </c>
      <c r="B3532" t="s">
        <v>124</v>
      </c>
      <c r="C3532" t="s">
        <v>27</v>
      </c>
      <c r="D3532">
        <v>2020</v>
      </c>
      <c r="E3532">
        <v>6</v>
      </c>
      <c r="F3532" t="s">
        <v>74</v>
      </c>
      <c r="G3532" t="s">
        <v>75</v>
      </c>
      <c r="H3532" t="s">
        <v>30</v>
      </c>
      <c r="J3532">
        <v>-428003.63</v>
      </c>
      <c r="L3532" t="s">
        <v>39</v>
      </c>
      <c r="O3532" t="s">
        <v>32</v>
      </c>
    </row>
    <row r="3533" spans="1:15" x14ac:dyDescent="0.25">
      <c r="A3533" t="s">
        <v>123</v>
      </c>
      <c r="B3533" t="s">
        <v>124</v>
      </c>
      <c r="C3533" t="s">
        <v>27</v>
      </c>
      <c r="D3533">
        <v>2020</v>
      </c>
      <c r="E3533">
        <v>6</v>
      </c>
      <c r="F3533" t="s">
        <v>48</v>
      </c>
      <c r="G3533" t="s">
        <v>49</v>
      </c>
      <c r="H3533" t="s">
        <v>30</v>
      </c>
      <c r="J3533">
        <v>3118568.82</v>
      </c>
      <c r="L3533" t="s">
        <v>39</v>
      </c>
      <c r="O3533" t="s">
        <v>32</v>
      </c>
    </row>
    <row r="3534" spans="1:15" x14ac:dyDescent="0.25">
      <c r="A3534" t="s">
        <v>123</v>
      </c>
      <c r="B3534" t="s">
        <v>124</v>
      </c>
      <c r="C3534" t="s">
        <v>27</v>
      </c>
      <c r="D3534">
        <v>2020</v>
      </c>
      <c r="E3534">
        <v>6</v>
      </c>
      <c r="F3534" t="s">
        <v>50</v>
      </c>
      <c r="G3534" t="s">
        <v>51</v>
      </c>
      <c r="H3534" t="s">
        <v>30</v>
      </c>
      <c r="J3534">
        <v>-324450</v>
      </c>
      <c r="L3534" t="s">
        <v>39</v>
      </c>
      <c r="O3534" t="s">
        <v>32</v>
      </c>
    </row>
    <row r="3535" spans="1:15" x14ac:dyDescent="0.25">
      <c r="A3535" t="s">
        <v>123</v>
      </c>
      <c r="B3535" t="s">
        <v>124</v>
      </c>
      <c r="C3535" t="s">
        <v>27</v>
      </c>
      <c r="D3535">
        <v>2020</v>
      </c>
      <c r="E3535">
        <v>6</v>
      </c>
      <c r="F3535" t="s">
        <v>80</v>
      </c>
      <c r="G3535" t="s">
        <v>81</v>
      </c>
      <c r="H3535" t="s">
        <v>30</v>
      </c>
      <c r="J3535">
        <v>20000</v>
      </c>
      <c r="L3535" t="s">
        <v>39</v>
      </c>
      <c r="O3535" t="s">
        <v>32</v>
      </c>
    </row>
    <row r="3536" spans="1:15" x14ac:dyDescent="0.25">
      <c r="A3536" t="s">
        <v>123</v>
      </c>
      <c r="B3536" t="s">
        <v>124</v>
      </c>
      <c r="C3536" t="s">
        <v>27</v>
      </c>
      <c r="D3536">
        <v>2020</v>
      </c>
      <c r="E3536">
        <v>6</v>
      </c>
      <c r="F3536" t="s">
        <v>82</v>
      </c>
      <c r="G3536" t="s">
        <v>83</v>
      </c>
      <c r="H3536" t="s">
        <v>30</v>
      </c>
      <c r="J3536">
        <v>-20000</v>
      </c>
      <c r="L3536" t="s">
        <v>39</v>
      </c>
      <c r="O3536" t="s">
        <v>32</v>
      </c>
    </row>
    <row r="3537" spans="1:15" x14ac:dyDescent="0.25">
      <c r="A3537" t="s">
        <v>123</v>
      </c>
      <c r="B3537" t="s">
        <v>124</v>
      </c>
      <c r="C3537" t="s">
        <v>27</v>
      </c>
      <c r="D3537">
        <v>2020</v>
      </c>
      <c r="E3537">
        <v>6</v>
      </c>
      <c r="F3537" t="s">
        <v>122</v>
      </c>
      <c r="G3537" t="s">
        <v>105</v>
      </c>
      <c r="H3537" t="s">
        <v>30</v>
      </c>
      <c r="J3537">
        <v>-2463300</v>
      </c>
      <c r="L3537" t="s">
        <v>39</v>
      </c>
      <c r="O3537" t="s">
        <v>32</v>
      </c>
    </row>
    <row r="3538" spans="1:15" x14ac:dyDescent="0.25">
      <c r="A3538" t="s">
        <v>123</v>
      </c>
      <c r="B3538" t="s">
        <v>124</v>
      </c>
      <c r="C3538" t="s">
        <v>27</v>
      </c>
      <c r="D3538">
        <v>2020</v>
      </c>
      <c r="E3538">
        <v>6</v>
      </c>
      <c r="F3538" t="s">
        <v>121</v>
      </c>
      <c r="G3538" t="s">
        <v>107</v>
      </c>
      <c r="H3538" t="s">
        <v>30</v>
      </c>
      <c r="J3538">
        <v>-2463300</v>
      </c>
      <c r="L3538" t="s">
        <v>39</v>
      </c>
      <c r="O3538" t="s">
        <v>32</v>
      </c>
    </row>
    <row r="3539" spans="1:15" x14ac:dyDescent="0.25">
      <c r="A3539" t="s">
        <v>123</v>
      </c>
      <c r="B3539" t="s">
        <v>124</v>
      </c>
      <c r="C3539" t="s">
        <v>27</v>
      </c>
      <c r="D3539">
        <v>2020</v>
      </c>
      <c r="E3539">
        <v>6</v>
      </c>
      <c r="F3539" t="s">
        <v>98</v>
      </c>
      <c r="G3539" t="s">
        <v>99</v>
      </c>
      <c r="H3539" t="s">
        <v>30</v>
      </c>
      <c r="J3539">
        <v>-18500</v>
      </c>
      <c r="L3539" t="s">
        <v>31</v>
      </c>
      <c r="M3539" t="s">
        <v>116</v>
      </c>
      <c r="N3539" t="s">
        <v>117</v>
      </c>
      <c r="O3539" t="s">
        <v>32</v>
      </c>
    </row>
    <row r="3540" spans="1:15" x14ac:dyDescent="0.25">
      <c r="A3540" t="s">
        <v>123</v>
      </c>
      <c r="B3540" t="s">
        <v>124</v>
      </c>
      <c r="C3540" t="s">
        <v>27</v>
      </c>
      <c r="D3540">
        <v>2020</v>
      </c>
      <c r="E3540">
        <v>6</v>
      </c>
      <c r="F3540" t="s">
        <v>98</v>
      </c>
      <c r="G3540" t="s">
        <v>99</v>
      </c>
      <c r="H3540" t="s">
        <v>30</v>
      </c>
      <c r="J3540">
        <v>-19322</v>
      </c>
      <c r="L3540" t="s">
        <v>31</v>
      </c>
      <c r="M3540" t="s">
        <v>131</v>
      </c>
      <c r="N3540" t="s">
        <v>132</v>
      </c>
      <c r="O3540" t="s">
        <v>32</v>
      </c>
    </row>
    <row r="3541" spans="1:15" x14ac:dyDescent="0.25">
      <c r="A3541" t="s">
        <v>123</v>
      </c>
      <c r="B3541" t="s">
        <v>124</v>
      </c>
      <c r="C3541" t="s">
        <v>27</v>
      </c>
      <c r="D3541">
        <v>2020</v>
      </c>
      <c r="E3541">
        <v>6</v>
      </c>
      <c r="F3541" t="s">
        <v>98</v>
      </c>
      <c r="G3541" t="s">
        <v>99</v>
      </c>
      <c r="H3541" t="s">
        <v>30</v>
      </c>
      <c r="J3541">
        <v>-700</v>
      </c>
      <c r="L3541" t="s">
        <v>31</v>
      </c>
      <c r="M3541" t="s">
        <v>127</v>
      </c>
      <c r="N3541" t="s">
        <v>128</v>
      </c>
      <c r="O3541" t="s">
        <v>32</v>
      </c>
    </row>
    <row r="3542" spans="1:15" x14ac:dyDescent="0.25">
      <c r="A3542" t="s">
        <v>123</v>
      </c>
      <c r="B3542" t="s">
        <v>124</v>
      </c>
      <c r="C3542" t="s">
        <v>27</v>
      </c>
      <c r="D3542">
        <v>2020</v>
      </c>
      <c r="E3542">
        <v>6</v>
      </c>
      <c r="F3542" t="s">
        <v>118</v>
      </c>
      <c r="G3542" t="s">
        <v>119</v>
      </c>
      <c r="H3542" t="s">
        <v>30</v>
      </c>
      <c r="J3542">
        <v>2463300</v>
      </c>
      <c r="L3542" t="s">
        <v>31</v>
      </c>
      <c r="O3542" t="s">
        <v>32</v>
      </c>
    </row>
    <row r="3543" spans="1:15" x14ac:dyDescent="0.25">
      <c r="A3543" t="s">
        <v>123</v>
      </c>
      <c r="B3543" t="s">
        <v>124</v>
      </c>
      <c r="C3543" t="s">
        <v>27</v>
      </c>
      <c r="D3543">
        <v>2020</v>
      </c>
      <c r="E3543">
        <v>6</v>
      </c>
      <c r="F3543" t="s">
        <v>53</v>
      </c>
      <c r="G3543" t="s">
        <v>54</v>
      </c>
      <c r="H3543" t="s">
        <v>30</v>
      </c>
      <c r="J3543">
        <v>-2463300</v>
      </c>
      <c r="L3543" t="s">
        <v>31</v>
      </c>
      <c r="O3543" t="s">
        <v>32</v>
      </c>
    </row>
    <row r="3544" spans="1:15" x14ac:dyDescent="0.25">
      <c r="A3544" t="s">
        <v>127</v>
      </c>
      <c r="B3544" t="s">
        <v>128</v>
      </c>
      <c r="C3544" t="s">
        <v>27</v>
      </c>
      <c r="D3544">
        <v>2020</v>
      </c>
      <c r="E3544">
        <v>6</v>
      </c>
      <c r="F3544" t="s">
        <v>129</v>
      </c>
      <c r="G3544" t="s">
        <v>130</v>
      </c>
      <c r="H3544" t="s">
        <v>30</v>
      </c>
      <c r="J3544">
        <v>-17228.46</v>
      </c>
      <c r="L3544" t="s">
        <v>31</v>
      </c>
      <c r="O3544" t="s">
        <v>32</v>
      </c>
    </row>
    <row r="3545" spans="1:15" x14ac:dyDescent="0.25">
      <c r="A3545" t="s">
        <v>127</v>
      </c>
      <c r="B3545" t="s">
        <v>128</v>
      </c>
      <c r="C3545" t="s">
        <v>27</v>
      </c>
      <c r="D3545">
        <v>2020</v>
      </c>
      <c r="E3545">
        <v>6</v>
      </c>
      <c r="F3545" t="s">
        <v>78</v>
      </c>
      <c r="G3545" t="s">
        <v>79</v>
      </c>
      <c r="H3545" t="s">
        <v>30</v>
      </c>
      <c r="J3545">
        <v>488970.95</v>
      </c>
      <c r="L3545" t="s">
        <v>39</v>
      </c>
      <c r="O3545" t="s">
        <v>32</v>
      </c>
    </row>
    <row r="3546" spans="1:15" x14ac:dyDescent="0.25">
      <c r="A3546" t="s">
        <v>127</v>
      </c>
      <c r="B3546" t="s">
        <v>128</v>
      </c>
      <c r="C3546" t="s">
        <v>27</v>
      </c>
      <c r="D3546">
        <v>2020</v>
      </c>
      <c r="E3546">
        <v>6</v>
      </c>
      <c r="F3546" t="s">
        <v>40</v>
      </c>
      <c r="G3546" t="s">
        <v>41</v>
      </c>
      <c r="H3546" t="s">
        <v>30</v>
      </c>
      <c r="J3546">
        <v>95349.81</v>
      </c>
      <c r="L3546" t="s">
        <v>39</v>
      </c>
      <c r="O3546" t="s">
        <v>32</v>
      </c>
    </row>
    <row r="3547" spans="1:15" x14ac:dyDescent="0.25">
      <c r="A3547" t="s">
        <v>127</v>
      </c>
      <c r="B3547" t="s">
        <v>128</v>
      </c>
      <c r="C3547" t="s">
        <v>27</v>
      </c>
      <c r="D3547">
        <v>2020</v>
      </c>
      <c r="E3547">
        <v>6</v>
      </c>
      <c r="F3547" t="s">
        <v>42</v>
      </c>
      <c r="G3547" t="s">
        <v>43</v>
      </c>
      <c r="H3547" t="s">
        <v>30</v>
      </c>
      <c r="J3547">
        <v>-510000</v>
      </c>
      <c r="L3547" t="s">
        <v>39</v>
      </c>
      <c r="O3547" t="s">
        <v>32</v>
      </c>
    </row>
    <row r="3548" spans="1:15" x14ac:dyDescent="0.25">
      <c r="A3548" t="s">
        <v>127</v>
      </c>
      <c r="B3548" t="s">
        <v>128</v>
      </c>
      <c r="C3548" t="s">
        <v>27</v>
      </c>
      <c r="D3548">
        <v>2020</v>
      </c>
      <c r="E3548">
        <v>6</v>
      </c>
      <c r="F3548" t="s">
        <v>44</v>
      </c>
      <c r="G3548" t="s">
        <v>45</v>
      </c>
      <c r="H3548" t="s">
        <v>30</v>
      </c>
      <c r="J3548">
        <v>-42155.47</v>
      </c>
      <c r="L3548" t="s">
        <v>39</v>
      </c>
      <c r="O3548" t="s">
        <v>32</v>
      </c>
    </row>
    <row r="3549" spans="1:15" x14ac:dyDescent="0.25">
      <c r="A3549" t="s">
        <v>127</v>
      </c>
      <c r="B3549" t="s">
        <v>128</v>
      </c>
      <c r="C3549" t="s">
        <v>27</v>
      </c>
      <c r="D3549">
        <v>2020</v>
      </c>
      <c r="E3549">
        <v>6</v>
      </c>
      <c r="F3549" t="s">
        <v>50</v>
      </c>
      <c r="G3549" t="s">
        <v>51</v>
      </c>
      <c r="H3549" t="s">
        <v>30</v>
      </c>
      <c r="J3549">
        <v>-4027.51</v>
      </c>
      <c r="L3549" t="s">
        <v>39</v>
      </c>
      <c r="O3549" t="s">
        <v>32</v>
      </c>
    </row>
    <row r="3550" spans="1:15" x14ac:dyDescent="0.25">
      <c r="A3550" t="s">
        <v>127</v>
      </c>
      <c r="B3550" t="s">
        <v>128</v>
      </c>
      <c r="C3550" t="s">
        <v>27</v>
      </c>
      <c r="D3550">
        <v>2020</v>
      </c>
      <c r="E3550">
        <v>6</v>
      </c>
      <c r="F3550" t="s">
        <v>48</v>
      </c>
      <c r="G3550" t="s">
        <v>49</v>
      </c>
      <c r="H3550" t="s">
        <v>30</v>
      </c>
      <c r="J3550">
        <v>-13909.32</v>
      </c>
      <c r="L3550" t="s">
        <v>39</v>
      </c>
      <c r="O3550" t="s">
        <v>32</v>
      </c>
    </row>
    <row r="3551" spans="1:15" x14ac:dyDescent="0.25">
      <c r="A3551" t="s">
        <v>127</v>
      </c>
      <c r="B3551" t="s">
        <v>128</v>
      </c>
      <c r="C3551" t="s">
        <v>27</v>
      </c>
      <c r="D3551">
        <v>2020</v>
      </c>
      <c r="E3551">
        <v>6</v>
      </c>
      <c r="F3551" t="s">
        <v>179</v>
      </c>
      <c r="G3551" t="s">
        <v>180</v>
      </c>
      <c r="H3551" t="s">
        <v>30</v>
      </c>
      <c r="J3551">
        <v>3000</v>
      </c>
      <c r="L3551" t="s">
        <v>31</v>
      </c>
      <c r="M3551" t="s">
        <v>123</v>
      </c>
      <c r="N3551" t="s">
        <v>124</v>
      </c>
      <c r="O3551" t="s">
        <v>32</v>
      </c>
    </row>
    <row r="3552" spans="1:15" x14ac:dyDescent="0.25">
      <c r="A3552" t="s">
        <v>123</v>
      </c>
      <c r="B3552" t="s">
        <v>124</v>
      </c>
      <c r="C3552" t="s">
        <v>27</v>
      </c>
      <c r="D3552">
        <v>2020</v>
      </c>
      <c r="E3552">
        <v>6</v>
      </c>
      <c r="F3552" t="s">
        <v>53</v>
      </c>
      <c r="G3552" t="s">
        <v>54</v>
      </c>
      <c r="H3552" t="s">
        <v>108</v>
      </c>
      <c r="I3552" t="s">
        <v>109</v>
      </c>
      <c r="J3552">
        <v>512662.27</v>
      </c>
      <c r="L3552" t="s">
        <v>31</v>
      </c>
      <c r="O3552" t="s">
        <v>32</v>
      </c>
    </row>
    <row r="3553" spans="1:15" x14ac:dyDescent="0.25">
      <c r="A3553" t="s">
        <v>123</v>
      </c>
      <c r="B3553" t="s">
        <v>124</v>
      </c>
      <c r="C3553" t="s">
        <v>27</v>
      </c>
      <c r="D3553">
        <v>2020</v>
      </c>
      <c r="E3553">
        <v>6</v>
      </c>
      <c r="F3553" t="s">
        <v>55</v>
      </c>
      <c r="G3553" t="s">
        <v>56</v>
      </c>
      <c r="H3553" t="s">
        <v>108</v>
      </c>
      <c r="I3553" t="s">
        <v>109</v>
      </c>
      <c r="J3553">
        <v>20724.580000000002</v>
      </c>
      <c r="L3553" t="s">
        <v>31</v>
      </c>
      <c r="O3553" t="s">
        <v>32</v>
      </c>
    </row>
    <row r="3554" spans="1:15" x14ac:dyDescent="0.25">
      <c r="A3554" t="s">
        <v>123</v>
      </c>
      <c r="B3554" t="s">
        <v>124</v>
      </c>
      <c r="C3554" t="s">
        <v>27</v>
      </c>
      <c r="D3554">
        <v>2020</v>
      </c>
      <c r="E3554">
        <v>6</v>
      </c>
      <c r="F3554" t="s">
        <v>118</v>
      </c>
      <c r="G3554" t="s">
        <v>119</v>
      </c>
      <c r="H3554" t="s">
        <v>108</v>
      </c>
      <c r="I3554" t="s">
        <v>109</v>
      </c>
      <c r="J3554">
        <v>248745</v>
      </c>
      <c r="L3554" t="s">
        <v>31</v>
      </c>
      <c r="O3554" t="s">
        <v>32</v>
      </c>
    </row>
    <row r="3555" spans="1:15" x14ac:dyDescent="0.25">
      <c r="A3555" t="s">
        <v>123</v>
      </c>
      <c r="B3555" t="s">
        <v>124</v>
      </c>
      <c r="C3555" t="s">
        <v>27</v>
      </c>
      <c r="D3555">
        <v>2020</v>
      </c>
      <c r="E3555">
        <v>6</v>
      </c>
      <c r="F3555" t="s">
        <v>61</v>
      </c>
      <c r="G3555" t="s">
        <v>62</v>
      </c>
      <c r="H3555" t="s">
        <v>108</v>
      </c>
      <c r="I3555" t="s">
        <v>109</v>
      </c>
      <c r="J3555">
        <v>17358.5</v>
      </c>
      <c r="L3555" t="s">
        <v>31</v>
      </c>
      <c r="O3555" t="s">
        <v>32</v>
      </c>
    </row>
    <row r="3556" spans="1:15" x14ac:dyDescent="0.25">
      <c r="A3556" t="s">
        <v>123</v>
      </c>
      <c r="B3556" t="s">
        <v>124</v>
      </c>
      <c r="C3556" t="s">
        <v>27</v>
      </c>
      <c r="D3556">
        <v>2020</v>
      </c>
      <c r="E3556">
        <v>6</v>
      </c>
      <c r="F3556" t="s">
        <v>35</v>
      </c>
      <c r="G3556" t="s">
        <v>36</v>
      </c>
      <c r="H3556" t="s">
        <v>108</v>
      </c>
      <c r="I3556" t="s">
        <v>109</v>
      </c>
      <c r="J3556">
        <v>21630</v>
      </c>
      <c r="L3556" t="s">
        <v>31</v>
      </c>
      <c r="O3556" t="s">
        <v>32</v>
      </c>
    </row>
    <row r="3557" spans="1:15" x14ac:dyDescent="0.25">
      <c r="A3557" t="s">
        <v>123</v>
      </c>
      <c r="B3557" t="s">
        <v>124</v>
      </c>
      <c r="C3557" t="s">
        <v>27</v>
      </c>
      <c r="D3557">
        <v>2020</v>
      </c>
      <c r="E3557">
        <v>6</v>
      </c>
      <c r="F3557" t="s">
        <v>53</v>
      </c>
      <c r="G3557" t="s">
        <v>54</v>
      </c>
      <c r="H3557" t="s">
        <v>148</v>
      </c>
      <c r="I3557" t="s">
        <v>149</v>
      </c>
      <c r="J3557">
        <v>531162.27</v>
      </c>
      <c r="L3557" t="s">
        <v>31</v>
      </c>
      <c r="O3557" t="s">
        <v>32</v>
      </c>
    </row>
    <row r="3558" spans="1:15" x14ac:dyDescent="0.25">
      <c r="A3558" t="s">
        <v>123</v>
      </c>
      <c r="B3558" t="s">
        <v>124</v>
      </c>
      <c r="C3558" t="s">
        <v>27</v>
      </c>
      <c r="D3558">
        <v>2020</v>
      </c>
      <c r="E3558">
        <v>6</v>
      </c>
      <c r="F3558" t="s">
        <v>55</v>
      </c>
      <c r="G3558" t="s">
        <v>56</v>
      </c>
      <c r="H3558" t="s">
        <v>148</v>
      </c>
      <c r="I3558" t="s">
        <v>149</v>
      </c>
      <c r="J3558">
        <v>20724.580000000002</v>
      </c>
      <c r="L3558" t="s">
        <v>31</v>
      </c>
      <c r="O3558" t="s">
        <v>32</v>
      </c>
    </row>
    <row r="3559" spans="1:15" x14ac:dyDescent="0.25">
      <c r="A3559" t="s">
        <v>123</v>
      </c>
      <c r="B3559" t="s">
        <v>124</v>
      </c>
      <c r="C3559" t="s">
        <v>27</v>
      </c>
      <c r="D3559">
        <v>2020</v>
      </c>
      <c r="E3559">
        <v>6</v>
      </c>
      <c r="F3559" t="s">
        <v>118</v>
      </c>
      <c r="G3559" t="s">
        <v>119</v>
      </c>
      <c r="H3559" t="s">
        <v>148</v>
      </c>
      <c r="I3559" t="s">
        <v>149</v>
      </c>
      <c r="J3559">
        <v>248745</v>
      </c>
      <c r="L3559" t="s">
        <v>31</v>
      </c>
      <c r="O3559" t="s">
        <v>32</v>
      </c>
    </row>
    <row r="3560" spans="1:15" x14ac:dyDescent="0.25">
      <c r="A3560" t="s">
        <v>123</v>
      </c>
      <c r="B3560" t="s">
        <v>124</v>
      </c>
      <c r="C3560" t="s">
        <v>27</v>
      </c>
      <c r="D3560">
        <v>2020</v>
      </c>
      <c r="E3560">
        <v>6</v>
      </c>
      <c r="F3560" t="s">
        <v>61</v>
      </c>
      <c r="G3560" t="s">
        <v>62</v>
      </c>
      <c r="H3560" t="s">
        <v>148</v>
      </c>
      <c r="I3560" t="s">
        <v>149</v>
      </c>
      <c r="J3560">
        <v>17358.5</v>
      </c>
      <c r="L3560" t="s">
        <v>31</v>
      </c>
      <c r="O3560" t="s">
        <v>32</v>
      </c>
    </row>
    <row r="3561" spans="1:15" x14ac:dyDescent="0.25">
      <c r="A3561" t="s">
        <v>123</v>
      </c>
      <c r="B3561" t="s">
        <v>124</v>
      </c>
      <c r="C3561" t="s">
        <v>27</v>
      </c>
      <c r="D3561">
        <v>2020</v>
      </c>
      <c r="E3561">
        <v>6</v>
      </c>
      <c r="F3561" t="s">
        <v>35</v>
      </c>
      <c r="G3561" t="s">
        <v>36</v>
      </c>
      <c r="H3561" t="s">
        <v>148</v>
      </c>
      <c r="I3561" t="s">
        <v>149</v>
      </c>
      <c r="J3561">
        <v>21630</v>
      </c>
      <c r="L3561" t="s">
        <v>31</v>
      </c>
      <c r="O3561" t="s">
        <v>32</v>
      </c>
    </row>
    <row r="3562" spans="1:15" x14ac:dyDescent="0.25">
      <c r="A3562" t="s">
        <v>123</v>
      </c>
      <c r="B3562" t="s">
        <v>124</v>
      </c>
      <c r="C3562" t="s">
        <v>27</v>
      </c>
      <c r="D3562">
        <v>2020</v>
      </c>
      <c r="E3562">
        <v>6</v>
      </c>
      <c r="F3562" t="s">
        <v>53</v>
      </c>
      <c r="G3562" t="s">
        <v>54</v>
      </c>
      <c r="H3562" t="s">
        <v>110</v>
      </c>
      <c r="I3562" t="s">
        <v>111</v>
      </c>
      <c r="J3562">
        <v>1558008.82</v>
      </c>
      <c r="L3562" t="s">
        <v>31</v>
      </c>
      <c r="O3562" t="s">
        <v>32</v>
      </c>
    </row>
    <row r="3563" spans="1:15" x14ac:dyDescent="0.25">
      <c r="A3563" t="s">
        <v>123</v>
      </c>
      <c r="B3563" t="s">
        <v>124</v>
      </c>
      <c r="C3563" t="s">
        <v>27</v>
      </c>
      <c r="D3563">
        <v>2020</v>
      </c>
      <c r="E3563">
        <v>6</v>
      </c>
      <c r="F3563" t="s">
        <v>55</v>
      </c>
      <c r="G3563" t="s">
        <v>56</v>
      </c>
      <c r="H3563" t="s">
        <v>110</v>
      </c>
      <c r="I3563" t="s">
        <v>111</v>
      </c>
      <c r="J3563">
        <v>62173.75</v>
      </c>
      <c r="L3563" t="s">
        <v>31</v>
      </c>
      <c r="O3563" t="s">
        <v>32</v>
      </c>
    </row>
    <row r="3564" spans="1:15" x14ac:dyDescent="0.25">
      <c r="A3564" t="s">
        <v>123</v>
      </c>
      <c r="B3564" t="s">
        <v>124</v>
      </c>
      <c r="C3564" t="s">
        <v>27</v>
      </c>
      <c r="D3564">
        <v>2020</v>
      </c>
      <c r="E3564">
        <v>6</v>
      </c>
      <c r="F3564" t="s">
        <v>118</v>
      </c>
      <c r="G3564" t="s">
        <v>119</v>
      </c>
      <c r="H3564" t="s">
        <v>110</v>
      </c>
      <c r="I3564" t="s">
        <v>111</v>
      </c>
      <c r="J3564">
        <v>746235</v>
      </c>
      <c r="L3564" t="s">
        <v>31</v>
      </c>
      <c r="O3564" t="s">
        <v>32</v>
      </c>
    </row>
    <row r="3565" spans="1:15" x14ac:dyDescent="0.25">
      <c r="A3565" t="s">
        <v>123</v>
      </c>
      <c r="B3565" t="s">
        <v>124</v>
      </c>
      <c r="C3565" t="s">
        <v>27</v>
      </c>
      <c r="D3565">
        <v>2020</v>
      </c>
      <c r="E3565">
        <v>6</v>
      </c>
      <c r="F3565" t="s">
        <v>61</v>
      </c>
      <c r="G3565" t="s">
        <v>62</v>
      </c>
      <c r="H3565" t="s">
        <v>110</v>
      </c>
      <c r="I3565" t="s">
        <v>111</v>
      </c>
      <c r="J3565">
        <v>52075.51</v>
      </c>
      <c r="L3565" t="s">
        <v>31</v>
      </c>
      <c r="O3565" t="s">
        <v>32</v>
      </c>
    </row>
    <row r="3566" spans="1:15" x14ac:dyDescent="0.25">
      <c r="A3566" t="s">
        <v>123</v>
      </c>
      <c r="B3566" t="s">
        <v>124</v>
      </c>
      <c r="C3566" t="s">
        <v>27</v>
      </c>
      <c r="D3566">
        <v>2020</v>
      </c>
      <c r="E3566">
        <v>6</v>
      </c>
      <c r="F3566" t="s">
        <v>35</v>
      </c>
      <c r="G3566" t="s">
        <v>36</v>
      </c>
      <c r="H3566" t="s">
        <v>110</v>
      </c>
      <c r="I3566" t="s">
        <v>111</v>
      </c>
      <c r="J3566">
        <v>64890</v>
      </c>
      <c r="L3566" t="s">
        <v>31</v>
      </c>
      <c r="O3566" t="s">
        <v>32</v>
      </c>
    </row>
    <row r="3567" spans="1:15" x14ac:dyDescent="0.25">
      <c r="A3567" t="s">
        <v>131</v>
      </c>
      <c r="B3567" t="s">
        <v>132</v>
      </c>
      <c r="C3567" t="s">
        <v>27</v>
      </c>
      <c r="D3567">
        <v>2020</v>
      </c>
      <c r="E3567">
        <v>6</v>
      </c>
      <c r="F3567" t="s">
        <v>96</v>
      </c>
      <c r="G3567" t="s">
        <v>97</v>
      </c>
      <c r="H3567" t="s">
        <v>108</v>
      </c>
      <c r="I3567" t="s">
        <v>109</v>
      </c>
      <c r="J3567">
        <v>-2149747.65</v>
      </c>
      <c r="L3567" t="s">
        <v>31</v>
      </c>
      <c r="O3567" t="s">
        <v>32</v>
      </c>
    </row>
    <row r="3568" spans="1:15" x14ac:dyDescent="0.25">
      <c r="A3568" t="s">
        <v>131</v>
      </c>
      <c r="B3568" t="s">
        <v>132</v>
      </c>
      <c r="C3568" t="s">
        <v>27</v>
      </c>
      <c r="D3568">
        <v>2020</v>
      </c>
      <c r="E3568">
        <v>6</v>
      </c>
      <c r="F3568" t="s">
        <v>100</v>
      </c>
      <c r="G3568" t="s">
        <v>101</v>
      </c>
      <c r="H3568" t="s">
        <v>108</v>
      </c>
      <c r="I3568" t="s">
        <v>109</v>
      </c>
      <c r="J3568">
        <v>21630</v>
      </c>
      <c r="L3568" t="s">
        <v>31</v>
      </c>
      <c r="O3568" t="s">
        <v>32</v>
      </c>
    </row>
    <row r="3569" spans="1:15" x14ac:dyDescent="0.25">
      <c r="A3569" t="s">
        <v>131</v>
      </c>
      <c r="B3569" t="s">
        <v>132</v>
      </c>
      <c r="C3569" t="s">
        <v>27</v>
      </c>
      <c r="D3569">
        <v>2020</v>
      </c>
      <c r="E3569">
        <v>6</v>
      </c>
      <c r="F3569" t="s">
        <v>158</v>
      </c>
      <c r="G3569" t="s">
        <v>159</v>
      </c>
      <c r="H3569" t="s">
        <v>108</v>
      </c>
      <c r="I3569" t="s">
        <v>109</v>
      </c>
      <c r="J3569">
        <v>448860.92</v>
      </c>
      <c r="L3569" t="s">
        <v>31</v>
      </c>
      <c r="O3569" t="s">
        <v>32</v>
      </c>
    </row>
    <row r="3570" spans="1:15" x14ac:dyDescent="0.25">
      <c r="A3570" t="s">
        <v>131</v>
      </c>
      <c r="B3570" t="s">
        <v>132</v>
      </c>
      <c r="C3570" t="s">
        <v>27</v>
      </c>
      <c r="D3570">
        <v>2020</v>
      </c>
      <c r="E3570">
        <v>6</v>
      </c>
      <c r="F3570" t="s">
        <v>160</v>
      </c>
      <c r="G3570" t="s">
        <v>161</v>
      </c>
      <c r="H3570" t="s">
        <v>108</v>
      </c>
      <c r="I3570" t="s">
        <v>109</v>
      </c>
      <c r="J3570">
        <v>53542.2</v>
      </c>
      <c r="L3570" t="s">
        <v>31</v>
      </c>
      <c r="O3570" t="s">
        <v>32</v>
      </c>
    </row>
    <row r="3571" spans="1:15" x14ac:dyDescent="0.25">
      <c r="A3571" t="s">
        <v>131</v>
      </c>
      <c r="B3571" t="s">
        <v>132</v>
      </c>
      <c r="C3571" t="s">
        <v>27</v>
      </c>
      <c r="D3571">
        <v>2020</v>
      </c>
      <c r="E3571">
        <v>6</v>
      </c>
      <c r="F3571" t="s">
        <v>162</v>
      </c>
      <c r="G3571" t="s">
        <v>163</v>
      </c>
      <c r="H3571" t="s">
        <v>108</v>
      </c>
      <c r="I3571" t="s">
        <v>109</v>
      </c>
      <c r="J3571">
        <v>81520.08</v>
      </c>
      <c r="L3571" t="s">
        <v>31</v>
      </c>
      <c r="O3571" t="s">
        <v>32</v>
      </c>
    </row>
    <row r="3572" spans="1:15" x14ac:dyDescent="0.25">
      <c r="A3572" t="s">
        <v>131</v>
      </c>
      <c r="B3572" t="s">
        <v>132</v>
      </c>
      <c r="C3572" t="s">
        <v>27</v>
      </c>
      <c r="D3572">
        <v>2020</v>
      </c>
      <c r="E3572">
        <v>6</v>
      </c>
      <c r="F3572" t="s">
        <v>28</v>
      </c>
      <c r="G3572" t="s">
        <v>29</v>
      </c>
      <c r="H3572" t="s">
        <v>108</v>
      </c>
      <c r="I3572" t="s">
        <v>109</v>
      </c>
      <c r="J3572">
        <v>309037.89</v>
      </c>
      <c r="L3572" t="s">
        <v>31</v>
      </c>
      <c r="O3572" t="s">
        <v>32</v>
      </c>
    </row>
    <row r="3573" spans="1:15" x14ac:dyDescent="0.25">
      <c r="A3573" t="s">
        <v>131</v>
      </c>
      <c r="B3573" t="s">
        <v>132</v>
      </c>
      <c r="C3573" t="s">
        <v>27</v>
      </c>
      <c r="D3573">
        <v>2020</v>
      </c>
      <c r="E3573">
        <v>6</v>
      </c>
      <c r="F3573" t="s">
        <v>150</v>
      </c>
      <c r="G3573" t="s">
        <v>151</v>
      </c>
      <c r="H3573" t="s">
        <v>108</v>
      </c>
      <c r="I3573" t="s">
        <v>109</v>
      </c>
      <c r="J3573">
        <v>2863060.08</v>
      </c>
      <c r="L3573" t="s">
        <v>31</v>
      </c>
      <c r="O3573" t="s">
        <v>32</v>
      </c>
    </row>
    <row r="3574" spans="1:15" x14ac:dyDescent="0.25">
      <c r="A3574" t="s">
        <v>131</v>
      </c>
      <c r="B3574" t="s">
        <v>132</v>
      </c>
      <c r="C3574" t="s">
        <v>27</v>
      </c>
      <c r="D3574">
        <v>2020</v>
      </c>
      <c r="E3574">
        <v>6</v>
      </c>
      <c r="F3574" t="s">
        <v>152</v>
      </c>
      <c r="G3574" t="s">
        <v>153</v>
      </c>
      <c r="H3574" t="s">
        <v>108</v>
      </c>
      <c r="I3574" t="s">
        <v>109</v>
      </c>
      <c r="J3574">
        <v>363972.3</v>
      </c>
      <c r="L3574" t="s">
        <v>31</v>
      </c>
      <c r="O3574" t="s">
        <v>32</v>
      </c>
    </row>
    <row r="3575" spans="1:15" x14ac:dyDescent="0.25">
      <c r="A3575" t="s">
        <v>131</v>
      </c>
      <c r="B3575" t="s">
        <v>132</v>
      </c>
      <c r="C3575" t="s">
        <v>27</v>
      </c>
      <c r="D3575">
        <v>2020</v>
      </c>
      <c r="E3575">
        <v>6</v>
      </c>
      <c r="F3575" t="s">
        <v>154</v>
      </c>
      <c r="G3575" t="s">
        <v>155</v>
      </c>
      <c r="H3575" t="s">
        <v>108</v>
      </c>
      <c r="I3575" t="s">
        <v>109</v>
      </c>
      <c r="J3575">
        <v>46273.41</v>
      </c>
      <c r="L3575" t="s">
        <v>31</v>
      </c>
      <c r="O3575" t="s">
        <v>32</v>
      </c>
    </row>
    <row r="3576" spans="1:15" x14ac:dyDescent="0.25">
      <c r="A3576" t="s">
        <v>131</v>
      </c>
      <c r="B3576" t="s">
        <v>132</v>
      </c>
      <c r="C3576" t="s">
        <v>27</v>
      </c>
      <c r="D3576">
        <v>2020</v>
      </c>
      <c r="E3576">
        <v>6</v>
      </c>
      <c r="F3576" t="s">
        <v>156</v>
      </c>
      <c r="G3576" t="s">
        <v>157</v>
      </c>
      <c r="H3576" t="s">
        <v>108</v>
      </c>
      <c r="I3576" t="s">
        <v>109</v>
      </c>
      <c r="J3576">
        <v>123061.16</v>
      </c>
      <c r="L3576" t="s">
        <v>31</v>
      </c>
      <c r="O3576" t="s">
        <v>32</v>
      </c>
    </row>
    <row r="3577" spans="1:15" x14ac:dyDescent="0.25">
      <c r="A3577" t="s">
        <v>131</v>
      </c>
      <c r="B3577" t="s">
        <v>132</v>
      </c>
      <c r="C3577" t="s">
        <v>27</v>
      </c>
      <c r="D3577">
        <v>2020</v>
      </c>
      <c r="E3577">
        <v>6</v>
      </c>
      <c r="F3577" t="s">
        <v>164</v>
      </c>
      <c r="G3577" t="s">
        <v>165</v>
      </c>
      <c r="H3577" t="s">
        <v>108</v>
      </c>
      <c r="I3577" t="s">
        <v>109</v>
      </c>
      <c r="J3577">
        <v>62553.08</v>
      </c>
      <c r="L3577" t="s">
        <v>31</v>
      </c>
      <c r="O3577" t="s">
        <v>32</v>
      </c>
    </row>
    <row r="3578" spans="1:15" x14ac:dyDescent="0.25">
      <c r="A3578" t="s">
        <v>131</v>
      </c>
      <c r="B3578" t="s">
        <v>132</v>
      </c>
      <c r="C3578" t="s">
        <v>27</v>
      </c>
      <c r="D3578">
        <v>2020</v>
      </c>
      <c r="E3578">
        <v>6</v>
      </c>
      <c r="F3578" t="s">
        <v>166</v>
      </c>
      <c r="G3578" t="s">
        <v>167</v>
      </c>
      <c r="H3578" t="s">
        <v>108</v>
      </c>
      <c r="I3578" t="s">
        <v>109</v>
      </c>
      <c r="J3578">
        <v>-5590.64</v>
      </c>
      <c r="L3578" t="s">
        <v>31</v>
      </c>
      <c r="O3578" t="s">
        <v>32</v>
      </c>
    </row>
    <row r="3579" spans="1:15" x14ac:dyDescent="0.25">
      <c r="A3579" t="s">
        <v>131</v>
      </c>
      <c r="B3579" t="s">
        <v>132</v>
      </c>
      <c r="C3579" t="s">
        <v>27</v>
      </c>
      <c r="D3579">
        <v>2020</v>
      </c>
      <c r="E3579">
        <v>6</v>
      </c>
      <c r="F3579" t="s">
        <v>61</v>
      </c>
      <c r="G3579" t="s">
        <v>62</v>
      </c>
      <c r="H3579" t="s">
        <v>108</v>
      </c>
      <c r="I3579" t="s">
        <v>109</v>
      </c>
      <c r="J3579">
        <v>16625.97</v>
      </c>
      <c r="L3579" t="s">
        <v>31</v>
      </c>
      <c r="O3579" t="s">
        <v>32</v>
      </c>
    </row>
    <row r="3580" spans="1:15" x14ac:dyDescent="0.25">
      <c r="A3580" t="s">
        <v>131</v>
      </c>
      <c r="B3580" t="s">
        <v>132</v>
      </c>
      <c r="C3580" t="s">
        <v>27</v>
      </c>
      <c r="D3580">
        <v>2020</v>
      </c>
      <c r="E3580">
        <v>6</v>
      </c>
      <c r="F3580" t="s">
        <v>96</v>
      </c>
      <c r="G3580" t="s">
        <v>97</v>
      </c>
      <c r="H3580" t="s">
        <v>110</v>
      </c>
      <c r="I3580" t="s">
        <v>111</v>
      </c>
      <c r="J3580">
        <v>-3195638.45</v>
      </c>
      <c r="L3580" t="s">
        <v>31</v>
      </c>
      <c r="O3580" t="s">
        <v>32</v>
      </c>
    </row>
    <row r="3581" spans="1:15" x14ac:dyDescent="0.25">
      <c r="A3581" t="s">
        <v>131</v>
      </c>
      <c r="B3581" t="s">
        <v>132</v>
      </c>
      <c r="C3581" t="s">
        <v>27</v>
      </c>
      <c r="D3581">
        <v>2020</v>
      </c>
      <c r="E3581">
        <v>6</v>
      </c>
      <c r="F3581" t="s">
        <v>100</v>
      </c>
      <c r="G3581" t="s">
        <v>101</v>
      </c>
      <c r="H3581" t="s">
        <v>110</v>
      </c>
      <c r="I3581" t="s">
        <v>111</v>
      </c>
      <c r="J3581">
        <v>32445</v>
      </c>
      <c r="L3581" t="s">
        <v>31</v>
      </c>
      <c r="O3581" t="s">
        <v>32</v>
      </c>
    </row>
    <row r="3582" spans="1:15" x14ac:dyDescent="0.25">
      <c r="A3582" t="s">
        <v>131</v>
      </c>
      <c r="B3582" t="s">
        <v>132</v>
      </c>
      <c r="C3582" t="s">
        <v>27</v>
      </c>
      <c r="D3582">
        <v>2020</v>
      </c>
      <c r="E3582">
        <v>6</v>
      </c>
      <c r="F3582" t="s">
        <v>158</v>
      </c>
      <c r="G3582" t="s">
        <v>159</v>
      </c>
      <c r="H3582" t="s">
        <v>110</v>
      </c>
      <c r="I3582" t="s">
        <v>111</v>
      </c>
      <c r="J3582">
        <v>673291.38</v>
      </c>
      <c r="L3582" t="s">
        <v>31</v>
      </c>
      <c r="O3582" t="s">
        <v>32</v>
      </c>
    </row>
    <row r="3583" spans="1:15" x14ac:dyDescent="0.25">
      <c r="A3583" t="s">
        <v>131</v>
      </c>
      <c r="B3583" t="s">
        <v>132</v>
      </c>
      <c r="C3583" t="s">
        <v>27</v>
      </c>
      <c r="D3583">
        <v>2020</v>
      </c>
      <c r="E3583">
        <v>6</v>
      </c>
      <c r="F3583" t="s">
        <v>160</v>
      </c>
      <c r="G3583" t="s">
        <v>161</v>
      </c>
      <c r="H3583" t="s">
        <v>110</v>
      </c>
      <c r="I3583" t="s">
        <v>111</v>
      </c>
      <c r="J3583">
        <v>80313.33</v>
      </c>
      <c r="L3583" t="s">
        <v>31</v>
      </c>
      <c r="O3583" t="s">
        <v>32</v>
      </c>
    </row>
    <row r="3584" spans="1:15" x14ac:dyDescent="0.25">
      <c r="A3584" t="s">
        <v>131</v>
      </c>
      <c r="B3584" t="s">
        <v>132</v>
      </c>
      <c r="C3584" t="s">
        <v>27</v>
      </c>
      <c r="D3584">
        <v>2020</v>
      </c>
      <c r="E3584">
        <v>6</v>
      </c>
      <c r="F3584" t="s">
        <v>162</v>
      </c>
      <c r="G3584" t="s">
        <v>163</v>
      </c>
      <c r="H3584" t="s">
        <v>110</v>
      </c>
      <c r="I3584" t="s">
        <v>111</v>
      </c>
      <c r="J3584">
        <v>122280.11</v>
      </c>
      <c r="L3584" t="s">
        <v>31</v>
      </c>
      <c r="O3584" t="s">
        <v>32</v>
      </c>
    </row>
    <row r="3585" spans="1:15" x14ac:dyDescent="0.25">
      <c r="A3585" t="s">
        <v>131</v>
      </c>
      <c r="B3585" t="s">
        <v>132</v>
      </c>
      <c r="C3585" t="s">
        <v>27</v>
      </c>
      <c r="D3585">
        <v>2020</v>
      </c>
      <c r="E3585">
        <v>6</v>
      </c>
      <c r="F3585" t="s">
        <v>28</v>
      </c>
      <c r="G3585" t="s">
        <v>29</v>
      </c>
      <c r="H3585" t="s">
        <v>110</v>
      </c>
      <c r="I3585" t="s">
        <v>111</v>
      </c>
      <c r="J3585">
        <v>463556.85</v>
      </c>
      <c r="L3585" t="s">
        <v>31</v>
      </c>
      <c r="O3585" t="s">
        <v>32</v>
      </c>
    </row>
    <row r="3586" spans="1:15" x14ac:dyDescent="0.25">
      <c r="A3586" t="s">
        <v>131</v>
      </c>
      <c r="B3586" t="s">
        <v>132</v>
      </c>
      <c r="C3586" t="s">
        <v>27</v>
      </c>
      <c r="D3586">
        <v>2020</v>
      </c>
      <c r="E3586">
        <v>6</v>
      </c>
      <c r="F3586" t="s">
        <v>150</v>
      </c>
      <c r="G3586" t="s">
        <v>151</v>
      </c>
      <c r="H3586" t="s">
        <v>110</v>
      </c>
      <c r="I3586" t="s">
        <v>111</v>
      </c>
      <c r="J3586">
        <v>4294590.1100000003</v>
      </c>
      <c r="L3586" t="s">
        <v>31</v>
      </c>
      <c r="O3586" t="s">
        <v>32</v>
      </c>
    </row>
    <row r="3587" spans="1:15" x14ac:dyDescent="0.25">
      <c r="A3587" t="s">
        <v>131</v>
      </c>
      <c r="B3587" t="s">
        <v>132</v>
      </c>
      <c r="C3587" t="s">
        <v>27</v>
      </c>
      <c r="D3587">
        <v>2020</v>
      </c>
      <c r="E3587">
        <v>6</v>
      </c>
      <c r="F3587" t="s">
        <v>152</v>
      </c>
      <c r="G3587" t="s">
        <v>153</v>
      </c>
      <c r="H3587" t="s">
        <v>110</v>
      </c>
      <c r="I3587" t="s">
        <v>111</v>
      </c>
      <c r="J3587">
        <v>545958.49</v>
      </c>
      <c r="L3587" t="s">
        <v>31</v>
      </c>
      <c r="O3587" t="s">
        <v>32</v>
      </c>
    </row>
    <row r="3588" spans="1:15" x14ac:dyDescent="0.25">
      <c r="A3588" t="s">
        <v>131</v>
      </c>
      <c r="B3588" t="s">
        <v>132</v>
      </c>
      <c r="C3588" t="s">
        <v>27</v>
      </c>
      <c r="D3588">
        <v>2020</v>
      </c>
      <c r="E3588">
        <v>6</v>
      </c>
      <c r="F3588" t="s">
        <v>154</v>
      </c>
      <c r="G3588" t="s">
        <v>155</v>
      </c>
      <c r="H3588" t="s">
        <v>110</v>
      </c>
      <c r="I3588" t="s">
        <v>111</v>
      </c>
      <c r="J3588">
        <v>69410.11</v>
      </c>
      <c r="L3588" t="s">
        <v>31</v>
      </c>
      <c r="O3588" t="s">
        <v>32</v>
      </c>
    </row>
    <row r="3589" spans="1:15" x14ac:dyDescent="0.25">
      <c r="A3589" t="s">
        <v>131</v>
      </c>
      <c r="B3589" t="s">
        <v>132</v>
      </c>
      <c r="C3589" t="s">
        <v>27</v>
      </c>
      <c r="D3589">
        <v>2020</v>
      </c>
      <c r="E3589">
        <v>6</v>
      </c>
      <c r="F3589" t="s">
        <v>156</v>
      </c>
      <c r="G3589" t="s">
        <v>157</v>
      </c>
      <c r="H3589" t="s">
        <v>110</v>
      </c>
      <c r="I3589" t="s">
        <v>111</v>
      </c>
      <c r="J3589">
        <v>184591.73</v>
      </c>
      <c r="L3589" t="s">
        <v>31</v>
      </c>
      <c r="O3589" t="s">
        <v>32</v>
      </c>
    </row>
    <row r="3590" spans="1:15" x14ac:dyDescent="0.25">
      <c r="A3590" t="s">
        <v>131</v>
      </c>
      <c r="B3590" t="s">
        <v>132</v>
      </c>
      <c r="C3590" t="s">
        <v>27</v>
      </c>
      <c r="D3590">
        <v>2020</v>
      </c>
      <c r="E3590">
        <v>6</v>
      </c>
      <c r="F3590" t="s">
        <v>164</v>
      </c>
      <c r="G3590" t="s">
        <v>165</v>
      </c>
      <c r="H3590" t="s">
        <v>110</v>
      </c>
      <c r="I3590" t="s">
        <v>111</v>
      </c>
      <c r="J3590">
        <v>93829.62</v>
      </c>
      <c r="L3590" t="s">
        <v>31</v>
      </c>
      <c r="O3590" t="s">
        <v>32</v>
      </c>
    </row>
    <row r="3591" spans="1:15" x14ac:dyDescent="0.25">
      <c r="A3591" t="s">
        <v>131</v>
      </c>
      <c r="B3591" t="s">
        <v>132</v>
      </c>
      <c r="C3591" t="s">
        <v>27</v>
      </c>
      <c r="D3591">
        <v>2020</v>
      </c>
      <c r="E3591">
        <v>6</v>
      </c>
      <c r="F3591" t="s">
        <v>166</v>
      </c>
      <c r="G3591" t="s">
        <v>167</v>
      </c>
      <c r="H3591" t="s">
        <v>110</v>
      </c>
      <c r="I3591" t="s">
        <v>111</v>
      </c>
      <c r="J3591">
        <v>-8385.9699999999993</v>
      </c>
      <c r="L3591" t="s">
        <v>31</v>
      </c>
      <c r="O3591" t="s">
        <v>32</v>
      </c>
    </row>
    <row r="3592" spans="1:15" x14ac:dyDescent="0.25">
      <c r="A3592" t="s">
        <v>131</v>
      </c>
      <c r="B3592" t="s">
        <v>132</v>
      </c>
      <c r="C3592" t="s">
        <v>27</v>
      </c>
      <c r="D3592">
        <v>2020</v>
      </c>
      <c r="E3592">
        <v>6</v>
      </c>
      <c r="F3592" t="s">
        <v>61</v>
      </c>
      <c r="G3592" t="s">
        <v>62</v>
      </c>
      <c r="H3592" t="s">
        <v>110</v>
      </c>
      <c r="I3592" t="s">
        <v>111</v>
      </c>
      <c r="J3592">
        <v>24938.95</v>
      </c>
      <c r="L3592" t="s">
        <v>31</v>
      </c>
      <c r="O3592" t="s">
        <v>32</v>
      </c>
    </row>
    <row r="3593" spans="1:15" x14ac:dyDescent="0.25">
      <c r="A3593" t="s">
        <v>131</v>
      </c>
      <c r="B3593" t="s">
        <v>132</v>
      </c>
      <c r="C3593" t="s">
        <v>27</v>
      </c>
      <c r="D3593">
        <v>2020</v>
      </c>
      <c r="E3593">
        <v>6</v>
      </c>
      <c r="F3593" t="s">
        <v>133</v>
      </c>
      <c r="G3593" t="s">
        <v>79</v>
      </c>
      <c r="H3593" t="s">
        <v>30</v>
      </c>
      <c r="J3593">
        <v>93081.59</v>
      </c>
      <c r="L3593" t="s">
        <v>39</v>
      </c>
      <c r="O3593" t="s">
        <v>32</v>
      </c>
    </row>
    <row r="3594" spans="1:15" x14ac:dyDescent="0.25">
      <c r="A3594" t="s">
        <v>131</v>
      </c>
      <c r="B3594" t="s">
        <v>132</v>
      </c>
      <c r="C3594" t="s">
        <v>27</v>
      </c>
      <c r="D3594">
        <v>2020</v>
      </c>
      <c r="E3594">
        <v>6</v>
      </c>
      <c r="F3594" t="s">
        <v>134</v>
      </c>
      <c r="G3594" t="s">
        <v>38</v>
      </c>
      <c r="H3594" t="s">
        <v>30</v>
      </c>
      <c r="J3594">
        <v>2759634.9</v>
      </c>
      <c r="L3594" t="s">
        <v>39</v>
      </c>
      <c r="O3594" t="s">
        <v>32</v>
      </c>
    </row>
    <row r="3595" spans="1:15" x14ac:dyDescent="0.25">
      <c r="A3595" t="s">
        <v>131</v>
      </c>
      <c r="B3595" t="s">
        <v>132</v>
      </c>
      <c r="C3595" t="s">
        <v>27</v>
      </c>
      <c r="D3595">
        <v>2020</v>
      </c>
      <c r="E3595">
        <v>6</v>
      </c>
      <c r="F3595" t="s">
        <v>135</v>
      </c>
      <c r="G3595" t="s">
        <v>105</v>
      </c>
      <c r="H3595" t="s">
        <v>30</v>
      </c>
      <c r="J3595">
        <v>-2234170.75</v>
      </c>
      <c r="L3595" t="s">
        <v>39</v>
      </c>
      <c r="O3595" t="s">
        <v>32</v>
      </c>
    </row>
    <row r="3596" spans="1:15" x14ac:dyDescent="0.25">
      <c r="A3596" t="s">
        <v>131</v>
      </c>
      <c r="B3596" t="s">
        <v>132</v>
      </c>
      <c r="C3596" t="s">
        <v>27</v>
      </c>
      <c r="D3596">
        <v>2020</v>
      </c>
      <c r="E3596">
        <v>6</v>
      </c>
      <c r="F3596" t="s">
        <v>136</v>
      </c>
      <c r="G3596" t="s">
        <v>137</v>
      </c>
      <c r="H3596" t="s">
        <v>30</v>
      </c>
      <c r="J3596">
        <v>-156382.70000000001</v>
      </c>
      <c r="L3596" t="s">
        <v>39</v>
      </c>
      <c r="O3596" t="s">
        <v>32</v>
      </c>
    </row>
    <row r="3597" spans="1:15" x14ac:dyDescent="0.25">
      <c r="A3597" t="s">
        <v>131</v>
      </c>
      <c r="B3597" t="s">
        <v>132</v>
      </c>
      <c r="C3597" t="s">
        <v>27</v>
      </c>
      <c r="D3597">
        <v>2020</v>
      </c>
      <c r="E3597">
        <v>6</v>
      </c>
      <c r="F3597" t="s">
        <v>80</v>
      </c>
      <c r="G3597" t="s">
        <v>81</v>
      </c>
      <c r="H3597" t="s">
        <v>30</v>
      </c>
      <c r="J3597">
        <v>14750.34</v>
      </c>
      <c r="L3597" t="s">
        <v>39</v>
      </c>
      <c r="O3597" t="s">
        <v>32</v>
      </c>
    </row>
    <row r="3598" spans="1:15" x14ac:dyDescent="0.25">
      <c r="A3598" t="s">
        <v>131</v>
      </c>
      <c r="B3598" t="s">
        <v>132</v>
      </c>
      <c r="C3598" t="s">
        <v>27</v>
      </c>
      <c r="D3598">
        <v>2020</v>
      </c>
      <c r="E3598">
        <v>6</v>
      </c>
      <c r="F3598" t="s">
        <v>138</v>
      </c>
      <c r="G3598" t="s">
        <v>139</v>
      </c>
      <c r="H3598" t="s">
        <v>30</v>
      </c>
      <c r="J3598">
        <v>596644.07999999996</v>
      </c>
      <c r="L3598" t="s">
        <v>39</v>
      </c>
      <c r="O3598" t="s">
        <v>32</v>
      </c>
    </row>
    <row r="3599" spans="1:15" x14ac:dyDescent="0.25">
      <c r="A3599" t="s">
        <v>131</v>
      </c>
      <c r="B3599" t="s">
        <v>132</v>
      </c>
      <c r="C3599" t="s">
        <v>27</v>
      </c>
      <c r="D3599">
        <v>2020</v>
      </c>
      <c r="E3599">
        <v>6</v>
      </c>
      <c r="F3599" t="s">
        <v>86</v>
      </c>
      <c r="G3599" t="s">
        <v>87</v>
      </c>
      <c r="H3599" t="s">
        <v>30</v>
      </c>
      <c r="J3599">
        <v>2536261.91</v>
      </c>
      <c r="L3599" t="s">
        <v>39</v>
      </c>
      <c r="O3599" t="s">
        <v>32</v>
      </c>
    </row>
    <row r="3600" spans="1:15" x14ac:dyDescent="0.25">
      <c r="A3600" t="s">
        <v>131</v>
      </c>
      <c r="B3600" t="s">
        <v>132</v>
      </c>
      <c r="C3600" t="s">
        <v>27</v>
      </c>
      <c r="D3600">
        <v>2020</v>
      </c>
      <c r="E3600">
        <v>6</v>
      </c>
      <c r="F3600" t="s">
        <v>40</v>
      </c>
      <c r="G3600" t="s">
        <v>41</v>
      </c>
      <c r="H3600" t="s">
        <v>30</v>
      </c>
      <c r="J3600">
        <v>2350119.88</v>
      </c>
      <c r="L3600" t="s">
        <v>39</v>
      </c>
      <c r="O3600" t="s">
        <v>32</v>
      </c>
    </row>
    <row r="3601" spans="1:17" x14ac:dyDescent="0.25">
      <c r="A3601" t="s">
        <v>131</v>
      </c>
      <c r="B3601" t="s">
        <v>132</v>
      </c>
      <c r="C3601" t="s">
        <v>27</v>
      </c>
      <c r="D3601">
        <v>2020</v>
      </c>
      <c r="E3601">
        <v>6</v>
      </c>
      <c r="F3601" t="s">
        <v>42</v>
      </c>
      <c r="G3601" t="s">
        <v>43</v>
      </c>
      <c r="H3601" t="s">
        <v>30</v>
      </c>
      <c r="J3601">
        <v>-4080000</v>
      </c>
      <c r="L3601" t="s">
        <v>39</v>
      </c>
      <c r="O3601" t="s">
        <v>32</v>
      </c>
    </row>
    <row r="3602" spans="1:17" x14ac:dyDescent="0.25">
      <c r="A3602" t="s">
        <v>131</v>
      </c>
      <c r="B3602" t="s">
        <v>132</v>
      </c>
      <c r="C3602" t="s">
        <v>27</v>
      </c>
      <c r="D3602">
        <v>2020</v>
      </c>
      <c r="E3602">
        <v>6</v>
      </c>
      <c r="F3602" t="s">
        <v>44</v>
      </c>
      <c r="G3602" t="s">
        <v>45</v>
      </c>
      <c r="H3602" t="s">
        <v>30</v>
      </c>
      <c r="J3602">
        <v>435629.94</v>
      </c>
      <c r="L3602" t="s">
        <v>39</v>
      </c>
      <c r="O3602" t="s">
        <v>32</v>
      </c>
    </row>
    <row r="3603" spans="1:17" x14ac:dyDescent="0.25">
      <c r="A3603" t="s">
        <v>131</v>
      </c>
      <c r="B3603" t="s">
        <v>132</v>
      </c>
      <c r="C3603" t="s">
        <v>27</v>
      </c>
      <c r="D3603">
        <v>2020</v>
      </c>
      <c r="E3603">
        <v>6</v>
      </c>
      <c r="F3603" t="s">
        <v>70</v>
      </c>
      <c r="G3603" t="s">
        <v>71</v>
      </c>
      <c r="H3603" t="s">
        <v>30</v>
      </c>
      <c r="J3603">
        <v>206632.31</v>
      </c>
      <c r="L3603" t="s">
        <v>39</v>
      </c>
      <c r="O3603" t="s">
        <v>32</v>
      </c>
    </row>
    <row r="3604" spans="1:17" x14ac:dyDescent="0.25">
      <c r="A3604" t="s">
        <v>131</v>
      </c>
      <c r="B3604" t="s">
        <v>132</v>
      </c>
      <c r="C3604" t="s">
        <v>27</v>
      </c>
      <c r="D3604">
        <v>2020</v>
      </c>
      <c r="E3604">
        <v>6</v>
      </c>
      <c r="F3604" t="s">
        <v>82</v>
      </c>
      <c r="G3604" t="s">
        <v>83</v>
      </c>
      <c r="H3604" t="s">
        <v>30</v>
      </c>
      <c r="J3604">
        <v>-12648.83</v>
      </c>
      <c r="L3604" t="s">
        <v>39</v>
      </c>
      <c r="O3604" t="s">
        <v>32</v>
      </c>
    </row>
    <row r="3605" spans="1:17" x14ac:dyDescent="0.25">
      <c r="A3605" t="s">
        <v>131</v>
      </c>
      <c r="B3605" t="s">
        <v>132</v>
      </c>
      <c r="C3605" t="s">
        <v>27</v>
      </c>
      <c r="D3605">
        <v>2020</v>
      </c>
      <c r="E3605">
        <v>6</v>
      </c>
      <c r="F3605" t="s">
        <v>48</v>
      </c>
      <c r="G3605" t="s">
        <v>49</v>
      </c>
      <c r="H3605" t="s">
        <v>30</v>
      </c>
      <c r="J3605">
        <v>-8045836.8700000001</v>
      </c>
      <c r="L3605" t="s">
        <v>39</v>
      </c>
      <c r="O3605" t="s">
        <v>32</v>
      </c>
    </row>
    <row r="3606" spans="1:17" x14ac:dyDescent="0.25">
      <c r="A3606" t="s">
        <v>131</v>
      </c>
      <c r="B3606" t="s">
        <v>132</v>
      </c>
      <c r="C3606" t="s">
        <v>27</v>
      </c>
      <c r="D3606">
        <v>2020</v>
      </c>
      <c r="E3606">
        <v>6</v>
      </c>
      <c r="F3606" t="s">
        <v>140</v>
      </c>
      <c r="G3606" t="s">
        <v>141</v>
      </c>
      <c r="H3606" t="s">
        <v>30</v>
      </c>
      <c r="J3606">
        <v>162225</v>
      </c>
      <c r="L3606" t="s">
        <v>39</v>
      </c>
      <c r="O3606" t="s">
        <v>32</v>
      </c>
    </row>
    <row r="3607" spans="1:17" x14ac:dyDescent="0.25">
      <c r="A3607" t="s">
        <v>131</v>
      </c>
      <c r="B3607" t="s">
        <v>132</v>
      </c>
      <c r="C3607" t="s">
        <v>27</v>
      </c>
      <c r="D3607">
        <v>2020</v>
      </c>
      <c r="E3607">
        <v>6</v>
      </c>
      <c r="F3607" t="s">
        <v>184</v>
      </c>
      <c r="G3607" t="s">
        <v>185</v>
      </c>
      <c r="H3607" t="s">
        <v>30</v>
      </c>
      <c r="J3607">
        <v>27055.24</v>
      </c>
      <c r="L3607" t="s">
        <v>39</v>
      </c>
      <c r="O3607" t="s">
        <v>32</v>
      </c>
    </row>
    <row r="3608" spans="1:17" x14ac:dyDescent="0.25">
      <c r="A3608" t="s">
        <v>131</v>
      </c>
      <c r="B3608" t="s">
        <v>132</v>
      </c>
      <c r="C3608" t="s">
        <v>27</v>
      </c>
      <c r="D3608">
        <v>2020</v>
      </c>
      <c r="E3608">
        <v>6</v>
      </c>
      <c r="F3608" t="s">
        <v>186</v>
      </c>
      <c r="G3608" t="s">
        <v>107</v>
      </c>
      <c r="H3608" t="s">
        <v>30</v>
      </c>
      <c r="J3608">
        <v>-288298.09999999998</v>
      </c>
      <c r="L3608" t="s">
        <v>39</v>
      </c>
      <c r="O3608" t="s">
        <v>32</v>
      </c>
    </row>
    <row r="3609" spans="1:17" x14ac:dyDescent="0.25">
      <c r="A3609" t="s">
        <v>131</v>
      </c>
      <c r="B3609" t="s">
        <v>132</v>
      </c>
      <c r="C3609" t="s">
        <v>27</v>
      </c>
      <c r="D3609">
        <v>2020</v>
      </c>
      <c r="E3609">
        <v>6</v>
      </c>
      <c r="F3609" t="s">
        <v>179</v>
      </c>
      <c r="G3609" t="s">
        <v>180</v>
      </c>
      <c r="H3609" t="s">
        <v>30</v>
      </c>
      <c r="J3609">
        <v>19322</v>
      </c>
      <c r="L3609" t="s">
        <v>31</v>
      </c>
      <c r="M3609" t="s">
        <v>123</v>
      </c>
      <c r="N3609" t="s">
        <v>124</v>
      </c>
      <c r="O3609" t="s">
        <v>32</v>
      </c>
    </row>
    <row r="3610" spans="1:17" x14ac:dyDescent="0.25">
      <c r="A3610" t="s">
        <v>131</v>
      </c>
      <c r="B3610" t="s">
        <v>132</v>
      </c>
      <c r="C3610" t="s">
        <v>27</v>
      </c>
      <c r="D3610">
        <v>2020</v>
      </c>
      <c r="E3610">
        <v>6</v>
      </c>
      <c r="F3610" t="s">
        <v>164</v>
      </c>
      <c r="G3610" t="s">
        <v>165</v>
      </c>
      <c r="H3610" t="s">
        <v>30</v>
      </c>
      <c r="J3610">
        <v>439105.46</v>
      </c>
      <c r="L3610" t="s">
        <v>31</v>
      </c>
      <c r="O3610" t="s">
        <v>32</v>
      </c>
    </row>
    <row r="3611" spans="1:17" x14ac:dyDescent="0.25">
      <c r="A3611" t="s">
        <v>131</v>
      </c>
      <c r="B3611" t="s">
        <v>132</v>
      </c>
      <c r="C3611" t="s">
        <v>27</v>
      </c>
      <c r="D3611">
        <v>2020</v>
      </c>
      <c r="E3611">
        <v>6</v>
      </c>
      <c r="F3611" t="s">
        <v>150</v>
      </c>
      <c r="G3611" t="s">
        <v>151</v>
      </c>
      <c r="H3611" t="s">
        <v>30</v>
      </c>
      <c r="J3611">
        <v>-439105.46</v>
      </c>
      <c r="L3611" t="s">
        <v>31</v>
      </c>
      <c r="O3611" t="s">
        <v>32</v>
      </c>
    </row>
    <row r="3612" spans="1:17" x14ac:dyDescent="0.25">
      <c r="A3612" t="s">
        <v>25</v>
      </c>
      <c r="B3612" t="s">
        <v>26</v>
      </c>
      <c r="C3612" t="s">
        <v>27</v>
      </c>
      <c r="D3612">
        <v>2020</v>
      </c>
      <c r="E3612">
        <v>6</v>
      </c>
      <c r="F3612" t="s">
        <v>33</v>
      </c>
      <c r="G3612" t="s">
        <v>34</v>
      </c>
      <c r="H3612" t="s">
        <v>30</v>
      </c>
      <c r="J3612">
        <v>-324450</v>
      </c>
      <c r="L3612" t="s">
        <v>31</v>
      </c>
      <c r="O3612" t="s">
        <v>32</v>
      </c>
      <c r="P3612" t="s">
        <v>142</v>
      </c>
      <c r="Q3612" t="s">
        <v>143</v>
      </c>
    </row>
    <row r="3613" spans="1:17" x14ac:dyDescent="0.25">
      <c r="A3613" t="s">
        <v>25</v>
      </c>
      <c r="B3613" t="s">
        <v>26</v>
      </c>
      <c r="C3613" t="s">
        <v>27</v>
      </c>
      <c r="D3613">
        <v>2020</v>
      </c>
      <c r="E3613">
        <v>6</v>
      </c>
      <c r="F3613" t="s">
        <v>40</v>
      </c>
      <c r="G3613" t="s">
        <v>41</v>
      </c>
      <c r="H3613" t="s">
        <v>30</v>
      </c>
      <c r="J3613">
        <v>324450</v>
      </c>
      <c r="L3613" t="s">
        <v>39</v>
      </c>
      <c r="O3613" t="s">
        <v>32</v>
      </c>
      <c r="P3613" t="s">
        <v>142</v>
      </c>
      <c r="Q3613" t="s">
        <v>143</v>
      </c>
    </row>
    <row r="3614" spans="1:17" x14ac:dyDescent="0.25">
      <c r="A3614" t="s">
        <v>123</v>
      </c>
      <c r="B3614" t="s">
        <v>124</v>
      </c>
      <c r="C3614" t="s">
        <v>27</v>
      </c>
      <c r="D3614">
        <v>2020</v>
      </c>
      <c r="E3614">
        <v>6</v>
      </c>
      <c r="F3614" t="s">
        <v>53</v>
      </c>
      <c r="G3614" t="s">
        <v>54</v>
      </c>
      <c r="H3614" t="s">
        <v>30</v>
      </c>
      <c r="J3614">
        <v>-3244500</v>
      </c>
      <c r="L3614" t="s">
        <v>31</v>
      </c>
      <c r="O3614" t="s">
        <v>32</v>
      </c>
      <c r="P3614" t="s">
        <v>144</v>
      </c>
      <c r="Q3614" t="s">
        <v>145</v>
      </c>
    </row>
    <row r="3615" spans="1:17" x14ac:dyDescent="0.25">
      <c r="A3615" t="s">
        <v>123</v>
      </c>
      <c r="B3615" t="s">
        <v>124</v>
      </c>
      <c r="C3615" t="s">
        <v>27</v>
      </c>
      <c r="D3615">
        <v>2020</v>
      </c>
      <c r="E3615">
        <v>6</v>
      </c>
      <c r="F3615" t="s">
        <v>40</v>
      </c>
      <c r="G3615" t="s">
        <v>41</v>
      </c>
      <c r="H3615" t="s">
        <v>30</v>
      </c>
      <c r="J3615">
        <v>3244500</v>
      </c>
      <c r="L3615" t="s">
        <v>39</v>
      </c>
      <c r="O3615" t="s">
        <v>32</v>
      </c>
      <c r="P3615" t="s">
        <v>144</v>
      </c>
      <c r="Q3615" t="s">
        <v>145</v>
      </c>
    </row>
    <row r="3616" spans="1:17" x14ac:dyDescent="0.25">
      <c r="A3616" t="s">
        <v>131</v>
      </c>
      <c r="B3616" t="s">
        <v>132</v>
      </c>
      <c r="C3616" t="s">
        <v>27</v>
      </c>
      <c r="D3616">
        <v>2020</v>
      </c>
      <c r="E3616">
        <v>6</v>
      </c>
      <c r="F3616" t="s">
        <v>96</v>
      </c>
      <c r="G3616" t="s">
        <v>97</v>
      </c>
      <c r="H3616" t="s">
        <v>30</v>
      </c>
      <c r="J3616">
        <v>-6489000</v>
      </c>
      <c r="L3616" t="s">
        <v>31</v>
      </c>
      <c r="O3616" t="s">
        <v>32</v>
      </c>
      <c r="P3616" t="s">
        <v>146</v>
      </c>
      <c r="Q3616" t="s">
        <v>147</v>
      </c>
    </row>
    <row r="3617" spans="1:17" x14ac:dyDescent="0.25">
      <c r="A3617" t="s">
        <v>131</v>
      </c>
      <c r="B3617" t="s">
        <v>132</v>
      </c>
      <c r="C3617" t="s">
        <v>27</v>
      </c>
      <c r="D3617">
        <v>2020</v>
      </c>
      <c r="E3617">
        <v>6</v>
      </c>
      <c r="F3617" t="s">
        <v>40</v>
      </c>
      <c r="G3617" t="s">
        <v>41</v>
      </c>
      <c r="H3617" t="s">
        <v>30</v>
      </c>
      <c r="J3617">
        <v>6489000</v>
      </c>
      <c r="L3617" t="s">
        <v>39</v>
      </c>
      <c r="O3617" t="s">
        <v>32</v>
      </c>
      <c r="P3617" t="s">
        <v>146</v>
      </c>
      <c r="Q3617" t="s">
        <v>147</v>
      </c>
    </row>
    <row r="3618" spans="1:17" x14ac:dyDescent="0.25">
      <c r="A3618" t="s">
        <v>168</v>
      </c>
      <c r="B3618" t="s">
        <v>169</v>
      </c>
      <c r="C3618" t="s">
        <v>27</v>
      </c>
      <c r="D3618">
        <v>2020</v>
      </c>
      <c r="E3618">
        <v>6</v>
      </c>
      <c r="F3618" t="s">
        <v>37</v>
      </c>
      <c r="G3618" t="s">
        <v>38</v>
      </c>
      <c r="H3618" t="s">
        <v>30</v>
      </c>
      <c r="J3618">
        <v>34494409</v>
      </c>
      <c r="L3618" t="s">
        <v>39</v>
      </c>
      <c r="O3618" t="s">
        <v>32</v>
      </c>
    </row>
    <row r="3619" spans="1:17" x14ac:dyDescent="0.25">
      <c r="A3619" t="s">
        <v>168</v>
      </c>
      <c r="B3619" t="s">
        <v>169</v>
      </c>
      <c r="C3619" t="s">
        <v>27</v>
      </c>
      <c r="D3619">
        <v>2020</v>
      </c>
      <c r="E3619">
        <v>6</v>
      </c>
      <c r="F3619" t="s">
        <v>42</v>
      </c>
      <c r="G3619" t="s">
        <v>43</v>
      </c>
      <c r="H3619" t="s">
        <v>30</v>
      </c>
      <c r="J3619">
        <v>-10000000</v>
      </c>
      <c r="L3619" t="s">
        <v>39</v>
      </c>
      <c r="O3619" t="s">
        <v>32</v>
      </c>
    </row>
    <row r="3620" spans="1:17" x14ac:dyDescent="0.25">
      <c r="A3620" t="s">
        <v>168</v>
      </c>
      <c r="B3620" t="s">
        <v>169</v>
      </c>
      <c r="C3620" t="s">
        <v>27</v>
      </c>
      <c r="D3620">
        <v>2020</v>
      </c>
      <c r="E3620">
        <v>6</v>
      </c>
      <c r="F3620" t="s">
        <v>44</v>
      </c>
      <c r="G3620" t="s">
        <v>45</v>
      </c>
      <c r="H3620" t="s">
        <v>30</v>
      </c>
      <c r="J3620">
        <v>-24494409</v>
      </c>
      <c r="L3620" t="s">
        <v>39</v>
      </c>
      <c r="O3620" t="s">
        <v>32</v>
      </c>
    </row>
    <row r="3621" spans="1:17" x14ac:dyDescent="0.25">
      <c r="A3621" t="s">
        <v>168</v>
      </c>
      <c r="B3621" t="s">
        <v>169</v>
      </c>
      <c r="C3621" t="s">
        <v>27</v>
      </c>
      <c r="D3621">
        <v>2020</v>
      </c>
      <c r="E3621">
        <v>6</v>
      </c>
      <c r="F3621" t="s">
        <v>40</v>
      </c>
      <c r="G3621" t="s">
        <v>41</v>
      </c>
      <c r="H3621" t="s">
        <v>30</v>
      </c>
      <c r="J3621">
        <v>0</v>
      </c>
      <c r="L3621" t="s">
        <v>39</v>
      </c>
      <c r="O3621" t="s">
        <v>32</v>
      </c>
    </row>
    <row r="3622" spans="1:17" x14ac:dyDescent="0.25">
      <c r="A3622" t="s">
        <v>25</v>
      </c>
      <c r="B3622" t="s">
        <v>26</v>
      </c>
      <c r="C3622" t="s">
        <v>27</v>
      </c>
      <c r="D3622">
        <v>2021</v>
      </c>
      <c r="E3622">
        <v>12</v>
      </c>
      <c r="F3622" t="s">
        <v>33</v>
      </c>
      <c r="G3622" t="s">
        <v>34</v>
      </c>
      <c r="H3622" t="s">
        <v>30</v>
      </c>
      <c r="J3622">
        <v>-11791.99</v>
      </c>
      <c r="L3622" t="s">
        <v>31</v>
      </c>
      <c r="O3622" t="s">
        <v>32</v>
      </c>
    </row>
    <row r="3623" spans="1:17" x14ac:dyDescent="0.25">
      <c r="A3623" t="s">
        <v>25</v>
      </c>
      <c r="B3623" t="s">
        <v>26</v>
      </c>
      <c r="C3623" t="s">
        <v>27</v>
      </c>
      <c r="D3623">
        <v>2021</v>
      </c>
      <c r="E3623">
        <v>12</v>
      </c>
      <c r="F3623" t="s">
        <v>37</v>
      </c>
      <c r="G3623" t="s">
        <v>38</v>
      </c>
      <c r="H3623" t="s">
        <v>30</v>
      </c>
      <c r="J3623">
        <v>223089081</v>
      </c>
      <c r="L3623" t="s">
        <v>39</v>
      </c>
      <c r="O3623" t="s">
        <v>32</v>
      </c>
    </row>
    <row r="3624" spans="1:17" x14ac:dyDescent="0.25">
      <c r="A3624" t="s">
        <v>25</v>
      </c>
      <c r="B3624" t="s">
        <v>26</v>
      </c>
      <c r="C3624" t="s">
        <v>27</v>
      </c>
      <c r="D3624">
        <v>2021</v>
      </c>
      <c r="E3624">
        <v>12</v>
      </c>
      <c r="F3624" t="s">
        <v>40</v>
      </c>
      <c r="G3624" t="s">
        <v>41</v>
      </c>
      <c r="H3624" t="s">
        <v>30</v>
      </c>
      <c r="J3624">
        <v>14115347.210000001</v>
      </c>
      <c r="L3624" t="s">
        <v>39</v>
      </c>
      <c r="O3624" t="s">
        <v>32</v>
      </c>
    </row>
    <row r="3625" spans="1:17" x14ac:dyDescent="0.25">
      <c r="A3625" t="s">
        <v>25</v>
      </c>
      <c r="B3625" t="s">
        <v>26</v>
      </c>
      <c r="C3625" t="s">
        <v>27</v>
      </c>
      <c r="D3625">
        <v>2021</v>
      </c>
      <c r="E3625">
        <v>12</v>
      </c>
      <c r="F3625" t="s">
        <v>42</v>
      </c>
      <c r="G3625" t="s">
        <v>43</v>
      </c>
      <c r="H3625" t="s">
        <v>30</v>
      </c>
      <c r="J3625">
        <v>-5100000</v>
      </c>
      <c r="L3625" t="s">
        <v>39</v>
      </c>
      <c r="O3625" t="s">
        <v>32</v>
      </c>
    </row>
    <row r="3626" spans="1:17" x14ac:dyDescent="0.25">
      <c r="A3626" t="s">
        <v>25</v>
      </c>
      <c r="B3626" t="s">
        <v>26</v>
      </c>
      <c r="C3626" t="s">
        <v>27</v>
      </c>
      <c r="D3626">
        <v>2021</v>
      </c>
      <c r="E3626">
        <v>12</v>
      </c>
      <c r="F3626" t="s">
        <v>44</v>
      </c>
      <c r="G3626" t="s">
        <v>45</v>
      </c>
      <c r="H3626" t="s">
        <v>30</v>
      </c>
      <c r="J3626">
        <v>-257002164.02000001</v>
      </c>
      <c r="L3626" t="s">
        <v>39</v>
      </c>
      <c r="O3626" t="s">
        <v>32</v>
      </c>
    </row>
    <row r="3627" spans="1:17" x14ac:dyDescent="0.25">
      <c r="A3627" t="s">
        <v>25</v>
      </c>
      <c r="B3627" t="s">
        <v>26</v>
      </c>
      <c r="C3627" t="s">
        <v>27</v>
      </c>
      <c r="D3627">
        <v>2021</v>
      </c>
      <c r="E3627">
        <v>12</v>
      </c>
      <c r="F3627" t="s">
        <v>46</v>
      </c>
      <c r="G3627" t="s">
        <v>47</v>
      </c>
      <c r="H3627" t="s">
        <v>30</v>
      </c>
      <c r="J3627">
        <v>3032580.75</v>
      </c>
      <c r="L3627" t="s">
        <v>39</v>
      </c>
      <c r="O3627" t="s">
        <v>32</v>
      </c>
    </row>
    <row r="3628" spans="1:17" x14ac:dyDescent="0.25">
      <c r="A3628" t="s">
        <v>25</v>
      </c>
      <c r="B3628" t="s">
        <v>26</v>
      </c>
      <c r="C3628" t="s">
        <v>27</v>
      </c>
      <c r="D3628">
        <v>2021</v>
      </c>
      <c r="E3628">
        <v>12</v>
      </c>
      <c r="F3628" t="s">
        <v>48</v>
      </c>
      <c r="G3628" t="s">
        <v>49</v>
      </c>
      <c r="H3628" t="s">
        <v>30</v>
      </c>
      <c r="J3628">
        <v>24958230.949999999</v>
      </c>
      <c r="L3628" t="s">
        <v>39</v>
      </c>
      <c r="O3628" t="s">
        <v>32</v>
      </c>
    </row>
    <row r="3629" spans="1:17" x14ac:dyDescent="0.25">
      <c r="A3629" t="s">
        <v>25</v>
      </c>
      <c r="B3629" t="s">
        <v>26</v>
      </c>
      <c r="C3629" t="s">
        <v>27</v>
      </c>
      <c r="D3629">
        <v>2021</v>
      </c>
      <c r="E3629">
        <v>12</v>
      </c>
      <c r="F3629" t="s">
        <v>50</v>
      </c>
      <c r="G3629" t="s">
        <v>51</v>
      </c>
      <c r="H3629" t="s">
        <v>30</v>
      </c>
      <c r="J3629">
        <v>-43389.78</v>
      </c>
      <c r="L3629" t="s">
        <v>39</v>
      </c>
      <c r="O3629" t="s">
        <v>32</v>
      </c>
    </row>
    <row r="3630" spans="1:17" x14ac:dyDescent="0.25">
      <c r="A3630" t="s">
        <v>25</v>
      </c>
      <c r="B3630" t="s">
        <v>26</v>
      </c>
      <c r="C3630" t="s">
        <v>27</v>
      </c>
      <c r="D3630">
        <v>2021</v>
      </c>
      <c r="E3630">
        <v>12</v>
      </c>
      <c r="F3630" t="s">
        <v>96</v>
      </c>
      <c r="G3630" t="s">
        <v>97</v>
      </c>
      <c r="H3630" t="s">
        <v>30</v>
      </c>
      <c r="J3630">
        <v>-17105.36</v>
      </c>
      <c r="L3630" t="s">
        <v>31</v>
      </c>
      <c r="O3630" t="s">
        <v>32</v>
      </c>
    </row>
    <row r="3631" spans="1:17" x14ac:dyDescent="0.25">
      <c r="A3631" t="s">
        <v>25</v>
      </c>
      <c r="B3631" t="s">
        <v>26</v>
      </c>
      <c r="C3631" t="s">
        <v>27</v>
      </c>
      <c r="D3631">
        <v>2021</v>
      </c>
      <c r="E3631">
        <v>12</v>
      </c>
      <c r="F3631" t="s">
        <v>63</v>
      </c>
      <c r="G3631" t="s">
        <v>64</v>
      </c>
      <c r="H3631" t="s">
        <v>30</v>
      </c>
      <c r="J3631">
        <v>11791.99</v>
      </c>
      <c r="L3631" t="s">
        <v>31</v>
      </c>
      <c r="O3631" t="s">
        <v>32</v>
      </c>
    </row>
    <row r="3632" spans="1:17" x14ac:dyDescent="0.25">
      <c r="A3632" t="s">
        <v>25</v>
      </c>
      <c r="B3632" t="s">
        <v>26</v>
      </c>
      <c r="C3632" t="s">
        <v>27</v>
      </c>
      <c r="D3632">
        <v>2021</v>
      </c>
      <c r="E3632">
        <v>12</v>
      </c>
      <c r="F3632" t="s">
        <v>174</v>
      </c>
      <c r="G3632" t="s">
        <v>77</v>
      </c>
      <c r="H3632" t="s">
        <v>30</v>
      </c>
      <c r="J3632">
        <v>-3032580.75</v>
      </c>
      <c r="L3632" t="s">
        <v>39</v>
      </c>
      <c r="O3632" t="s">
        <v>32</v>
      </c>
    </row>
    <row r="3633" spans="1:15" x14ac:dyDescent="0.25">
      <c r="A3633" t="s">
        <v>52</v>
      </c>
      <c r="B3633" t="s">
        <v>1666</v>
      </c>
      <c r="C3633" t="s">
        <v>27</v>
      </c>
      <c r="D3633">
        <v>2021</v>
      </c>
      <c r="E3633">
        <v>12</v>
      </c>
      <c r="F3633" t="s">
        <v>53</v>
      </c>
      <c r="G3633" t="s">
        <v>54</v>
      </c>
      <c r="H3633" t="s">
        <v>30</v>
      </c>
      <c r="J3633">
        <v>-22134.27</v>
      </c>
      <c r="L3633" t="s">
        <v>31</v>
      </c>
      <c r="O3633" t="s">
        <v>32</v>
      </c>
    </row>
    <row r="3634" spans="1:15" x14ac:dyDescent="0.25">
      <c r="A3634" t="s">
        <v>52</v>
      </c>
      <c r="B3634" t="s">
        <v>1666</v>
      </c>
      <c r="C3634" t="s">
        <v>27</v>
      </c>
      <c r="D3634">
        <v>2021</v>
      </c>
      <c r="E3634">
        <v>12</v>
      </c>
      <c r="F3634" t="s">
        <v>55</v>
      </c>
      <c r="G3634" t="s">
        <v>56</v>
      </c>
      <c r="H3634" t="s">
        <v>30</v>
      </c>
      <c r="J3634">
        <v>3569.86</v>
      </c>
      <c r="L3634" t="s">
        <v>31</v>
      </c>
      <c r="O3634" t="s">
        <v>32</v>
      </c>
    </row>
    <row r="3635" spans="1:15" x14ac:dyDescent="0.25">
      <c r="A3635" t="s">
        <v>52</v>
      </c>
      <c r="B3635" t="s">
        <v>1666</v>
      </c>
      <c r="C3635" t="s">
        <v>27</v>
      </c>
      <c r="D3635">
        <v>2021</v>
      </c>
      <c r="E3635">
        <v>12</v>
      </c>
      <c r="F3635" t="s">
        <v>28</v>
      </c>
      <c r="G3635" t="s">
        <v>29</v>
      </c>
      <c r="H3635" t="s">
        <v>30</v>
      </c>
      <c r="J3635">
        <v>2862.13</v>
      </c>
      <c r="L3635" t="s">
        <v>31</v>
      </c>
      <c r="O3635" t="s">
        <v>32</v>
      </c>
    </row>
    <row r="3636" spans="1:15" x14ac:dyDescent="0.25">
      <c r="A3636" t="s">
        <v>52</v>
      </c>
      <c r="B3636" t="s">
        <v>1666</v>
      </c>
      <c r="C3636" t="s">
        <v>27</v>
      </c>
      <c r="D3636">
        <v>2021</v>
      </c>
      <c r="E3636">
        <v>12</v>
      </c>
      <c r="F3636" t="s">
        <v>57</v>
      </c>
      <c r="G3636" t="s">
        <v>58</v>
      </c>
      <c r="H3636" t="s">
        <v>30</v>
      </c>
      <c r="J3636">
        <v>-36781.699999999997</v>
      </c>
      <c r="L3636" t="s">
        <v>31</v>
      </c>
      <c r="O3636" t="s">
        <v>32</v>
      </c>
    </row>
    <row r="3637" spans="1:15" x14ac:dyDescent="0.25">
      <c r="A3637" t="s">
        <v>52</v>
      </c>
      <c r="B3637" t="s">
        <v>1666</v>
      </c>
      <c r="C3637" t="s">
        <v>27</v>
      </c>
      <c r="D3637">
        <v>2021</v>
      </c>
      <c r="E3637">
        <v>12</v>
      </c>
      <c r="F3637" t="s">
        <v>59</v>
      </c>
      <c r="G3637" t="s">
        <v>60</v>
      </c>
      <c r="H3637" t="s">
        <v>30</v>
      </c>
      <c r="J3637">
        <v>-20448.060000000001</v>
      </c>
      <c r="L3637" t="s">
        <v>31</v>
      </c>
      <c r="O3637" t="s">
        <v>32</v>
      </c>
    </row>
    <row r="3638" spans="1:15" x14ac:dyDescent="0.25">
      <c r="A3638" t="s">
        <v>52</v>
      </c>
      <c r="B3638" t="s">
        <v>1666</v>
      </c>
      <c r="C3638" t="s">
        <v>27</v>
      </c>
      <c r="D3638">
        <v>2021</v>
      </c>
      <c r="E3638">
        <v>12</v>
      </c>
      <c r="F3638" t="s">
        <v>61</v>
      </c>
      <c r="G3638" t="s">
        <v>62</v>
      </c>
      <c r="H3638" t="s">
        <v>30</v>
      </c>
      <c r="J3638">
        <v>2711.57</v>
      </c>
      <c r="L3638" t="s">
        <v>31</v>
      </c>
      <c r="O3638" t="s">
        <v>32</v>
      </c>
    </row>
    <row r="3639" spans="1:15" x14ac:dyDescent="0.25">
      <c r="A3639" t="s">
        <v>52</v>
      </c>
      <c r="B3639" t="s">
        <v>1666</v>
      </c>
      <c r="C3639" t="s">
        <v>27</v>
      </c>
      <c r="D3639">
        <v>2021</v>
      </c>
      <c r="E3639">
        <v>12</v>
      </c>
      <c r="F3639" t="s">
        <v>63</v>
      </c>
      <c r="G3639" t="s">
        <v>64</v>
      </c>
      <c r="H3639" t="s">
        <v>30</v>
      </c>
      <c r="J3639">
        <v>22418.73</v>
      </c>
      <c r="L3639" t="s">
        <v>31</v>
      </c>
      <c r="O3639" t="s">
        <v>32</v>
      </c>
    </row>
    <row r="3640" spans="1:15" x14ac:dyDescent="0.25">
      <c r="A3640" t="s">
        <v>52</v>
      </c>
      <c r="B3640" t="s">
        <v>1666</v>
      </c>
      <c r="C3640" t="s">
        <v>27</v>
      </c>
      <c r="D3640">
        <v>2021</v>
      </c>
      <c r="E3640">
        <v>12</v>
      </c>
      <c r="F3640" t="s">
        <v>65</v>
      </c>
      <c r="G3640" t="s">
        <v>66</v>
      </c>
      <c r="H3640" t="s">
        <v>30</v>
      </c>
      <c r="J3640">
        <v>-0.25</v>
      </c>
      <c r="L3640" t="s">
        <v>31</v>
      </c>
      <c r="O3640" t="s">
        <v>32</v>
      </c>
    </row>
    <row r="3641" spans="1:15" x14ac:dyDescent="0.25">
      <c r="A3641" t="s">
        <v>52</v>
      </c>
      <c r="B3641" t="s">
        <v>1666</v>
      </c>
      <c r="C3641" t="s">
        <v>27</v>
      </c>
      <c r="D3641">
        <v>2021</v>
      </c>
      <c r="E3641">
        <v>12</v>
      </c>
      <c r="F3641" t="s">
        <v>67</v>
      </c>
      <c r="G3641" t="s">
        <v>38</v>
      </c>
      <c r="H3641" t="s">
        <v>30</v>
      </c>
      <c r="J3641">
        <v>1499400</v>
      </c>
      <c r="L3641" t="s">
        <v>39</v>
      </c>
      <c r="O3641" t="s">
        <v>32</v>
      </c>
    </row>
    <row r="3642" spans="1:15" x14ac:dyDescent="0.25">
      <c r="A3642" t="s">
        <v>52</v>
      </c>
      <c r="B3642" t="s">
        <v>1666</v>
      </c>
      <c r="C3642" t="s">
        <v>27</v>
      </c>
      <c r="D3642">
        <v>2021</v>
      </c>
      <c r="E3642">
        <v>12</v>
      </c>
      <c r="F3642" t="s">
        <v>37</v>
      </c>
      <c r="G3642" t="s">
        <v>38</v>
      </c>
      <c r="H3642" t="s">
        <v>30</v>
      </c>
      <c r="J3642">
        <v>14703882</v>
      </c>
      <c r="L3642" t="s">
        <v>39</v>
      </c>
      <c r="O3642" t="s">
        <v>32</v>
      </c>
    </row>
    <row r="3643" spans="1:15" x14ac:dyDescent="0.25">
      <c r="A3643" t="s">
        <v>52</v>
      </c>
      <c r="B3643" t="s">
        <v>1666</v>
      </c>
      <c r="C3643" t="s">
        <v>27</v>
      </c>
      <c r="D3643">
        <v>2021</v>
      </c>
      <c r="E3643">
        <v>12</v>
      </c>
      <c r="F3643" t="s">
        <v>40</v>
      </c>
      <c r="G3643" t="s">
        <v>41</v>
      </c>
      <c r="H3643" t="s">
        <v>30</v>
      </c>
      <c r="J3643">
        <v>2556810.12</v>
      </c>
      <c r="L3643" t="s">
        <v>39</v>
      </c>
      <c r="O3643" t="s">
        <v>32</v>
      </c>
    </row>
    <row r="3644" spans="1:15" x14ac:dyDescent="0.25">
      <c r="A3644" t="s">
        <v>52</v>
      </c>
      <c r="B3644" t="s">
        <v>1666</v>
      </c>
      <c r="C3644" t="s">
        <v>27</v>
      </c>
      <c r="D3644">
        <v>2021</v>
      </c>
      <c r="E3644">
        <v>12</v>
      </c>
      <c r="F3644" t="s">
        <v>42</v>
      </c>
      <c r="G3644" t="s">
        <v>43</v>
      </c>
      <c r="H3644" t="s">
        <v>30</v>
      </c>
      <c r="J3644">
        <v>-510000</v>
      </c>
      <c r="L3644" t="s">
        <v>39</v>
      </c>
      <c r="O3644" t="s">
        <v>32</v>
      </c>
    </row>
    <row r="3645" spans="1:15" x14ac:dyDescent="0.25">
      <c r="A3645" t="s">
        <v>52</v>
      </c>
      <c r="B3645" t="s">
        <v>1666</v>
      </c>
      <c r="C3645" t="s">
        <v>27</v>
      </c>
      <c r="D3645">
        <v>2021</v>
      </c>
      <c r="E3645">
        <v>12</v>
      </c>
      <c r="F3645" t="s">
        <v>68</v>
      </c>
      <c r="G3645" t="s">
        <v>69</v>
      </c>
      <c r="H3645" t="s">
        <v>30</v>
      </c>
      <c r="J3645">
        <v>-648440.36</v>
      </c>
      <c r="L3645" t="s">
        <v>39</v>
      </c>
      <c r="O3645" t="s">
        <v>32</v>
      </c>
    </row>
    <row r="3646" spans="1:15" x14ac:dyDescent="0.25">
      <c r="A3646" t="s">
        <v>52</v>
      </c>
      <c r="B3646" t="s">
        <v>1666</v>
      </c>
      <c r="C3646" t="s">
        <v>27</v>
      </c>
      <c r="D3646">
        <v>2021</v>
      </c>
      <c r="E3646">
        <v>12</v>
      </c>
      <c r="F3646" t="s">
        <v>44</v>
      </c>
      <c r="G3646" t="s">
        <v>45</v>
      </c>
      <c r="H3646" t="s">
        <v>30</v>
      </c>
      <c r="J3646">
        <v>3495603.86</v>
      </c>
      <c r="L3646" t="s">
        <v>39</v>
      </c>
      <c r="O3646" t="s">
        <v>32</v>
      </c>
    </row>
    <row r="3647" spans="1:15" x14ac:dyDescent="0.25">
      <c r="A3647" t="s">
        <v>52</v>
      </c>
      <c r="B3647" t="s">
        <v>1666</v>
      </c>
      <c r="C3647" t="s">
        <v>27</v>
      </c>
      <c r="D3647">
        <v>2021</v>
      </c>
      <c r="E3647">
        <v>12</v>
      </c>
      <c r="F3647" t="s">
        <v>70</v>
      </c>
      <c r="G3647" t="s">
        <v>71</v>
      </c>
      <c r="H3647" t="s">
        <v>30</v>
      </c>
      <c r="J3647">
        <v>-68298.740000000005</v>
      </c>
      <c r="L3647" t="s">
        <v>39</v>
      </c>
      <c r="O3647" t="s">
        <v>32</v>
      </c>
    </row>
    <row r="3648" spans="1:15" x14ac:dyDescent="0.25">
      <c r="A3648" t="s">
        <v>52</v>
      </c>
      <c r="B3648" t="s">
        <v>1666</v>
      </c>
      <c r="C3648" t="s">
        <v>27</v>
      </c>
      <c r="D3648">
        <v>2021</v>
      </c>
      <c r="E3648">
        <v>12</v>
      </c>
      <c r="F3648" t="s">
        <v>72</v>
      </c>
      <c r="G3648" t="s">
        <v>73</v>
      </c>
      <c r="H3648" t="s">
        <v>30</v>
      </c>
      <c r="J3648">
        <v>-339866.78</v>
      </c>
      <c r="L3648" t="s">
        <v>39</v>
      </c>
      <c r="O3648" t="s">
        <v>32</v>
      </c>
    </row>
    <row r="3649" spans="1:15" x14ac:dyDescent="0.25">
      <c r="A3649" t="s">
        <v>52</v>
      </c>
      <c r="B3649" t="s">
        <v>1666</v>
      </c>
      <c r="C3649" t="s">
        <v>27</v>
      </c>
      <c r="D3649">
        <v>2021</v>
      </c>
      <c r="E3649">
        <v>12</v>
      </c>
      <c r="F3649" t="s">
        <v>48</v>
      </c>
      <c r="G3649" t="s">
        <v>49</v>
      </c>
      <c r="H3649" t="s">
        <v>30</v>
      </c>
      <c r="J3649">
        <v>-17517049.969999999</v>
      </c>
      <c r="L3649" t="s">
        <v>39</v>
      </c>
      <c r="O3649" t="s">
        <v>32</v>
      </c>
    </row>
    <row r="3650" spans="1:15" x14ac:dyDescent="0.25">
      <c r="A3650" t="s">
        <v>52</v>
      </c>
      <c r="B3650" t="s">
        <v>1666</v>
      </c>
      <c r="C3650" t="s">
        <v>27</v>
      </c>
      <c r="D3650">
        <v>2021</v>
      </c>
      <c r="E3650">
        <v>12</v>
      </c>
      <c r="F3650" t="s">
        <v>74</v>
      </c>
      <c r="G3650" t="s">
        <v>75</v>
      </c>
      <c r="H3650" t="s">
        <v>30</v>
      </c>
      <c r="J3650">
        <v>-98461.57</v>
      </c>
      <c r="L3650" t="s">
        <v>39</v>
      </c>
      <c r="O3650" t="s">
        <v>32</v>
      </c>
    </row>
    <row r="3651" spans="1:15" x14ac:dyDescent="0.25">
      <c r="A3651" t="s">
        <v>52</v>
      </c>
      <c r="B3651" t="s">
        <v>1666</v>
      </c>
      <c r="C3651" t="s">
        <v>27</v>
      </c>
      <c r="D3651">
        <v>2021</v>
      </c>
      <c r="E3651">
        <v>12</v>
      </c>
      <c r="F3651" t="s">
        <v>76</v>
      </c>
      <c r="G3651" t="s">
        <v>77</v>
      </c>
      <c r="H3651" t="s">
        <v>30</v>
      </c>
      <c r="J3651">
        <v>-3032580.75</v>
      </c>
      <c r="L3651" t="s">
        <v>39</v>
      </c>
      <c r="O3651" t="s">
        <v>32</v>
      </c>
    </row>
    <row r="3652" spans="1:15" x14ac:dyDescent="0.25">
      <c r="A3652" t="s">
        <v>52</v>
      </c>
      <c r="B3652" t="s">
        <v>1666</v>
      </c>
      <c r="C3652" t="s">
        <v>27</v>
      </c>
      <c r="D3652">
        <v>2021</v>
      </c>
      <c r="E3652">
        <v>12</v>
      </c>
      <c r="F3652" t="s">
        <v>80</v>
      </c>
      <c r="G3652" t="s">
        <v>81</v>
      </c>
      <c r="H3652" t="s">
        <v>30</v>
      </c>
      <c r="J3652">
        <v>4000</v>
      </c>
      <c r="L3652" t="s">
        <v>39</v>
      </c>
      <c r="O3652" t="s">
        <v>32</v>
      </c>
    </row>
    <row r="3653" spans="1:15" x14ac:dyDescent="0.25">
      <c r="A3653" t="s">
        <v>52</v>
      </c>
      <c r="B3653" t="s">
        <v>1666</v>
      </c>
      <c r="C3653" t="s">
        <v>27</v>
      </c>
      <c r="D3653">
        <v>2021</v>
      </c>
      <c r="E3653">
        <v>12</v>
      </c>
      <c r="F3653" t="s">
        <v>82</v>
      </c>
      <c r="G3653" t="s">
        <v>83</v>
      </c>
      <c r="H3653" t="s">
        <v>30</v>
      </c>
      <c r="J3653">
        <v>-4000</v>
      </c>
      <c r="L3653" t="s">
        <v>39</v>
      </c>
      <c r="O3653" t="s">
        <v>32</v>
      </c>
    </row>
    <row r="3654" spans="1:15" x14ac:dyDescent="0.25">
      <c r="A3654" t="s">
        <v>52</v>
      </c>
      <c r="B3654" t="s">
        <v>1666</v>
      </c>
      <c r="C3654" t="s">
        <v>27</v>
      </c>
      <c r="D3654">
        <v>2021</v>
      </c>
      <c r="E3654">
        <v>12</v>
      </c>
      <c r="F3654" t="s">
        <v>78</v>
      </c>
      <c r="G3654" t="s">
        <v>79</v>
      </c>
      <c r="H3654" t="s">
        <v>30</v>
      </c>
      <c r="J3654">
        <v>30000</v>
      </c>
      <c r="L3654" t="s">
        <v>39</v>
      </c>
      <c r="O3654" t="s">
        <v>32</v>
      </c>
    </row>
    <row r="3655" spans="1:15" x14ac:dyDescent="0.25">
      <c r="A3655" t="s">
        <v>52</v>
      </c>
      <c r="B3655" t="s">
        <v>1666</v>
      </c>
      <c r="C3655" t="s">
        <v>27</v>
      </c>
      <c r="D3655">
        <v>2021</v>
      </c>
      <c r="E3655">
        <v>12</v>
      </c>
      <c r="F3655" t="s">
        <v>175</v>
      </c>
      <c r="G3655" t="s">
        <v>176</v>
      </c>
      <c r="H3655" t="s">
        <v>30</v>
      </c>
      <c r="J3655">
        <v>14700</v>
      </c>
      <c r="L3655" t="s">
        <v>39</v>
      </c>
      <c r="O3655" t="s">
        <v>32</v>
      </c>
    </row>
    <row r="3656" spans="1:15" x14ac:dyDescent="0.25">
      <c r="A3656" t="s">
        <v>52</v>
      </c>
      <c r="B3656" t="s">
        <v>1666</v>
      </c>
      <c r="C3656" t="s">
        <v>27</v>
      </c>
      <c r="D3656">
        <v>2021</v>
      </c>
      <c r="E3656">
        <v>12</v>
      </c>
      <c r="F3656" t="s">
        <v>177</v>
      </c>
      <c r="G3656" t="s">
        <v>178</v>
      </c>
      <c r="H3656" t="s">
        <v>30</v>
      </c>
      <c r="J3656">
        <v>10000</v>
      </c>
      <c r="L3656" t="s">
        <v>39</v>
      </c>
      <c r="O3656" t="s">
        <v>32</v>
      </c>
    </row>
    <row r="3657" spans="1:15" x14ac:dyDescent="0.25">
      <c r="A3657" t="s">
        <v>52</v>
      </c>
      <c r="B3657" t="s">
        <v>1666</v>
      </c>
      <c r="C3657" t="s">
        <v>27</v>
      </c>
      <c r="D3657">
        <v>2021</v>
      </c>
      <c r="E3657">
        <v>12</v>
      </c>
      <c r="F3657" t="s">
        <v>179</v>
      </c>
      <c r="G3657" t="s">
        <v>180</v>
      </c>
      <c r="H3657" t="s">
        <v>30</v>
      </c>
      <c r="J3657">
        <v>58225.43</v>
      </c>
      <c r="L3657" t="s">
        <v>31</v>
      </c>
      <c r="O3657" t="s">
        <v>32</v>
      </c>
    </row>
    <row r="3658" spans="1:15" x14ac:dyDescent="0.25">
      <c r="A3658" t="s">
        <v>52</v>
      </c>
      <c r="B3658" t="s">
        <v>1666</v>
      </c>
      <c r="C3658" t="s">
        <v>27</v>
      </c>
      <c r="D3658">
        <v>2021</v>
      </c>
      <c r="E3658">
        <v>12</v>
      </c>
      <c r="F3658" t="s">
        <v>174</v>
      </c>
      <c r="G3658" t="s">
        <v>77</v>
      </c>
      <c r="H3658" t="s">
        <v>30</v>
      </c>
      <c r="J3658">
        <v>-106121.25</v>
      </c>
      <c r="L3658" t="s">
        <v>39</v>
      </c>
      <c r="O3658" t="s">
        <v>32</v>
      </c>
    </row>
    <row r="3659" spans="1:15" x14ac:dyDescent="0.25">
      <c r="A3659" t="s">
        <v>84</v>
      </c>
      <c r="B3659" t="s">
        <v>85</v>
      </c>
      <c r="C3659" t="s">
        <v>27</v>
      </c>
      <c r="D3659">
        <v>2021</v>
      </c>
      <c r="E3659">
        <v>12</v>
      </c>
      <c r="F3659" t="s">
        <v>67</v>
      </c>
      <c r="G3659" t="s">
        <v>38</v>
      </c>
      <c r="H3659" t="s">
        <v>30</v>
      </c>
      <c r="J3659">
        <v>2163682.5099999998</v>
      </c>
      <c r="L3659" t="s">
        <v>39</v>
      </c>
      <c r="O3659" t="s">
        <v>32</v>
      </c>
    </row>
    <row r="3660" spans="1:15" x14ac:dyDescent="0.25">
      <c r="A3660" t="s">
        <v>84</v>
      </c>
      <c r="B3660" t="s">
        <v>85</v>
      </c>
      <c r="C3660" t="s">
        <v>27</v>
      </c>
      <c r="D3660">
        <v>2021</v>
      </c>
      <c r="E3660">
        <v>12</v>
      </c>
      <c r="F3660" t="s">
        <v>86</v>
      </c>
      <c r="G3660" t="s">
        <v>87</v>
      </c>
      <c r="H3660" t="s">
        <v>30</v>
      </c>
      <c r="J3660">
        <v>53474.73</v>
      </c>
      <c r="L3660" t="s">
        <v>39</v>
      </c>
      <c r="O3660" t="s">
        <v>32</v>
      </c>
    </row>
    <row r="3661" spans="1:15" x14ac:dyDescent="0.25">
      <c r="A3661" t="s">
        <v>84</v>
      </c>
      <c r="B3661" t="s">
        <v>85</v>
      </c>
      <c r="C3661" t="s">
        <v>27</v>
      </c>
      <c r="D3661">
        <v>2021</v>
      </c>
      <c r="E3661">
        <v>12</v>
      </c>
      <c r="F3661" t="s">
        <v>78</v>
      </c>
      <c r="G3661" t="s">
        <v>79</v>
      </c>
      <c r="H3661" t="s">
        <v>30</v>
      </c>
      <c r="J3661">
        <v>4767.41</v>
      </c>
      <c r="L3661" t="s">
        <v>39</v>
      </c>
      <c r="O3661" t="s">
        <v>32</v>
      </c>
    </row>
    <row r="3662" spans="1:15" x14ac:dyDescent="0.25">
      <c r="A3662" t="s">
        <v>84</v>
      </c>
      <c r="B3662" t="s">
        <v>85</v>
      </c>
      <c r="C3662" t="s">
        <v>27</v>
      </c>
      <c r="D3662">
        <v>2021</v>
      </c>
      <c r="E3662">
        <v>12</v>
      </c>
      <c r="F3662" t="s">
        <v>40</v>
      </c>
      <c r="G3662" t="s">
        <v>41</v>
      </c>
      <c r="H3662" t="s">
        <v>30</v>
      </c>
      <c r="J3662">
        <v>498506.88</v>
      </c>
      <c r="L3662" t="s">
        <v>39</v>
      </c>
      <c r="O3662" t="s">
        <v>32</v>
      </c>
    </row>
    <row r="3663" spans="1:15" x14ac:dyDescent="0.25">
      <c r="A3663" t="s">
        <v>84</v>
      </c>
      <c r="B3663" t="s">
        <v>85</v>
      </c>
      <c r="C3663" t="s">
        <v>27</v>
      </c>
      <c r="D3663">
        <v>2021</v>
      </c>
      <c r="E3663">
        <v>12</v>
      </c>
      <c r="F3663" t="s">
        <v>88</v>
      </c>
      <c r="G3663" t="s">
        <v>89</v>
      </c>
      <c r="H3663" t="s">
        <v>30</v>
      </c>
      <c r="J3663">
        <v>3875.39</v>
      </c>
      <c r="L3663" t="s">
        <v>39</v>
      </c>
      <c r="O3663" t="s">
        <v>32</v>
      </c>
    </row>
    <row r="3664" spans="1:15" x14ac:dyDescent="0.25">
      <c r="A3664" t="s">
        <v>84</v>
      </c>
      <c r="B3664" t="s">
        <v>85</v>
      </c>
      <c r="C3664" t="s">
        <v>27</v>
      </c>
      <c r="D3664">
        <v>2021</v>
      </c>
      <c r="E3664">
        <v>12</v>
      </c>
      <c r="F3664" t="s">
        <v>42</v>
      </c>
      <c r="G3664" t="s">
        <v>43</v>
      </c>
      <c r="H3664" t="s">
        <v>30</v>
      </c>
      <c r="J3664">
        <v>-61200</v>
      </c>
      <c r="L3664" t="s">
        <v>39</v>
      </c>
      <c r="O3664" t="s">
        <v>32</v>
      </c>
    </row>
    <row r="3665" spans="1:15" x14ac:dyDescent="0.25">
      <c r="A3665" t="s">
        <v>84</v>
      </c>
      <c r="B3665" t="s">
        <v>85</v>
      </c>
      <c r="C3665" t="s">
        <v>27</v>
      </c>
      <c r="D3665">
        <v>2021</v>
      </c>
      <c r="E3665">
        <v>12</v>
      </c>
      <c r="F3665" t="s">
        <v>44</v>
      </c>
      <c r="G3665" t="s">
        <v>45</v>
      </c>
      <c r="H3665" t="s">
        <v>30</v>
      </c>
      <c r="J3665">
        <v>-368643.13</v>
      </c>
      <c r="L3665" t="s">
        <v>39</v>
      </c>
      <c r="O3665" t="s">
        <v>32</v>
      </c>
    </row>
    <row r="3666" spans="1:15" x14ac:dyDescent="0.25">
      <c r="A3666" t="s">
        <v>84</v>
      </c>
      <c r="B3666" t="s">
        <v>85</v>
      </c>
      <c r="C3666" t="s">
        <v>27</v>
      </c>
      <c r="D3666">
        <v>2021</v>
      </c>
      <c r="E3666">
        <v>12</v>
      </c>
      <c r="F3666" t="s">
        <v>90</v>
      </c>
      <c r="G3666" t="s">
        <v>91</v>
      </c>
      <c r="H3666" t="s">
        <v>30</v>
      </c>
      <c r="J3666">
        <v>-7872.09</v>
      </c>
      <c r="L3666" t="s">
        <v>39</v>
      </c>
      <c r="O3666" t="s">
        <v>32</v>
      </c>
    </row>
    <row r="3667" spans="1:15" x14ac:dyDescent="0.25">
      <c r="A3667" t="s">
        <v>84</v>
      </c>
      <c r="B3667" t="s">
        <v>85</v>
      </c>
      <c r="C3667" t="s">
        <v>27</v>
      </c>
      <c r="D3667">
        <v>2021</v>
      </c>
      <c r="E3667">
        <v>12</v>
      </c>
      <c r="F3667" t="s">
        <v>92</v>
      </c>
      <c r="G3667" t="s">
        <v>93</v>
      </c>
      <c r="H3667" t="s">
        <v>30</v>
      </c>
      <c r="J3667">
        <v>3798.66</v>
      </c>
      <c r="L3667" t="s">
        <v>39</v>
      </c>
      <c r="O3667" t="s">
        <v>32</v>
      </c>
    </row>
    <row r="3668" spans="1:15" x14ac:dyDescent="0.25">
      <c r="A3668" t="s">
        <v>84</v>
      </c>
      <c r="B3668" t="s">
        <v>85</v>
      </c>
      <c r="C3668" t="s">
        <v>27</v>
      </c>
      <c r="D3668">
        <v>2021</v>
      </c>
      <c r="E3668">
        <v>12</v>
      </c>
      <c r="F3668" t="s">
        <v>48</v>
      </c>
      <c r="G3668" t="s">
        <v>49</v>
      </c>
      <c r="H3668" t="s">
        <v>30</v>
      </c>
      <c r="J3668">
        <v>-1179773.45</v>
      </c>
      <c r="L3668" t="s">
        <v>39</v>
      </c>
      <c r="O3668" t="s">
        <v>32</v>
      </c>
    </row>
    <row r="3669" spans="1:15" x14ac:dyDescent="0.25">
      <c r="A3669" t="s">
        <v>84</v>
      </c>
      <c r="B3669" t="s">
        <v>85</v>
      </c>
      <c r="C3669" t="s">
        <v>27</v>
      </c>
      <c r="D3669">
        <v>2021</v>
      </c>
      <c r="E3669">
        <v>12</v>
      </c>
      <c r="F3669" t="s">
        <v>94</v>
      </c>
      <c r="G3669" t="s">
        <v>95</v>
      </c>
      <c r="H3669" t="s">
        <v>30</v>
      </c>
      <c r="J3669">
        <v>-14137.2</v>
      </c>
      <c r="L3669" t="s">
        <v>39</v>
      </c>
      <c r="O3669" t="s">
        <v>32</v>
      </c>
    </row>
    <row r="3670" spans="1:15" x14ac:dyDescent="0.25">
      <c r="A3670" t="s">
        <v>84</v>
      </c>
      <c r="B3670" t="s">
        <v>85</v>
      </c>
      <c r="C3670" t="s">
        <v>27</v>
      </c>
      <c r="D3670">
        <v>2021</v>
      </c>
      <c r="E3670">
        <v>12</v>
      </c>
      <c r="F3670" t="s">
        <v>82</v>
      </c>
      <c r="G3670" t="s">
        <v>83</v>
      </c>
      <c r="H3670" t="s">
        <v>30</v>
      </c>
      <c r="J3670">
        <v>-7298.51</v>
      </c>
      <c r="L3670" t="s">
        <v>39</v>
      </c>
      <c r="O3670" t="s">
        <v>32</v>
      </c>
    </row>
    <row r="3671" spans="1:15" x14ac:dyDescent="0.25">
      <c r="A3671" t="s">
        <v>84</v>
      </c>
      <c r="B3671" t="s">
        <v>85</v>
      </c>
      <c r="C3671" t="s">
        <v>27</v>
      </c>
      <c r="D3671">
        <v>2021</v>
      </c>
      <c r="E3671">
        <v>12</v>
      </c>
      <c r="F3671" t="s">
        <v>96</v>
      </c>
      <c r="G3671" t="s">
        <v>97</v>
      </c>
      <c r="H3671" t="s">
        <v>30</v>
      </c>
      <c r="J3671">
        <v>-24423.16</v>
      </c>
      <c r="L3671" t="s">
        <v>31</v>
      </c>
      <c r="O3671" t="s">
        <v>32</v>
      </c>
    </row>
    <row r="3672" spans="1:15" x14ac:dyDescent="0.25">
      <c r="A3672" t="s">
        <v>84</v>
      </c>
      <c r="B3672" t="s">
        <v>85</v>
      </c>
      <c r="C3672" t="s">
        <v>27</v>
      </c>
      <c r="D3672">
        <v>2021</v>
      </c>
      <c r="E3672">
        <v>12</v>
      </c>
      <c r="F3672" t="s">
        <v>98</v>
      </c>
      <c r="G3672" t="s">
        <v>99</v>
      </c>
      <c r="H3672" t="s">
        <v>30</v>
      </c>
      <c r="J3672">
        <v>-8386.98</v>
      </c>
      <c r="L3672" t="s">
        <v>31</v>
      </c>
      <c r="O3672" t="s">
        <v>32</v>
      </c>
    </row>
    <row r="3673" spans="1:15" x14ac:dyDescent="0.25">
      <c r="A3673" t="s">
        <v>84</v>
      </c>
      <c r="B3673" t="s">
        <v>85</v>
      </c>
      <c r="C3673" t="s">
        <v>27</v>
      </c>
      <c r="D3673">
        <v>2021</v>
      </c>
      <c r="E3673">
        <v>12</v>
      </c>
      <c r="F3673" t="s">
        <v>100</v>
      </c>
      <c r="G3673" t="s">
        <v>101</v>
      </c>
      <c r="H3673" t="s">
        <v>30</v>
      </c>
      <c r="J3673">
        <v>7790.9</v>
      </c>
      <c r="L3673" t="s">
        <v>31</v>
      </c>
      <c r="O3673" t="s">
        <v>32</v>
      </c>
    </row>
    <row r="3674" spans="1:15" x14ac:dyDescent="0.25">
      <c r="A3674" t="s">
        <v>84</v>
      </c>
      <c r="B3674" t="s">
        <v>85</v>
      </c>
      <c r="C3674" t="s">
        <v>27</v>
      </c>
      <c r="D3674">
        <v>2021</v>
      </c>
      <c r="E3674">
        <v>12</v>
      </c>
      <c r="F3674" t="s">
        <v>102</v>
      </c>
      <c r="G3674" t="s">
        <v>103</v>
      </c>
      <c r="H3674" t="s">
        <v>30</v>
      </c>
      <c r="J3674">
        <v>6964.97</v>
      </c>
      <c r="L3674" t="s">
        <v>31</v>
      </c>
      <c r="O3674" t="s">
        <v>32</v>
      </c>
    </row>
    <row r="3675" spans="1:15" x14ac:dyDescent="0.25">
      <c r="A3675" t="s">
        <v>84</v>
      </c>
      <c r="B3675" t="s">
        <v>85</v>
      </c>
      <c r="C3675" t="s">
        <v>27</v>
      </c>
      <c r="D3675">
        <v>2021</v>
      </c>
      <c r="E3675">
        <v>12</v>
      </c>
      <c r="F3675" t="s">
        <v>104</v>
      </c>
      <c r="G3675" t="s">
        <v>105</v>
      </c>
      <c r="H3675" t="s">
        <v>30</v>
      </c>
      <c r="J3675">
        <v>-1156648.3</v>
      </c>
      <c r="L3675" t="s">
        <v>39</v>
      </c>
      <c r="O3675" t="s">
        <v>32</v>
      </c>
    </row>
    <row r="3676" spans="1:15" x14ac:dyDescent="0.25">
      <c r="A3676" t="s">
        <v>84</v>
      </c>
      <c r="B3676" t="s">
        <v>85</v>
      </c>
      <c r="C3676" t="s">
        <v>27</v>
      </c>
      <c r="D3676">
        <v>2021</v>
      </c>
      <c r="E3676">
        <v>12</v>
      </c>
      <c r="F3676" t="s">
        <v>106</v>
      </c>
      <c r="G3676" t="s">
        <v>107</v>
      </c>
      <c r="H3676" t="s">
        <v>30</v>
      </c>
      <c r="J3676">
        <v>-6964.97</v>
      </c>
      <c r="L3676" t="s">
        <v>39</v>
      </c>
      <c r="O3676" t="s">
        <v>32</v>
      </c>
    </row>
    <row r="3677" spans="1:15" x14ac:dyDescent="0.25">
      <c r="A3677" t="s">
        <v>84</v>
      </c>
      <c r="B3677" t="s">
        <v>85</v>
      </c>
      <c r="C3677" t="s">
        <v>27</v>
      </c>
      <c r="D3677">
        <v>2021</v>
      </c>
      <c r="E3677">
        <v>12</v>
      </c>
      <c r="F3677" t="s">
        <v>80</v>
      </c>
      <c r="G3677" t="s">
        <v>81</v>
      </c>
      <c r="H3677" t="s">
        <v>30</v>
      </c>
      <c r="J3677">
        <v>11000</v>
      </c>
      <c r="L3677" t="s">
        <v>39</v>
      </c>
      <c r="O3677" t="s">
        <v>32</v>
      </c>
    </row>
    <row r="3678" spans="1:15" x14ac:dyDescent="0.25">
      <c r="A3678" t="s">
        <v>84</v>
      </c>
      <c r="B3678" t="s">
        <v>85</v>
      </c>
      <c r="C3678" t="s">
        <v>27</v>
      </c>
      <c r="D3678">
        <v>2021</v>
      </c>
      <c r="E3678">
        <v>12</v>
      </c>
      <c r="F3678" t="s">
        <v>175</v>
      </c>
      <c r="G3678" t="s">
        <v>176</v>
      </c>
      <c r="H3678" t="s">
        <v>30</v>
      </c>
      <c r="J3678">
        <v>21212.57</v>
      </c>
      <c r="L3678" t="s">
        <v>39</v>
      </c>
      <c r="O3678" t="s">
        <v>32</v>
      </c>
    </row>
    <row r="3679" spans="1:15" x14ac:dyDescent="0.25">
      <c r="A3679" t="s">
        <v>84</v>
      </c>
      <c r="B3679" t="s">
        <v>85</v>
      </c>
      <c r="C3679" t="s">
        <v>27</v>
      </c>
      <c r="D3679">
        <v>2021</v>
      </c>
      <c r="E3679">
        <v>12</v>
      </c>
      <c r="F3679" t="s">
        <v>181</v>
      </c>
      <c r="G3679" t="s">
        <v>137</v>
      </c>
      <c r="H3679" t="s">
        <v>30</v>
      </c>
      <c r="J3679">
        <v>72239.929999999993</v>
      </c>
      <c r="L3679" t="s">
        <v>39</v>
      </c>
      <c r="O3679" t="s">
        <v>32</v>
      </c>
    </row>
    <row r="3680" spans="1:15" x14ac:dyDescent="0.25">
      <c r="A3680" t="s">
        <v>84</v>
      </c>
      <c r="B3680" t="s">
        <v>85</v>
      </c>
      <c r="C3680" t="s">
        <v>27</v>
      </c>
      <c r="D3680">
        <v>2021</v>
      </c>
      <c r="E3680">
        <v>12</v>
      </c>
      <c r="F3680" t="s">
        <v>177</v>
      </c>
      <c r="G3680" t="s">
        <v>178</v>
      </c>
      <c r="H3680" t="s">
        <v>30</v>
      </c>
      <c r="J3680">
        <v>1200</v>
      </c>
      <c r="L3680" t="s">
        <v>39</v>
      </c>
      <c r="O3680" t="s">
        <v>32</v>
      </c>
    </row>
    <row r="3681" spans="1:15" x14ac:dyDescent="0.25">
      <c r="A3681" t="s">
        <v>84</v>
      </c>
      <c r="B3681" t="s">
        <v>85</v>
      </c>
      <c r="C3681" t="s">
        <v>27</v>
      </c>
      <c r="D3681">
        <v>2021</v>
      </c>
      <c r="E3681">
        <v>12</v>
      </c>
      <c r="F3681" t="s">
        <v>96</v>
      </c>
      <c r="G3681" t="s">
        <v>97</v>
      </c>
      <c r="H3681" t="s">
        <v>108</v>
      </c>
      <c r="I3681" t="s">
        <v>109</v>
      </c>
      <c r="J3681">
        <v>-7782.8</v>
      </c>
      <c r="L3681" t="s">
        <v>31</v>
      </c>
      <c r="O3681" t="s">
        <v>32</v>
      </c>
    </row>
    <row r="3682" spans="1:15" x14ac:dyDescent="0.25">
      <c r="A3682" t="s">
        <v>84</v>
      </c>
      <c r="B3682" t="s">
        <v>85</v>
      </c>
      <c r="C3682" t="s">
        <v>27</v>
      </c>
      <c r="D3682">
        <v>2021</v>
      </c>
      <c r="E3682">
        <v>12</v>
      </c>
      <c r="F3682" t="s">
        <v>100</v>
      </c>
      <c r="G3682" t="s">
        <v>101</v>
      </c>
      <c r="H3682" t="s">
        <v>108</v>
      </c>
      <c r="I3682" t="s">
        <v>109</v>
      </c>
      <c r="J3682">
        <v>13.32</v>
      </c>
      <c r="L3682" t="s">
        <v>31</v>
      </c>
      <c r="O3682" t="s">
        <v>32</v>
      </c>
    </row>
    <row r="3683" spans="1:15" x14ac:dyDescent="0.25">
      <c r="A3683" t="s">
        <v>84</v>
      </c>
      <c r="B3683" t="s">
        <v>85</v>
      </c>
      <c r="C3683" t="s">
        <v>27</v>
      </c>
      <c r="D3683">
        <v>2021</v>
      </c>
      <c r="E3683">
        <v>12</v>
      </c>
      <c r="F3683" t="s">
        <v>96</v>
      </c>
      <c r="G3683" t="s">
        <v>97</v>
      </c>
      <c r="H3683" t="s">
        <v>110</v>
      </c>
      <c r="I3683" t="s">
        <v>111</v>
      </c>
      <c r="J3683">
        <v>-5407.5</v>
      </c>
      <c r="L3683" t="s">
        <v>31</v>
      </c>
      <c r="O3683" t="s">
        <v>32</v>
      </c>
    </row>
    <row r="3684" spans="1:15" x14ac:dyDescent="0.25">
      <c r="A3684" t="s">
        <v>84</v>
      </c>
      <c r="B3684" t="s">
        <v>85</v>
      </c>
      <c r="C3684" t="s">
        <v>27</v>
      </c>
      <c r="D3684">
        <v>2021</v>
      </c>
      <c r="E3684">
        <v>12</v>
      </c>
      <c r="F3684" t="s">
        <v>100</v>
      </c>
      <c r="G3684" t="s">
        <v>101</v>
      </c>
      <c r="H3684" t="s">
        <v>110</v>
      </c>
      <c r="I3684" t="s">
        <v>111</v>
      </c>
      <c r="J3684">
        <v>10.82</v>
      </c>
      <c r="L3684" t="s">
        <v>31</v>
      </c>
      <c r="O3684" t="s">
        <v>32</v>
      </c>
    </row>
    <row r="3685" spans="1:15" x14ac:dyDescent="0.25">
      <c r="A3685" t="s">
        <v>112</v>
      </c>
      <c r="B3685" t="s">
        <v>113</v>
      </c>
      <c r="C3685" t="s">
        <v>27</v>
      </c>
      <c r="D3685">
        <v>2021</v>
      </c>
      <c r="E3685">
        <v>12</v>
      </c>
      <c r="F3685" t="s">
        <v>67</v>
      </c>
      <c r="G3685" t="s">
        <v>38</v>
      </c>
      <c r="H3685" t="s">
        <v>30</v>
      </c>
      <c r="J3685">
        <v>3245523.75</v>
      </c>
      <c r="L3685" t="s">
        <v>39</v>
      </c>
      <c r="O3685" t="s">
        <v>32</v>
      </c>
    </row>
    <row r="3686" spans="1:15" x14ac:dyDescent="0.25">
      <c r="A3686" t="s">
        <v>112</v>
      </c>
      <c r="B3686" t="s">
        <v>113</v>
      </c>
      <c r="C3686" t="s">
        <v>27</v>
      </c>
      <c r="D3686">
        <v>2021</v>
      </c>
      <c r="E3686">
        <v>12</v>
      </c>
      <c r="F3686" t="s">
        <v>86</v>
      </c>
      <c r="G3686" t="s">
        <v>87</v>
      </c>
      <c r="H3686" t="s">
        <v>30</v>
      </c>
      <c r="J3686">
        <v>64491.72</v>
      </c>
      <c r="L3686" t="s">
        <v>39</v>
      </c>
      <c r="O3686" t="s">
        <v>32</v>
      </c>
    </row>
    <row r="3687" spans="1:15" x14ac:dyDescent="0.25">
      <c r="A3687" t="s">
        <v>112</v>
      </c>
      <c r="B3687" t="s">
        <v>113</v>
      </c>
      <c r="C3687" t="s">
        <v>27</v>
      </c>
      <c r="D3687">
        <v>2021</v>
      </c>
      <c r="E3687">
        <v>12</v>
      </c>
      <c r="F3687" t="s">
        <v>78</v>
      </c>
      <c r="G3687" t="s">
        <v>79</v>
      </c>
      <c r="H3687" t="s">
        <v>30</v>
      </c>
      <c r="J3687">
        <v>7151.13</v>
      </c>
      <c r="L3687" t="s">
        <v>39</v>
      </c>
      <c r="O3687" t="s">
        <v>32</v>
      </c>
    </row>
    <row r="3688" spans="1:15" x14ac:dyDescent="0.25">
      <c r="A3688" t="s">
        <v>112</v>
      </c>
      <c r="B3688" t="s">
        <v>113</v>
      </c>
      <c r="C3688" t="s">
        <v>27</v>
      </c>
      <c r="D3688">
        <v>2021</v>
      </c>
      <c r="E3688">
        <v>12</v>
      </c>
      <c r="F3688" t="s">
        <v>40</v>
      </c>
      <c r="G3688" t="s">
        <v>41</v>
      </c>
      <c r="H3688" t="s">
        <v>30</v>
      </c>
      <c r="J3688">
        <v>242330.92</v>
      </c>
      <c r="L3688" t="s">
        <v>39</v>
      </c>
      <c r="O3688" t="s">
        <v>32</v>
      </c>
    </row>
    <row r="3689" spans="1:15" x14ac:dyDescent="0.25">
      <c r="A3689" t="s">
        <v>112</v>
      </c>
      <c r="B3689" t="s">
        <v>113</v>
      </c>
      <c r="C3689" t="s">
        <v>27</v>
      </c>
      <c r="D3689">
        <v>2021</v>
      </c>
      <c r="E3689">
        <v>12</v>
      </c>
      <c r="F3689" t="s">
        <v>88</v>
      </c>
      <c r="G3689" t="s">
        <v>89</v>
      </c>
      <c r="H3689" t="s">
        <v>30</v>
      </c>
      <c r="J3689">
        <v>5813.07</v>
      </c>
      <c r="L3689" t="s">
        <v>39</v>
      </c>
      <c r="O3689" t="s">
        <v>32</v>
      </c>
    </row>
    <row r="3690" spans="1:15" x14ac:dyDescent="0.25">
      <c r="A3690" t="s">
        <v>112</v>
      </c>
      <c r="B3690" t="s">
        <v>113</v>
      </c>
      <c r="C3690" t="s">
        <v>27</v>
      </c>
      <c r="D3690">
        <v>2021</v>
      </c>
      <c r="E3690">
        <v>12</v>
      </c>
      <c r="F3690" t="s">
        <v>42</v>
      </c>
      <c r="G3690" t="s">
        <v>43</v>
      </c>
      <c r="H3690" t="s">
        <v>30</v>
      </c>
      <c r="J3690">
        <v>-91800</v>
      </c>
      <c r="L3690" t="s">
        <v>39</v>
      </c>
      <c r="O3690" t="s">
        <v>32</v>
      </c>
    </row>
    <row r="3691" spans="1:15" x14ac:dyDescent="0.25">
      <c r="A3691" t="s">
        <v>112</v>
      </c>
      <c r="B3691" t="s">
        <v>113</v>
      </c>
      <c r="C3691" t="s">
        <v>27</v>
      </c>
      <c r="D3691">
        <v>2021</v>
      </c>
      <c r="E3691">
        <v>12</v>
      </c>
      <c r="F3691" t="s">
        <v>44</v>
      </c>
      <c r="G3691" t="s">
        <v>45</v>
      </c>
      <c r="H3691" t="s">
        <v>30</v>
      </c>
      <c r="J3691">
        <v>-1945269.4</v>
      </c>
      <c r="L3691" t="s">
        <v>39</v>
      </c>
      <c r="O3691" t="s">
        <v>32</v>
      </c>
    </row>
    <row r="3692" spans="1:15" x14ac:dyDescent="0.25">
      <c r="A3692" t="s">
        <v>112</v>
      </c>
      <c r="B3692" t="s">
        <v>113</v>
      </c>
      <c r="C3692" t="s">
        <v>27</v>
      </c>
      <c r="D3692">
        <v>2021</v>
      </c>
      <c r="E3692">
        <v>12</v>
      </c>
      <c r="F3692" t="s">
        <v>90</v>
      </c>
      <c r="G3692" t="s">
        <v>91</v>
      </c>
      <c r="H3692" t="s">
        <v>30</v>
      </c>
      <c r="J3692">
        <v>-11808.16</v>
      </c>
      <c r="L3692" t="s">
        <v>39</v>
      </c>
      <c r="O3692" t="s">
        <v>32</v>
      </c>
    </row>
    <row r="3693" spans="1:15" x14ac:dyDescent="0.25">
      <c r="A3693" t="s">
        <v>112</v>
      </c>
      <c r="B3693" t="s">
        <v>113</v>
      </c>
      <c r="C3693" t="s">
        <v>27</v>
      </c>
      <c r="D3693">
        <v>2021</v>
      </c>
      <c r="E3693">
        <v>12</v>
      </c>
      <c r="F3693" t="s">
        <v>92</v>
      </c>
      <c r="G3693" t="s">
        <v>93</v>
      </c>
      <c r="H3693" t="s">
        <v>30</v>
      </c>
      <c r="J3693">
        <v>5697.99</v>
      </c>
      <c r="L3693" t="s">
        <v>39</v>
      </c>
      <c r="O3693" t="s">
        <v>32</v>
      </c>
    </row>
    <row r="3694" spans="1:15" x14ac:dyDescent="0.25">
      <c r="A3694" t="s">
        <v>112</v>
      </c>
      <c r="B3694" t="s">
        <v>113</v>
      </c>
      <c r="C3694" t="s">
        <v>27</v>
      </c>
      <c r="D3694">
        <v>2021</v>
      </c>
      <c r="E3694">
        <v>12</v>
      </c>
      <c r="F3694" t="s">
        <v>48</v>
      </c>
      <c r="G3694" t="s">
        <v>49</v>
      </c>
      <c r="H3694" t="s">
        <v>30</v>
      </c>
      <c r="J3694">
        <v>-307532.48</v>
      </c>
      <c r="L3694" t="s">
        <v>39</v>
      </c>
      <c r="O3694" t="s">
        <v>32</v>
      </c>
    </row>
    <row r="3695" spans="1:15" x14ac:dyDescent="0.25">
      <c r="A3695" t="s">
        <v>112</v>
      </c>
      <c r="B3695" t="s">
        <v>113</v>
      </c>
      <c r="C3695" t="s">
        <v>27</v>
      </c>
      <c r="D3695">
        <v>2021</v>
      </c>
      <c r="E3695">
        <v>12</v>
      </c>
      <c r="F3695" t="s">
        <v>94</v>
      </c>
      <c r="G3695" t="s">
        <v>95</v>
      </c>
      <c r="H3695" t="s">
        <v>30</v>
      </c>
      <c r="J3695">
        <v>0</v>
      </c>
      <c r="L3695" t="s">
        <v>39</v>
      </c>
      <c r="O3695" t="s">
        <v>32</v>
      </c>
    </row>
    <row r="3696" spans="1:15" x14ac:dyDescent="0.25">
      <c r="A3696" t="s">
        <v>112</v>
      </c>
      <c r="B3696" t="s">
        <v>113</v>
      </c>
      <c r="C3696" t="s">
        <v>27</v>
      </c>
      <c r="D3696">
        <v>2021</v>
      </c>
      <c r="E3696">
        <v>12</v>
      </c>
      <c r="F3696" t="s">
        <v>82</v>
      </c>
      <c r="G3696" t="s">
        <v>83</v>
      </c>
      <c r="H3696" t="s">
        <v>30</v>
      </c>
      <c r="J3696">
        <v>-31815.65</v>
      </c>
      <c r="L3696" t="s">
        <v>39</v>
      </c>
      <c r="O3696" t="s">
        <v>32</v>
      </c>
    </row>
    <row r="3697" spans="1:15" x14ac:dyDescent="0.25">
      <c r="A3697" t="s">
        <v>112</v>
      </c>
      <c r="B3697" t="s">
        <v>113</v>
      </c>
      <c r="C3697" t="s">
        <v>27</v>
      </c>
      <c r="D3697">
        <v>2021</v>
      </c>
      <c r="E3697">
        <v>12</v>
      </c>
      <c r="F3697" t="s">
        <v>96</v>
      </c>
      <c r="G3697" t="s">
        <v>97</v>
      </c>
      <c r="H3697" t="s">
        <v>30</v>
      </c>
      <c r="J3697">
        <v>-302752.69</v>
      </c>
      <c r="L3697" t="s">
        <v>31</v>
      </c>
      <c r="O3697" t="s">
        <v>32</v>
      </c>
    </row>
    <row r="3698" spans="1:15" x14ac:dyDescent="0.25">
      <c r="A3698" t="s">
        <v>112</v>
      </c>
      <c r="B3698" t="s">
        <v>113</v>
      </c>
      <c r="C3698" t="s">
        <v>27</v>
      </c>
      <c r="D3698">
        <v>2021</v>
      </c>
      <c r="E3698">
        <v>12</v>
      </c>
      <c r="F3698" t="s">
        <v>100</v>
      </c>
      <c r="G3698" t="s">
        <v>101</v>
      </c>
      <c r="H3698" t="s">
        <v>30</v>
      </c>
      <c r="J3698">
        <v>266135.21999999997</v>
      </c>
      <c r="L3698" t="s">
        <v>31</v>
      </c>
      <c r="O3698" t="s">
        <v>32</v>
      </c>
    </row>
    <row r="3699" spans="1:15" x14ac:dyDescent="0.25">
      <c r="A3699" t="s">
        <v>112</v>
      </c>
      <c r="B3699" t="s">
        <v>113</v>
      </c>
      <c r="C3699" t="s">
        <v>27</v>
      </c>
      <c r="D3699">
        <v>2021</v>
      </c>
      <c r="E3699">
        <v>12</v>
      </c>
      <c r="F3699" t="s">
        <v>102</v>
      </c>
      <c r="G3699" t="s">
        <v>103</v>
      </c>
      <c r="H3699" t="s">
        <v>30</v>
      </c>
      <c r="J3699">
        <v>10447.450000000001</v>
      </c>
      <c r="L3699" t="s">
        <v>31</v>
      </c>
      <c r="O3699" t="s">
        <v>32</v>
      </c>
    </row>
    <row r="3700" spans="1:15" x14ac:dyDescent="0.25">
      <c r="A3700" t="s">
        <v>112</v>
      </c>
      <c r="B3700" t="s">
        <v>113</v>
      </c>
      <c r="C3700" t="s">
        <v>27</v>
      </c>
      <c r="D3700">
        <v>2021</v>
      </c>
      <c r="E3700">
        <v>12</v>
      </c>
      <c r="F3700" t="s">
        <v>114</v>
      </c>
      <c r="G3700" t="s">
        <v>115</v>
      </c>
      <c r="H3700" t="s">
        <v>30</v>
      </c>
      <c r="J3700">
        <v>73.47</v>
      </c>
      <c r="L3700" t="s">
        <v>31</v>
      </c>
      <c r="O3700" t="s">
        <v>32</v>
      </c>
    </row>
    <row r="3701" spans="1:15" x14ac:dyDescent="0.25">
      <c r="A3701" t="s">
        <v>112</v>
      </c>
      <c r="B3701" t="s">
        <v>113</v>
      </c>
      <c r="C3701" t="s">
        <v>27</v>
      </c>
      <c r="D3701">
        <v>2021</v>
      </c>
      <c r="E3701">
        <v>12</v>
      </c>
      <c r="F3701" t="s">
        <v>65</v>
      </c>
      <c r="G3701" t="s">
        <v>66</v>
      </c>
      <c r="H3701" t="s">
        <v>30</v>
      </c>
      <c r="J3701">
        <v>19576.080000000002</v>
      </c>
      <c r="L3701" t="s">
        <v>31</v>
      </c>
      <c r="O3701" t="s">
        <v>32</v>
      </c>
    </row>
    <row r="3702" spans="1:15" x14ac:dyDescent="0.25">
      <c r="A3702" t="s">
        <v>112</v>
      </c>
      <c r="B3702" t="s">
        <v>113</v>
      </c>
      <c r="C3702" t="s">
        <v>27</v>
      </c>
      <c r="D3702">
        <v>2021</v>
      </c>
      <c r="E3702">
        <v>12</v>
      </c>
      <c r="F3702" t="s">
        <v>104</v>
      </c>
      <c r="G3702" t="s">
        <v>105</v>
      </c>
      <c r="H3702" t="s">
        <v>30</v>
      </c>
      <c r="J3702">
        <v>-1734972.45</v>
      </c>
      <c r="L3702" t="s">
        <v>39</v>
      </c>
      <c r="O3702" t="s">
        <v>32</v>
      </c>
    </row>
    <row r="3703" spans="1:15" x14ac:dyDescent="0.25">
      <c r="A3703" t="s">
        <v>112</v>
      </c>
      <c r="B3703" t="s">
        <v>113</v>
      </c>
      <c r="C3703" t="s">
        <v>27</v>
      </c>
      <c r="D3703">
        <v>2021</v>
      </c>
      <c r="E3703">
        <v>12</v>
      </c>
      <c r="F3703" t="s">
        <v>106</v>
      </c>
      <c r="G3703" t="s">
        <v>107</v>
      </c>
      <c r="H3703" t="s">
        <v>30</v>
      </c>
      <c r="J3703">
        <v>-10447.450000000001</v>
      </c>
      <c r="L3703" t="s">
        <v>39</v>
      </c>
      <c r="O3703" t="s">
        <v>32</v>
      </c>
    </row>
    <row r="3704" spans="1:15" x14ac:dyDescent="0.25">
      <c r="A3704" t="s">
        <v>112</v>
      </c>
      <c r="B3704" t="s">
        <v>113</v>
      </c>
      <c r="C3704" t="s">
        <v>27</v>
      </c>
      <c r="D3704">
        <v>2021</v>
      </c>
      <c r="E3704">
        <v>12</v>
      </c>
      <c r="F3704" t="s">
        <v>28</v>
      </c>
      <c r="G3704" t="s">
        <v>29</v>
      </c>
      <c r="H3704" t="s">
        <v>30</v>
      </c>
      <c r="J3704">
        <v>0.01</v>
      </c>
      <c r="L3704" t="s">
        <v>31</v>
      </c>
      <c r="O3704" t="s">
        <v>32</v>
      </c>
    </row>
    <row r="3705" spans="1:15" x14ac:dyDescent="0.25">
      <c r="A3705" t="s">
        <v>112</v>
      </c>
      <c r="B3705" t="s">
        <v>113</v>
      </c>
      <c r="C3705" t="s">
        <v>27</v>
      </c>
      <c r="D3705">
        <v>2021</v>
      </c>
      <c r="E3705">
        <v>12</v>
      </c>
      <c r="F3705" t="s">
        <v>80</v>
      </c>
      <c r="G3705" t="s">
        <v>81</v>
      </c>
      <c r="H3705" t="s">
        <v>30</v>
      </c>
      <c r="J3705">
        <v>24500</v>
      </c>
      <c r="L3705" t="s">
        <v>39</v>
      </c>
      <c r="O3705" t="s">
        <v>32</v>
      </c>
    </row>
    <row r="3706" spans="1:15" x14ac:dyDescent="0.25">
      <c r="A3706" t="s">
        <v>112</v>
      </c>
      <c r="B3706" t="s">
        <v>113</v>
      </c>
      <c r="C3706" t="s">
        <v>27</v>
      </c>
      <c r="D3706">
        <v>2021</v>
      </c>
      <c r="E3706">
        <v>12</v>
      </c>
      <c r="F3706" t="s">
        <v>175</v>
      </c>
      <c r="G3706" t="s">
        <v>176</v>
      </c>
      <c r="H3706" t="s">
        <v>30</v>
      </c>
      <c r="J3706">
        <v>31818.86</v>
      </c>
      <c r="L3706" t="s">
        <v>39</v>
      </c>
      <c r="O3706" t="s">
        <v>32</v>
      </c>
    </row>
    <row r="3707" spans="1:15" x14ac:dyDescent="0.25">
      <c r="A3707" t="s">
        <v>112</v>
      </c>
      <c r="B3707" t="s">
        <v>113</v>
      </c>
      <c r="C3707" t="s">
        <v>27</v>
      </c>
      <c r="D3707">
        <v>2021</v>
      </c>
      <c r="E3707">
        <v>12</v>
      </c>
      <c r="F3707" t="s">
        <v>181</v>
      </c>
      <c r="G3707" t="s">
        <v>137</v>
      </c>
      <c r="H3707" t="s">
        <v>30</v>
      </c>
      <c r="J3707">
        <v>108359.9</v>
      </c>
      <c r="L3707" t="s">
        <v>39</v>
      </c>
      <c r="O3707" t="s">
        <v>32</v>
      </c>
    </row>
    <row r="3708" spans="1:15" x14ac:dyDescent="0.25">
      <c r="A3708" t="s">
        <v>112</v>
      </c>
      <c r="B3708" t="s">
        <v>113</v>
      </c>
      <c r="C3708" t="s">
        <v>27</v>
      </c>
      <c r="D3708">
        <v>2021</v>
      </c>
      <c r="E3708">
        <v>12</v>
      </c>
      <c r="F3708" t="s">
        <v>177</v>
      </c>
      <c r="G3708" t="s">
        <v>178</v>
      </c>
      <c r="H3708" t="s">
        <v>30</v>
      </c>
      <c r="J3708">
        <v>1800</v>
      </c>
      <c r="L3708" t="s">
        <v>39</v>
      </c>
      <c r="O3708" t="s">
        <v>32</v>
      </c>
    </row>
    <row r="3709" spans="1:15" x14ac:dyDescent="0.25">
      <c r="A3709" t="s">
        <v>112</v>
      </c>
      <c r="B3709" t="s">
        <v>113</v>
      </c>
      <c r="C3709" t="s">
        <v>27</v>
      </c>
      <c r="D3709">
        <v>2021</v>
      </c>
      <c r="E3709">
        <v>12</v>
      </c>
      <c r="F3709" t="s">
        <v>33</v>
      </c>
      <c r="G3709" t="s">
        <v>34</v>
      </c>
      <c r="H3709" t="s">
        <v>30</v>
      </c>
      <c r="J3709">
        <v>-3000</v>
      </c>
      <c r="L3709" t="s">
        <v>31</v>
      </c>
      <c r="O3709" t="s">
        <v>32</v>
      </c>
    </row>
    <row r="3710" spans="1:15" x14ac:dyDescent="0.25">
      <c r="A3710" t="s">
        <v>112</v>
      </c>
      <c r="B3710" t="s">
        <v>113</v>
      </c>
      <c r="C3710" t="s">
        <v>27</v>
      </c>
      <c r="D3710">
        <v>2021</v>
      </c>
      <c r="E3710">
        <v>12</v>
      </c>
      <c r="F3710" t="s">
        <v>182</v>
      </c>
      <c r="G3710" t="s">
        <v>47</v>
      </c>
      <c r="H3710" t="s">
        <v>30</v>
      </c>
      <c r="J3710">
        <v>420000</v>
      </c>
      <c r="L3710" t="s">
        <v>39</v>
      </c>
      <c r="O3710" t="s">
        <v>32</v>
      </c>
    </row>
    <row r="3711" spans="1:15" x14ac:dyDescent="0.25">
      <c r="A3711" t="s">
        <v>112</v>
      </c>
      <c r="B3711" t="s">
        <v>113</v>
      </c>
      <c r="C3711" t="s">
        <v>27</v>
      </c>
      <c r="D3711">
        <v>2021</v>
      </c>
      <c r="E3711">
        <v>12</v>
      </c>
      <c r="F3711" t="s">
        <v>96</v>
      </c>
      <c r="G3711" t="s">
        <v>97</v>
      </c>
      <c r="H3711" t="s">
        <v>108</v>
      </c>
      <c r="I3711" t="s">
        <v>109</v>
      </c>
      <c r="J3711">
        <v>-8583.4</v>
      </c>
      <c r="L3711" t="s">
        <v>31</v>
      </c>
      <c r="O3711" t="s">
        <v>32</v>
      </c>
    </row>
    <row r="3712" spans="1:15" x14ac:dyDescent="0.25">
      <c r="A3712" t="s">
        <v>112</v>
      </c>
      <c r="B3712" t="s">
        <v>113</v>
      </c>
      <c r="C3712" t="s">
        <v>27</v>
      </c>
      <c r="D3712">
        <v>2021</v>
      </c>
      <c r="E3712">
        <v>12</v>
      </c>
      <c r="F3712" t="s">
        <v>100</v>
      </c>
      <c r="G3712" t="s">
        <v>101</v>
      </c>
      <c r="H3712" t="s">
        <v>108</v>
      </c>
      <c r="I3712" t="s">
        <v>109</v>
      </c>
      <c r="J3712">
        <v>399.62</v>
      </c>
      <c r="L3712" t="s">
        <v>31</v>
      </c>
      <c r="O3712" t="s">
        <v>32</v>
      </c>
    </row>
    <row r="3713" spans="1:15" x14ac:dyDescent="0.25">
      <c r="A3713" t="s">
        <v>112</v>
      </c>
      <c r="B3713" t="s">
        <v>113</v>
      </c>
      <c r="C3713" t="s">
        <v>27</v>
      </c>
      <c r="D3713">
        <v>2021</v>
      </c>
      <c r="E3713">
        <v>12</v>
      </c>
      <c r="F3713" t="s">
        <v>96</v>
      </c>
      <c r="G3713" t="s">
        <v>97</v>
      </c>
      <c r="H3713" t="s">
        <v>110</v>
      </c>
      <c r="I3713" t="s">
        <v>111</v>
      </c>
      <c r="J3713">
        <v>-6489</v>
      </c>
      <c r="L3713" t="s">
        <v>31</v>
      </c>
      <c r="O3713" t="s">
        <v>32</v>
      </c>
    </row>
    <row r="3714" spans="1:15" x14ac:dyDescent="0.25">
      <c r="A3714" t="s">
        <v>112</v>
      </c>
      <c r="B3714" t="s">
        <v>113</v>
      </c>
      <c r="C3714" t="s">
        <v>27</v>
      </c>
      <c r="D3714">
        <v>2021</v>
      </c>
      <c r="E3714">
        <v>12</v>
      </c>
      <c r="F3714" t="s">
        <v>100</v>
      </c>
      <c r="G3714" t="s">
        <v>101</v>
      </c>
      <c r="H3714" t="s">
        <v>110</v>
      </c>
      <c r="I3714" t="s">
        <v>111</v>
      </c>
      <c r="J3714">
        <v>351.49</v>
      </c>
      <c r="L3714" t="s">
        <v>31</v>
      </c>
      <c r="O3714" t="s">
        <v>32</v>
      </c>
    </row>
    <row r="3715" spans="1:15" x14ac:dyDescent="0.25">
      <c r="A3715" t="s">
        <v>116</v>
      </c>
      <c r="B3715" t="s">
        <v>117</v>
      </c>
      <c r="C3715" t="s">
        <v>27</v>
      </c>
      <c r="D3715">
        <v>2021</v>
      </c>
      <c r="E3715">
        <v>12</v>
      </c>
      <c r="F3715" t="s">
        <v>53</v>
      </c>
      <c r="G3715" t="s">
        <v>54</v>
      </c>
      <c r="H3715" t="s">
        <v>30</v>
      </c>
      <c r="J3715">
        <v>-308052.71000000002</v>
      </c>
      <c r="L3715" t="s">
        <v>31</v>
      </c>
      <c r="O3715" t="s">
        <v>32</v>
      </c>
    </row>
    <row r="3716" spans="1:15" x14ac:dyDescent="0.25">
      <c r="A3716" t="s">
        <v>116</v>
      </c>
      <c r="B3716" t="s">
        <v>117</v>
      </c>
      <c r="C3716" t="s">
        <v>27</v>
      </c>
      <c r="D3716">
        <v>2021</v>
      </c>
      <c r="E3716">
        <v>12</v>
      </c>
      <c r="F3716" t="s">
        <v>55</v>
      </c>
      <c r="G3716" t="s">
        <v>56</v>
      </c>
      <c r="H3716" t="s">
        <v>30</v>
      </c>
      <c r="J3716">
        <v>25253.73</v>
      </c>
      <c r="L3716" t="s">
        <v>31</v>
      </c>
      <c r="O3716" t="s">
        <v>32</v>
      </c>
    </row>
    <row r="3717" spans="1:15" x14ac:dyDescent="0.25">
      <c r="A3717" t="s">
        <v>116</v>
      </c>
      <c r="B3717" t="s">
        <v>117</v>
      </c>
      <c r="C3717" t="s">
        <v>27</v>
      </c>
      <c r="D3717">
        <v>2021</v>
      </c>
      <c r="E3717">
        <v>12</v>
      </c>
      <c r="F3717" t="s">
        <v>61</v>
      </c>
      <c r="G3717" t="s">
        <v>62</v>
      </c>
      <c r="H3717" t="s">
        <v>30</v>
      </c>
      <c r="J3717">
        <v>9502.5400000000009</v>
      </c>
      <c r="L3717" t="s">
        <v>31</v>
      </c>
      <c r="O3717" t="s">
        <v>32</v>
      </c>
    </row>
    <row r="3718" spans="1:15" x14ac:dyDescent="0.25">
      <c r="A3718" t="s">
        <v>116</v>
      </c>
      <c r="B3718" t="s">
        <v>117</v>
      </c>
      <c r="C3718" t="s">
        <v>27</v>
      </c>
      <c r="D3718">
        <v>2021</v>
      </c>
      <c r="E3718">
        <v>12</v>
      </c>
      <c r="F3718" t="s">
        <v>118</v>
      </c>
      <c r="G3718" t="s">
        <v>119</v>
      </c>
      <c r="H3718" t="s">
        <v>30</v>
      </c>
      <c r="J3718">
        <v>93042</v>
      </c>
      <c r="L3718" t="s">
        <v>31</v>
      </c>
      <c r="O3718" t="s">
        <v>32</v>
      </c>
    </row>
    <row r="3719" spans="1:15" x14ac:dyDescent="0.25">
      <c r="A3719" t="s">
        <v>116</v>
      </c>
      <c r="B3719" t="s">
        <v>117</v>
      </c>
      <c r="C3719" t="s">
        <v>27</v>
      </c>
      <c r="D3719">
        <v>2021</v>
      </c>
      <c r="E3719">
        <v>12</v>
      </c>
      <c r="F3719" t="s">
        <v>35</v>
      </c>
      <c r="G3719" t="s">
        <v>36</v>
      </c>
      <c r="H3719" t="s">
        <v>30</v>
      </c>
      <c r="J3719">
        <v>18926.25</v>
      </c>
      <c r="L3719" t="s">
        <v>31</v>
      </c>
      <c r="O3719" t="s">
        <v>32</v>
      </c>
    </row>
    <row r="3720" spans="1:15" x14ac:dyDescent="0.25">
      <c r="A3720" t="s">
        <v>116</v>
      </c>
      <c r="B3720" t="s">
        <v>117</v>
      </c>
      <c r="C3720" t="s">
        <v>27</v>
      </c>
      <c r="D3720">
        <v>2021</v>
      </c>
      <c r="E3720">
        <v>12</v>
      </c>
      <c r="F3720" t="s">
        <v>120</v>
      </c>
      <c r="G3720" t="s">
        <v>38</v>
      </c>
      <c r="H3720" t="s">
        <v>30</v>
      </c>
      <c r="J3720">
        <v>34474309.759999998</v>
      </c>
      <c r="L3720" t="s">
        <v>39</v>
      </c>
      <c r="O3720" t="s">
        <v>32</v>
      </c>
    </row>
    <row r="3721" spans="1:15" x14ac:dyDescent="0.25">
      <c r="A3721" t="s">
        <v>116</v>
      </c>
      <c r="B3721" t="s">
        <v>117</v>
      </c>
      <c r="C3721" t="s">
        <v>27</v>
      </c>
      <c r="D3721">
        <v>2021</v>
      </c>
      <c r="E3721">
        <v>12</v>
      </c>
      <c r="F3721" t="s">
        <v>121</v>
      </c>
      <c r="G3721" t="s">
        <v>107</v>
      </c>
      <c r="H3721" t="s">
        <v>30</v>
      </c>
      <c r="J3721">
        <v>-93041.57</v>
      </c>
      <c r="L3721" t="s">
        <v>39</v>
      </c>
      <c r="O3721" t="s">
        <v>32</v>
      </c>
    </row>
    <row r="3722" spans="1:15" x14ac:dyDescent="0.25">
      <c r="A3722" t="s">
        <v>116</v>
      </c>
      <c r="B3722" t="s">
        <v>117</v>
      </c>
      <c r="C3722" t="s">
        <v>27</v>
      </c>
      <c r="D3722">
        <v>2021</v>
      </c>
      <c r="E3722">
        <v>12</v>
      </c>
      <c r="F3722" t="s">
        <v>122</v>
      </c>
      <c r="G3722" t="s">
        <v>105</v>
      </c>
      <c r="H3722" t="s">
        <v>30</v>
      </c>
      <c r="J3722">
        <v>-4850449.76</v>
      </c>
      <c r="L3722" t="s">
        <v>39</v>
      </c>
      <c r="O3722" t="s">
        <v>32</v>
      </c>
    </row>
    <row r="3723" spans="1:15" x14ac:dyDescent="0.25">
      <c r="A3723" t="s">
        <v>116</v>
      </c>
      <c r="B3723" t="s">
        <v>117</v>
      </c>
      <c r="C3723" t="s">
        <v>27</v>
      </c>
      <c r="D3723">
        <v>2021</v>
      </c>
      <c r="E3723">
        <v>12</v>
      </c>
      <c r="F3723" t="s">
        <v>37</v>
      </c>
      <c r="G3723" t="s">
        <v>38</v>
      </c>
      <c r="H3723" t="s">
        <v>30</v>
      </c>
      <c r="J3723">
        <v>20400063</v>
      </c>
      <c r="L3723" t="s">
        <v>39</v>
      </c>
      <c r="O3723" t="s">
        <v>32</v>
      </c>
    </row>
    <row r="3724" spans="1:15" x14ac:dyDescent="0.25">
      <c r="A3724" t="s">
        <v>116</v>
      </c>
      <c r="B3724" t="s">
        <v>117</v>
      </c>
      <c r="C3724" t="s">
        <v>27</v>
      </c>
      <c r="D3724">
        <v>2021</v>
      </c>
      <c r="E3724">
        <v>12</v>
      </c>
      <c r="F3724" t="s">
        <v>86</v>
      </c>
      <c r="G3724" t="s">
        <v>87</v>
      </c>
      <c r="H3724" t="s">
        <v>30</v>
      </c>
      <c r="J3724">
        <v>85412.32</v>
      </c>
      <c r="L3724" t="s">
        <v>39</v>
      </c>
      <c r="O3724" t="s">
        <v>32</v>
      </c>
    </row>
    <row r="3725" spans="1:15" x14ac:dyDescent="0.25">
      <c r="A3725" t="s">
        <v>116</v>
      </c>
      <c r="B3725" t="s">
        <v>117</v>
      </c>
      <c r="C3725" t="s">
        <v>27</v>
      </c>
      <c r="D3725">
        <v>2021</v>
      </c>
      <c r="E3725">
        <v>12</v>
      </c>
      <c r="F3725" t="s">
        <v>78</v>
      </c>
      <c r="G3725" t="s">
        <v>79</v>
      </c>
      <c r="H3725" t="s">
        <v>30</v>
      </c>
      <c r="J3725">
        <v>157049.76999999999</v>
      </c>
      <c r="L3725" t="s">
        <v>39</v>
      </c>
      <c r="O3725" t="s">
        <v>32</v>
      </c>
    </row>
    <row r="3726" spans="1:15" x14ac:dyDescent="0.25">
      <c r="A3726" t="s">
        <v>116</v>
      </c>
      <c r="B3726" t="s">
        <v>117</v>
      </c>
      <c r="C3726" t="s">
        <v>27</v>
      </c>
      <c r="D3726">
        <v>2021</v>
      </c>
      <c r="E3726">
        <v>12</v>
      </c>
      <c r="F3726" t="s">
        <v>40</v>
      </c>
      <c r="G3726" t="s">
        <v>41</v>
      </c>
      <c r="H3726" t="s">
        <v>30</v>
      </c>
      <c r="J3726">
        <v>164005.29</v>
      </c>
      <c r="L3726" t="s">
        <v>39</v>
      </c>
      <c r="O3726" t="s">
        <v>32</v>
      </c>
    </row>
    <row r="3727" spans="1:15" x14ac:dyDescent="0.25">
      <c r="A3727" t="s">
        <v>116</v>
      </c>
      <c r="B3727" t="s">
        <v>117</v>
      </c>
      <c r="C3727" t="s">
        <v>27</v>
      </c>
      <c r="D3727">
        <v>2021</v>
      </c>
      <c r="E3727">
        <v>12</v>
      </c>
      <c r="F3727" t="s">
        <v>42</v>
      </c>
      <c r="G3727" t="s">
        <v>43</v>
      </c>
      <c r="H3727" t="s">
        <v>30</v>
      </c>
      <c r="J3727">
        <v>-255000</v>
      </c>
      <c r="L3727" t="s">
        <v>39</v>
      </c>
      <c r="O3727" t="s">
        <v>32</v>
      </c>
    </row>
    <row r="3728" spans="1:15" x14ac:dyDescent="0.25">
      <c r="A3728" t="s">
        <v>116</v>
      </c>
      <c r="B3728" t="s">
        <v>117</v>
      </c>
      <c r="C3728" t="s">
        <v>27</v>
      </c>
      <c r="D3728">
        <v>2021</v>
      </c>
      <c r="E3728">
        <v>12</v>
      </c>
      <c r="F3728" t="s">
        <v>44</v>
      </c>
      <c r="G3728" t="s">
        <v>45</v>
      </c>
      <c r="H3728" t="s">
        <v>30</v>
      </c>
      <c r="J3728">
        <v>-24195317.280000001</v>
      </c>
      <c r="L3728" t="s">
        <v>39</v>
      </c>
      <c r="O3728" t="s">
        <v>32</v>
      </c>
    </row>
    <row r="3729" spans="1:15" x14ac:dyDescent="0.25">
      <c r="A3729" t="s">
        <v>116</v>
      </c>
      <c r="B3729" t="s">
        <v>117</v>
      </c>
      <c r="C3729" t="s">
        <v>27</v>
      </c>
      <c r="D3729">
        <v>2021</v>
      </c>
      <c r="E3729">
        <v>12</v>
      </c>
      <c r="F3729" t="s">
        <v>68</v>
      </c>
      <c r="G3729" t="s">
        <v>69</v>
      </c>
      <c r="H3729" t="s">
        <v>30</v>
      </c>
      <c r="J3729">
        <v>-19918874.98</v>
      </c>
      <c r="L3729" t="s">
        <v>39</v>
      </c>
      <c r="O3729" t="s">
        <v>32</v>
      </c>
    </row>
    <row r="3730" spans="1:15" x14ac:dyDescent="0.25">
      <c r="A3730" t="s">
        <v>116</v>
      </c>
      <c r="B3730" t="s">
        <v>117</v>
      </c>
      <c r="C3730" t="s">
        <v>27</v>
      </c>
      <c r="D3730">
        <v>2021</v>
      </c>
      <c r="E3730">
        <v>12</v>
      </c>
      <c r="F3730" t="s">
        <v>70</v>
      </c>
      <c r="G3730" t="s">
        <v>71</v>
      </c>
      <c r="H3730" t="s">
        <v>30</v>
      </c>
      <c r="J3730">
        <v>-1381236.57</v>
      </c>
      <c r="L3730" t="s">
        <v>39</v>
      </c>
      <c r="O3730" t="s">
        <v>32</v>
      </c>
    </row>
    <row r="3731" spans="1:15" x14ac:dyDescent="0.25">
      <c r="A3731" t="s">
        <v>116</v>
      </c>
      <c r="B3731" t="s">
        <v>117</v>
      </c>
      <c r="C3731" t="s">
        <v>27</v>
      </c>
      <c r="D3731">
        <v>2021</v>
      </c>
      <c r="E3731">
        <v>12</v>
      </c>
      <c r="F3731" t="s">
        <v>72</v>
      </c>
      <c r="G3731" t="s">
        <v>73</v>
      </c>
      <c r="H3731" t="s">
        <v>30</v>
      </c>
      <c r="J3731">
        <v>-4090745.97</v>
      </c>
      <c r="L3731" t="s">
        <v>39</v>
      </c>
      <c r="O3731" t="s">
        <v>32</v>
      </c>
    </row>
    <row r="3732" spans="1:15" x14ac:dyDescent="0.25">
      <c r="A3732" t="s">
        <v>116</v>
      </c>
      <c r="B3732" t="s">
        <v>117</v>
      </c>
      <c r="C3732" t="s">
        <v>27</v>
      </c>
      <c r="D3732">
        <v>2021</v>
      </c>
      <c r="E3732">
        <v>12</v>
      </c>
      <c r="F3732" t="s">
        <v>48</v>
      </c>
      <c r="G3732" t="s">
        <v>49</v>
      </c>
      <c r="H3732" t="s">
        <v>30</v>
      </c>
      <c r="J3732">
        <v>661410.30000000005</v>
      </c>
      <c r="L3732" t="s">
        <v>39</v>
      </c>
      <c r="O3732" t="s">
        <v>32</v>
      </c>
    </row>
    <row r="3733" spans="1:15" x14ac:dyDescent="0.25">
      <c r="A3733" t="s">
        <v>116</v>
      </c>
      <c r="B3733" t="s">
        <v>117</v>
      </c>
      <c r="C3733" t="s">
        <v>27</v>
      </c>
      <c r="D3733">
        <v>2021</v>
      </c>
      <c r="E3733">
        <v>12</v>
      </c>
      <c r="F3733" t="s">
        <v>50</v>
      </c>
      <c r="G3733" t="s">
        <v>51</v>
      </c>
      <c r="H3733" t="s">
        <v>30</v>
      </c>
      <c r="J3733">
        <v>-246041.25</v>
      </c>
      <c r="L3733" t="s">
        <v>39</v>
      </c>
      <c r="O3733" t="s">
        <v>32</v>
      </c>
    </row>
    <row r="3734" spans="1:15" x14ac:dyDescent="0.25">
      <c r="A3734" t="s">
        <v>116</v>
      </c>
      <c r="B3734" t="s">
        <v>117</v>
      </c>
      <c r="C3734" t="s">
        <v>27</v>
      </c>
      <c r="D3734">
        <v>2021</v>
      </c>
      <c r="E3734">
        <v>12</v>
      </c>
      <c r="F3734" t="s">
        <v>74</v>
      </c>
      <c r="G3734" t="s">
        <v>75</v>
      </c>
      <c r="H3734" t="s">
        <v>30</v>
      </c>
      <c r="J3734">
        <v>-1093198.31</v>
      </c>
      <c r="L3734" t="s">
        <v>39</v>
      </c>
      <c r="O3734" t="s">
        <v>32</v>
      </c>
    </row>
    <row r="3735" spans="1:15" x14ac:dyDescent="0.25">
      <c r="A3735" t="s">
        <v>116</v>
      </c>
      <c r="B3735" t="s">
        <v>117</v>
      </c>
      <c r="C3735" t="s">
        <v>27</v>
      </c>
      <c r="D3735">
        <v>2021</v>
      </c>
      <c r="E3735">
        <v>12</v>
      </c>
      <c r="F3735" t="s">
        <v>80</v>
      </c>
      <c r="G3735" t="s">
        <v>81</v>
      </c>
      <c r="H3735" t="s">
        <v>30</v>
      </c>
      <c r="J3735">
        <v>30000</v>
      </c>
      <c r="L3735" t="s">
        <v>39</v>
      </c>
      <c r="O3735" t="s">
        <v>32</v>
      </c>
    </row>
    <row r="3736" spans="1:15" x14ac:dyDescent="0.25">
      <c r="A3736" t="s">
        <v>116</v>
      </c>
      <c r="B3736" t="s">
        <v>117</v>
      </c>
      <c r="C3736" t="s">
        <v>27</v>
      </c>
      <c r="D3736">
        <v>2021</v>
      </c>
      <c r="E3736">
        <v>12</v>
      </c>
      <c r="F3736" t="s">
        <v>82</v>
      </c>
      <c r="G3736" t="s">
        <v>83</v>
      </c>
      <c r="H3736" t="s">
        <v>30</v>
      </c>
      <c r="J3736">
        <v>-30000</v>
      </c>
      <c r="L3736" t="s">
        <v>39</v>
      </c>
      <c r="O3736" t="s">
        <v>32</v>
      </c>
    </row>
    <row r="3737" spans="1:15" x14ac:dyDescent="0.25">
      <c r="A3737" t="s">
        <v>116</v>
      </c>
      <c r="B3737" t="s">
        <v>117</v>
      </c>
      <c r="C3737" t="s">
        <v>27</v>
      </c>
      <c r="D3737">
        <v>2021</v>
      </c>
      <c r="E3737">
        <v>12</v>
      </c>
      <c r="F3737" t="s">
        <v>183</v>
      </c>
      <c r="G3737" t="s">
        <v>176</v>
      </c>
      <c r="H3737" t="s">
        <v>30</v>
      </c>
      <c r="J3737">
        <v>337983.43</v>
      </c>
      <c r="L3737" t="s">
        <v>39</v>
      </c>
      <c r="O3737" t="s">
        <v>32</v>
      </c>
    </row>
    <row r="3738" spans="1:15" x14ac:dyDescent="0.25">
      <c r="A3738" t="s">
        <v>116</v>
      </c>
      <c r="B3738" t="s">
        <v>117</v>
      </c>
      <c r="C3738" t="s">
        <v>27</v>
      </c>
      <c r="D3738">
        <v>2021</v>
      </c>
      <c r="E3738">
        <v>12</v>
      </c>
      <c r="F3738" t="s">
        <v>177</v>
      </c>
      <c r="G3738" t="s">
        <v>178</v>
      </c>
      <c r="H3738" t="s">
        <v>30</v>
      </c>
      <c r="J3738">
        <v>5000</v>
      </c>
      <c r="L3738" t="s">
        <v>39</v>
      </c>
      <c r="O3738" t="s">
        <v>32</v>
      </c>
    </row>
    <row r="3739" spans="1:15" x14ac:dyDescent="0.25">
      <c r="A3739" t="s">
        <v>123</v>
      </c>
      <c r="B3739" t="s">
        <v>124</v>
      </c>
      <c r="C3739" t="s">
        <v>27</v>
      </c>
      <c r="D3739">
        <v>2021</v>
      </c>
      <c r="E3739">
        <v>12</v>
      </c>
      <c r="F3739" t="s">
        <v>120</v>
      </c>
      <c r="G3739" t="s">
        <v>38</v>
      </c>
      <c r="H3739" t="s">
        <v>30</v>
      </c>
      <c r="J3739">
        <v>20342087.5</v>
      </c>
      <c r="L3739" t="s">
        <v>39</v>
      </c>
      <c r="O3739" t="s">
        <v>32</v>
      </c>
    </row>
    <row r="3740" spans="1:15" x14ac:dyDescent="0.25">
      <c r="A3740" t="s">
        <v>123</v>
      </c>
      <c r="B3740" t="s">
        <v>124</v>
      </c>
      <c r="C3740" t="s">
        <v>27</v>
      </c>
      <c r="D3740">
        <v>2021</v>
      </c>
      <c r="E3740">
        <v>12</v>
      </c>
      <c r="F3740" t="s">
        <v>125</v>
      </c>
      <c r="G3740" t="s">
        <v>126</v>
      </c>
      <c r="H3740" t="s">
        <v>30</v>
      </c>
      <c r="J3740">
        <v>-207287.5</v>
      </c>
      <c r="L3740" t="s">
        <v>39</v>
      </c>
      <c r="O3740" t="s">
        <v>32</v>
      </c>
    </row>
    <row r="3741" spans="1:15" x14ac:dyDescent="0.25">
      <c r="A3741" t="s">
        <v>123</v>
      </c>
      <c r="B3741" t="s">
        <v>124</v>
      </c>
      <c r="C3741" t="s">
        <v>27</v>
      </c>
      <c r="D3741">
        <v>2021</v>
      </c>
      <c r="E3741">
        <v>12</v>
      </c>
      <c r="F3741" t="s">
        <v>86</v>
      </c>
      <c r="G3741" t="s">
        <v>87</v>
      </c>
      <c r="H3741" t="s">
        <v>30</v>
      </c>
      <c r="J3741">
        <v>140112.15</v>
      </c>
      <c r="L3741" t="s">
        <v>39</v>
      </c>
      <c r="O3741" t="s">
        <v>32</v>
      </c>
    </row>
    <row r="3742" spans="1:15" x14ac:dyDescent="0.25">
      <c r="A3742" t="s">
        <v>123</v>
      </c>
      <c r="B3742" t="s">
        <v>124</v>
      </c>
      <c r="C3742" t="s">
        <v>27</v>
      </c>
      <c r="D3742">
        <v>2021</v>
      </c>
      <c r="E3742">
        <v>12</v>
      </c>
      <c r="F3742" t="s">
        <v>42</v>
      </c>
      <c r="G3742" t="s">
        <v>43</v>
      </c>
      <c r="H3742" t="s">
        <v>30</v>
      </c>
      <c r="J3742">
        <v>-81600</v>
      </c>
      <c r="L3742" t="s">
        <v>39</v>
      </c>
      <c r="O3742" t="s">
        <v>32</v>
      </c>
    </row>
    <row r="3743" spans="1:15" x14ac:dyDescent="0.25">
      <c r="A3743" t="s">
        <v>123</v>
      </c>
      <c r="B3743" t="s">
        <v>124</v>
      </c>
      <c r="C3743" t="s">
        <v>27</v>
      </c>
      <c r="D3743">
        <v>2021</v>
      </c>
      <c r="E3743">
        <v>12</v>
      </c>
      <c r="F3743" t="s">
        <v>44</v>
      </c>
      <c r="G3743" t="s">
        <v>45</v>
      </c>
      <c r="H3743" t="s">
        <v>30</v>
      </c>
      <c r="J3743">
        <v>-18962999.27</v>
      </c>
      <c r="L3743" t="s">
        <v>39</v>
      </c>
      <c r="O3743" t="s">
        <v>32</v>
      </c>
    </row>
    <row r="3744" spans="1:15" x14ac:dyDescent="0.25">
      <c r="A3744" t="s">
        <v>123</v>
      </c>
      <c r="B3744" t="s">
        <v>124</v>
      </c>
      <c r="C3744" t="s">
        <v>27</v>
      </c>
      <c r="D3744">
        <v>2021</v>
      </c>
      <c r="E3744">
        <v>12</v>
      </c>
      <c r="F3744" t="s">
        <v>70</v>
      </c>
      <c r="G3744" t="s">
        <v>71</v>
      </c>
      <c r="H3744" t="s">
        <v>30</v>
      </c>
      <c r="J3744">
        <v>-327726</v>
      </c>
      <c r="L3744" t="s">
        <v>39</v>
      </c>
      <c r="O3744" t="s">
        <v>32</v>
      </c>
    </row>
    <row r="3745" spans="1:15" x14ac:dyDescent="0.25">
      <c r="A3745" t="s">
        <v>123</v>
      </c>
      <c r="B3745" t="s">
        <v>124</v>
      </c>
      <c r="C3745" t="s">
        <v>27</v>
      </c>
      <c r="D3745">
        <v>2021</v>
      </c>
      <c r="E3745">
        <v>12</v>
      </c>
      <c r="F3745" t="s">
        <v>40</v>
      </c>
      <c r="G3745" t="s">
        <v>41</v>
      </c>
      <c r="H3745" t="s">
        <v>30</v>
      </c>
      <c r="J3745">
        <v>1635521.18</v>
      </c>
      <c r="L3745" t="s">
        <v>39</v>
      </c>
      <c r="O3745" t="s">
        <v>32</v>
      </c>
    </row>
    <row r="3746" spans="1:15" x14ac:dyDescent="0.25">
      <c r="A3746" t="s">
        <v>123</v>
      </c>
      <c r="B3746" t="s">
        <v>124</v>
      </c>
      <c r="C3746" t="s">
        <v>27</v>
      </c>
      <c r="D3746">
        <v>2021</v>
      </c>
      <c r="E3746">
        <v>12</v>
      </c>
      <c r="F3746" t="s">
        <v>74</v>
      </c>
      <c r="G3746" t="s">
        <v>75</v>
      </c>
      <c r="H3746" t="s">
        <v>30</v>
      </c>
      <c r="J3746">
        <v>-428003.63</v>
      </c>
      <c r="L3746" t="s">
        <v>39</v>
      </c>
      <c r="O3746" t="s">
        <v>32</v>
      </c>
    </row>
    <row r="3747" spans="1:15" x14ac:dyDescent="0.25">
      <c r="A3747" t="s">
        <v>123</v>
      </c>
      <c r="B3747" t="s">
        <v>124</v>
      </c>
      <c r="C3747" t="s">
        <v>27</v>
      </c>
      <c r="D3747">
        <v>2021</v>
      </c>
      <c r="E3747">
        <v>12</v>
      </c>
      <c r="F3747" t="s">
        <v>48</v>
      </c>
      <c r="G3747" t="s">
        <v>49</v>
      </c>
      <c r="H3747" t="s">
        <v>30</v>
      </c>
      <c r="J3747">
        <v>2909681.32</v>
      </c>
      <c r="L3747" t="s">
        <v>39</v>
      </c>
      <c r="O3747" t="s">
        <v>32</v>
      </c>
    </row>
    <row r="3748" spans="1:15" x14ac:dyDescent="0.25">
      <c r="A3748" t="s">
        <v>123</v>
      </c>
      <c r="B3748" t="s">
        <v>124</v>
      </c>
      <c r="C3748" t="s">
        <v>27</v>
      </c>
      <c r="D3748">
        <v>2021</v>
      </c>
      <c r="E3748">
        <v>12</v>
      </c>
      <c r="F3748" t="s">
        <v>50</v>
      </c>
      <c r="G3748" t="s">
        <v>51</v>
      </c>
      <c r="H3748" t="s">
        <v>30</v>
      </c>
      <c r="J3748">
        <v>-216300</v>
      </c>
      <c r="L3748" t="s">
        <v>39</v>
      </c>
      <c r="O3748" t="s">
        <v>32</v>
      </c>
    </row>
    <row r="3749" spans="1:15" x14ac:dyDescent="0.25">
      <c r="A3749" t="s">
        <v>123</v>
      </c>
      <c r="B3749" t="s">
        <v>124</v>
      </c>
      <c r="C3749" t="s">
        <v>27</v>
      </c>
      <c r="D3749">
        <v>2021</v>
      </c>
      <c r="E3749">
        <v>12</v>
      </c>
      <c r="F3749" t="s">
        <v>80</v>
      </c>
      <c r="G3749" t="s">
        <v>81</v>
      </c>
      <c r="H3749" t="s">
        <v>30</v>
      </c>
      <c r="J3749">
        <v>20000</v>
      </c>
      <c r="L3749" t="s">
        <v>39</v>
      </c>
      <c r="O3749" t="s">
        <v>32</v>
      </c>
    </row>
    <row r="3750" spans="1:15" x14ac:dyDescent="0.25">
      <c r="A3750" t="s">
        <v>123</v>
      </c>
      <c r="B3750" t="s">
        <v>124</v>
      </c>
      <c r="C3750" t="s">
        <v>27</v>
      </c>
      <c r="D3750">
        <v>2021</v>
      </c>
      <c r="E3750">
        <v>12</v>
      </c>
      <c r="F3750" t="s">
        <v>82</v>
      </c>
      <c r="G3750" t="s">
        <v>83</v>
      </c>
      <c r="H3750" t="s">
        <v>30</v>
      </c>
      <c r="J3750">
        <v>-20000</v>
      </c>
      <c r="L3750" t="s">
        <v>39</v>
      </c>
      <c r="O3750" t="s">
        <v>32</v>
      </c>
    </row>
    <row r="3751" spans="1:15" x14ac:dyDescent="0.25">
      <c r="A3751" t="s">
        <v>123</v>
      </c>
      <c r="B3751" t="s">
        <v>124</v>
      </c>
      <c r="C3751" t="s">
        <v>27</v>
      </c>
      <c r="D3751">
        <v>2021</v>
      </c>
      <c r="E3751">
        <v>12</v>
      </c>
      <c r="F3751" t="s">
        <v>122</v>
      </c>
      <c r="G3751" t="s">
        <v>105</v>
      </c>
      <c r="H3751" t="s">
        <v>30</v>
      </c>
      <c r="J3751">
        <v>-2463300</v>
      </c>
      <c r="L3751" t="s">
        <v>39</v>
      </c>
      <c r="O3751" t="s">
        <v>32</v>
      </c>
    </row>
    <row r="3752" spans="1:15" x14ac:dyDescent="0.25">
      <c r="A3752" t="s">
        <v>123</v>
      </c>
      <c r="B3752" t="s">
        <v>124</v>
      </c>
      <c r="C3752" t="s">
        <v>27</v>
      </c>
      <c r="D3752">
        <v>2021</v>
      </c>
      <c r="E3752">
        <v>12</v>
      </c>
      <c r="F3752" t="s">
        <v>121</v>
      </c>
      <c r="G3752" t="s">
        <v>107</v>
      </c>
      <c r="H3752" t="s">
        <v>30</v>
      </c>
      <c r="J3752">
        <v>-2463300</v>
      </c>
      <c r="L3752" t="s">
        <v>39</v>
      </c>
      <c r="O3752" t="s">
        <v>32</v>
      </c>
    </row>
    <row r="3753" spans="1:15" x14ac:dyDescent="0.25">
      <c r="A3753" t="s">
        <v>123</v>
      </c>
      <c r="B3753" t="s">
        <v>124</v>
      </c>
      <c r="C3753" t="s">
        <v>27</v>
      </c>
      <c r="D3753">
        <v>2021</v>
      </c>
      <c r="E3753">
        <v>12</v>
      </c>
      <c r="F3753" t="s">
        <v>177</v>
      </c>
      <c r="G3753" t="s">
        <v>178</v>
      </c>
      <c r="H3753" t="s">
        <v>30</v>
      </c>
      <c r="J3753">
        <v>1600</v>
      </c>
      <c r="L3753" t="s">
        <v>39</v>
      </c>
      <c r="O3753" t="s">
        <v>32</v>
      </c>
    </row>
    <row r="3754" spans="1:15" x14ac:dyDescent="0.25">
      <c r="A3754" t="s">
        <v>123</v>
      </c>
      <c r="B3754" t="s">
        <v>124</v>
      </c>
      <c r="C3754" t="s">
        <v>27</v>
      </c>
      <c r="D3754">
        <v>2021</v>
      </c>
      <c r="E3754">
        <v>12</v>
      </c>
      <c r="F3754" t="s">
        <v>118</v>
      </c>
      <c r="G3754" t="s">
        <v>119</v>
      </c>
      <c r="H3754" t="s">
        <v>30</v>
      </c>
      <c r="J3754">
        <v>2463300</v>
      </c>
      <c r="L3754" t="s">
        <v>31</v>
      </c>
      <c r="O3754" t="s">
        <v>32</v>
      </c>
    </row>
    <row r="3755" spans="1:15" x14ac:dyDescent="0.25">
      <c r="A3755" t="s">
        <v>123</v>
      </c>
      <c r="B3755" t="s">
        <v>124</v>
      </c>
      <c r="C3755" t="s">
        <v>27</v>
      </c>
      <c r="D3755">
        <v>2021</v>
      </c>
      <c r="E3755">
        <v>12</v>
      </c>
      <c r="F3755" t="s">
        <v>53</v>
      </c>
      <c r="G3755" t="s">
        <v>54</v>
      </c>
      <c r="H3755" t="s">
        <v>30</v>
      </c>
      <c r="J3755">
        <v>-2463300</v>
      </c>
      <c r="L3755" t="s">
        <v>31</v>
      </c>
      <c r="O3755" t="s">
        <v>32</v>
      </c>
    </row>
    <row r="3756" spans="1:15" x14ac:dyDescent="0.25">
      <c r="A3756" t="s">
        <v>127</v>
      </c>
      <c r="B3756" t="s">
        <v>128</v>
      </c>
      <c r="C3756" t="s">
        <v>27</v>
      </c>
      <c r="D3756">
        <v>2021</v>
      </c>
      <c r="E3756">
        <v>12</v>
      </c>
      <c r="F3756" t="s">
        <v>129</v>
      </c>
      <c r="G3756" t="s">
        <v>130</v>
      </c>
      <c r="H3756" t="s">
        <v>30</v>
      </c>
      <c r="J3756">
        <v>-2469.4</v>
      </c>
      <c r="L3756" t="s">
        <v>31</v>
      </c>
      <c r="O3756" t="s">
        <v>32</v>
      </c>
    </row>
    <row r="3757" spans="1:15" x14ac:dyDescent="0.25">
      <c r="A3757" t="s">
        <v>127</v>
      </c>
      <c r="B3757" t="s">
        <v>128</v>
      </c>
      <c r="C3757" t="s">
        <v>27</v>
      </c>
      <c r="D3757">
        <v>2021</v>
      </c>
      <c r="E3757">
        <v>12</v>
      </c>
      <c r="F3757" t="s">
        <v>78</v>
      </c>
      <c r="G3757" t="s">
        <v>79</v>
      </c>
      <c r="H3757" t="s">
        <v>30</v>
      </c>
      <c r="J3757">
        <v>569409.07999999996</v>
      </c>
      <c r="L3757" t="s">
        <v>39</v>
      </c>
      <c r="O3757" t="s">
        <v>32</v>
      </c>
    </row>
    <row r="3758" spans="1:15" x14ac:dyDescent="0.25">
      <c r="A3758" t="s">
        <v>127</v>
      </c>
      <c r="B3758" t="s">
        <v>128</v>
      </c>
      <c r="C3758" t="s">
        <v>27</v>
      </c>
      <c r="D3758">
        <v>2021</v>
      </c>
      <c r="E3758">
        <v>12</v>
      </c>
      <c r="F3758" t="s">
        <v>40</v>
      </c>
      <c r="G3758" t="s">
        <v>41</v>
      </c>
      <c r="H3758" t="s">
        <v>30</v>
      </c>
      <c r="J3758">
        <v>11616.24</v>
      </c>
      <c r="L3758" t="s">
        <v>39</v>
      </c>
      <c r="O3758" t="s">
        <v>32</v>
      </c>
    </row>
    <row r="3759" spans="1:15" x14ac:dyDescent="0.25">
      <c r="A3759" t="s">
        <v>127</v>
      </c>
      <c r="B3759" t="s">
        <v>128</v>
      </c>
      <c r="C3759" t="s">
        <v>27</v>
      </c>
      <c r="D3759">
        <v>2021</v>
      </c>
      <c r="E3759">
        <v>12</v>
      </c>
      <c r="F3759" t="s">
        <v>42</v>
      </c>
      <c r="G3759" t="s">
        <v>43</v>
      </c>
      <c r="H3759" t="s">
        <v>30</v>
      </c>
      <c r="J3759">
        <v>-510000</v>
      </c>
      <c r="L3759" t="s">
        <v>39</v>
      </c>
      <c r="O3759" t="s">
        <v>32</v>
      </c>
    </row>
    <row r="3760" spans="1:15" x14ac:dyDescent="0.25">
      <c r="A3760" t="s">
        <v>127</v>
      </c>
      <c r="B3760" t="s">
        <v>128</v>
      </c>
      <c r="C3760" t="s">
        <v>27</v>
      </c>
      <c r="D3760">
        <v>2021</v>
      </c>
      <c r="E3760">
        <v>12</v>
      </c>
      <c r="F3760" t="s">
        <v>44</v>
      </c>
      <c r="G3760" t="s">
        <v>45</v>
      </c>
      <c r="H3760" t="s">
        <v>30</v>
      </c>
      <c r="J3760">
        <v>-42155.47</v>
      </c>
      <c r="L3760" t="s">
        <v>39</v>
      </c>
      <c r="O3760" t="s">
        <v>32</v>
      </c>
    </row>
    <row r="3761" spans="1:15" x14ac:dyDescent="0.25">
      <c r="A3761" t="s">
        <v>127</v>
      </c>
      <c r="B3761" t="s">
        <v>128</v>
      </c>
      <c r="C3761" t="s">
        <v>27</v>
      </c>
      <c r="D3761">
        <v>2021</v>
      </c>
      <c r="E3761">
        <v>12</v>
      </c>
      <c r="F3761" t="s">
        <v>50</v>
      </c>
      <c r="G3761" t="s">
        <v>51</v>
      </c>
      <c r="H3761" t="s">
        <v>30</v>
      </c>
      <c r="J3761">
        <v>-4027.51</v>
      </c>
      <c r="L3761" t="s">
        <v>39</v>
      </c>
      <c r="O3761" t="s">
        <v>32</v>
      </c>
    </row>
    <row r="3762" spans="1:15" x14ac:dyDescent="0.25">
      <c r="A3762" t="s">
        <v>127</v>
      </c>
      <c r="B3762" t="s">
        <v>128</v>
      </c>
      <c r="C3762" t="s">
        <v>27</v>
      </c>
      <c r="D3762">
        <v>2021</v>
      </c>
      <c r="E3762">
        <v>12</v>
      </c>
      <c r="F3762" t="s">
        <v>48</v>
      </c>
      <c r="G3762" t="s">
        <v>49</v>
      </c>
      <c r="H3762" t="s">
        <v>30</v>
      </c>
      <c r="J3762">
        <v>-32372.94</v>
      </c>
      <c r="L3762" t="s">
        <v>39</v>
      </c>
      <c r="O3762" t="s">
        <v>32</v>
      </c>
    </row>
    <row r="3763" spans="1:15" x14ac:dyDescent="0.25">
      <c r="A3763" t="s">
        <v>127</v>
      </c>
      <c r="B3763" t="s">
        <v>128</v>
      </c>
      <c r="C3763" t="s">
        <v>27</v>
      </c>
      <c r="D3763">
        <v>2021</v>
      </c>
      <c r="E3763">
        <v>12</v>
      </c>
      <c r="F3763" t="s">
        <v>177</v>
      </c>
      <c r="G3763" t="s">
        <v>178</v>
      </c>
      <c r="H3763" t="s">
        <v>30</v>
      </c>
      <c r="J3763">
        <v>10000</v>
      </c>
      <c r="L3763" t="s">
        <v>39</v>
      </c>
      <c r="O3763" t="s">
        <v>32</v>
      </c>
    </row>
    <row r="3764" spans="1:15" x14ac:dyDescent="0.25">
      <c r="A3764" t="s">
        <v>131</v>
      </c>
      <c r="B3764" t="s">
        <v>132</v>
      </c>
      <c r="C3764" t="s">
        <v>27</v>
      </c>
      <c r="D3764">
        <v>2021</v>
      </c>
      <c r="E3764">
        <v>12</v>
      </c>
      <c r="F3764" t="s">
        <v>133</v>
      </c>
      <c r="G3764" t="s">
        <v>79</v>
      </c>
      <c r="H3764" t="s">
        <v>30</v>
      </c>
      <c r="J3764">
        <v>93081.59</v>
      </c>
      <c r="L3764" t="s">
        <v>39</v>
      </c>
      <c r="O3764" t="s">
        <v>32</v>
      </c>
    </row>
    <row r="3765" spans="1:15" x14ac:dyDescent="0.25">
      <c r="A3765" t="s">
        <v>131</v>
      </c>
      <c r="B3765" t="s">
        <v>132</v>
      </c>
      <c r="C3765" t="s">
        <v>27</v>
      </c>
      <c r="D3765">
        <v>2021</v>
      </c>
      <c r="E3765">
        <v>12</v>
      </c>
      <c r="F3765" t="s">
        <v>134</v>
      </c>
      <c r="G3765" t="s">
        <v>38</v>
      </c>
      <c r="H3765" t="s">
        <v>30</v>
      </c>
      <c r="J3765">
        <v>2759634.9</v>
      </c>
      <c r="L3765" t="s">
        <v>39</v>
      </c>
      <c r="O3765" t="s">
        <v>32</v>
      </c>
    </row>
    <row r="3766" spans="1:15" x14ac:dyDescent="0.25">
      <c r="A3766" t="s">
        <v>131</v>
      </c>
      <c r="B3766" t="s">
        <v>132</v>
      </c>
      <c r="C3766" t="s">
        <v>27</v>
      </c>
      <c r="D3766">
        <v>2021</v>
      </c>
      <c r="E3766">
        <v>12</v>
      </c>
      <c r="F3766" t="s">
        <v>135</v>
      </c>
      <c r="G3766" t="s">
        <v>105</v>
      </c>
      <c r="H3766" t="s">
        <v>30</v>
      </c>
      <c r="J3766">
        <v>-2234170.75</v>
      </c>
      <c r="L3766" t="s">
        <v>39</v>
      </c>
      <c r="O3766" t="s">
        <v>32</v>
      </c>
    </row>
    <row r="3767" spans="1:15" x14ac:dyDescent="0.25">
      <c r="A3767" t="s">
        <v>131</v>
      </c>
      <c r="B3767" t="s">
        <v>132</v>
      </c>
      <c r="C3767" t="s">
        <v>27</v>
      </c>
      <c r="D3767">
        <v>2021</v>
      </c>
      <c r="E3767">
        <v>12</v>
      </c>
      <c r="F3767" t="s">
        <v>136</v>
      </c>
      <c r="G3767" t="s">
        <v>137</v>
      </c>
      <c r="H3767" t="s">
        <v>30</v>
      </c>
      <c r="J3767">
        <v>-28200.15</v>
      </c>
      <c r="L3767" t="s">
        <v>39</v>
      </c>
      <c r="O3767" t="s">
        <v>32</v>
      </c>
    </row>
    <row r="3768" spans="1:15" x14ac:dyDescent="0.25">
      <c r="A3768" t="s">
        <v>131</v>
      </c>
      <c r="B3768" t="s">
        <v>132</v>
      </c>
      <c r="C3768" t="s">
        <v>27</v>
      </c>
      <c r="D3768">
        <v>2021</v>
      </c>
      <c r="E3768">
        <v>12</v>
      </c>
      <c r="F3768" t="s">
        <v>80</v>
      </c>
      <c r="G3768" t="s">
        <v>81</v>
      </c>
      <c r="H3768" t="s">
        <v>30</v>
      </c>
      <c r="J3768">
        <v>10418.35</v>
      </c>
      <c r="L3768" t="s">
        <v>39</v>
      </c>
      <c r="O3768" t="s">
        <v>32</v>
      </c>
    </row>
    <row r="3769" spans="1:15" x14ac:dyDescent="0.25">
      <c r="A3769" t="s">
        <v>131</v>
      </c>
      <c r="B3769" t="s">
        <v>132</v>
      </c>
      <c r="C3769" t="s">
        <v>27</v>
      </c>
      <c r="D3769">
        <v>2021</v>
      </c>
      <c r="E3769">
        <v>12</v>
      </c>
      <c r="F3769" t="s">
        <v>138</v>
      </c>
      <c r="G3769" t="s">
        <v>139</v>
      </c>
      <c r="H3769" t="s">
        <v>30</v>
      </c>
      <c r="J3769">
        <v>596644.07999999996</v>
      </c>
      <c r="L3769" t="s">
        <v>39</v>
      </c>
      <c r="O3769" t="s">
        <v>32</v>
      </c>
    </row>
    <row r="3770" spans="1:15" x14ac:dyDescent="0.25">
      <c r="A3770" t="s">
        <v>131</v>
      </c>
      <c r="B3770" t="s">
        <v>132</v>
      </c>
      <c r="C3770" t="s">
        <v>27</v>
      </c>
      <c r="D3770">
        <v>2021</v>
      </c>
      <c r="E3770">
        <v>12</v>
      </c>
      <c r="F3770" t="s">
        <v>86</v>
      </c>
      <c r="G3770" t="s">
        <v>87</v>
      </c>
      <c r="H3770" t="s">
        <v>30</v>
      </c>
      <c r="J3770">
        <v>2536261.91</v>
      </c>
      <c r="L3770" t="s">
        <v>39</v>
      </c>
      <c r="O3770" t="s">
        <v>32</v>
      </c>
    </row>
    <row r="3771" spans="1:15" x14ac:dyDescent="0.25">
      <c r="A3771" t="s">
        <v>131</v>
      </c>
      <c r="B3771" t="s">
        <v>132</v>
      </c>
      <c r="C3771" t="s">
        <v>27</v>
      </c>
      <c r="D3771">
        <v>2021</v>
      </c>
      <c r="E3771">
        <v>12</v>
      </c>
      <c r="F3771" t="s">
        <v>40</v>
      </c>
      <c r="G3771" t="s">
        <v>41</v>
      </c>
      <c r="H3771" t="s">
        <v>30</v>
      </c>
      <c r="J3771">
        <v>4575319.53</v>
      </c>
      <c r="L3771" t="s">
        <v>39</v>
      </c>
      <c r="O3771" t="s">
        <v>32</v>
      </c>
    </row>
    <row r="3772" spans="1:15" x14ac:dyDescent="0.25">
      <c r="A3772" t="s">
        <v>131</v>
      </c>
      <c r="B3772" t="s">
        <v>132</v>
      </c>
      <c r="C3772" t="s">
        <v>27</v>
      </c>
      <c r="D3772">
        <v>2021</v>
      </c>
      <c r="E3772">
        <v>12</v>
      </c>
      <c r="F3772" t="s">
        <v>42</v>
      </c>
      <c r="G3772" t="s">
        <v>43</v>
      </c>
      <c r="H3772" t="s">
        <v>30</v>
      </c>
      <c r="J3772">
        <v>-4080000</v>
      </c>
      <c r="L3772" t="s">
        <v>39</v>
      </c>
      <c r="O3772" t="s">
        <v>32</v>
      </c>
    </row>
    <row r="3773" spans="1:15" x14ac:dyDescent="0.25">
      <c r="A3773" t="s">
        <v>131</v>
      </c>
      <c r="B3773" t="s">
        <v>132</v>
      </c>
      <c r="C3773" t="s">
        <v>27</v>
      </c>
      <c r="D3773">
        <v>2021</v>
      </c>
      <c r="E3773">
        <v>12</v>
      </c>
      <c r="F3773" t="s">
        <v>44</v>
      </c>
      <c r="G3773" t="s">
        <v>45</v>
      </c>
      <c r="H3773" t="s">
        <v>30</v>
      </c>
      <c r="J3773">
        <v>435629.94</v>
      </c>
      <c r="L3773" t="s">
        <v>39</v>
      </c>
      <c r="O3773" t="s">
        <v>32</v>
      </c>
    </row>
    <row r="3774" spans="1:15" x14ac:dyDescent="0.25">
      <c r="A3774" t="s">
        <v>131</v>
      </c>
      <c r="B3774" t="s">
        <v>132</v>
      </c>
      <c r="C3774" t="s">
        <v>27</v>
      </c>
      <c r="D3774">
        <v>2021</v>
      </c>
      <c r="E3774">
        <v>12</v>
      </c>
      <c r="F3774" t="s">
        <v>70</v>
      </c>
      <c r="G3774" t="s">
        <v>71</v>
      </c>
      <c r="H3774" t="s">
        <v>30</v>
      </c>
      <c r="J3774">
        <v>206632.31</v>
      </c>
      <c r="L3774" t="s">
        <v>39</v>
      </c>
      <c r="O3774" t="s">
        <v>32</v>
      </c>
    </row>
    <row r="3775" spans="1:15" x14ac:dyDescent="0.25">
      <c r="A3775" t="s">
        <v>131</v>
      </c>
      <c r="B3775" t="s">
        <v>132</v>
      </c>
      <c r="C3775" t="s">
        <v>27</v>
      </c>
      <c r="D3775">
        <v>2021</v>
      </c>
      <c r="E3775">
        <v>12</v>
      </c>
      <c r="F3775" t="s">
        <v>82</v>
      </c>
      <c r="G3775" t="s">
        <v>83</v>
      </c>
      <c r="H3775" t="s">
        <v>30</v>
      </c>
      <c r="J3775">
        <v>-11671.66</v>
      </c>
      <c r="L3775" t="s">
        <v>39</v>
      </c>
      <c r="O3775" t="s">
        <v>32</v>
      </c>
    </row>
    <row r="3776" spans="1:15" x14ac:dyDescent="0.25">
      <c r="A3776" t="s">
        <v>131</v>
      </c>
      <c r="B3776" t="s">
        <v>132</v>
      </c>
      <c r="C3776" t="s">
        <v>27</v>
      </c>
      <c r="D3776">
        <v>2021</v>
      </c>
      <c r="E3776">
        <v>12</v>
      </c>
      <c r="F3776" t="s">
        <v>48</v>
      </c>
      <c r="G3776" t="s">
        <v>49</v>
      </c>
      <c r="H3776" t="s">
        <v>30</v>
      </c>
      <c r="J3776">
        <v>-4828832.1500000004</v>
      </c>
      <c r="L3776" t="s">
        <v>39</v>
      </c>
      <c r="O3776" t="s">
        <v>32</v>
      </c>
    </row>
    <row r="3777" spans="1:15" x14ac:dyDescent="0.25">
      <c r="A3777" t="s">
        <v>131</v>
      </c>
      <c r="B3777" t="s">
        <v>132</v>
      </c>
      <c r="C3777" t="s">
        <v>27</v>
      </c>
      <c r="D3777">
        <v>2021</v>
      </c>
      <c r="E3777">
        <v>12</v>
      </c>
      <c r="F3777" t="s">
        <v>140</v>
      </c>
      <c r="G3777" t="s">
        <v>141</v>
      </c>
      <c r="H3777" t="s">
        <v>30</v>
      </c>
      <c r="J3777">
        <v>162225</v>
      </c>
      <c r="L3777" t="s">
        <v>39</v>
      </c>
      <c r="O3777" t="s">
        <v>32</v>
      </c>
    </row>
    <row r="3778" spans="1:15" x14ac:dyDescent="0.25">
      <c r="A3778" t="s">
        <v>131</v>
      </c>
      <c r="B3778" t="s">
        <v>132</v>
      </c>
      <c r="C3778" t="s">
        <v>27</v>
      </c>
      <c r="D3778">
        <v>2021</v>
      </c>
      <c r="E3778">
        <v>12</v>
      </c>
      <c r="F3778" t="s">
        <v>184</v>
      </c>
      <c r="G3778" t="s">
        <v>185</v>
      </c>
      <c r="H3778" t="s">
        <v>30</v>
      </c>
      <c r="J3778">
        <v>27055.24</v>
      </c>
      <c r="L3778" t="s">
        <v>39</v>
      </c>
      <c r="O3778" t="s">
        <v>32</v>
      </c>
    </row>
    <row r="3779" spans="1:15" x14ac:dyDescent="0.25">
      <c r="A3779" t="s">
        <v>131</v>
      </c>
      <c r="B3779" t="s">
        <v>132</v>
      </c>
      <c r="C3779" t="s">
        <v>27</v>
      </c>
      <c r="D3779">
        <v>2021</v>
      </c>
      <c r="E3779">
        <v>12</v>
      </c>
      <c r="F3779" t="s">
        <v>186</v>
      </c>
      <c r="G3779" t="s">
        <v>107</v>
      </c>
      <c r="H3779" t="s">
        <v>30</v>
      </c>
      <c r="J3779">
        <v>-288298.09999999998</v>
      </c>
      <c r="L3779" t="s">
        <v>39</v>
      </c>
      <c r="O3779" t="s">
        <v>32</v>
      </c>
    </row>
    <row r="3780" spans="1:15" x14ac:dyDescent="0.25">
      <c r="A3780" t="s">
        <v>131</v>
      </c>
      <c r="B3780" t="s">
        <v>132</v>
      </c>
      <c r="C3780" t="s">
        <v>27</v>
      </c>
      <c r="D3780">
        <v>2021</v>
      </c>
      <c r="E3780">
        <v>12</v>
      </c>
      <c r="F3780" t="s">
        <v>177</v>
      </c>
      <c r="G3780" t="s">
        <v>178</v>
      </c>
      <c r="H3780" t="s">
        <v>30</v>
      </c>
      <c r="J3780">
        <v>80000</v>
      </c>
      <c r="L3780" t="s">
        <v>39</v>
      </c>
      <c r="O3780" t="s">
        <v>32</v>
      </c>
    </row>
    <row r="3781" spans="1:15" x14ac:dyDescent="0.25">
      <c r="A3781" t="s">
        <v>131</v>
      </c>
      <c r="B3781" t="s">
        <v>132</v>
      </c>
      <c r="C3781" t="s">
        <v>27</v>
      </c>
      <c r="D3781">
        <v>2021</v>
      </c>
      <c r="E3781">
        <v>12</v>
      </c>
      <c r="F3781" t="s">
        <v>150</v>
      </c>
      <c r="G3781" t="s">
        <v>151</v>
      </c>
      <c r="H3781" t="s">
        <v>30</v>
      </c>
      <c r="J3781">
        <v>-567288</v>
      </c>
      <c r="L3781" t="s">
        <v>31</v>
      </c>
      <c r="O3781" t="s">
        <v>32</v>
      </c>
    </row>
    <row r="3782" spans="1:15" x14ac:dyDescent="0.25">
      <c r="A3782" t="s">
        <v>123</v>
      </c>
      <c r="B3782" t="s">
        <v>124</v>
      </c>
      <c r="C3782" t="s">
        <v>27</v>
      </c>
      <c r="D3782">
        <v>2021</v>
      </c>
      <c r="E3782">
        <v>12</v>
      </c>
      <c r="F3782" t="s">
        <v>53</v>
      </c>
      <c r="G3782" t="s">
        <v>54</v>
      </c>
      <c r="H3782" t="s">
        <v>148</v>
      </c>
      <c r="I3782" t="s">
        <v>149</v>
      </c>
      <c r="J3782">
        <v>-23644.560000000001</v>
      </c>
      <c r="L3782" t="s">
        <v>31</v>
      </c>
      <c r="O3782" t="s">
        <v>32</v>
      </c>
    </row>
    <row r="3783" spans="1:15" x14ac:dyDescent="0.25">
      <c r="A3783" t="s">
        <v>123</v>
      </c>
      <c r="B3783" t="s">
        <v>124</v>
      </c>
      <c r="C3783" t="s">
        <v>27</v>
      </c>
      <c r="D3783">
        <v>2021</v>
      </c>
      <c r="E3783">
        <v>12</v>
      </c>
      <c r="F3783" t="s">
        <v>55</v>
      </c>
      <c r="G3783" t="s">
        <v>56</v>
      </c>
      <c r="H3783" t="s">
        <v>148</v>
      </c>
      <c r="I3783" t="s">
        <v>149</v>
      </c>
      <c r="J3783">
        <v>3596.82</v>
      </c>
      <c r="L3783" t="s">
        <v>31</v>
      </c>
      <c r="O3783" t="s">
        <v>32</v>
      </c>
    </row>
    <row r="3784" spans="1:15" x14ac:dyDescent="0.25">
      <c r="A3784" t="s">
        <v>123</v>
      </c>
      <c r="B3784" t="s">
        <v>124</v>
      </c>
      <c r="C3784" t="s">
        <v>27</v>
      </c>
      <c r="D3784">
        <v>2021</v>
      </c>
      <c r="E3784">
        <v>12</v>
      </c>
      <c r="F3784" t="s">
        <v>118</v>
      </c>
      <c r="G3784" t="s">
        <v>119</v>
      </c>
      <c r="H3784" t="s">
        <v>148</v>
      </c>
      <c r="I3784" t="s">
        <v>149</v>
      </c>
      <c r="J3784">
        <v>41457.5</v>
      </c>
      <c r="L3784" t="s">
        <v>31</v>
      </c>
      <c r="O3784" t="s">
        <v>32</v>
      </c>
    </row>
    <row r="3785" spans="1:15" x14ac:dyDescent="0.25">
      <c r="A3785" t="s">
        <v>123</v>
      </c>
      <c r="B3785" t="s">
        <v>124</v>
      </c>
      <c r="C3785" t="s">
        <v>27</v>
      </c>
      <c r="D3785">
        <v>2021</v>
      </c>
      <c r="E3785">
        <v>12</v>
      </c>
      <c r="F3785" t="s">
        <v>61</v>
      </c>
      <c r="G3785" t="s">
        <v>62</v>
      </c>
      <c r="H3785" t="s">
        <v>148</v>
      </c>
      <c r="I3785" t="s">
        <v>149</v>
      </c>
      <c r="J3785">
        <v>2893.08</v>
      </c>
      <c r="L3785" t="s">
        <v>31</v>
      </c>
      <c r="O3785" t="s">
        <v>32</v>
      </c>
    </row>
    <row r="3786" spans="1:15" x14ac:dyDescent="0.25">
      <c r="A3786" t="s">
        <v>123</v>
      </c>
      <c r="B3786" t="s">
        <v>124</v>
      </c>
      <c r="C3786" t="s">
        <v>27</v>
      </c>
      <c r="D3786">
        <v>2021</v>
      </c>
      <c r="E3786">
        <v>12</v>
      </c>
      <c r="F3786" t="s">
        <v>53</v>
      </c>
      <c r="G3786" t="s">
        <v>54</v>
      </c>
      <c r="H3786" t="s">
        <v>110</v>
      </c>
      <c r="I3786" t="s">
        <v>111</v>
      </c>
      <c r="J3786">
        <v>-70933.67</v>
      </c>
      <c r="L3786" t="s">
        <v>31</v>
      </c>
      <c r="O3786" t="s">
        <v>32</v>
      </c>
    </row>
    <row r="3787" spans="1:15" x14ac:dyDescent="0.25">
      <c r="A3787" t="s">
        <v>123</v>
      </c>
      <c r="B3787" t="s">
        <v>124</v>
      </c>
      <c r="C3787" t="s">
        <v>27</v>
      </c>
      <c r="D3787">
        <v>2021</v>
      </c>
      <c r="E3787">
        <v>12</v>
      </c>
      <c r="F3787" t="s">
        <v>55</v>
      </c>
      <c r="G3787" t="s">
        <v>56</v>
      </c>
      <c r="H3787" t="s">
        <v>110</v>
      </c>
      <c r="I3787" t="s">
        <v>111</v>
      </c>
      <c r="J3787">
        <v>10790.49</v>
      </c>
      <c r="L3787" t="s">
        <v>31</v>
      </c>
      <c r="O3787" t="s">
        <v>32</v>
      </c>
    </row>
    <row r="3788" spans="1:15" x14ac:dyDescent="0.25">
      <c r="A3788" t="s">
        <v>123</v>
      </c>
      <c r="B3788" t="s">
        <v>124</v>
      </c>
      <c r="C3788" t="s">
        <v>27</v>
      </c>
      <c r="D3788">
        <v>2021</v>
      </c>
      <c r="E3788">
        <v>12</v>
      </c>
      <c r="F3788" t="s">
        <v>118</v>
      </c>
      <c r="G3788" t="s">
        <v>119</v>
      </c>
      <c r="H3788" t="s">
        <v>110</v>
      </c>
      <c r="I3788" t="s">
        <v>111</v>
      </c>
      <c r="J3788">
        <v>124372.5</v>
      </c>
      <c r="L3788" t="s">
        <v>31</v>
      </c>
      <c r="O3788" t="s">
        <v>32</v>
      </c>
    </row>
    <row r="3789" spans="1:15" x14ac:dyDescent="0.25">
      <c r="A3789" t="s">
        <v>123</v>
      </c>
      <c r="B3789" t="s">
        <v>124</v>
      </c>
      <c r="C3789" t="s">
        <v>27</v>
      </c>
      <c r="D3789">
        <v>2021</v>
      </c>
      <c r="E3789">
        <v>12</v>
      </c>
      <c r="F3789" t="s">
        <v>61</v>
      </c>
      <c r="G3789" t="s">
        <v>62</v>
      </c>
      <c r="H3789" t="s">
        <v>110</v>
      </c>
      <c r="I3789" t="s">
        <v>111</v>
      </c>
      <c r="J3789">
        <v>8679.25</v>
      </c>
      <c r="L3789" t="s">
        <v>31</v>
      </c>
      <c r="O3789" t="s">
        <v>32</v>
      </c>
    </row>
    <row r="3790" spans="1:15" x14ac:dyDescent="0.25">
      <c r="A3790" t="s">
        <v>123</v>
      </c>
      <c r="B3790" t="s">
        <v>124</v>
      </c>
      <c r="C3790" t="s">
        <v>27</v>
      </c>
      <c r="D3790">
        <v>2021</v>
      </c>
      <c r="E3790">
        <v>12</v>
      </c>
      <c r="F3790" t="s">
        <v>53</v>
      </c>
      <c r="G3790" t="s">
        <v>54</v>
      </c>
      <c r="H3790" t="s">
        <v>108</v>
      </c>
      <c r="I3790" t="s">
        <v>109</v>
      </c>
      <c r="J3790">
        <v>-23644.560000000001</v>
      </c>
      <c r="L3790" t="s">
        <v>31</v>
      </c>
      <c r="O3790" t="s">
        <v>32</v>
      </c>
    </row>
    <row r="3791" spans="1:15" x14ac:dyDescent="0.25">
      <c r="A3791" t="s">
        <v>123</v>
      </c>
      <c r="B3791" t="s">
        <v>124</v>
      </c>
      <c r="C3791" t="s">
        <v>27</v>
      </c>
      <c r="D3791">
        <v>2021</v>
      </c>
      <c r="E3791">
        <v>12</v>
      </c>
      <c r="F3791" t="s">
        <v>55</v>
      </c>
      <c r="G3791" t="s">
        <v>56</v>
      </c>
      <c r="H3791" t="s">
        <v>108</v>
      </c>
      <c r="I3791" t="s">
        <v>109</v>
      </c>
      <c r="J3791">
        <v>3596.82</v>
      </c>
      <c r="L3791" t="s">
        <v>31</v>
      </c>
      <c r="O3791" t="s">
        <v>32</v>
      </c>
    </row>
    <row r="3792" spans="1:15" x14ac:dyDescent="0.25">
      <c r="A3792" t="s">
        <v>123</v>
      </c>
      <c r="B3792" t="s">
        <v>124</v>
      </c>
      <c r="C3792" t="s">
        <v>27</v>
      </c>
      <c r="D3792">
        <v>2021</v>
      </c>
      <c r="E3792">
        <v>12</v>
      </c>
      <c r="F3792" t="s">
        <v>118</v>
      </c>
      <c r="G3792" t="s">
        <v>119</v>
      </c>
      <c r="H3792" t="s">
        <v>108</v>
      </c>
      <c r="I3792" t="s">
        <v>109</v>
      </c>
      <c r="J3792">
        <v>41457.5</v>
      </c>
      <c r="L3792" t="s">
        <v>31</v>
      </c>
      <c r="O3792" t="s">
        <v>32</v>
      </c>
    </row>
    <row r="3793" spans="1:15" x14ac:dyDescent="0.25">
      <c r="A3793" t="s">
        <v>123</v>
      </c>
      <c r="B3793" t="s">
        <v>124</v>
      </c>
      <c r="C3793" t="s">
        <v>27</v>
      </c>
      <c r="D3793">
        <v>2021</v>
      </c>
      <c r="E3793">
        <v>12</v>
      </c>
      <c r="F3793" t="s">
        <v>61</v>
      </c>
      <c r="G3793" t="s">
        <v>62</v>
      </c>
      <c r="H3793" t="s">
        <v>108</v>
      </c>
      <c r="I3793" t="s">
        <v>109</v>
      </c>
      <c r="J3793">
        <v>2893.08</v>
      </c>
      <c r="L3793" t="s">
        <v>31</v>
      </c>
      <c r="O3793" t="s">
        <v>32</v>
      </c>
    </row>
    <row r="3794" spans="1:15" x14ac:dyDescent="0.25">
      <c r="A3794" t="s">
        <v>131</v>
      </c>
      <c r="B3794" t="s">
        <v>132</v>
      </c>
      <c r="C3794" t="s">
        <v>27</v>
      </c>
      <c r="D3794">
        <v>2021</v>
      </c>
      <c r="E3794">
        <v>12</v>
      </c>
      <c r="F3794" t="s">
        <v>96</v>
      </c>
      <c r="G3794" t="s">
        <v>97</v>
      </c>
      <c r="H3794" t="s">
        <v>108</v>
      </c>
      <c r="I3794" t="s">
        <v>109</v>
      </c>
      <c r="J3794">
        <v>-795052.46</v>
      </c>
      <c r="L3794" t="s">
        <v>31</v>
      </c>
      <c r="O3794" t="s">
        <v>32</v>
      </c>
    </row>
    <row r="3795" spans="1:15" x14ac:dyDescent="0.25">
      <c r="A3795" t="s">
        <v>131</v>
      </c>
      <c r="B3795" t="s">
        <v>132</v>
      </c>
      <c r="C3795" t="s">
        <v>27</v>
      </c>
      <c r="D3795">
        <v>2021</v>
      </c>
      <c r="E3795">
        <v>12</v>
      </c>
      <c r="F3795" t="s">
        <v>100</v>
      </c>
      <c r="G3795" t="s">
        <v>101</v>
      </c>
      <c r="H3795" t="s">
        <v>108</v>
      </c>
      <c r="I3795" t="s">
        <v>109</v>
      </c>
      <c r="J3795">
        <v>3605</v>
      </c>
      <c r="L3795" t="s">
        <v>31</v>
      </c>
      <c r="O3795" t="s">
        <v>32</v>
      </c>
    </row>
    <row r="3796" spans="1:15" x14ac:dyDescent="0.25">
      <c r="A3796" t="s">
        <v>131</v>
      </c>
      <c r="B3796" t="s">
        <v>132</v>
      </c>
      <c r="C3796" t="s">
        <v>27</v>
      </c>
      <c r="D3796">
        <v>2021</v>
      </c>
      <c r="E3796">
        <v>12</v>
      </c>
      <c r="F3796" t="s">
        <v>150</v>
      </c>
      <c r="G3796" t="s">
        <v>151</v>
      </c>
      <c r="H3796" t="s">
        <v>108</v>
      </c>
      <c r="I3796" t="s">
        <v>109</v>
      </c>
      <c r="J3796">
        <v>516289.52</v>
      </c>
      <c r="L3796" t="s">
        <v>31</v>
      </c>
      <c r="O3796" t="s">
        <v>32</v>
      </c>
    </row>
    <row r="3797" spans="1:15" x14ac:dyDescent="0.25">
      <c r="A3797" t="s">
        <v>131</v>
      </c>
      <c r="B3797" t="s">
        <v>132</v>
      </c>
      <c r="C3797" t="s">
        <v>27</v>
      </c>
      <c r="D3797">
        <v>2021</v>
      </c>
      <c r="E3797">
        <v>12</v>
      </c>
      <c r="F3797" t="s">
        <v>152</v>
      </c>
      <c r="G3797" t="s">
        <v>153</v>
      </c>
      <c r="H3797" t="s">
        <v>108</v>
      </c>
      <c r="I3797" t="s">
        <v>109</v>
      </c>
      <c r="J3797">
        <v>65634.350000000006</v>
      </c>
      <c r="L3797" t="s">
        <v>31</v>
      </c>
      <c r="O3797" t="s">
        <v>32</v>
      </c>
    </row>
    <row r="3798" spans="1:15" x14ac:dyDescent="0.25">
      <c r="A3798" t="s">
        <v>131</v>
      </c>
      <c r="B3798" t="s">
        <v>132</v>
      </c>
      <c r="C3798" t="s">
        <v>27</v>
      </c>
      <c r="D3798">
        <v>2021</v>
      </c>
      <c r="E3798">
        <v>12</v>
      </c>
      <c r="F3798" t="s">
        <v>154</v>
      </c>
      <c r="G3798" t="s">
        <v>155</v>
      </c>
      <c r="H3798" t="s">
        <v>108</v>
      </c>
      <c r="I3798" t="s">
        <v>109</v>
      </c>
      <c r="J3798">
        <v>8344.39</v>
      </c>
      <c r="L3798" t="s">
        <v>31</v>
      </c>
      <c r="O3798" t="s">
        <v>32</v>
      </c>
    </row>
    <row r="3799" spans="1:15" x14ac:dyDescent="0.25">
      <c r="A3799" t="s">
        <v>131</v>
      </c>
      <c r="B3799" t="s">
        <v>132</v>
      </c>
      <c r="C3799" t="s">
        <v>27</v>
      </c>
      <c r="D3799">
        <v>2021</v>
      </c>
      <c r="E3799">
        <v>12</v>
      </c>
      <c r="F3799" t="s">
        <v>156</v>
      </c>
      <c r="G3799" t="s">
        <v>157</v>
      </c>
      <c r="H3799" t="s">
        <v>108</v>
      </c>
      <c r="I3799" t="s">
        <v>109</v>
      </c>
      <c r="J3799">
        <v>22191.35</v>
      </c>
      <c r="L3799" t="s">
        <v>31</v>
      </c>
      <c r="O3799" t="s">
        <v>32</v>
      </c>
    </row>
    <row r="3800" spans="1:15" x14ac:dyDescent="0.25">
      <c r="A3800" t="s">
        <v>131</v>
      </c>
      <c r="B3800" t="s">
        <v>132</v>
      </c>
      <c r="C3800" t="s">
        <v>27</v>
      </c>
      <c r="D3800">
        <v>2021</v>
      </c>
      <c r="E3800">
        <v>12</v>
      </c>
      <c r="F3800" t="s">
        <v>158</v>
      </c>
      <c r="G3800" t="s">
        <v>159</v>
      </c>
      <c r="H3800" t="s">
        <v>108</v>
      </c>
      <c r="I3800" t="s">
        <v>109</v>
      </c>
      <c r="J3800">
        <v>80942.13</v>
      </c>
      <c r="L3800" t="s">
        <v>31</v>
      </c>
      <c r="O3800" t="s">
        <v>32</v>
      </c>
    </row>
    <row r="3801" spans="1:15" x14ac:dyDescent="0.25">
      <c r="A3801" t="s">
        <v>131</v>
      </c>
      <c r="B3801" t="s">
        <v>132</v>
      </c>
      <c r="C3801" t="s">
        <v>27</v>
      </c>
      <c r="D3801">
        <v>2021</v>
      </c>
      <c r="E3801">
        <v>12</v>
      </c>
      <c r="F3801" t="s">
        <v>160</v>
      </c>
      <c r="G3801" t="s">
        <v>161</v>
      </c>
      <c r="H3801" t="s">
        <v>108</v>
      </c>
      <c r="I3801" t="s">
        <v>109</v>
      </c>
      <c r="J3801">
        <v>9655.16</v>
      </c>
      <c r="L3801" t="s">
        <v>31</v>
      </c>
      <c r="O3801" t="s">
        <v>32</v>
      </c>
    </row>
    <row r="3802" spans="1:15" x14ac:dyDescent="0.25">
      <c r="A3802" t="s">
        <v>131</v>
      </c>
      <c r="B3802" t="s">
        <v>132</v>
      </c>
      <c r="C3802" t="s">
        <v>27</v>
      </c>
      <c r="D3802">
        <v>2021</v>
      </c>
      <c r="E3802">
        <v>12</v>
      </c>
      <c r="F3802" t="s">
        <v>162</v>
      </c>
      <c r="G3802" t="s">
        <v>163</v>
      </c>
      <c r="H3802" t="s">
        <v>108</v>
      </c>
      <c r="I3802" t="s">
        <v>109</v>
      </c>
      <c r="J3802">
        <v>14700.33</v>
      </c>
      <c r="L3802" t="s">
        <v>31</v>
      </c>
      <c r="O3802" t="s">
        <v>32</v>
      </c>
    </row>
    <row r="3803" spans="1:15" x14ac:dyDescent="0.25">
      <c r="A3803" t="s">
        <v>131</v>
      </c>
      <c r="B3803" t="s">
        <v>132</v>
      </c>
      <c r="C3803" t="s">
        <v>27</v>
      </c>
      <c r="D3803">
        <v>2021</v>
      </c>
      <c r="E3803">
        <v>12</v>
      </c>
      <c r="F3803" t="s">
        <v>28</v>
      </c>
      <c r="G3803" t="s">
        <v>29</v>
      </c>
      <c r="H3803" t="s">
        <v>108</v>
      </c>
      <c r="I3803" t="s">
        <v>109</v>
      </c>
      <c r="J3803">
        <v>55728.15</v>
      </c>
      <c r="L3803" t="s">
        <v>31</v>
      </c>
      <c r="O3803" t="s">
        <v>32</v>
      </c>
    </row>
    <row r="3804" spans="1:15" x14ac:dyDescent="0.25">
      <c r="A3804" t="s">
        <v>131</v>
      </c>
      <c r="B3804" t="s">
        <v>132</v>
      </c>
      <c r="C3804" t="s">
        <v>27</v>
      </c>
      <c r="D3804">
        <v>2021</v>
      </c>
      <c r="E3804">
        <v>12</v>
      </c>
      <c r="F3804" t="s">
        <v>164</v>
      </c>
      <c r="G3804" t="s">
        <v>165</v>
      </c>
      <c r="H3804" t="s">
        <v>108</v>
      </c>
      <c r="I3804" t="s">
        <v>109</v>
      </c>
      <c r="J3804">
        <v>578568.06000000006</v>
      </c>
      <c r="L3804" t="s">
        <v>31</v>
      </c>
      <c r="O3804" t="s">
        <v>32</v>
      </c>
    </row>
    <row r="3805" spans="1:15" x14ac:dyDescent="0.25">
      <c r="A3805" t="s">
        <v>131</v>
      </c>
      <c r="B3805" t="s">
        <v>132</v>
      </c>
      <c r="C3805" t="s">
        <v>27</v>
      </c>
      <c r="D3805">
        <v>2021</v>
      </c>
      <c r="E3805">
        <v>12</v>
      </c>
      <c r="F3805" t="s">
        <v>166</v>
      </c>
      <c r="G3805" t="s">
        <v>167</v>
      </c>
      <c r="H3805" t="s">
        <v>108</v>
      </c>
      <c r="I3805" t="s">
        <v>109</v>
      </c>
      <c r="J3805">
        <v>-1008.15</v>
      </c>
      <c r="L3805" t="s">
        <v>31</v>
      </c>
      <c r="O3805" t="s">
        <v>32</v>
      </c>
    </row>
    <row r="3806" spans="1:15" x14ac:dyDescent="0.25">
      <c r="A3806" t="s">
        <v>131</v>
      </c>
      <c r="B3806" t="s">
        <v>132</v>
      </c>
      <c r="C3806" t="s">
        <v>27</v>
      </c>
      <c r="D3806">
        <v>2021</v>
      </c>
      <c r="E3806">
        <v>12</v>
      </c>
      <c r="F3806" t="s">
        <v>61</v>
      </c>
      <c r="G3806" t="s">
        <v>62</v>
      </c>
      <c r="H3806" t="s">
        <v>108</v>
      </c>
      <c r="I3806" t="s">
        <v>109</v>
      </c>
      <c r="J3806">
        <v>2998.12</v>
      </c>
      <c r="L3806" t="s">
        <v>31</v>
      </c>
      <c r="O3806" t="s">
        <v>32</v>
      </c>
    </row>
    <row r="3807" spans="1:15" x14ac:dyDescent="0.25">
      <c r="A3807" t="s">
        <v>131</v>
      </c>
      <c r="B3807" t="s">
        <v>132</v>
      </c>
      <c r="C3807" t="s">
        <v>27</v>
      </c>
      <c r="D3807">
        <v>2021</v>
      </c>
      <c r="E3807">
        <v>12</v>
      </c>
      <c r="F3807" t="s">
        <v>96</v>
      </c>
      <c r="G3807" t="s">
        <v>97</v>
      </c>
      <c r="H3807" t="s">
        <v>110</v>
      </c>
      <c r="I3807" t="s">
        <v>111</v>
      </c>
      <c r="J3807">
        <v>-1192578.6499999999</v>
      </c>
      <c r="L3807" t="s">
        <v>31</v>
      </c>
      <c r="O3807" t="s">
        <v>32</v>
      </c>
    </row>
    <row r="3808" spans="1:15" x14ac:dyDescent="0.25">
      <c r="A3808" t="s">
        <v>131</v>
      </c>
      <c r="B3808" t="s">
        <v>132</v>
      </c>
      <c r="C3808" t="s">
        <v>27</v>
      </c>
      <c r="D3808">
        <v>2021</v>
      </c>
      <c r="E3808">
        <v>12</v>
      </c>
      <c r="F3808" t="s">
        <v>100</v>
      </c>
      <c r="G3808" t="s">
        <v>101</v>
      </c>
      <c r="H3808" t="s">
        <v>110</v>
      </c>
      <c r="I3808" t="s">
        <v>111</v>
      </c>
      <c r="J3808">
        <v>5407.5</v>
      </c>
      <c r="L3808" t="s">
        <v>31</v>
      </c>
      <c r="O3808" t="s">
        <v>32</v>
      </c>
    </row>
    <row r="3809" spans="1:18" x14ac:dyDescent="0.25">
      <c r="A3809" t="s">
        <v>131</v>
      </c>
      <c r="B3809" t="s">
        <v>132</v>
      </c>
      <c r="C3809" t="s">
        <v>27</v>
      </c>
      <c r="D3809">
        <v>2021</v>
      </c>
      <c r="E3809">
        <v>12</v>
      </c>
      <c r="F3809" t="s">
        <v>150</v>
      </c>
      <c r="G3809" t="s">
        <v>151</v>
      </c>
      <c r="H3809" t="s">
        <v>110</v>
      </c>
      <c r="I3809" t="s">
        <v>111</v>
      </c>
      <c r="J3809">
        <v>774434.3</v>
      </c>
      <c r="L3809" t="s">
        <v>31</v>
      </c>
      <c r="O3809" t="s">
        <v>32</v>
      </c>
    </row>
    <row r="3810" spans="1:18" x14ac:dyDescent="0.25">
      <c r="A3810" t="s">
        <v>131</v>
      </c>
      <c r="B3810" t="s">
        <v>132</v>
      </c>
      <c r="C3810" t="s">
        <v>27</v>
      </c>
      <c r="D3810">
        <v>2021</v>
      </c>
      <c r="E3810">
        <v>12</v>
      </c>
      <c r="F3810" t="s">
        <v>152</v>
      </c>
      <c r="G3810" t="s">
        <v>153</v>
      </c>
      <c r="H3810" t="s">
        <v>110</v>
      </c>
      <c r="I3810" t="s">
        <v>111</v>
      </c>
      <c r="J3810">
        <v>98451.54</v>
      </c>
      <c r="L3810" t="s">
        <v>31</v>
      </c>
      <c r="O3810" t="s">
        <v>32</v>
      </c>
    </row>
    <row r="3811" spans="1:18" x14ac:dyDescent="0.25">
      <c r="A3811" t="s">
        <v>131</v>
      </c>
      <c r="B3811" t="s">
        <v>132</v>
      </c>
      <c r="C3811" t="s">
        <v>27</v>
      </c>
      <c r="D3811">
        <v>2021</v>
      </c>
      <c r="E3811">
        <v>12</v>
      </c>
      <c r="F3811" t="s">
        <v>154</v>
      </c>
      <c r="G3811" t="s">
        <v>155</v>
      </c>
      <c r="H3811" t="s">
        <v>110</v>
      </c>
      <c r="I3811" t="s">
        <v>111</v>
      </c>
      <c r="J3811">
        <v>12516.56</v>
      </c>
      <c r="L3811" t="s">
        <v>31</v>
      </c>
      <c r="O3811" t="s">
        <v>32</v>
      </c>
    </row>
    <row r="3812" spans="1:18" x14ac:dyDescent="0.25">
      <c r="A3812" t="s">
        <v>131</v>
      </c>
      <c r="B3812" t="s">
        <v>132</v>
      </c>
      <c r="C3812" t="s">
        <v>27</v>
      </c>
      <c r="D3812">
        <v>2021</v>
      </c>
      <c r="E3812">
        <v>12</v>
      </c>
      <c r="F3812" t="s">
        <v>156</v>
      </c>
      <c r="G3812" t="s">
        <v>157</v>
      </c>
      <c r="H3812" t="s">
        <v>110</v>
      </c>
      <c r="I3812" t="s">
        <v>111</v>
      </c>
      <c r="J3812">
        <v>33287.040000000001</v>
      </c>
      <c r="L3812" t="s">
        <v>31</v>
      </c>
      <c r="O3812" t="s">
        <v>32</v>
      </c>
    </row>
    <row r="3813" spans="1:18" x14ac:dyDescent="0.25">
      <c r="A3813" t="s">
        <v>131</v>
      </c>
      <c r="B3813" t="s">
        <v>132</v>
      </c>
      <c r="C3813" t="s">
        <v>27</v>
      </c>
      <c r="D3813">
        <v>2021</v>
      </c>
      <c r="E3813">
        <v>12</v>
      </c>
      <c r="F3813" t="s">
        <v>158</v>
      </c>
      <c r="G3813" t="s">
        <v>159</v>
      </c>
      <c r="H3813" t="s">
        <v>110</v>
      </c>
      <c r="I3813" t="s">
        <v>111</v>
      </c>
      <c r="J3813">
        <v>121413.21</v>
      </c>
      <c r="L3813" t="s">
        <v>31</v>
      </c>
      <c r="O3813" t="s">
        <v>32</v>
      </c>
    </row>
    <row r="3814" spans="1:18" x14ac:dyDescent="0.25">
      <c r="A3814" t="s">
        <v>131</v>
      </c>
      <c r="B3814" t="s">
        <v>132</v>
      </c>
      <c r="C3814" t="s">
        <v>27</v>
      </c>
      <c r="D3814">
        <v>2021</v>
      </c>
      <c r="E3814">
        <v>12</v>
      </c>
      <c r="F3814" t="s">
        <v>160</v>
      </c>
      <c r="G3814" t="s">
        <v>161</v>
      </c>
      <c r="H3814" t="s">
        <v>110</v>
      </c>
      <c r="I3814" t="s">
        <v>111</v>
      </c>
      <c r="J3814">
        <v>14482.72</v>
      </c>
      <c r="L3814" t="s">
        <v>31</v>
      </c>
      <c r="O3814" t="s">
        <v>32</v>
      </c>
    </row>
    <row r="3815" spans="1:18" x14ac:dyDescent="0.25">
      <c r="A3815" t="s">
        <v>131</v>
      </c>
      <c r="B3815" t="s">
        <v>132</v>
      </c>
      <c r="C3815" t="s">
        <v>27</v>
      </c>
      <c r="D3815">
        <v>2021</v>
      </c>
      <c r="E3815">
        <v>12</v>
      </c>
      <c r="F3815" t="s">
        <v>162</v>
      </c>
      <c r="G3815" t="s">
        <v>163</v>
      </c>
      <c r="H3815" t="s">
        <v>110</v>
      </c>
      <c r="I3815" t="s">
        <v>111</v>
      </c>
      <c r="J3815">
        <v>22050.51</v>
      </c>
      <c r="L3815" t="s">
        <v>31</v>
      </c>
      <c r="O3815" t="s">
        <v>32</v>
      </c>
    </row>
    <row r="3816" spans="1:18" x14ac:dyDescent="0.25">
      <c r="A3816" t="s">
        <v>131</v>
      </c>
      <c r="B3816" t="s">
        <v>132</v>
      </c>
      <c r="C3816" t="s">
        <v>27</v>
      </c>
      <c r="D3816">
        <v>2021</v>
      </c>
      <c r="E3816">
        <v>12</v>
      </c>
      <c r="F3816" t="s">
        <v>28</v>
      </c>
      <c r="G3816" t="s">
        <v>29</v>
      </c>
      <c r="H3816" t="s">
        <v>110</v>
      </c>
      <c r="I3816" t="s">
        <v>111</v>
      </c>
      <c r="J3816">
        <v>83592.22</v>
      </c>
      <c r="L3816" t="s">
        <v>31</v>
      </c>
      <c r="O3816" t="s">
        <v>32</v>
      </c>
    </row>
    <row r="3817" spans="1:18" x14ac:dyDescent="0.25">
      <c r="A3817" t="s">
        <v>131</v>
      </c>
      <c r="B3817" t="s">
        <v>132</v>
      </c>
      <c r="C3817" t="s">
        <v>27</v>
      </c>
      <c r="D3817">
        <v>2021</v>
      </c>
      <c r="E3817">
        <v>12</v>
      </c>
      <c r="F3817" t="s">
        <v>164</v>
      </c>
      <c r="G3817" t="s">
        <v>165</v>
      </c>
      <c r="H3817" t="s">
        <v>110</v>
      </c>
      <c r="I3817" t="s">
        <v>111</v>
      </c>
      <c r="J3817">
        <v>16920.09</v>
      </c>
      <c r="L3817" t="s">
        <v>31</v>
      </c>
      <c r="O3817" t="s">
        <v>32</v>
      </c>
    </row>
    <row r="3818" spans="1:18" x14ac:dyDescent="0.25">
      <c r="A3818" t="s">
        <v>131</v>
      </c>
      <c r="B3818" t="s">
        <v>132</v>
      </c>
      <c r="C3818" t="s">
        <v>27</v>
      </c>
      <c r="D3818">
        <v>2021</v>
      </c>
      <c r="E3818">
        <v>12</v>
      </c>
      <c r="F3818" t="s">
        <v>166</v>
      </c>
      <c r="G3818" t="s">
        <v>167</v>
      </c>
      <c r="H3818" t="s">
        <v>110</v>
      </c>
      <c r="I3818" t="s">
        <v>111</v>
      </c>
      <c r="J3818">
        <v>-1512.22</v>
      </c>
      <c r="L3818" t="s">
        <v>31</v>
      </c>
      <c r="O3818" t="s">
        <v>32</v>
      </c>
    </row>
    <row r="3819" spans="1:18" x14ac:dyDescent="0.25">
      <c r="A3819" t="s">
        <v>131</v>
      </c>
      <c r="B3819" t="s">
        <v>132</v>
      </c>
      <c r="C3819" t="s">
        <v>27</v>
      </c>
      <c r="D3819">
        <v>2021</v>
      </c>
      <c r="E3819">
        <v>12</v>
      </c>
      <c r="F3819" t="s">
        <v>61</v>
      </c>
      <c r="G3819" t="s">
        <v>62</v>
      </c>
      <c r="H3819" t="s">
        <v>110</v>
      </c>
      <c r="I3819" t="s">
        <v>111</v>
      </c>
      <c r="J3819">
        <v>4497.1899999999996</v>
      </c>
      <c r="L3819" t="s">
        <v>31</v>
      </c>
      <c r="O3819" t="s">
        <v>32</v>
      </c>
    </row>
    <row r="3820" spans="1:18" x14ac:dyDescent="0.25">
      <c r="A3820" t="s">
        <v>168</v>
      </c>
      <c r="B3820" t="s">
        <v>169</v>
      </c>
      <c r="C3820" t="s">
        <v>27</v>
      </c>
      <c r="D3820">
        <v>2021</v>
      </c>
      <c r="E3820">
        <v>12</v>
      </c>
      <c r="F3820" t="s">
        <v>37</v>
      </c>
      <c r="G3820" t="s">
        <v>38</v>
      </c>
      <c r="H3820" t="s">
        <v>30</v>
      </c>
      <c r="J3820">
        <v>34494409</v>
      </c>
      <c r="L3820" t="s">
        <v>39</v>
      </c>
      <c r="O3820" t="s">
        <v>32</v>
      </c>
    </row>
    <row r="3821" spans="1:18" x14ac:dyDescent="0.25">
      <c r="A3821" t="s">
        <v>168</v>
      </c>
      <c r="B3821" t="s">
        <v>169</v>
      </c>
      <c r="C3821" t="s">
        <v>27</v>
      </c>
      <c r="D3821">
        <v>2021</v>
      </c>
      <c r="E3821">
        <v>12</v>
      </c>
      <c r="F3821" t="s">
        <v>42</v>
      </c>
      <c r="G3821" t="s">
        <v>43</v>
      </c>
      <c r="H3821" t="s">
        <v>30</v>
      </c>
      <c r="J3821">
        <v>-10000000</v>
      </c>
      <c r="L3821" t="s">
        <v>39</v>
      </c>
      <c r="O3821" t="s">
        <v>32</v>
      </c>
    </row>
    <row r="3822" spans="1:18" x14ac:dyDescent="0.25">
      <c r="A3822" t="s">
        <v>168</v>
      </c>
      <c r="B3822" t="s">
        <v>169</v>
      </c>
      <c r="C3822" t="s">
        <v>27</v>
      </c>
      <c r="D3822">
        <v>2021</v>
      </c>
      <c r="E3822">
        <v>12</v>
      </c>
      <c r="F3822" t="s">
        <v>44</v>
      </c>
      <c r="G3822" t="s">
        <v>45</v>
      </c>
      <c r="H3822" t="s">
        <v>30</v>
      </c>
      <c r="J3822">
        <v>-24494409</v>
      </c>
      <c r="L3822" t="s">
        <v>39</v>
      </c>
      <c r="O3822" t="s">
        <v>32</v>
      </c>
    </row>
    <row r="3823" spans="1:18" x14ac:dyDescent="0.25">
      <c r="A3823" t="s">
        <v>168</v>
      </c>
      <c r="B3823" t="s">
        <v>169</v>
      </c>
      <c r="C3823" t="s">
        <v>27</v>
      </c>
      <c r="D3823">
        <v>2021</v>
      </c>
      <c r="E3823">
        <v>12</v>
      </c>
      <c r="F3823" t="s">
        <v>40</v>
      </c>
      <c r="G3823" t="s">
        <v>41</v>
      </c>
      <c r="H3823" t="s">
        <v>30</v>
      </c>
      <c r="J3823">
        <v>0</v>
      </c>
      <c r="L3823" t="s">
        <v>39</v>
      </c>
      <c r="O3823" t="s">
        <v>32</v>
      </c>
    </row>
    <row r="3824" spans="1:18" x14ac:dyDescent="0.25">
      <c r="A3824" t="s">
        <v>123</v>
      </c>
      <c r="B3824" t="s">
        <v>124</v>
      </c>
      <c r="C3824" t="s">
        <v>27</v>
      </c>
      <c r="D3824">
        <v>2019</v>
      </c>
      <c r="E3824">
        <v>12</v>
      </c>
      <c r="F3824" t="s">
        <v>187</v>
      </c>
      <c r="G3824" t="s">
        <v>188</v>
      </c>
      <c r="H3824" t="s">
        <v>30</v>
      </c>
      <c r="J3824">
        <v>-1631156.88</v>
      </c>
      <c r="L3824" t="s">
        <v>189</v>
      </c>
      <c r="O3824" t="s">
        <v>190</v>
      </c>
      <c r="R3824" t="s">
        <v>382</v>
      </c>
    </row>
    <row r="3825" spans="1:18" x14ac:dyDescent="0.25">
      <c r="A3825" t="s">
        <v>123</v>
      </c>
      <c r="B3825" t="s">
        <v>124</v>
      </c>
      <c r="C3825" t="s">
        <v>27</v>
      </c>
      <c r="D3825">
        <v>2019</v>
      </c>
      <c r="E3825">
        <v>12</v>
      </c>
      <c r="F3825" t="s">
        <v>191</v>
      </c>
      <c r="G3825" t="s">
        <v>192</v>
      </c>
      <c r="H3825" t="s">
        <v>30</v>
      </c>
      <c r="J3825">
        <v>1631156.88</v>
      </c>
      <c r="L3825" t="s">
        <v>39</v>
      </c>
      <c r="O3825" t="s">
        <v>190</v>
      </c>
      <c r="R3825" t="s">
        <v>382</v>
      </c>
    </row>
    <row r="3826" spans="1:18" x14ac:dyDescent="0.25">
      <c r="A3826" t="s">
        <v>127</v>
      </c>
      <c r="B3826" t="s">
        <v>128</v>
      </c>
      <c r="C3826" t="s">
        <v>27</v>
      </c>
      <c r="D3826">
        <v>2019</v>
      </c>
      <c r="E3826">
        <v>12</v>
      </c>
      <c r="F3826" t="s">
        <v>187</v>
      </c>
      <c r="G3826" t="s">
        <v>188</v>
      </c>
      <c r="H3826" t="s">
        <v>30</v>
      </c>
      <c r="J3826">
        <v>17086.45</v>
      </c>
      <c r="L3826" t="s">
        <v>189</v>
      </c>
      <c r="O3826" t="s">
        <v>190</v>
      </c>
      <c r="R3826" t="s">
        <v>382</v>
      </c>
    </row>
    <row r="3827" spans="1:18" x14ac:dyDescent="0.25">
      <c r="A3827" t="s">
        <v>127</v>
      </c>
      <c r="B3827" t="s">
        <v>128</v>
      </c>
      <c r="C3827" t="s">
        <v>27</v>
      </c>
      <c r="D3827">
        <v>2019</v>
      </c>
      <c r="E3827">
        <v>12</v>
      </c>
      <c r="F3827" t="s">
        <v>191</v>
      </c>
      <c r="G3827" t="s">
        <v>192</v>
      </c>
      <c r="H3827" t="s">
        <v>30</v>
      </c>
      <c r="J3827">
        <v>-17086.45</v>
      </c>
      <c r="L3827" t="s">
        <v>39</v>
      </c>
      <c r="O3827" t="s">
        <v>190</v>
      </c>
      <c r="R3827" t="s">
        <v>382</v>
      </c>
    </row>
    <row r="3828" spans="1:18" x14ac:dyDescent="0.25">
      <c r="A3828" t="s">
        <v>84</v>
      </c>
      <c r="B3828" t="s">
        <v>85</v>
      </c>
      <c r="C3828" t="s">
        <v>27</v>
      </c>
      <c r="D3828">
        <v>2019</v>
      </c>
      <c r="E3828">
        <v>12</v>
      </c>
      <c r="F3828" t="s">
        <v>187</v>
      </c>
      <c r="G3828" t="s">
        <v>188</v>
      </c>
      <c r="H3828" t="s">
        <v>30</v>
      </c>
      <c r="J3828">
        <v>262357.76000000001</v>
      </c>
      <c r="L3828" t="s">
        <v>189</v>
      </c>
      <c r="O3828" t="s">
        <v>190</v>
      </c>
      <c r="R3828" t="s">
        <v>382</v>
      </c>
    </row>
    <row r="3829" spans="1:18" x14ac:dyDescent="0.25">
      <c r="A3829" t="s">
        <v>84</v>
      </c>
      <c r="B3829" t="s">
        <v>85</v>
      </c>
      <c r="C3829" t="s">
        <v>27</v>
      </c>
      <c r="D3829">
        <v>2019</v>
      </c>
      <c r="E3829">
        <v>12</v>
      </c>
      <c r="F3829" t="s">
        <v>191</v>
      </c>
      <c r="G3829" t="s">
        <v>192</v>
      </c>
      <c r="H3829" t="s">
        <v>30</v>
      </c>
      <c r="J3829">
        <v>-262357.76000000001</v>
      </c>
      <c r="L3829" t="s">
        <v>39</v>
      </c>
      <c r="O3829" t="s">
        <v>190</v>
      </c>
      <c r="R3829" t="s">
        <v>382</v>
      </c>
    </row>
    <row r="3830" spans="1:18" x14ac:dyDescent="0.25">
      <c r="A3830" t="s">
        <v>112</v>
      </c>
      <c r="B3830" t="s">
        <v>113</v>
      </c>
      <c r="C3830" t="s">
        <v>27</v>
      </c>
      <c r="D3830">
        <v>2019</v>
      </c>
      <c r="E3830">
        <v>12</v>
      </c>
      <c r="F3830" t="s">
        <v>187</v>
      </c>
      <c r="G3830" t="s">
        <v>188</v>
      </c>
      <c r="H3830" t="s">
        <v>30</v>
      </c>
      <c r="J3830">
        <v>146311.99</v>
      </c>
      <c r="L3830" t="s">
        <v>189</v>
      </c>
      <c r="O3830" t="s">
        <v>190</v>
      </c>
      <c r="R3830" t="s">
        <v>382</v>
      </c>
    </row>
    <row r="3831" spans="1:18" x14ac:dyDescent="0.25">
      <c r="A3831" t="s">
        <v>112</v>
      </c>
      <c r="B3831" t="s">
        <v>113</v>
      </c>
      <c r="C3831" t="s">
        <v>27</v>
      </c>
      <c r="D3831">
        <v>2019</v>
      </c>
      <c r="E3831">
        <v>12</v>
      </c>
      <c r="F3831" t="s">
        <v>191</v>
      </c>
      <c r="G3831" t="s">
        <v>192</v>
      </c>
      <c r="H3831" t="s">
        <v>30</v>
      </c>
      <c r="J3831">
        <v>-146311.99</v>
      </c>
      <c r="L3831" t="s">
        <v>39</v>
      </c>
      <c r="O3831" t="s">
        <v>190</v>
      </c>
      <c r="R3831" t="s">
        <v>382</v>
      </c>
    </row>
    <row r="3832" spans="1:18" x14ac:dyDescent="0.25">
      <c r="A3832" t="s">
        <v>116</v>
      </c>
      <c r="B3832" t="s">
        <v>117</v>
      </c>
      <c r="C3832" t="s">
        <v>27</v>
      </c>
      <c r="D3832">
        <v>2019</v>
      </c>
      <c r="E3832">
        <v>12</v>
      </c>
      <c r="F3832" t="s">
        <v>187</v>
      </c>
      <c r="G3832" t="s">
        <v>188</v>
      </c>
      <c r="H3832" t="s">
        <v>30</v>
      </c>
      <c r="J3832">
        <v>152890.5</v>
      </c>
      <c r="L3832" t="s">
        <v>189</v>
      </c>
      <c r="O3832" t="s">
        <v>190</v>
      </c>
      <c r="R3832" t="s">
        <v>382</v>
      </c>
    </row>
    <row r="3833" spans="1:18" x14ac:dyDescent="0.25">
      <c r="A3833" t="s">
        <v>116</v>
      </c>
      <c r="B3833" t="s">
        <v>117</v>
      </c>
      <c r="C3833" t="s">
        <v>27</v>
      </c>
      <c r="D3833">
        <v>2019</v>
      </c>
      <c r="E3833">
        <v>12</v>
      </c>
      <c r="F3833" t="s">
        <v>191</v>
      </c>
      <c r="G3833" t="s">
        <v>192</v>
      </c>
      <c r="H3833" t="s">
        <v>30</v>
      </c>
      <c r="J3833">
        <v>-152890.5</v>
      </c>
      <c r="L3833" t="s">
        <v>39</v>
      </c>
      <c r="O3833" t="s">
        <v>190</v>
      </c>
      <c r="R3833" t="s">
        <v>382</v>
      </c>
    </row>
    <row r="3834" spans="1:18" x14ac:dyDescent="0.25">
      <c r="A3834" t="s">
        <v>52</v>
      </c>
      <c r="B3834" t="s">
        <v>1666</v>
      </c>
      <c r="C3834" t="s">
        <v>27</v>
      </c>
      <c r="D3834">
        <v>2019</v>
      </c>
      <c r="E3834">
        <v>12</v>
      </c>
      <c r="F3834" t="s">
        <v>187</v>
      </c>
      <c r="G3834" t="s">
        <v>188</v>
      </c>
      <c r="H3834" t="s">
        <v>30</v>
      </c>
      <c r="J3834">
        <v>-166694.12</v>
      </c>
      <c r="L3834" t="s">
        <v>189</v>
      </c>
      <c r="O3834" t="s">
        <v>190</v>
      </c>
      <c r="R3834" t="s">
        <v>382</v>
      </c>
    </row>
    <row r="3835" spans="1:18" x14ac:dyDescent="0.25">
      <c r="A3835" t="s">
        <v>52</v>
      </c>
      <c r="B3835" t="s">
        <v>1666</v>
      </c>
      <c r="C3835" t="s">
        <v>27</v>
      </c>
      <c r="D3835">
        <v>2019</v>
      </c>
      <c r="E3835">
        <v>12</v>
      </c>
      <c r="F3835" t="s">
        <v>191</v>
      </c>
      <c r="G3835" t="s">
        <v>192</v>
      </c>
      <c r="H3835" t="s">
        <v>30</v>
      </c>
      <c r="J3835">
        <v>166694.12</v>
      </c>
      <c r="L3835" t="s">
        <v>39</v>
      </c>
      <c r="O3835" t="s">
        <v>190</v>
      </c>
      <c r="R3835" t="s">
        <v>382</v>
      </c>
    </row>
    <row r="3836" spans="1:18" x14ac:dyDescent="0.25">
      <c r="A3836" t="s">
        <v>131</v>
      </c>
      <c r="B3836" t="s">
        <v>132</v>
      </c>
      <c r="C3836" t="s">
        <v>27</v>
      </c>
      <c r="D3836">
        <v>2019</v>
      </c>
      <c r="E3836">
        <v>12</v>
      </c>
      <c r="F3836" t="s">
        <v>187</v>
      </c>
      <c r="G3836" t="s">
        <v>188</v>
      </c>
      <c r="H3836" t="s">
        <v>30</v>
      </c>
      <c r="J3836">
        <v>1899511.78</v>
      </c>
      <c r="L3836" t="s">
        <v>189</v>
      </c>
      <c r="O3836" t="s">
        <v>190</v>
      </c>
      <c r="R3836" t="s">
        <v>382</v>
      </c>
    </row>
    <row r="3837" spans="1:18" x14ac:dyDescent="0.25">
      <c r="A3837" t="s">
        <v>131</v>
      </c>
      <c r="B3837" t="s">
        <v>132</v>
      </c>
      <c r="C3837" t="s">
        <v>27</v>
      </c>
      <c r="D3837">
        <v>2019</v>
      </c>
      <c r="E3837">
        <v>12</v>
      </c>
      <c r="F3837" t="s">
        <v>191</v>
      </c>
      <c r="G3837" t="s">
        <v>192</v>
      </c>
      <c r="H3837" t="s">
        <v>30</v>
      </c>
      <c r="J3837">
        <v>-1899511.78</v>
      </c>
      <c r="L3837" t="s">
        <v>39</v>
      </c>
      <c r="O3837" t="s">
        <v>190</v>
      </c>
      <c r="R3837" t="s">
        <v>382</v>
      </c>
    </row>
    <row r="3838" spans="1:18" x14ac:dyDescent="0.25">
      <c r="A3838" t="s">
        <v>25</v>
      </c>
      <c r="B3838" t="s">
        <v>26</v>
      </c>
      <c r="C3838" t="s">
        <v>27</v>
      </c>
      <c r="D3838">
        <v>2019</v>
      </c>
      <c r="E3838">
        <v>12</v>
      </c>
      <c r="F3838" t="s">
        <v>187</v>
      </c>
      <c r="G3838" t="s">
        <v>188</v>
      </c>
      <c r="H3838" t="s">
        <v>30</v>
      </c>
      <c r="J3838">
        <v>141527.07</v>
      </c>
      <c r="L3838" t="s">
        <v>189</v>
      </c>
      <c r="O3838" t="s">
        <v>190</v>
      </c>
      <c r="R3838" t="s">
        <v>382</v>
      </c>
    </row>
    <row r="3839" spans="1:18" x14ac:dyDescent="0.25">
      <c r="A3839" t="s">
        <v>25</v>
      </c>
      <c r="B3839" t="s">
        <v>26</v>
      </c>
      <c r="C3839" t="s">
        <v>27</v>
      </c>
      <c r="D3839">
        <v>2019</v>
      </c>
      <c r="E3839">
        <v>12</v>
      </c>
      <c r="F3839" t="s">
        <v>191</v>
      </c>
      <c r="G3839" t="s">
        <v>192</v>
      </c>
      <c r="H3839" t="s">
        <v>30</v>
      </c>
      <c r="J3839">
        <v>-141527.07</v>
      </c>
      <c r="L3839" t="s">
        <v>39</v>
      </c>
      <c r="O3839" t="s">
        <v>190</v>
      </c>
      <c r="R3839" t="s">
        <v>382</v>
      </c>
    </row>
    <row r="3840" spans="1:18" x14ac:dyDescent="0.25">
      <c r="A3840" t="s">
        <v>123</v>
      </c>
      <c r="B3840" t="s">
        <v>124</v>
      </c>
      <c r="C3840" t="s">
        <v>27</v>
      </c>
      <c r="D3840">
        <v>2019</v>
      </c>
      <c r="E3840">
        <v>11</v>
      </c>
      <c r="F3840" t="s">
        <v>187</v>
      </c>
      <c r="G3840" t="s">
        <v>188</v>
      </c>
      <c r="H3840" t="s">
        <v>30</v>
      </c>
      <c r="J3840">
        <v>-1330626.6299999999</v>
      </c>
      <c r="L3840" t="s">
        <v>189</v>
      </c>
      <c r="O3840" t="s">
        <v>190</v>
      </c>
      <c r="R3840" t="s">
        <v>382</v>
      </c>
    </row>
    <row r="3841" spans="1:18" x14ac:dyDescent="0.25">
      <c r="A3841" t="s">
        <v>123</v>
      </c>
      <c r="B3841" t="s">
        <v>124</v>
      </c>
      <c r="C3841" t="s">
        <v>27</v>
      </c>
      <c r="D3841">
        <v>2019</v>
      </c>
      <c r="E3841">
        <v>11</v>
      </c>
      <c r="F3841" t="s">
        <v>191</v>
      </c>
      <c r="G3841" t="s">
        <v>192</v>
      </c>
      <c r="H3841" t="s">
        <v>30</v>
      </c>
      <c r="J3841">
        <v>1330626.6299999999</v>
      </c>
      <c r="L3841" t="s">
        <v>39</v>
      </c>
      <c r="O3841" t="s">
        <v>190</v>
      </c>
      <c r="R3841" t="s">
        <v>382</v>
      </c>
    </row>
    <row r="3842" spans="1:18" x14ac:dyDescent="0.25">
      <c r="A3842" t="s">
        <v>127</v>
      </c>
      <c r="B3842" t="s">
        <v>128</v>
      </c>
      <c r="C3842" t="s">
        <v>27</v>
      </c>
      <c r="D3842">
        <v>2019</v>
      </c>
      <c r="E3842">
        <v>11</v>
      </c>
      <c r="F3842" t="s">
        <v>187</v>
      </c>
      <c r="G3842" t="s">
        <v>188</v>
      </c>
      <c r="H3842" t="s">
        <v>30</v>
      </c>
      <c r="J3842">
        <v>24978.29</v>
      </c>
      <c r="L3842" t="s">
        <v>189</v>
      </c>
      <c r="O3842" t="s">
        <v>190</v>
      </c>
      <c r="R3842" t="s">
        <v>382</v>
      </c>
    </row>
    <row r="3843" spans="1:18" x14ac:dyDescent="0.25">
      <c r="A3843" t="s">
        <v>127</v>
      </c>
      <c r="B3843" t="s">
        <v>128</v>
      </c>
      <c r="C3843" t="s">
        <v>27</v>
      </c>
      <c r="D3843">
        <v>2019</v>
      </c>
      <c r="E3843">
        <v>11</v>
      </c>
      <c r="F3843" t="s">
        <v>191</v>
      </c>
      <c r="G3843" t="s">
        <v>192</v>
      </c>
      <c r="H3843" t="s">
        <v>30</v>
      </c>
      <c r="J3843">
        <v>-24978.29</v>
      </c>
      <c r="L3843" t="s">
        <v>39</v>
      </c>
      <c r="O3843" t="s">
        <v>190</v>
      </c>
      <c r="R3843" t="s">
        <v>382</v>
      </c>
    </row>
    <row r="3844" spans="1:18" x14ac:dyDescent="0.25">
      <c r="A3844" t="s">
        <v>84</v>
      </c>
      <c r="B3844" t="s">
        <v>85</v>
      </c>
      <c r="C3844" t="s">
        <v>27</v>
      </c>
      <c r="D3844">
        <v>2019</v>
      </c>
      <c r="E3844">
        <v>11</v>
      </c>
      <c r="F3844" t="s">
        <v>187</v>
      </c>
      <c r="G3844" t="s">
        <v>188</v>
      </c>
      <c r="H3844" t="s">
        <v>30</v>
      </c>
      <c r="J3844">
        <v>246591.73</v>
      </c>
      <c r="L3844" t="s">
        <v>189</v>
      </c>
      <c r="O3844" t="s">
        <v>190</v>
      </c>
      <c r="R3844" t="s">
        <v>382</v>
      </c>
    </row>
    <row r="3845" spans="1:18" x14ac:dyDescent="0.25">
      <c r="A3845" t="s">
        <v>84</v>
      </c>
      <c r="B3845" t="s">
        <v>85</v>
      </c>
      <c r="C3845" t="s">
        <v>27</v>
      </c>
      <c r="D3845">
        <v>2019</v>
      </c>
      <c r="E3845">
        <v>11</v>
      </c>
      <c r="F3845" t="s">
        <v>191</v>
      </c>
      <c r="G3845" t="s">
        <v>192</v>
      </c>
      <c r="H3845" t="s">
        <v>30</v>
      </c>
      <c r="J3845">
        <v>-246591.73</v>
      </c>
      <c r="L3845" t="s">
        <v>39</v>
      </c>
      <c r="O3845" t="s">
        <v>190</v>
      </c>
      <c r="R3845" t="s">
        <v>382</v>
      </c>
    </row>
    <row r="3846" spans="1:18" x14ac:dyDescent="0.25">
      <c r="A3846" t="s">
        <v>112</v>
      </c>
      <c r="B3846" t="s">
        <v>113</v>
      </c>
      <c r="C3846" t="s">
        <v>27</v>
      </c>
      <c r="D3846">
        <v>2019</v>
      </c>
      <c r="E3846">
        <v>11</v>
      </c>
      <c r="F3846" t="s">
        <v>187</v>
      </c>
      <c r="G3846" t="s">
        <v>188</v>
      </c>
      <c r="H3846" t="s">
        <v>30</v>
      </c>
      <c r="J3846">
        <v>107727.98</v>
      </c>
      <c r="L3846" t="s">
        <v>189</v>
      </c>
      <c r="O3846" t="s">
        <v>190</v>
      </c>
      <c r="R3846" t="s">
        <v>382</v>
      </c>
    </row>
    <row r="3847" spans="1:18" x14ac:dyDescent="0.25">
      <c r="A3847" t="s">
        <v>112</v>
      </c>
      <c r="B3847" t="s">
        <v>113</v>
      </c>
      <c r="C3847" t="s">
        <v>27</v>
      </c>
      <c r="D3847">
        <v>2019</v>
      </c>
      <c r="E3847">
        <v>11</v>
      </c>
      <c r="F3847" t="s">
        <v>191</v>
      </c>
      <c r="G3847" t="s">
        <v>192</v>
      </c>
      <c r="H3847" t="s">
        <v>30</v>
      </c>
      <c r="J3847">
        <v>-107727.98</v>
      </c>
      <c r="L3847" t="s">
        <v>39</v>
      </c>
      <c r="O3847" t="s">
        <v>190</v>
      </c>
      <c r="R3847" t="s">
        <v>382</v>
      </c>
    </row>
    <row r="3848" spans="1:18" x14ac:dyDescent="0.25">
      <c r="A3848" t="s">
        <v>116</v>
      </c>
      <c r="B3848" t="s">
        <v>117</v>
      </c>
      <c r="C3848" t="s">
        <v>27</v>
      </c>
      <c r="D3848">
        <v>2019</v>
      </c>
      <c r="E3848">
        <v>11</v>
      </c>
      <c r="F3848" t="s">
        <v>187</v>
      </c>
      <c r="G3848" t="s">
        <v>188</v>
      </c>
      <c r="H3848" t="s">
        <v>30</v>
      </c>
      <c r="J3848">
        <v>228727.19</v>
      </c>
      <c r="L3848" t="s">
        <v>189</v>
      </c>
      <c r="O3848" t="s">
        <v>190</v>
      </c>
      <c r="R3848" t="s">
        <v>382</v>
      </c>
    </row>
    <row r="3849" spans="1:18" x14ac:dyDescent="0.25">
      <c r="A3849" t="s">
        <v>116</v>
      </c>
      <c r="B3849" t="s">
        <v>117</v>
      </c>
      <c r="C3849" t="s">
        <v>27</v>
      </c>
      <c r="D3849">
        <v>2019</v>
      </c>
      <c r="E3849">
        <v>11</v>
      </c>
      <c r="F3849" t="s">
        <v>191</v>
      </c>
      <c r="G3849" t="s">
        <v>192</v>
      </c>
      <c r="H3849" t="s">
        <v>30</v>
      </c>
      <c r="J3849">
        <v>-228727.19</v>
      </c>
      <c r="L3849" t="s">
        <v>39</v>
      </c>
      <c r="O3849" t="s">
        <v>190</v>
      </c>
      <c r="R3849" t="s">
        <v>382</v>
      </c>
    </row>
    <row r="3850" spans="1:18" x14ac:dyDescent="0.25">
      <c r="A3850" t="s">
        <v>52</v>
      </c>
      <c r="B3850" t="s">
        <v>1666</v>
      </c>
      <c r="C3850" t="s">
        <v>27</v>
      </c>
      <c r="D3850">
        <v>2019</v>
      </c>
      <c r="E3850">
        <v>11</v>
      </c>
      <c r="F3850" t="s">
        <v>187</v>
      </c>
      <c r="G3850" t="s">
        <v>188</v>
      </c>
      <c r="H3850" t="s">
        <v>30</v>
      </c>
      <c r="J3850">
        <v>-110205.14</v>
      </c>
      <c r="L3850" t="s">
        <v>189</v>
      </c>
      <c r="O3850" t="s">
        <v>190</v>
      </c>
      <c r="R3850" t="s">
        <v>382</v>
      </c>
    </row>
    <row r="3851" spans="1:18" x14ac:dyDescent="0.25">
      <c r="A3851" t="s">
        <v>52</v>
      </c>
      <c r="B3851" t="s">
        <v>1666</v>
      </c>
      <c r="C3851" t="s">
        <v>27</v>
      </c>
      <c r="D3851">
        <v>2019</v>
      </c>
      <c r="E3851">
        <v>11</v>
      </c>
      <c r="F3851" t="s">
        <v>191</v>
      </c>
      <c r="G3851" t="s">
        <v>192</v>
      </c>
      <c r="H3851" t="s">
        <v>30</v>
      </c>
      <c r="J3851">
        <v>110205.14</v>
      </c>
      <c r="L3851" t="s">
        <v>39</v>
      </c>
      <c r="O3851" t="s">
        <v>190</v>
      </c>
      <c r="R3851" t="s">
        <v>382</v>
      </c>
    </row>
    <row r="3852" spans="1:18" x14ac:dyDescent="0.25">
      <c r="A3852" t="s">
        <v>131</v>
      </c>
      <c r="B3852" t="s">
        <v>132</v>
      </c>
      <c r="C3852" t="s">
        <v>27</v>
      </c>
      <c r="D3852">
        <v>2019</v>
      </c>
      <c r="E3852">
        <v>11</v>
      </c>
      <c r="F3852" t="s">
        <v>187</v>
      </c>
      <c r="G3852" t="s">
        <v>188</v>
      </c>
      <c r="H3852" t="s">
        <v>30</v>
      </c>
      <c r="J3852">
        <v>1629814.73</v>
      </c>
      <c r="L3852" t="s">
        <v>189</v>
      </c>
      <c r="O3852" t="s">
        <v>190</v>
      </c>
      <c r="R3852" t="s">
        <v>382</v>
      </c>
    </row>
    <row r="3853" spans="1:18" x14ac:dyDescent="0.25">
      <c r="A3853" t="s">
        <v>131</v>
      </c>
      <c r="B3853" t="s">
        <v>132</v>
      </c>
      <c r="C3853" t="s">
        <v>27</v>
      </c>
      <c r="D3853">
        <v>2019</v>
      </c>
      <c r="E3853">
        <v>11</v>
      </c>
      <c r="F3853" t="s">
        <v>191</v>
      </c>
      <c r="G3853" t="s">
        <v>192</v>
      </c>
      <c r="H3853" t="s">
        <v>30</v>
      </c>
      <c r="J3853">
        <v>-1629814.73</v>
      </c>
      <c r="L3853" t="s">
        <v>39</v>
      </c>
      <c r="O3853" t="s">
        <v>190</v>
      </c>
      <c r="R3853" t="s">
        <v>382</v>
      </c>
    </row>
    <row r="3854" spans="1:18" x14ac:dyDescent="0.25">
      <c r="A3854" t="s">
        <v>25</v>
      </c>
      <c r="B3854" t="s">
        <v>26</v>
      </c>
      <c r="C3854" t="s">
        <v>27</v>
      </c>
      <c r="D3854">
        <v>2019</v>
      </c>
      <c r="E3854">
        <v>11</v>
      </c>
      <c r="F3854" t="s">
        <v>187</v>
      </c>
      <c r="G3854" t="s">
        <v>188</v>
      </c>
      <c r="H3854" t="s">
        <v>30</v>
      </c>
      <c r="J3854">
        <v>165293.69</v>
      </c>
      <c r="L3854" t="s">
        <v>189</v>
      </c>
      <c r="O3854" t="s">
        <v>190</v>
      </c>
      <c r="R3854" t="s">
        <v>382</v>
      </c>
    </row>
    <row r="3855" spans="1:18" x14ac:dyDescent="0.25">
      <c r="A3855" t="s">
        <v>25</v>
      </c>
      <c r="B3855" t="s">
        <v>26</v>
      </c>
      <c r="C3855" t="s">
        <v>27</v>
      </c>
      <c r="D3855">
        <v>2019</v>
      </c>
      <c r="E3855">
        <v>11</v>
      </c>
      <c r="F3855" t="s">
        <v>191</v>
      </c>
      <c r="G3855" t="s">
        <v>192</v>
      </c>
      <c r="H3855" t="s">
        <v>30</v>
      </c>
      <c r="J3855">
        <v>-165293.69</v>
      </c>
      <c r="L3855" t="s">
        <v>39</v>
      </c>
      <c r="O3855" t="s">
        <v>190</v>
      </c>
      <c r="R3855" t="s">
        <v>382</v>
      </c>
    </row>
    <row r="3856" spans="1:18" x14ac:dyDescent="0.25">
      <c r="A3856" t="s">
        <v>123</v>
      </c>
      <c r="B3856" t="s">
        <v>124</v>
      </c>
      <c r="C3856" t="s">
        <v>27</v>
      </c>
      <c r="D3856">
        <v>2019</v>
      </c>
      <c r="E3856">
        <v>10</v>
      </c>
      <c r="F3856" t="s">
        <v>187</v>
      </c>
      <c r="G3856" t="s">
        <v>188</v>
      </c>
      <c r="H3856" t="s">
        <v>30</v>
      </c>
      <c r="J3856">
        <v>-1233672.6299999999</v>
      </c>
      <c r="L3856" t="s">
        <v>189</v>
      </c>
      <c r="O3856" t="s">
        <v>190</v>
      </c>
      <c r="R3856" t="s">
        <v>382</v>
      </c>
    </row>
    <row r="3857" spans="1:18" x14ac:dyDescent="0.25">
      <c r="A3857" t="s">
        <v>123</v>
      </c>
      <c r="B3857" t="s">
        <v>124</v>
      </c>
      <c r="C3857" t="s">
        <v>27</v>
      </c>
      <c r="D3857">
        <v>2019</v>
      </c>
      <c r="E3857">
        <v>10</v>
      </c>
      <c r="F3857" t="s">
        <v>191</v>
      </c>
      <c r="G3857" t="s">
        <v>192</v>
      </c>
      <c r="H3857" t="s">
        <v>30</v>
      </c>
      <c r="J3857">
        <v>1233672.6299999999</v>
      </c>
      <c r="L3857" t="s">
        <v>39</v>
      </c>
      <c r="O3857" t="s">
        <v>190</v>
      </c>
      <c r="R3857" t="s">
        <v>382</v>
      </c>
    </row>
    <row r="3858" spans="1:18" x14ac:dyDescent="0.25">
      <c r="A3858" t="s">
        <v>127</v>
      </c>
      <c r="B3858" t="s">
        <v>128</v>
      </c>
      <c r="C3858" t="s">
        <v>27</v>
      </c>
      <c r="D3858">
        <v>2019</v>
      </c>
      <c r="E3858">
        <v>10</v>
      </c>
      <c r="F3858" t="s">
        <v>187</v>
      </c>
      <c r="G3858" t="s">
        <v>188</v>
      </c>
      <c r="H3858" t="s">
        <v>30</v>
      </c>
      <c r="J3858">
        <v>23176.78</v>
      </c>
      <c r="L3858" t="s">
        <v>189</v>
      </c>
      <c r="O3858" t="s">
        <v>190</v>
      </c>
      <c r="R3858" t="s">
        <v>382</v>
      </c>
    </row>
    <row r="3859" spans="1:18" x14ac:dyDescent="0.25">
      <c r="A3859" t="s">
        <v>127</v>
      </c>
      <c r="B3859" t="s">
        <v>128</v>
      </c>
      <c r="C3859" t="s">
        <v>27</v>
      </c>
      <c r="D3859">
        <v>2019</v>
      </c>
      <c r="E3859">
        <v>10</v>
      </c>
      <c r="F3859" t="s">
        <v>191</v>
      </c>
      <c r="G3859" t="s">
        <v>192</v>
      </c>
      <c r="H3859" t="s">
        <v>30</v>
      </c>
      <c r="J3859">
        <v>-23176.78</v>
      </c>
      <c r="L3859" t="s">
        <v>39</v>
      </c>
      <c r="O3859" t="s">
        <v>190</v>
      </c>
      <c r="R3859" t="s">
        <v>382</v>
      </c>
    </row>
    <row r="3860" spans="1:18" x14ac:dyDescent="0.25">
      <c r="A3860" t="s">
        <v>84</v>
      </c>
      <c r="B3860" t="s">
        <v>85</v>
      </c>
      <c r="C3860" t="s">
        <v>27</v>
      </c>
      <c r="D3860">
        <v>2019</v>
      </c>
      <c r="E3860">
        <v>10</v>
      </c>
      <c r="F3860" t="s">
        <v>187</v>
      </c>
      <c r="G3860" t="s">
        <v>188</v>
      </c>
      <c r="H3860" t="s">
        <v>30</v>
      </c>
      <c r="J3860">
        <v>207359.42</v>
      </c>
      <c r="L3860" t="s">
        <v>189</v>
      </c>
      <c r="O3860" t="s">
        <v>190</v>
      </c>
      <c r="R3860" t="s">
        <v>382</v>
      </c>
    </row>
    <row r="3861" spans="1:18" x14ac:dyDescent="0.25">
      <c r="A3861" t="s">
        <v>84</v>
      </c>
      <c r="B3861" t="s">
        <v>85</v>
      </c>
      <c r="C3861" t="s">
        <v>27</v>
      </c>
      <c r="D3861">
        <v>2019</v>
      </c>
      <c r="E3861">
        <v>10</v>
      </c>
      <c r="F3861" t="s">
        <v>191</v>
      </c>
      <c r="G3861" t="s">
        <v>192</v>
      </c>
      <c r="H3861" t="s">
        <v>30</v>
      </c>
      <c r="J3861">
        <v>-207359.42</v>
      </c>
      <c r="L3861" t="s">
        <v>39</v>
      </c>
      <c r="O3861" t="s">
        <v>190</v>
      </c>
      <c r="R3861" t="s">
        <v>382</v>
      </c>
    </row>
    <row r="3862" spans="1:18" x14ac:dyDescent="0.25">
      <c r="A3862" t="s">
        <v>112</v>
      </c>
      <c r="B3862" t="s">
        <v>113</v>
      </c>
      <c r="C3862" t="s">
        <v>27</v>
      </c>
      <c r="D3862">
        <v>2019</v>
      </c>
      <c r="E3862">
        <v>10</v>
      </c>
      <c r="F3862" t="s">
        <v>187</v>
      </c>
      <c r="G3862" t="s">
        <v>188</v>
      </c>
      <c r="H3862" t="s">
        <v>30</v>
      </c>
      <c r="J3862">
        <v>73129.399999999994</v>
      </c>
      <c r="L3862" t="s">
        <v>189</v>
      </c>
      <c r="O3862" t="s">
        <v>190</v>
      </c>
      <c r="R3862" t="s">
        <v>382</v>
      </c>
    </row>
    <row r="3863" spans="1:18" x14ac:dyDescent="0.25">
      <c r="A3863" t="s">
        <v>112</v>
      </c>
      <c r="B3863" t="s">
        <v>113</v>
      </c>
      <c r="C3863" t="s">
        <v>27</v>
      </c>
      <c r="D3863">
        <v>2019</v>
      </c>
      <c r="E3863">
        <v>10</v>
      </c>
      <c r="F3863" t="s">
        <v>191</v>
      </c>
      <c r="G3863" t="s">
        <v>192</v>
      </c>
      <c r="H3863" t="s">
        <v>30</v>
      </c>
      <c r="J3863">
        <v>-73129.399999999994</v>
      </c>
      <c r="L3863" t="s">
        <v>39</v>
      </c>
      <c r="O3863" t="s">
        <v>190</v>
      </c>
      <c r="R3863" t="s">
        <v>382</v>
      </c>
    </row>
    <row r="3864" spans="1:18" x14ac:dyDescent="0.25">
      <c r="A3864" t="s">
        <v>116</v>
      </c>
      <c r="B3864" t="s">
        <v>117</v>
      </c>
      <c r="C3864" t="s">
        <v>27</v>
      </c>
      <c r="D3864">
        <v>2019</v>
      </c>
      <c r="E3864">
        <v>10</v>
      </c>
      <c r="F3864" t="s">
        <v>187</v>
      </c>
      <c r="G3864" t="s">
        <v>188</v>
      </c>
      <c r="H3864" t="s">
        <v>30</v>
      </c>
      <c r="J3864">
        <v>290515.12</v>
      </c>
      <c r="L3864" t="s">
        <v>189</v>
      </c>
      <c r="O3864" t="s">
        <v>190</v>
      </c>
      <c r="R3864" t="s">
        <v>382</v>
      </c>
    </row>
    <row r="3865" spans="1:18" x14ac:dyDescent="0.25">
      <c r="A3865" t="s">
        <v>116</v>
      </c>
      <c r="B3865" t="s">
        <v>117</v>
      </c>
      <c r="C3865" t="s">
        <v>27</v>
      </c>
      <c r="D3865">
        <v>2019</v>
      </c>
      <c r="E3865">
        <v>10</v>
      </c>
      <c r="F3865" t="s">
        <v>191</v>
      </c>
      <c r="G3865" t="s">
        <v>192</v>
      </c>
      <c r="H3865" t="s">
        <v>30</v>
      </c>
      <c r="J3865">
        <v>-290515.12</v>
      </c>
      <c r="L3865" t="s">
        <v>39</v>
      </c>
      <c r="O3865" t="s">
        <v>190</v>
      </c>
      <c r="R3865" t="s">
        <v>382</v>
      </c>
    </row>
    <row r="3866" spans="1:18" x14ac:dyDescent="0.25">
      <c r="A3866" t="s">
        <v>52</v>
      </c>
      <c r="B3866" t="s">
        <v>1666</v>
      </c>
      <c r="C3866" t="s">
        <v>27</v>
      </c>
      <c r="D3866">
        <v>2019</v>
      </c>
      <c r="E3866">
        <v>10</v>
      </c>
      <c r="F3866" t="s">
        <v>187</v>
      </c>
      <c r="G3866" t="s">
        <v>188</v>
      </c>
      <c r="H3866" t="s">
        <v>30</v>
      </c>
      <c r="J3866">
        <v>-102210.52</v>
      </c>
      <c r="L3866" t="s">
        <v>189</v>
      </c>
      <c r="O3866" t="s">
        <v>190</v>
      </c>
      <c r="R3866" t="s">
        <v>382</v>
      </c>
    </row>
    <row r="3867" spans="1:18" x14ac:dyDescent="0.25">
      <c r="A3867" t="s">
        <v>52</v>
      </c>
      <c r="B3867" t="s">
        <v>1666</v>
      </c>
      <c r="C3867" t="s">
        <v>27</v>
      </c>
      <c r="D3867">
        <v>2019</v>
      </c>
      <c r="E3867">
        <v>10</v>
      </c>
      <c r="F3867" t="s">
        <v>191</v>
      </c>
      <c r="G3867" t="s">
        <v>192</v>
      </c>
      <c r="H3867" t="s">
        <v>30</v>
      </c>
      <c r="J3867">
        <v>102210.52</v>
      </c>
      <c r="L3867" t="s">
        <v>39</v>
      </c>
      <c r="O3867" t="s">
        <v>190</v>
      </c>
      <c r="R3867" t="s">
        <v>382</v>
      </c>
    </row>
    <row r="3868" spans="1:18" x14ac:dyDescent="0.25">
      <c r="A3868" t="s">
        <v>131</v>
      </c>
      <c r="B3868" t="s">
        <v>132</v>
      </c>
      <c r="C3868" t="s">
        <v>27</v>
      </c>
      <c r="D3868">
        <v>2019</v>
      </c>
      <c r="E3868">
        <v>10</v>
      </c>
      <c r="F3868" t="s">
        <v>187</v>
      </c>
      <c r="G3868" t="s">
        <v>188</v>
      </c>
      <c r="H3868" t="s">
        <v>30</v>
      </c>
      <c r="J3868">
        <v>1497616.41</v>
      </c>
      <c r="L3868" t="s">
        <v>189</v>
      </c>
      <c r="O3868" t="s">
        <v>190</v>
      </c>
      <c r="R3868" t="s">
        <v>382</v>
      </c>
    </row>
    <row r="3869" spans="1:18" x14ac:dyDescent="0.25">
      <c r="A3869" t="s">
        <v>131</v>
      </c>
      <c r="B3869" t="s">
        <v>132</v>
      </c>
      <c r="C3869" t="s">
        <v>27</v>
      </c>
      <c r="D3869">
        <v>2019</v>
      </c>
      <c r="E3869">
        <v>10</v>
      </c>
      <c r="F3869" t="s">
        <v>191</v>
      </c>
      <c r="G3869" t="s">
        <v>192</v>
      </c>
      <c r="H3869" t="s">
        <v>30</v>
      </c>
      <c r="J3869">
        <v>-1497616.41</v>
      </c>
      <c r="L3869" t="s">
        <v>39</v>
      </c>
      <c r="O3869" t="s">
        <v>190</v>
      </c>
      <c r="R3869" t="s">
        <v>382</v>
      </c>
    </row>
    <row r="3870" spans="1:18" x14ac:dyDescent="0.25">
      <c r="A3870" t="s">
        <v>25</v>
      </c>
      <c r="B3870" t="s">
        <v>26</v>
      </c>
      <c r="C3870" t="s">
        <v>27</v>
      </c>
      <c r="D3870">
        <v>2019</v>
      </c>
      <c r="E3870">
        <v>10</v>
      </c>
      <c r="F3870" t="s">
        <v>187</v>
      </c>
      <c r="G3870" t="s">
        <v>188</v>
      </c>
      <c r="H3870" t="s">
        <v>30</v>
      </c>
      <c r="J3870">
        <v>153302.68</v>
      </c>
      <c r="L3870" t="s">
        <v>189</v>
      </c>
      <c r="O3870" t="s">
        <v>190</v>
      </c>
      <c r="R3870" t="s">
        <v>382</v>
      </c>
    </row>
    <row r="3871" spans="1:18" x14ac:dyDescent="0.25">
      <c r="A3871" t="s">
        <v>25</v>
      </c>
      <c r="B3871" t="s">
        <v>26</v>
      </c>
      <c r="C3871" t="s">
        <v>27</v>
      </c>
      <c r="D3871">
        <v>2019</v>
      </c>
      <c r="E3871">
        <v>10</v>
      </c>
      <c r="F3871" t="s">
        <v>191</v>
      </c>
      <c r="G3871" t="s">
        <v>192</v>
      </c>
      <c r="H3871" t="s">
        <v>30</v>
      </c>
      <c r="J3871">
        <v>-153302.68</v>
      </c>
      <c r="L3871" t="s">
        <v>39</v>
      </c>
      <c r="O3871" t="s">
        <v>190</v>
      </c>
      <c r="R3871" t="s">
        <v>382</v>
      </c>
    </row>
    <row r="3872" spans="1:18" x14ac:dyDescent="0.25">
      <c r="A3872" t="s">
        <v>123</v>
      </c>
      <c r="B3872" t="s">
        <v>124</v>
      </c>
      <c r="C3872" t="s">
        <v>27</v>
      </c>
      <c r="D3872">
        <v>2019</v>
      </c>
      <c r="E3872">
        <v>9</v>
      </c>
      <c r="F3872" t="s">
        <v>187</v>
      </c>
      <c r="G3872" t="s">
        <v>188</v>
      </c>
      <c r="H3872" t="s">
        <v>30</v>
      </c>
      <c r="J3872">
        <v>-1218658.3700000001</v>
      </c>
      <c r="L3872" t="s">
        <v>189</v>
      </c>
      <c r="O3872" t="s">
        <v>190</v>
      </c>
      <c r="R3872" t="s">
        <v>382</v>
      </c>
    </row>
    <row r="3873" spans="1:18" x14ac:dyDescent="0.25">
      <c r="A3873" t="s">
        <v>123</v>
      </c>
      <c r="B3873" t="s">
        <v>124</v>
      </c>
      <c r="C3873" t="s">
        <v>27</v>
      </c>
      <c r="D3873">
        <v>2019</v>
      </c>
      <c r="E3873">
        <v>9</v>
      </c>
      <c r="F3873" t="s">
        <v>191</v>
      </c>
      <c r="G3873" t="s">
        <v>192</v>
      </c>
      <c r="H3873" t="s">
        <v>30</v>
      </c>
      <c r="J3873">
        <v>1218658.3700000001</v>
      </c>
      <c r="L3873" t="s">
        <v>39</v>
      </c>
      <c r="O3873" t="s">
        <v>190</v>
      </c>
      <c r="R3873" t="s">
        <v>382</v>
      </c>
    </row>
    <row r="3874" spans="1:18" x14ac:dyDescent="0.25">
      <c r="A3874" t="s">
        <v>127</v>
      </c>
      <c r="B3874" t="s">
        <v>128</v>
      </c>
      <c r="C3874" t="s">
        <v>27</v>
      </c>
      <c r="D3874">
        <v>2019</v>
      </c>
      <c r="E3874">
        <v>9</v>
      </c>
      <c r="F3874" t="s">
        <v>187</v>
      </c>
      <c r="G3874" t="s">
        <v>188</v>
      </c>
      <c r="H3874" t="s">
        <v>30</v>
      </c>
      <c r="J3874">
        <v>20044.060000000001</v>
      </c>
      <c r="L3874" t="s">
        <v>189</v>
      </c>
      <c r="O3874" t="s">
        <v>190</v>
      </c>
      <c r="R3874" t="s">
        <v>382</v>
      </c>
    </row>
    <row r="3875" spans="1:18" x14ac:dyDescent="0.25">
      <c r="A3875" t="s">
        <v>127</v>
      </c>
      <c r="B3875" t="s">
        <v>128</v>
      </c>
      <c r="C3875" t="s">
        <v>27</v>
      </c>
      <c r="D3875">
        <v>2019</v>
      </c>
      <c r="E3875">
        <v>9</v>
      </c>
      <c r="F3875" t="s">
        <v>191</v>
      </c>
      <c r="G3875" t="s">
        <v>192</v>
      </c>
      <c r="H3875" t="s">
        <v>30</v>
      </c>
      <c r="J3875">
        <v>-20044.060000000001</v>
      </c>
      <c r="L3875" t="s">
        <v>39</v>
      </c>
      <c r="O3875" t="s">
        <v>190</v>
      </c>
      <c r="R3875" t="s">
        <v>382</v>
      </c>
    </row>
    <row r="3876" spans="1:18" x14ac:dyDescent="0.25">
      <c r="A3876" t="s">
        <v>84</v>
      </c>
      <c r="B3876" t="s">
        <v>85</v>
      </c>
      <c r="C3876" t="s">
        <v>27</v>
      </c>
      <c r="D3876">
        <v>2019</v>
      </c>
      <c r="E3876">
        <v>9</v>
      </c>
      <c r="F3876" t="s">
        <v>187</v>
      </c>
      <c r="G3876" t="s">
        <v>188</v>
      </c>
      <c r="H3876" t="s">
        <v>30</v>
      </c>
      <c r="J3876">
        <v>173738.26</v>
      </c>
      <c r="L3876" t="s">
        <v>189</v>
      </c>
      <c r="O3876" t="s">
        <v>190</v>
      </c>
      <c r="R3876" t="s">
        <v>382</v>
      </c>
    </row>
    <row r="3877" spans="1:18" x14ac:dyDescent="0.25">
      <c r="A3877" t="s">
        <v>84</v>
      </c>
      <c r="B3877" t="s">
        <v>85</v>
      </c>
      <c r="C3877" t="s">
        <v>27</v>
      </c>
      <c r="D3877">
        <v>2019</v>
      </c>
      <c r="E3877">
        <v>9</v>
      </c>
      <c r="F3877" t="s">
        <v>191</v>
      </c>
      <c r="G3877" t="s">
        <v>192</v>
      </c>
      <c r="H3877" t="s">
        <v>30</v>
      </c>
      <c r="J3877">
        <v>-173738.26</v>
      </c>
      <c r="L3877" t="s">
        <v>39</v>
      </c>
      <c r="O3877" t="s">
        <v>190</v>
      </c>
      <c r="R3877" t="s">
        <v>382</v>
      </c>
    </row>
    <row r="3878" spans="1:18" x14ac:dyDescent="0.25">
      <c r="A3878" t="s">
        <v>112</v>
      </c>
      <c r="B3878" t="s">
        <v>113</v>
      </c>
      <c r="C3878" t="s">
        <v>27</v>
      </c>
      <c r="D3878">
        <v>2019</v>
      </c>
      <c r="E3878">
        <v>9</v>
      </c>
      <c r="F3878" t="s">
        <v>187</v>
      </c>
      <c r="G3878" t="s">
        <v>188</v>
      </c>
      <c r="H3878" t="s">
        <v>30</v>
      </c>
      <c r="J3878">
        <v>45335.63</v>
      </c>
      <c r="L3878" t="s">
        <v>189</v>
      </c>
      <c r="O3878" t="s">
        <v>190</v>
      </c>
      <c r="R3878" t="s">
        <v>382</v>
      </c>
    </row>
    <row r="3879" spans="1:18" x14ac:dyDescent="0.25">
      <c r="A3879" t="s">
        <v>112</v>
      </c>
      <c r="B3879" t="s">
        <v>113</v>
      </c>
      <c r="C3879" t="s">
        <v>27</v>
      </c>
      <c r="D3879">
        <v>2019</v>
      </c>
      <c r="E3879">
        <v>9</v>
      </c>
      <c r="F3879" t="s">
        <v>191</v>
      </c>
      <c r="G3879" t="s">
        <v>192</v>
      </c>
      <c r="H3879" t="s">
        <v>30</v>
      </c>
      <c r="J3879">
        <v>-45335.63</v>
      </c>
      <c r="L3879" t="s">
        <v>39</v>
      </c>
      <c r="O3879" t="s">
        <v>190</v>
      </c>
      <c r="R3879" t="s">
        <v>382</v>
      </c>
    </row>
    <row r="3880" spans="1:18" x14ac:dyDescent="0.25">
      <c r="A3880" t="s">
        <v>116</v>
      </c>
      <c r="B3880" t="s">
        <v>117</v>
      </c>
      <c r="C3880" t="s">
        <v>27</v>
      </c>
      <c r="D3880">
        <v>2019</v>
      </c>
      <c r="E3880">
        <v>9</v>
      </c>
      <c r="F3880" t="s">
        <v>187</v>
      </c>
      <c r="G3880" t="s">
        <v>188</v>
      </c>
      <c r="H3880" t="s">
        <v>30</v>
      </c>
      <c r="J3880">
        <v>126843.62</v>
      </c>
      <c r="L3880" t="s">
        <v>189</v>
      </c>
      <c r="O3880" t="s">
        <v>190</v>
      </c>
      <c r="R3880" t="s">
        <v>382</v>
      </c>
    </row>
    <row r="3881" spans="1:18" x14ac:dyDescent="0.25">
      <c r="A3881" t="s">
        <v>116</v>
      </c>
      <c r="B3881" t="s">
        <v>117</v>
      </c>
      <c r="C3881" t="s">
        <v>27</v>
      </c>
      <c r="D3881">
        <v>2019</v>
      </c>
      <c r="E3881">
        <v>9</v>
      </c>
      <c r="F3881" t="s">
        <v>191</v>
      </c>
      <c r="G3881" t="s">
        <v>192</v>
      </c>
      <c r="H3881" t="s">
        <v>30</v>
      </c>
      <c r="J3881">
        <v>-126843.62</v>
      </c>
      <c r="L3881" t="s">
        <v>39</v>
      </c>
      <c r="O3881" t="s">
        <v>190</v>
      </c>
      <c r="R3881" t="s">
        <v>382</v>
      </c>
    </row>
    <row r="3882" spans="1:18" x14ac:dyDescent="0.25">
      <c r="A3882" t="s">
        <v>52</v>
      </c>
      <c r="B3882" t="s">
        <v>1666</v>
      </c>
      <c r="C3882" t="s">
        <v>27</v>
      </c>
      <c r="D3882">
        <v>2019</v>
      </c>
      <c r="E3882">
        <v>9</v>
      </c>
      <c r="F3882" t="s">
        <v>187</v>
      </c>
      <c r="G3882" t="s">
        <v>188</v>
      </c>
      <c r="H3882" t="s">
        <v>30</v>
      </c>
      <c r="J3882">
        <v>-88346.31</v>
      </c>
      <c r="L3882" t="s">
        <v>189</v>
      </c>
      <c r="O3882" t="s">
        <v>190</v>
      </c>
      <c r="R3882" t="s">
        <v>382</v>
      </c>
    </row>
    <row r="3883" spans="1:18" x14ac:dyDescent="0.25">
      <c r="A3883" t="s">
        <v>52</v>
      </c>
      <c r="B3883" t="s">
        <v>1666</v>
      </c>
      <c r="C3883" t="s">
        <v>27</v>
      </c>
      <c r="D3883">
        <v>2019</v>
      </c>
      <c r="E3883">
        <v>9</v>
      </c>
      <c r="F3883" t="s">
        <v>191</v>
      </c>
      <c r="G3883" t="s">
        <v>192</v>
      </c>
      <c r="H3883" t="s">
        <v>30</v>
      </c>
      <c r="J3883">
        <v>88346.31</v>
      </c>
      <c r="L3883" t="s">
        <v>39</v>
      </c>
      <c r="O3883" t="s">
        <v>190</v>
      </c>
      <c r="R3883" t="s">
        <v>382</v>
      </c>
    </row>
    <row r="3884" spans="1:18" x14ac:dyDescent="0.25">
      <c r="A3884" t="s">
        <v>131</v>
      </c>
      <c r="B3884" t="s">
        <v>132</v>
      </c>
      <c r="C3884" t="s">
        <v>27</v>
      </c>
      <c r="D3884">
        <v>2019</v>
      </c>
      <c r="E3884">
        <v>9</v>
      </c>
      <c r="F3884" t="s">
        <v>187</v>
      </c>
      <c r="G3884" t="s">
        <v>188</v>
      </c>
      <c r="H3884" t="s">
        <v>30</v>
      </c>
      <c r="J3884">
        <v>1279720.6399999999</v>
      </c>
      <c r="L3884" t="s">
        <v>189</v>
      </c>
      <c r="O3884" t="s">
        <v>190</v>
      </c>
      <c r="R3884" t="s">
        <v>382</v>
      </c>
    </row>
    <row r="3885" spans="1:18" x14ac:dyDescent="0.25">
      <c r="A3885" t="s">
        <v>131</v>
      </c>
      <c r="B3885" t="s">
        <v>132</v>
      </c>
      <c r="C3885" t="s">
        <v>27</v>
      </c>
      <c r="D3885">
        <v>2019</v>
      </c>
      <c r="E3885">
        <v>9</v>
      </c>
      <c r="F3885" t="s">
        <v>191</v>
      </c>
      <c r="G3885" t="s">
        <v>192</v>
      </c>
      <c r="H3885" t="s">
        <v>30</v>
      </c>
      <c r="J3885">
        <v>-1279720.6399999999</v>
      </c>
      <c r="L3885" t="s">
        <v>39</v>
      </c>
      <c r="O3885" t="s">
        <v>190</v>
      </c>
      <c r="R3885" t="s">
        <v>382</v>
      </c>
    </row>
    <row r="3886" spans="1:18" x14ac:dyDescent="0.25">
      <c r="A3886" t="s">
        <v>25</v>
      </c>
      <c r="B3886" t="s">
        <v>26</v>
      </c>
      <c r="C3886" t="s">
        <v>27</v>
      </c>
      <c r="D3886">
        <v>2019</v>
      </c>
      <c r="E3886">
        <v>9</v>
      </c>
      <c r="F3886" t="s">
        <v>187</v>
      </c>
      <c r="G3886" t="s">
        <v>188</v>
      </c>
      <c r="H3886" t="s">
        <v>30</v>
      </c>
      <c r="J3886">
        <v>132508.18</v>
      </c>
      <c r="L3886" t="s">
        <v>189</v>
      </c>
      <c r="O3886" t="s">
        <v>190</v>
      </c>
      <c r="R3886" t="s">
        <v>382</v>
      </c>
    </row>
    <row r="3887" spans="1:18" x14ac:dyDescent="0.25">
      <c r="A3887" t="s">
        <v>25</v>
      </c>
      <c r="B3887" t="s">
        <v>26</v>
      </c>
      <c r="C3887" t="s">
        <v>27</v>
      </c>
      <c r="D3887">
        <v>2019</v>
      </c>
      <c r="E3887">
        <v>9</v>
      </c>
      <c r="F3887" t="s">
        <v>191</v>
      </c>
      <c r="G3887" t="s">
        <v>192</v>
      </c>
      <c r="H3887" t="s">
        <v>30</v>
      </c>
      <c r="J3887">
        <v>-132508.18</v>
      </c>
      <c r="L3887" t="s">
        <v>39</v>
      </c>
      <c r="O3887" t="s">
        <v>190</v>
      </c>
      <c r="R3887" t="s">
        <v>382</v>
      </c>
    </row>
    <row r="3888" spans="1:18" x14ac:dyDescent="0.25">
      <c r="A3888" t="s">
        <v>123</v>
      </c>
      <c r="B3888" t="s">
        <v>124</v>
      </c>
      <c r="C3888" t="s">
        <v>27</v>
      </c>
      <c r="D3888">
        <v>2019</v>
      </c>
      <c r="E3888">
        <v>8</v>
      </c>
      <c r="F3888" t="s">
        <v>187</v>
      </c>
      <c r="G3888" t="s">
        <v>188</v>
      </c>
      <c r="H3888" t="s">
        <v>30</v>
      </c>
      <c r="J3888">
        <v>-1015289.2</v>
      </c>
      <c r="L3888" t="s">
        <v>189</v>
      </c>
      <c r="O3888" t="s">
        <v>190</v>
      </c>
      <c r="R3888" t="s">
        <v>382</v>
      </c>
    </row>
    <row r="3889" spans="1:18" x14ac:dyDescent="0.25">
      <c r="A3889" t="s">
        <v>123</v>
      </c>
      <c r="B3889" t="s">
        <v>124</v>
      </c>
      <c r="C3889" t="s">
        <v>27</v>
      </c>
      <c r="D3889">
        <v>2019</v>
      </c>
      <c r="E3889">
        <v>8</v>
      </c>
      <c r="F3889" t="s">
        <v>191</v>
      </c>
      <c r="G3889" t="s">
        <v>192</v>
      </c>
      <c r="H3889" t="s">
        <v>30</v>
      </c>
      <c r="J3889">
        <v>1015289.2</v>
      </c>
      <c r="L3889" t="s">
        <v>39</v>
      </c>
      <c r="O3889" t="s">
        <v>190</v>
      </c>
      <c r="R3889" t="s">
        <v>382</v>
      </c>
    </row>
    <row r="3890" spans="1:18" x14ac:dyDescent="0.25">
      <c r="A3890" t="s">
        <v>127</v>
      </c>
      <c r="B3890" t="s">
        <v>128</v>
      </c>
      <c r="C3890" t="s">
        <v>27</v>
      </c>
      <c r="D3890">
        <v>2019</v>
      </c>
      <c r="E3890">
        <v>8</v>
      </c>
      <c r="F3890" t="s">
        <v>187</v>
      </c>
      <c r="G3890" t="s">
        <v>188</v>
      </c>
      <c r="H3890" t="s">
        <v>30</v>
      </c>
      <c r="J3890">
        <v>19115.88</v>
      </c>
      <c r="L3890" t="s">
        <v>189</v>
      </c>
      <c r="O3890" t="s">
        <v>190</v>
      </c>
      <c r="R3890" t="s">
        <v>382</v>
      </c>
    </row>
    <row r="3891" spans="1:18" x14ac:dyDescent="0.25">
      <c r="A3891" t="s">
        <v>127</v>
      </c>
      <c r="B3891" t="s">
        <v>128</v>
      </c>
      <c r="C3891" t="s">
        <v>27</v>
      </c>
      <c r="D3891">
        <v>2019</v>
      </c>
      <c r="E3891">
        <v>8</v>
      </c>
      <c r="F3891" t="s">
        <v>191</v>
      </c>
      <c r="G3891" t="s">
        <v>192</v>
      </c>
      <c r="H3891" t="s">
        <v>30</v>
      </c>
      <c r="J3891">
        <v>-19115.88</v>
      </c>
      <c r="L3891" t="s">
        <v>39</v>
      </c>
      <c r="O3891" t="s">
        <v>190</v>
      </c>
      <c r="R3891" t="s">
        <v>382</v>
      </c>
    </row>
    <row r="3892" spans="1:18" x14ac:dyDescent="0.25">
      <c r="A3892" t="s">
        <v>84</v>
      </c>
      <c r="B3892" t="s">
        <v>85</v>
      </c>
      <c r="C3892" t="s">
        <v>27</v>
      </c>
      <c r="D3892">
        <v>2019</v>
      </c>
      <c r="E3892">
        <v>8</v>
      </c>
      <c r="F3892" t="s">
        <v>187</v>
      </c>
      <c r="G3892" t="s">
        <v>188</v>
      </c>
      <c r="H3892" t="s">
        <v>30</v>
      </c>
      <c r="J3892">
        <v>165423.99</v>
      </c>
      <c r="L3892" t="s">
        <v>189</v>
      </c>
      <c r="O3892" t="s">
        <v>190</v>
      </c>
      <c r="R3892" t="s">
        <v>382</v>
      </c>
    </row>
    <row r="3893" spans="1:18" x14ac:dyDescent="0.25">
      <c r="A3893" t="s">
        <v>84</v>
      </c>
      <c r="B3893" t="s">
        <v>85</v>
      </c>
      <c r="C3893" t="s">
        <v>27</v>
      </c>
      <c r="D3893">
        <v>2019</v>
      </c>
      <c r="E3893">
        <v>8</v>
      </c>
      <c r="F3893" t="s">
        <v>191</v>
      </c>
      <c r="G3893" t="s">
        <v>192</v>
      </c>
      <c r="H3893" t="s">
        <v>30</v>
      </c>
      <c r="J3893">
        <v>-165423.99</v>
      </c>
      <c r="L3893" t="s">
        <v>39</v>
      </c>
      <c r="O3893" t="s">
        <v>190</v>
      </c>
      <c r="R3893" t="s">
        <v>382</v>
      </c>
    </row>
    <row r="3894" spans="1:18" x14ac:dyDescent="0.25">
      <c r="A3894" t="s">
        <v>112</v>
      </c>
      <c r="B3894" t="s">
        <v>113</v>
      </c>
      <c r="C3894" t="s">
        <v>27</v>
      </c>
      <c r="D3894">
        <v>2019</v>
      </c>
      <c r="E3894">
        <v>8</v>
      </c>
      <c r="F3894" t="s">
        <v>187</v>
      </c>
      <c r="G3894" t="s">
        <v>188</v>
      </c>
      <c r="H3894" t="s">
        <v>30</v>
      </c>
      <c r="J3894">
        <v>30507.59</v>
      </c>
      <c r="L3894" t="s">
        <v>189</v>
      </c>
      <c r="O3894" t="s">
        <v>190</v>
      </c>
      <c r="R3894" t="s">
        <v>382</v>
      </c>
    </row>
    <row r="3895" spans="1:18" x14ac:dyDescent="0.25">
      <c r="A3895" t="s">
        <v>112</v>
      </c>
      <c r="B3895" t="s">
        <v>113</v>
      </c>
      <c r="C3895" t="s">
        <v>27</v>
      </c>
      <c r="D3895">
        <v>2019</v>
      </c>
      <c r="E3895">
        <v>8</v>
      </c>
      <c r="F3895" t="s">
        <v>191</v>
      </c>
      <c r="G3895" t="s">
        <v>192</v>
      </c>
      <c r="H3895" t="s">
        <v>30</v>
      </c>
      <c r="J3895">
        <v>-30507.59</v>
      </c>
      <c r="L3895" t="s">
        <v>39</v>
      </c>
      <c r="O3895" t="s">
        <v>190</v>
      </c>
      <c r="R3895" t="s">
        <v>382</v>
      </c>
    </row>
    <row r="3896" spans="1:18" x14ac:dyDescent="0.25">
      <c r="A3896" t="s">
        <v>116</v>
      </c>
      <c r="B3896" t="s">
        <v>117</v>
      </c>
      <c r="C3896" t="s">
        <v>27</v>
      </c>
      <c r="D3896">
        <v>2019</v>
      </c>
      <c r="E3896">
        <v>8</v>
      </c>
      <c r="F3896" t="s">
        <v>187</v>
      </c>
      <c r="G3896" t="s">
        <v>188</v>
      </c>
      <c r="H3896" t="s">
        <v>30</v>
      </c>
      <c r="J3896">
        <v>194862.48</v>
      </c>
      <c r="L3896" t="s">
        <v>189</v>
      </c>
      <c r="O3896" t="s">
        <v>190</v>
      </c>
      <c r="R3896" t="s">
        <v>382</v>
      </c>
    </row>
    <row r="3897" spans="1:18" x14ac:dyDescent="0.25">
      <c r="A3897" t="s">
        <v>116</v>
      </c>
      <c r="B3897" t="s">
        <v>117</v>
      </c>
      <c r="C3897" t="s">
        <v>27</v>
      </c>
      <c r="D3897">
        <v>2019</v>
      </c>
      <c r="E3897">
        <v>8</v>
      </c>
      <c r="F3897" t="s">
        <v>191</v>
      </c>
      <c r="G3897" t="s">
        <v>192</v>
      </c>
      <c r="H3897" t="s">
        <v>30</v>
      </c>
      <c r="J3897">
        <v>-194862.48</v>
      </c>
      <c r="L3897" t="s">
        <v>39</v>
      </c>
      <c r="O3897" t="s">
        <v>190</v>
      </c>
      <c r="R3897" t="s">
        <v>382</v>
      </c>
    </row>
    <row r="3898" spans="1:18" x14ac:dyDescent="0.25">
      <c r="A3898" t="s">
        <v>52</v>
      </c>
      <c r="B3898" t="s">
        <v>1666</v>
      </c>
      <c r="C3898" t="s">
        <v>27</v>
      </c>
      <c r="D3898">
        <v>2019</v>
      </c>
      <c r="E3898">
        <v>8</v>
      </c>
      <c r="F3898" t="s">
        <v>187</v>
      </c>
      <c r="G3898" t="s">
        <v>188</v>
      </c>
      <c r="H3898" t="s">
        <v>30</v>
      </c>
      <c r="J3898">
        <v>-84197.18</v>
      </c>
      <c r="L3898" t="s">
        <v>189</v>
      </c>
      <c r="O3898" t="s">
        <v>190</v>
      </c>
      <c r="R3898" t="s">
        <v>382</v>
      </c>
    </row>
    <row r="3899" spans="1:18" x14ac:dyDescent="0.25">
      <c r="A3899" t="s">
        <v>52</v>
      </c>
      <c r="B3899" t="s">
        <v>1666</v>
      </c>
      <c r="C3899" t="s">
        <v>27</v>
      </c>
      <c r="D3899">
        <v>2019</v>
      </c>
      <c r="E3899">
        <v>8</v>
      </c>
      <c r="F3899" t="s">
        <v>191</v>
      </c>
      <c r="G3899" t="s">
        <v>192</v>
      </c>
      <c r="H3899" t="s">
        <v>30</v>
      </c>
      <c r="J3899">
        <v>84197.18</v>
      </c>
      <c r="L3899" t="s">
        <v>39</v>
      </c>
      <c r="O3899" t="s">
        <v>190</v>
      </c>
      <c r="R3899" t="s">
        <v>382</v>
      </c>
    </row>
    <row r="3900" spans="1:18" x14ac:dyDescent="0.25">
      <c r="A3900" t="s">
        <v>131</v>
      </c>
      <c r="B3900" t="s">
        <v>132</v>
      </c>
      <c r="C3900" t="s">
        <v>27</v>
      </c>
      <c r="D3900">
        <v>2019</v>
      </c>
      <c r="E3900">
        <v>8</v>
      </c>
      <c r="F3900" t="s">
        <v>187</v>
      </c>
      <c r="G3900" t="s">
        <v>188</v>
      </c>
      <c r="H3900" t="s">
        <v>30</v>
      </c>
      <c r="J3900">
        <v>1202043.21</v>
      </c>
      <c r="L3900" t="s">
        <v>189</v>
      </c>
      <c r="O3900" t="s">
        <v>190</v>
      </c>
      <c r="R3900" t="s">
        <v>382</v>
      </c>
    </row>
    <row r="3901" spans="1:18" x14ac:dyDescent="0.25">
      <c r="A3901" t="s">
        <v>131</v>
      </c>
      <c r="B3901" t="s">
        <v>132</v>
      </c>
      <c r="C3901" t="s">
        <v>27</v>
      </c>
      <c r="D3901">
        <v>2019</v>
      </c>
      <c r="E3901">
        <v>8</v>
      </c>
      <c r="F3901" t="s">
        <v>191</v>
      </c>
      <c r="G3901" t="s">
        <v>192</v>
      </c>
      <c r="H3901" t="s">
        <v>30</v>
      </c>
      <c r="J3901">
        <v>-1202043.21</v>
      </c>
      <c r="L3901" t="s">
        <v>39</v>
      </c>
      <c r="O3901" t="s">
        <v>190</v>
      </c>
      <c r="R3901" t="s">
        <v>382</v>
      </c>
    </row>
    <row r="3902" spans="1:18" x14ac:dyDescent="0.25">
      <c r="A3902" t="s">
        <v>25</v>
      </c>
      <c r="B3902" t="s">
        <v>26</v>
      </c>
      <c r="C3902" t="s">
        <v>27</v>
      </c>
      <c r="D3902">
        <v>2019</v>
      </c>
      <c r="E3902">
        <v>8</v>
      </c>
      <c r="F3902" t="s">
        <v>187</v>
      </c>
      <c r="G3902" t="s">
        <v>188</v>
      </c>
      <c r="H3902" t="s">
        <v>30</v>
      </c>
      <c r="J3902">
        <v>126285.01</v>
      </c>
      <c r="L3902" t="s">
        <v>189</v>
      </c>
      <c r="O3902" t="s">
        <v>190</v>
      </c>
      <c r="R3902" t="s">
        <v>382</v>
      </c>
    </row>
    <row r="3903" spans="1:18" x14ac:dyDescent="0.25">
      <c r="A3903" t="s">
        <v>25</v>
      </c>
      <c r="B3903" t="s">
        <v>26</v>
      </c>
      <c r="C3903" t="s">
        <v>27</v>
      </c>
      <c r="D3903">
        <v>2019</v>
      </c>
      <c r="E3903">
        <v>8</v>
      </c>
      <c r="F3903" t="s">
        <v>191</v>
      </c>
      <c r="G3903" t="s">
        <v>192</v>
      </c>
      <c r="H3903" t="s">
        <v>30</v>
      </c>
      <c r="J3903">
        <v>-126285.01</v>
      </c>
      <c r="L3903" t="s">
        <v>39</v>
      </c>
      <c r="O3903" t="s">
        <v>190</v>
      </c>
      <c r="R3903" t="s">
        <v>382</v>
      </c>
    </row>
    <row r="3904" spans="1:18" x14ac:dyDescent="0.25">
      <c r="A3904" t="s">
        <v>123</v>
      </c>
      <c r="B3904" t="s">
        <v>124</v>
      </c>
      <c r="C3904" t="s">
        <v>27</v>
      </c>
      <c r="D3904">
        <v>2019</v>
      </c>
      <c r="E3904">
        <v>7</v>
      </c>
      <c r="F3904" t="s">
        <v>187</v>
      </c>
      <c r="G3904" t="s">
        <v>188</v>
      </c>
      <c r="H3904" t="s">
        <v>30</v>
      </c>
      <c r="J3904">
        <v>-879239.29</v>
      </c>
      <c r="L3904" t="s">
        <v>189</v>
      </c>
      <c r="O3904" t="s">
        <v>190</v>
      </c>
      <c r="R3904" t="s">
        <v>382</v>
      </c>
    </row>
    <row r="3905" spans="1:18" x14ac:dyDescent="0.25">
      <c r="A3905" t="s">
        <v>123</v>
      </c>
      <c r="B3905" t="s">
        <v>124</v>
      </c>
      <c r="C3905" t="s">
        <v>27</v>
      </c>
      <c r="D3905">
        <v>2019</v>
      </c>
      <c r="E3905">
        <v>7</v>
      </c>
      <c r="F3905" t="s">
        <v>191</v>
      </c>
      <c r="G3905" t="s">
        <v>192</v>
      </c>
      <c r="H3905" t="s">
        <v>30</v>
      </c>
      <c r="J3905">
        <v>879239.29</v>
      </c>
      <c r="L3905" t="s">
        <v>39</v>
      </c>
      <c r="O3905" t="s">
        <v>190</v>
      </c>
      <c r="R3905" t="s">
        <v>382</v>
      </c>
    </row>
    <row r="3906" spans="1:18" x14ac:dyDescent="0.25">
      <c r="A3906" t="s">
        <v>127</v>
      </c>
      <c r="B3906" t="s">
        <v>128</v>
      </c>
      <c r="C3906" t="s">
        <v>27</v>
      </c>
      <c r="D3906">
        <v>2019</v>
      </c>
      <c r="E3906">
        <v>7</v>
      </c>
      <c r="F3906" t="s">
        <v>187</v>
      </c>
      <c r="G3906" t="s">
        <v>188</v>
      </c>
      <c r="H3906" t="s">
        <v>30</v>
      </c>
      <c r="J3906">
        <v>16580.27</v>
      </c>
      <c r="L3906" t="s">
        <v>189</v>
      </c>
      <c r="O3906" t="s">
        <v>190</v>
      </c>
      <c r="R3906" t="s">
        <v>382</v>
      </c>
    </row>
    <row r="3907" spans="1:18" x14ac:dyDescent="0.25">
      <c r="A3907" t="s">
        <v>127</v>
      </c>
      <c r="B3907" t="s">
        <v>128</v>
      </c>
      <c r="C3907" t="s">
        <v>27</v>
      </c>
      <c r="D3907">
        <v>2019</v>
      </c>
      <c r="E3907">
        <v>7</v>
      </c>
      <c r="F3907" t="s">
        <v>191</v>
      </c>
      <c r="G3907" t="s">
        <v>192</v>
      </c>
      <c r="H3907" t="s">
        <v>30</v>
      </c>
      <c r="J3907">
        <v>-16580.27</v>
      </c>
      <c r="L3907" t="s">
        <v>39</v>
      </c>
      <c r="O3907" t="s">
        <v>190</v>
      </c>
      <c r="R3907" t="s">
        <v>382</v>
      </c>
    </row>
    <row r="3908" spans="1:18" x14ac:dyDescent="0.25">
      <c r="A3908" t="s">
        <v>84</v>
      </c>
      <c r="B3908" t="s">
        <v>85</v>
      </c>
      <c r="C3908" t="s">
        <v>27</v>
      </c>
      <c r="D3908">
        <v>2019</v>
      </c>
      <c r="E3908">
        <v>7</v>
      </c>
      <c r="F3908" t="s">
        <v>187</v>
      </c>
      <c r="G3908" t="s">
        <v>188</v>
      </c>
      <c r="H3908" t="s">
        <v>30</v>
      </c>
      <c r="J3908">
        <v>147978.31</v>
      </c>
      <c r="L3908" t="s">
        <v>189</v>
      </c>
      <c r="O3908" t="s">
        <v>190</v>
      </c>
      <c r="R3908" t="s">
        <v>382</v>
      </c>
    </row>
    <row r="3909" spans="1:18" x14ac:dyDescent="0.25">
      <c r="A3909" t="s">
        <v>84</v>
      </c>
      <c r="B3909" t="s">
        <v>85</v>
      </c>
      <c r="C3909" t="s">
        <v>27</v>
      </c>
      <c r="D3909">
        <v>2019</v>
      </c>
      <c r="E3909">
        <v>7</v>
      </c>
      <c r="F3909" t="s">
        <v>191</v>
      </c>
      <c r="G3909" t="s">
        <v>192</v>
      </c>
      <c r="H3909" t="s">
        <v>30</v>
      </c>
      <c r="J3909">
        <v>-147978.31</v>
      </c>
      <c r="L3909" t="s">
        <v>39</v>
      </c>
      <c r="O3909" t="s">
        <v>190</v>
      </c>
      <c r="R3909" t="s">
        <v>382</v>
      </c>
    </row>
    <row r="3910" spans="1:18" x14ac:dyDescent="0.25">
      <c r="A3910" t="s">
        <v>112</v>
      </c>
      <c r="B3910" t="s">
        <v>113</v>
      </c>
      <c r="C3910" t="s">
        <v>27</v>
      </c>
      <c r="D3910">
        <v>2019</v>
      </c>
      <c r="E3910">
        <v>7</v>
      </c>
      <c r="F3910" t="s">
        <v>187</v>
      </c>
      <c r="G3910" t="s">
        <v>188</v>
      </c>
      <c r="H3910" t="s">
        <v>30</v>
      </c>
      <c r="J3910">
        <v>18836.240000000002</v>
      </c>
      <c r="L3910" t="s">
        <v>189</v>
      </c>
      <c r="O3910" t="s">
        <v>190</v>
      </c>
      <c r="R3910" t="s">
        <v>382</v>
      </c>
    </row>
    <row r="3911" spans="1:18" x14ac:dyDescent="0.25">
      <c r="A3911" t="s">
        <v>112</v>
      </c>
      <c r="B3911" t="s">
        <v>113</v>
      </c>
      <c r="C3911" t="s">
        <v>27</v>
      </c>
      <c r="D3911">
        <v>2019</v>
      </c>
      <c r="E3911">
        <v>7</v>
      </c>
      <c r="F3911" t="s">
        <v>191</v>
      </c>
      <c r="G3911" t="s">
        <v>192</v>
      </c>
      <c r="H3911" t="s">
        <v>30</v>
      </c>
      <c r="J3911">
        <v>-18836.240000000002</v>
      </c>
      <c r="L3911" t="s">
        <v>39</v>
      </c>
      <c r="O3911" t="s">
        <v>190</v>
      </c>
      <c r="R3911" t="s">
        <v>382</v>
      </c>
    </row>
    <row r="3912" spans="1:18" x14ac:dyDescent="0.25">
      <c r="A3912" t="s">
        <v>116</v>
      </c>
      <c r="B3912" t="s">
        <v>117</v>
      </c>
      <c r="C3912" t="s">
        <v>27</v>
      </c>
      <c r="D3912">
        <v>2019</v>
      </c>
      <c r="E3912">
        <v>7</v>
      </c>
      <c r="F3912" t="s">
        <v>187</v>
      </c>
      <c r="G3912" t="s">
        <v>188</v>
      </c>
      <c r="H3912" t="s">
        <v>30</v>
      </c>
      <c r="J3912">
        <v>251288</v>
      </c>
      <c r="L3912" t="s">
        <v>189</v>
      </c>
      <c r="O3912" t="s">
        <v>190</v>
      </c>
      <c r="R3912" t="s">
        <v>382</v>
      </c>
    </row>
    <row r="3913" spans="1:18" x14ac:dyDescent="0.25">
      <c r="A3913" t="s">
        <v>116</v>
      </c>
      <c r="B3913" t="s">
        <v>117</v>
      </c>
      <c r="C3913" t="s">
        <v>27</v>
      </c>
      <c r="D3913">
        <v>2019</v>
      </c>
      <c r="E3913">
        <v>7</v>
      </c>
      <c r="F3913" t="s">
        <v>191</v>
      </c>
      <c r="G3913" t="s">
        <v>192</v>
      </c>
      <c r="H3913" t="s">
        <v>30</v>
      </c>
      <c r="J3913">
        <v>-251288</v>
      </c>
      <c r="L3913" t="s">
        <v>39</v>
      </c>
      <c r="O3913" t="s">
        <v>190</v>
      </c>
      <c r="R3913" t="s">
        <v>382</v>
      </c>
    </row>
    <row r="3914" spans="1:18" x14ac:dyDescent="0.25">
      <c r="A3914" t="s">
        <v>52</v>
      </c>
      <c r="B3914" t="s">
        <v>1666</v>
      </c>
      <c r="C3914" t="s">
        <v>27</v>
      </c>
      <c r="D3914">
        <v>2019</v>
      </c>
      <c r="E3914">
        <v>7</v>
      </c>
      <c r="F3914" t="s">
        <v>187</v>
      </c>
      <c r="G3914" t="s">
        <v>188</v>
      </c>
      <c r="H3914" t="s">
        <v>30</v>
      </c>
      <c r="J3914">
        <v>-72964.13</v>
      </c>
      <c r="L3914" t="s">
        <v>189</v>
      </c>
      <c r="O3914" t="s">
        <v>190</v>
      </c>
      <c r="R3914" t="s">
        <v>382</v>
      </c>
    </row>
    <row r="3915" spans="1:18" x14ac:dyDescent="0.25">
      <c r="A3915" t="s">
        <v>52</v>
      </c>
      <c r="B3915" t="s">
        <v>1666</v>
      </c>
      <c r="C3915" t="s">
        <v>27</v>
      </c>
      <c r="D3915">
        <v>2019</v>
      </c>
      <c r="E3915">
        <v>7</v>
      </c>
      <c r="F3915" t="s">
        <v>191</v>
      </c>
      <c r="G3915" t="s">
        <v>192</v>
      </c>
      <c r="H3915" t="s">
        <v>30</v>
      </c>
      <c r="J3915">
        <v>72964.13</v>
      </c>
      <c r="L3915" t="s">
        <v>39</v>
      </c>
      <c r="O3915" t="s">
        <v>190</v>
      </c>
      <c r="R3915" t="s">
        <v>382</v>
      </c>
    </row>
    <row r="3916" spans="1:18" x14ac:dyDescent="0.25">
      <c r="A3916" t="s">
        <v>131</v>
      </c>
      <c r="B3916" t="s">
        <v>132</v>
      </c>
      <c r="C3916" t="s">
        <v>27</v>
      </c>
      <c r="D3916">
        <v>2019</v>
      </c>
      <c r="E3916">
        <v>7</v>
      </c>
      <c r="F3916" t="s">
        <v>187</v>
      </c>
      <c r="G3916" t="s">
        <v>188</v>
      </c>
      <c r="H3916" t="s">
        <v>30</v>
      </c>
      <c r="J3916">
        <v>1022091.48</v>
      </c>
      <c r="L3916" t="s">
        <v>189</v>
      </c>
      <c r="O3916" t="s">
        <v>190</v>
      </c>
      <c r="R3916" t="s">
        <v>382</v>
      </c>
    </row>
    <row r="3917" spans="1:18" x14ac:dyDescent="0.25">
      <c r="A3917" t="s">
        <v>131</v>
      </c>
      <c r="B3917" t="s">
        <v>132</v>
      </c>
      <c r="C3917" t="s">
        <v>27</v>
      </c>
      <c r="D3917">
        <v>2019</v>
      </c>
      <c r="E3917">
        <v>7</v>
      </c>
      <c r="F3917" t="s">
        <v>191</v>
      </c>
      <c r="G3917" t="s">
        <v>192</v>
      </c>
      <c r="H3917" t="s">
        <v>30</v>
      </c>
      <c r="J3917">
        <v>-1022091.48</v>
      </c>
      <c r="L3917" t="s">
        <v>39</v>
      </c>
      <c r="O3917" t="s">
        <v>190</v>
      </c>
      <c r="R3917" t="s">
        <v>382</v>
      </c>
    </row>
    <row r="3918" spans="1:18" x14ac:dyDescent="0.25">
      <c r="A3918" t="s">
        <v>25</v>
      </c>
      <c r="B3918" t="s">
        <v>26</v>
      </c>
      <c r="C3918" t="s">
        <v>27</v>
      </c>
      <c r="D3918">
        <v>2019</v>
      </c>
      <c r="E3918">
        <v>7</v>
      </c>
      <c r="F3918" t="s">
        <v>187</v>
      </c>
      <c r="G3918" t="s">
        <v>188</v>
      </c>
      <c r="H3918" t="s">
        <v>30</v>
      </c>
      <c r="J3918">
        <v>109436.87</v>
      </c>
      <c r="L3918" t="s">
        <v>189</v>
      </c>
      <c r="O3918" t="s">
        <v>190</v>
      </c>
      <c r="R3918" t="s">
        <v>382</v>
      </c>
    </row>
    <row r="3919" spans="1:18" x14ac:dyDescent="0.25">
      <c r="A3919" t="s">
        <v>25</v>
      </c>
      <c r="B3919" t="s">
        <v>26</v>
      </c>
      <c r="C3919" t="s">
        <v>27</v>
      </c>
      <c r="D3919">
        <v>2019</v>
      </c>
      <c r="E3919">
        <v>7</v>
      </c>
      <c r="F3919" t="s">
        <v>191</v>
      </c>
      <c r="G3919" t="s">
        <v>192</v>
      </c>
      <c r="H3919" t="s">
        <v>30</v>
      </c>
      <c r="J3919">
        <v>-109436.87</v>
      </c>
      <c r="L3919" t="s">
        <v>39</v>
      </c>
      <c r="O3919" t="s">
        <v>190</v>
      </c>
      <c r="R3919" t="s">
        <v>382</v>
      </c>
    </row>
    <row r="3920" spans="1:18" x14ac:dyDescent="0.25">
      <c r="A3920" t="s">
        <v>123</v>
      </c>
      <c r="B3920" t="s">
        <v>124</v>
      </c>
      <c r="C3920" t="s">
        <v>27</v>
      </c>
      <c r="D3920">
        <v>2019</v>
      </c>
      <c r="E3920">
        <v>6</v>
      </c>
      <c r="F3920" t="s">
        <v>187</v>
      </c>
      <c r="G3920" t="s">
        <v>188</v>
      </c>
      <c r="H3920" t="s">
        <v>30</v>
      </c>
      <c r="J3920">
        <v>-861101.78</v>
      </c>
      <c r="L3920" t="s">
        <v>189</v>
      </c>
      <c r="O3920" t="s">
        <v>190</v>
      </c>
      <c r="R3920" t="s">
        <v>382</v>
      </c>
    </row>
    <row r="3921" spans="1:18" x14ac:dyDescent="0.25">
      <c r="A3921" t="s">
        <v>123</v>
      </c>
      <c r="B3921" t="s">
        <v>124</v>
      </c>
      <c r="C3921" t="s">
        <v>27</v>
      </c>
      <c r="D3921">
        <v>2019</v>
      </c>
      <c r="E3921">
        <v>6</v>
      </c>
      <c r="F3921" t="s">
        <v>191</v>
      </c>
      <c r="G3921" t="s">
        <v>192</v>
      </c>
      <c r="H3921" t="s">
        <v>30</v>
      </c>
      <c r="J3921">
        <v>861101.78</v>
      </c>
      <c r="L3921" t="s">
        <v>39</v>
      </c>
      <c r="O3921" t="s">
        <v>190</v>
      </c>
      <c r="R3921" t="s">
        <v>382</v>
      </c>
    </row>
    <row r="3922" spans="1:18" x14ac:dyDescent="0.25">
      <c r="A3922" t="s">
        <v>127</v>
      </c>
      <c r="B3922" t="s">
        <v>128</v>
      </c>
      <c r="C3922" t="s">
        <v>27</v>
      </c>
      <c r="D3922">
        <v>2019</v>
      </c>
      <c r="E3922">
        <v>6</v>
      </c>
      <c r="F3922" t="s">
        <v>187</v>
      </c>
      <c r="G3922" t="s">
        <v>188</v>
      </c>
      <c r="H3922" t="s">
        <v>30</v>
      </c>
      <c r="J3922">
        <v>14228.46</v>
      </c>
      <c r="L3922" t="s">
        <v>189</v>
      </c>
      <c r="O3922" t="s">
        <v>190</v>
      </c>
      <c r="R3922" t="s">
        <v>382</v>
      </c>
    </row>
    <row r="3923" spans="1:18" x14ac:dyDescent="0.25">
      <c r="A3923" t="s">
        <v>127</v>
      </c>
      <c r="B3923" t="s">
        <v>128</v>
      </c>
      <c r="C3923" t="s">
        <v>27</v>
      </c>
      <c r="D3923">
        <v>2019</v>
      </c>
      <c r="E3923">
        <v>6</v>
      </c>
      <c r="F3923" t="s">
        <v>191</v>
      </c>
      <c r="G3923" t="s">
        <v>192</v>
      </c>
      <c r="H3923" t="s">
        <v>30</v>
      </c>
      <c r="J3923">
        <v>-14228.46</v>
      </c>
      <c r="L3923" t="s">
        <v>39</v>
      </c>
      <c r="O3923" t="s">
        <v>190</v>
      </c>
      <c r="R3923" t="s">
        <v>382</v>
      </c>
    </row>
    <row r="3924" spans="1:18" x14ac:dyDescent="0.25">
      <c r="A3924" t="s">
        <v>84</v>
      </c>
      <c r="B3924" t="s">
        <v>85</v>
      </c>
      <c r="C3924" t="s">
        <v>27</v>
      </c>
      <c r="D3924">
        <v>2019</v>
      </c>
      <c r="E3924">
        <v>6</v>
      </c>
      <c r="F3924" t="s">
        <v>187</v>
      </c>
      <c r="G3924" t="s">
        <v>188</v>
      </c>
      <c r="H3924" t="s">
        <v>30</v>
      </c>
      <c r="J3924">
        <v>86906.81</v>
      </c>
      <c r="L3924" t="s">
        <v>189</v>
      </c>
      <c r="O3924" t="s">
        <v>190</v>
      </c>
      <c r="R3924" t="s">
        <v>382</v>
      </c>
    </row>
    <row r="3925" spans="1:18" x14ac:dyDescent="0.25">
      <c r="A3925" t="s">
        <v>84</v>
      </c>
      <c r="B3925" t="s">
        <v>85</v>
      </c>
      <c r="C3925" t="s">
        <v>27</v>
      </c>
      <c r="D3925">
        <v>2019</v>
      </c>
      <c r="E3925">
        <v>6</v>
      </c>
      <c r="F3925" t="s">
        <v>191</v>
      </c>
      <c r="G3925" t="s">
        <v>192</v>
      </c>
      <c r="H3925" t="s">
        <v>30</v>
      </c>
      <c r="J3925">
        <v>-86906.81</v>
      </c>
      <c r="L3925" t="s">
        <v>39</v>
      </c>
      <c r="O3925" t="s">
        <v>190</v>
      </c>
      <c r="R3925" t="s">
        <v>382</v>
      </c>
    </row>
    <row r="3926" spans="1:18" x14ac:dyDescent="0.25">
      <c r="A3926" t="s">
        <v>112</v>
      </c>
      <c r="B3926" t="s">
        <v>113</v>
      </c>
      <c r="C3926" t="s">
        <v>27</v>
      </c>
      <c r="D3926">
        <v>2019</v>
      </c>
      <c r="E3926">
        <v>6</v>
      </c>
      <c r="F3926" t="s">
        <v>187</v>
      </c>
      <c r="G3926" t="s">
        <v>188</v>
      </c>
      <c r="H3926" t="s">
        <v>30</v>
      </c>
      <c r="J3926">
        <v>12494.84</v>
      </c>
      <c r="L3926" t="s">
        <v>189</v>
      </c>
      <c r="O3926" t="s">
        <v>190</v>
      </c>
      <c r="R3926" t="s">
        <v>382</v>
      </c>
    </row>
    <row r="3927" spans="1:18" x14ac:dyDescent="0.25">
      <c r="A3927" t="s">
        <v>112</v>
      </c>
      <c r="B3927" t="s">
        <v>113</v>
      </c>
      <c r="C3927" t="s">
        <v>27</v>
      </c>
      <c r="D3927">
        <v>2019</v>
      </c>
      <c r="E3927">
        <v>6</v>
      </c>
      <c r="F3927" t="s">
        <v>191</v>
      </c>
      <c r="G3927" t="s">
        <v>192</v>
      </c>
      <c r="H3927" t="s">
        <v>30</v>
      </c>
      <c r="J3927">
        <v>-12494.84</v>
      </c>
      <c r="L3927" t="s">
        <v>39</v>
      </c>
      <c r="O3927" t="s">
        <v>190</v>
      </c>
      <c r="R3927" t="s">
        <v>382</v>
      </c>
    </row>
    <row r="3928" spans="1:18" x14ac:dyDescent="0.25">
      <c r="A3928" t="s">
        <v>116</v>
      </c>
      <c r="B3928" t="s">
        <v>117</v>
      </c>
      <c r="C3928" t="s">
        <v>27</v>
      </c>
      <c r="D3928">
        <v>2019</v>
      </c>
      <c r="E3928">
        <v>6</v>
      </c>
      <c r="F3928" t="s">
        <v>187</v>
      </c>
      <c r="G3928" t="s">
        <v>188</v>
      </c>
      <c r="H3928" t="s">
        <v>30</v>
      </c>
      <c r="J3928">
        <v>89709.73</v>
      </c>
      <c r="L3928" t="s">
        <v>189</v>
      </c>
      <c r="O3928" t="s">
        <v>190</v>
      </c>
      <c r="R3928" t="s">
        <v>382</v>
      </c>
    </row>
    <row r="3929" spans="1:18" x14ac:dyDescent="0.25">
      <c r="A3929" t="s">
        <v>116</v>
      </c>
      <c r="B3929" t="s">
        <v>117</v>
      </c>
      <c r="C3929" t="s">
        <v>27</v>
      </c>
      <c r="D3929">
        <v>2019</v>
      </c>
      <c r="E3929">
        <v>6</v>
      </c>
      <c r="F3929" t="s">
        <v>191</v>
      </c>
      <c r="G3929" t="s">
        <v>192</v>
      </c>
      <c r="H3929" t="s">
        <v>30</v>
      </c>
      <c r="J3929">
        <v>-89709.73</v>
      </c>
      <c r="L3929" t="s">
        <v>39</v>
      </c>
      <c r="O3929" t="s">
        <v>190</v>
      </c>
      <c r="R3929" t="s">
        <v>382</v>
      </c>
    </row>
    <row r="3930" spans="1:18" x14ac:dyDescent="0.25">
      <c r="A3930" t="s">
        <v>52</v>
      </c>
      <c r="B3930" t="s">
        <v>1666</v>
      </c>
      <c r="C3930" t="s">
        <v>27</v>
      </c>
      <c r="D3930">
        <v>2019</v>
      </c>
      <c r="E3930">
        <v>6</v>
      </c>
      <c r="F3930" t="s">
        <v>187</v>
      </c>
      <c r="G3930" t="s">
        <v>188</v>
      </c>
      <c r="H3930" t="s">
        <v>30</v>
      </c>
      <c r="J3930">
        <v>-62540.69</v>
      </c>
      <c r="L3930" t="s">
        <v>189</v>
      </c>
      <c r="O3930" t="s">
        <v>190</v>
      </c>
      <c r="R3930" t="s">
        <v>382</v>
      </c>
    </row>
    <row r="3931" spans="1:18" x14ac:dyDescent="0.25">
      <c r="A3931" t="s">
        <v>52</v>
      </c>
      <c r="B3931" t="s">
        <v>1666</v>
      </c>
      <c r="C3931" t="s">
        <v>27</v>
      </c>
      <c r="D3931">
        <v>2019</v>
      </c>
      <c r="E3931">
        <v>6</v>
      </c>
      <c r="F3931" t="s">
        <v>191</v>
      </c>
      <c r="G3931" t="s">
        <v>192</v>
      </c>
      <c r="H3931" t="s">
        <v>30</v>
      </c>
      <c r="J3931">
        <v>62540.69</v>
      </c>
      <c r="L3931" t="s">
        <v>39</v>
      </c>
      <c r="O3931" t="s">
        <v>190</v>
      </c>
      <c r="R3931" t="s">
        <v>382</v>
      </c>
    </row>
    <row r="3932" spans="1:18" x14ac:dyDescent="0.25">
      <c r="A3932" t="s">
        <v>131</v>
      </c>
      <c r="B3932" t="s">
        <v>132</v>
      </c>
      <c r="C3932" t="s">
        <v>27</v>
      </c>
      <c r="D3932">
        <v>2019</v>
      </c>
      <c r="E3932">
        <v>6</v>
      </c>
      <c r="F3932" t="s">
        <v>187</v>
      </c>
      <c r="G3932" t="s">
        <v>188</v>
      </c>
      <c r="H3932" t="s">
        <v>30</v>
      </c>
      <c r="J3932">
        <v>853697.94</v>
      </c>
      <c r="L3932" t="s">
        <v>189</v>
      </c>
      <c r="O3932" t="s">
        <v>190</v>
      </c>
      <c r="R3932" t="s">
        <v>382</v>
      </c>
    </row>
    <row r="3933" spans="1:18" x14ac:dyDescent="0.25">
      <c r="A3933" t="s">
        <v>131</v>
      </c>
      <c r="B3933" t="s">
        <v>132</v>
      </c>
      <c r="C3933" t="s">
        <v>27</v>
      </c>
      <c r="D3933">
        <v>2019</v>
      </c>
      <c r="E3933">
        <v>6</v>
      </c>
      <c r="F3933" t="s">
        <v>191</v>
      </c>
      <c r="G3933" t="s">
        <v>192</v>
      </c>
      <c r="H3933" t="s">
        <v>30</v>
      </c>
      <c r="J3933">
        <v>-853697.94</v>
      </c>
      <c r="L3933" t="s">
        <v>39</v>
      </c>
      <c r="O3933" t="s">
        <v>190</v>
      </c>
      <c r="R3933" t="s">
        <v>382</v>
      </c>
    </row>
    <row r="3934" spans="1:18" x14ac:dyDescent="0.25">
      <c r="A3934" t="s">
        <v>25</v>
      </c>
      <c r="B3934" t="s">
        <v>26</v>
      </c>
      <c r="C3934" t="s">
        <v>27</v>
      </c>
      <c r="D3934">
        <v>2019</v>
      </c>
      <c r="E3934">
        <v>6</v>
      </c>
      <c r="F3934" t="s">
        <v>187</v>
      </c>
      <c r="G3934" t="s">
        <v>188</v>
      </c>
      <c r="H3934" t="s">
        <v>30</v>
      </c>
      <c r="J3934">
        <v>93803.04</v>
      </c>
      <c r="L3934" t="s">
        <v>189</v>
      </c>
      <c r="O3934" t="s">
        <v>190</v>
      </c>
      <c r="R3934" t="s">
        <v>382</v>
      </c>
    </row>
    <row r="3935" spans="1:18" x14ac:dyDescent="0.25">
      <c r="A3935" t="s">
        <v>25</v>
      </c>
      <c r="B3935" t="s">
        <v>26</v>
      </c>
      <c r="C3935" t="s">
        <v>27</v>
      </c>
      <c r="D3935">
        <v>2019</v>
      </c>
      <c r="E3935">
        <v>6</v>
      </c>
      <c r="F3935" t="s">
        <v>191</v>
      </c>
      <c r="G3935" t="s">
        <v>192</v>
      </c>
      <c r="H3935" t="s">
        <v>30</v>
      </c>
      <c r="J3935">
        <v>-93803.04</v>
      </c>
      <c r="L3935" t="s">
        <v>39</v>
      </c>
      <c r="O3935" t="s">
        <v>190</v>
      </c>
      <c r="R3935" t="s">
        <v>382</v>
      </c>
    </row>
    <row r="3936" spans="1:18" x14ac:dyDescent="0.25">
      <c r="A3936" t="s">
        <v>123</v>
      </c>
      <c r="B3936" t="s">
        <v>124</v>
      </c>
      <c r="C3936" t="s">
        <v>27</v>
      </c>
      <c r="D3936">
        <v>2019</v>
      </c>
      <c r="E3936">
        <v>5</v>
      </c>
      <c r="F3936" t="s">
        <v>187</v>
      </c>
      <c r="G3936" t="s">
        <v>188</v>
      </c>
      <c r="H3936" t="s">
        <v>30</v>
      </c>
      <c r="J3936">
        <v>-626664.26</v>
      </c>
      <c r="L3936" t="s">
        <v>189</v>
      </c>
      <c r="O3936" t="s">
        <v>190</v>
      </c>
      <c r="R3936" t="s">
        <v>382</v>
      </c>
    </row>
    <row r="3937" spans="1:18" x14ac:dyDescent="0.25">
      <c r="A3937" t="s">
        <v>123</v>
      </c>
      <c r="B3937" t="s">
        <v>124</v>
      </c>
      <c r="C3937" t="s">
        <v>27</v>
      </c>
      <c r="D3937">
        <v>2019</v>
      </c>
      <c r="E3937">
        <v>5</v>
      </c>
      <c r="F3937" t="s">
        <v>191</v>
      </c>
      <c r="G3937" t="s">
        <v>192</v>
      </c>
      <c r="H3937" t="s">
        <v>30</v>
      </c>
      <c r="J3937">
        <v>626664.26</v>
      </c>
      <c r="L3937" t="s">
        <v>39</v>
      </c>
      <c r="O3937" t="s">
        <v>190</v>
      </c>
      <c r="R3937" t="s">
        <v>382</v>
      </c>
    </row>
    <row r="3938" spans="1:18" x14ac:dyDescent="0.25">
      <c r="A3938" t="s">
        <v>127</v>
      </c>
      <c r="B3938" t="s">
        <v>128</v>
      </c>
      <c r="C3938" t="s">
        <v>27</v>
      </c>
      <c r="D3938">
        <v>2019</v>
      </c>
      <c r="E3938">
        <v>5</v>
      </c>
      <c r="F3938" t="s">
        <v>187</v>
      </c>
      <c r="G3938" t="s">
        <v>188</v>
      </c>
      <c r="H3938" t="s">
        <v>30</v>
      </c>
      <c r="J3938">
        <v>11876.64</v>
      </c>
      <c r="L3938" t="s">
        <v>189</v>
      </c>
      <c r="O3938" t="s">
        <v>190</v>
      </c>
      <c r="R3938" t="s">
        <v>382</v>
      </c>
    </row>
    <row r="3939" spans="1:18" x14ac:dyDescent="0.25">
      <c r="A3939" t="s">
        <v>127</v>
      </c>
      <c r="B3939" t="s">
        <v>128</v>
      </c>
      <c r="C3939" t="s">
        <v>27</v>
      </c>
      <c r="D3939">
        <v>2019</v>
      </c>
      <c r="E3939">
        <v>5</v>
      </c>
      <c r="F3939" t="s">
        <v>191</v>
      </c>
      <c r="G3939" t="s">
        <v>192</v>
      </c>
      <c r="H3939" t="s">
        <v>30</v>
      </c>
      <c r="J3939">
        <v>-11876.64</v>
      </c>
      <c r="L3939" t="s">
        <v>39</v>
      </c>
      <c r="O3939" t="s">
        <v>190</v>
      </c>
      <c r="R3939" t="s">
        <v>382</v>
      </c>
    </row>
    <row r="3940" spans="1:18" x14ac:dyDescent="0.25">
      <c r="A3940" t="s">
        <v>84</v>
      </c>
      <c r="B3940" t="s">
        <v>85</v>
      </c>
      <c r="C3940" t="s">
        <v>27</v>
      </c>
      <c r="D3940">
        <v>2019</v>
      </c>
      <c r="E3940">
        <v>5</v>
      </c>
      <c r="F3940" t="s">
        <v>187</v>
      </c>
      <c r="G3940" t="s">
        <v>188</v>
      </c>
      <c r="H3940" t="s">
        <v>30</v>
      </c>
      <c r="J3940">
        <v>77423.990000000005</v>
      </c>
      <c r="L3940" t="s">
        <v>189</v>
      </c>
      <c r="O3940" t="s">
        <v>190</v>
      </c>
      <c r="R3940" t="s">
        <v>382</v>
      </c>
    </row>
    <row r="3941" spans="1:18" x14ac:dyDescent="0.25">
      <c r="A3941" t="s">
        <v>84</v>
      </c>
      <c r="B3941" t="s">
        <v>85</v>
      </c>
      <c r="C3941" t="s">
        <v>27</v>
      </c>
      <c r="D3941">
        <v>2019</v>
      </c>
      <c r="E3941">
        <v>5</v>
      </c>
      <c r="F3941" t="s">
        <v>191</v>
      </c>
      <c r="G3941" t="s">
        <v>192</v>
      </c>
      <c r="H3941" t="s">
        <v>30</v>
      </c>
      <c r="J3941">
        <v>-77423.990000000005</v>
      </c>
      <c r="L3941" t="s">
        <v>39</v>
      </c>
      <c r="O3941" t="s">
        <v>190</v>
      </c>
      <c r="R3941" t="s">
        <v>382</v>
      </c>
    </row>
    <row r="3942" spans="1:18" x14ac:dyDescent="0.25">
      <c r="A3942" t="s">
        <v>112</v>
      </c>
      <c r="B3942" t="s">
        <v>113</v>
      </c>
      <c r="C3942" t="s">
        <v>27</v>
      </c>
      <c r="D3942">
        <v>2019</v>
      </c>
      <c r="E3942">
        <v>5</v>
      </c>
      <c r="F3942" t="s">
        <v>187</v>
      </c>
      <c r="G3942" t="s">
        <v>188</v>
      </c>
      <c r="H3942" t="s">
        <v>30</v>
      </c>
      <c r="J3942">
        <v>10027.82</v>
      </c>
      <c r="L3942" t="s">
        <v>189</v>
      </c>
      <c r="O3942" t="s">
        <v>190</v>
      </c>
      <c r="R3942" t="s">
        <v>382</v>
      </c>
    </row>
    <row r="3943" spans="1:18" x14ac:dyDescent="0.25">
      <c r="A3943" t="s">
        <v>112</v>
      </c>
      <c r="B3943" t="s">
        <v>113</v>
      </c>
      <c r="C3943" t="s">
        <v>27</v>
      </c>
      <c r="D3943">
        <v>2019</v>
      </c>
      <c r="E3943">
        <v>5</v>
      </c>
      <c r="F3943" t="s">
        <v>191</v>
      </c>
      <c r="G3943" t="s">
        <v>192</v>
      </c>
      <c r="H3943" t="s">
        <v>30</v>
      </c>
      <c r="J3943">
        <v>-10027.82</v>
      </c>
      <c r="L3943" t="s">
        <v>39</v>
      </c>
      <c r="O3943" t="s">
        <v>190</v>
      </c>
      <c r="R3943" t="s">
        <v>382</v>
      </c>
    </row>
    <row r="3944" spans="1:18" x14ac:dyDescent="0.25">
      <c r="A3944" t="s">
        <v>116</v>
      </c>
      <c r="B3944" t="s">
        <v>117</v>
      </c>
      <c r="C3944" t="s">
        <v>27</v>
      </c>
      <c r="D3944">
        <v>2019</v>
      </c>
      <c r="E3944">
        <v>5</v>
      </c>
      <c r="F3944" t="s">
        <v>187</v>
      </c>
      <c r="G3944" t="s">
        <v>188</v>
      </c>
      <c r="H3944" t="s">
        <v>30</v>
      </c>
      <c r="J3944">
        <v>148008.89000000001</v>
      </c>
      <c r="L3944" t="s">
        <v>189</v>
      </c>
      <c r="O3944" t="s">
        <v>190</v>
      </c>
      <c r="R3944" t="s">
        <v>382</v>
      </c>
    </row>
    <row r="3945" spans="1:18" x14ac:dyDescent="0.25">
      <c r="A3945" t="s">
        <v>116</v>
      </c>
      <c r="B3945" t="s">
        <v>117</v>
      </c>
      <c r="C3945" t="s">
        <v>27</v>
      </c>
      <c r="D3945">
        <v>2019</v>
      </c>
      <c r="E3945">
        <v>5</v>
      </c>
      <c r="F3945" t="s">
        <v>191</v>
      </c>
      <c r="G3945" t="s">
        <v>192</v>
      </c>
      <c r="H3945" t="s">
        <v>30</v>
      </c>
      <c r="J3945">
        <v>-148008.89000000001</v>
      </c>
      <c r="L3945" t="s">
        <v>39</v>
      </c>
      <c r="O3945" t="s">
        <v>190</v>
      </c>
      <c r="R3945" t="s">
        <v>382</v>
      </c>
    </row>
    <row r="3946" spans="1:18" x14ac:dyDescent="0.25">
      <c r="A3946" t="s">
        <v>52</v>
      </c>
      <c r="B3946" t="s">
        <v>1666</v>
      </c>
      <c r="C3946" t="s">
        <v>27</v>
      </c>
      <c r="D3946">
        <v>2019</v>
      </c>
      <c r="E3946">
        <v>5</v>
      </c>
      <c r="F3946" t="s">
        <v>187</v>
      </c>
      <c r="G3946" t="s">
        <v>188</v>
      </c>
      <c r="H3946" t="s">
        <v>30</v>
      </c>
      <c r="J3946">
        <v>-52117.21</v>
      </c>
      <c r="L3946" t="s">
        <v>189</v>
      </c>
      <c r="O3946" t="s">
        <v>190</v>
      </c>
      <c r="R3946" t="s">
        <v>382</v>
      </c>
    </row>
    <row r="3947" spans="1:18" x14ac:dyDescent="0.25">
      <c r="A3947" t="s">
        <v>52</v>
      </c>
      <c r="B3947" t="s">
        <v>1666</v>
      </c>
      <c r="C3947" t="s">
        <v>27</v>
      </c>
      <c r="D3947">
        <v>2019</v>
      </c>
      <c r="E3947">
        <v>5</v>
      </c>
      <c r="F3947" t="s">
        <v>191</v>
      </c>
      <c r="G3947" t="s">
        <v>192</v>
      </c>
      <c r="H3947" t="s">
        <v>30</v>
      </c>
      <c r="J3947">
        <v>52117.21</v>
      </c>
      <c r="L3947" t="s">
        <v>39</v>
      </c>
      <c r="O3947" t="s">
        <v>190</v>
      </c>
      <c r="R3947" t="s">
        <v>382</v>
      </c>
    </row>
    <row r="3948" spans="1:18" x14ac:dyDescent="0.25">
      <c r="A3948" t="s">
        <v>131</v>
      </c>
      <c r="B3948" t="s">
        <v>132</v>
      </c>
      <c r="C3948" t="s">
        <v>27</v>
      </c>
      <c r="D3948">
        <v>2019</v>
      </c>
      <c r="E3948">
        <v>5</v>
      </c>
      <c r="F3948" t="s">
        <v>187</v>
      </c>
      <c r="G3948" t="s">
        <v>188</v>
      </c>
      <c r="H3948" t="s">
        <v>30</v>
      </c>
      <c r="J3948">
        <v>685304.35</v>
      </c>
      <c r="L3948" t="s">
        <v>189</v>
      </c>
      <c r="O3948" t="s">
        <v>190</v>
      </c>
      <c r="R3948" t="s">
        <v>382</v>
      </c>
    </row>
    <row r="3949" spans="1:18" x14ac:dyDescent="0.25">
      <c r="A3949" t="s">
        <v>131</v>
      </c>
      <c r="B3949" t="s">
        <v>132</v>
      </c>
      <c r="C3949" t="s">
        <v>27</v>
      </c>
      <c r="D3949">
        <v>2019</v>
      </c>
      <c r="E3949">
        <v>5</v>
      </c>
      <c r="F3949" t="s">
        <v>191</v>
      </c>
      <c r="G3949" t="s">
        <v>192</v>
      </c>
      <c r="H3949" t="s">
        <v>30</v>
      </c>
      <c r="J3949">
        <v>-685304.35</v>
      </c>
      <c r="L3949" t="s">
        <v>39</v>
      </c>
      <c r="O3949" t="s">
        <v>190</v>
      </c>
      <c r="R3949" t="s">
        <v>382</v>
      </c>
    </row>
    <row r="3950" spans="1:18" x14ac:dyDescent="0.25">
      <c r="A3950" t="s">
        <v>25</v>
      </c>
      <c r="B3950" t="s">
        <v>26</v>
      </c>
      <c r="C3950" t="s">
        <v>27</v>
      </c>
      <c r="D3950">
        <v>2019</v>
      </c>
      <c r="E3950">
        <v>5</v>
      </c>
      <c r="F3950" t="s">
        <v>187</v>
      </c>
      <c r="G3950" t="s">
        <v>188</v>
      </c>
      <c r="H3950" t="s">
        <v>30</v>
      </c>
      <c r="J3950">
        <v>78169.210000000006</v>
      </c>
      <c r="L3950" t="s">
        <v>189</v>
      </c>
      <c r="O3950" t="s">
        <v>190</v>
      </c>
      <c r="R3950" t="s">
        <v>382</v>
      </c>
    </row>
    <row r="3951" spans="1:18" x14ac:dyDescent="0.25">
      <c r="A3951" t="s">
        <v>25</v>
      </c>
      <c r="B3951" t="s">
        <v>26</v>
      </c>
      <c r="C3951" t="s">
        <v>27</v>
      </c>
      <c r="D3951">
        <v>2019</v>
      </c>
      <c r="E3951">
        <v>5</v>
      </c>
      <c r="F3951" t="s">
        <v>191</v>
      </c>
      <c r="G3951" t="s">
        <v>192</v>
      </c>
      <c r="H3951" t="s">
        <v>30</v>
      </c>
      <c r="J3951">
        <v>-78169.210000000006</v>
      </c>
      <c r="L3951" t="s">
        <v>39</v>
      </c>
      <c r="O3951" t="s">
        <v>190</v>
      </c>
      <c r="R3951" t="s">
        <v>382</v>
      </c>
    </row>
    <row r="3952" spans="1:18" x14ac:dyDescent="0.25">
      <c r="A3952" t="s">
        <v>123</v>
      </c>
      <c r="B3952" t="s">
        <v>124</v>
      </c>
      <c r="C3952" t="s">
        <v>27</v>
      </c>
      <c r="D3952">
        <v>2019</v>
      </c>
      <c r="E3952">
        <v>4</v>
      </c>
      <c r="F3952" t="s">
        <v>187</v>
      </c>
      <c r="G3952" t="s">
        <v>188</v>
      </c>
      <c r="H3952" t="s">
        <v>30</v>
      </c>
      <c r="J3952">
        <v>-500376.77</v>
      </c>
      <c r="L3952" t="s">
        <v>189</v>
      </c>
      <c r="O3952" t="s">
        <v>190</v>
      </c>
      <c r="R3952" t="s">
        <v>382</v>
      </c>
    </row>
    <row r="3953" spans="1:18" x14ac:dyDescent="0.25">
      <c r="A3953" t="s">
        <v>123</v>
      </c>
      <c r="B3953" t="s">
        <v>124</v>
      </c>
      <c r="C3953" t="s">
        <v>27</v>
      </c>
      <c r="D3953">
        <v>2019</v>
      </c>
      <c r="E3953">
        <v>4</v>
      </c>
      <c r="F3953" t="s">
        <v>191</v>
      </c>
      <c r="G3953" t="s">
        <v>192</v>
      </c>
      <c r="H3953" t="s">
        <v>30</v>
      </c>
      <c r="J3953">
        <v>500376.77</v>
      </c>
      <c r="L3953" t="s">
        <v>39</v>
      </c>
      <c r="O3953" t="s">
        <v>190</v>
      </c>
      <c r="R3953" t="s">
        <v>382</v>
      </c>
    </row>
    <row r="3954" spans="1:18" x14ac:dyDescent="0.25">
      <c r="A3954" t="s">
        <v>127</v>
      </c>
      <c r="B3954" t="s">
        <v>128</v>
      </c>
      <c r="C3954" t="s">
        <v>27</v>
      </c>
      <c r="D3954">
        <v>2019</v>
      </c>
      <c r="E3954">
        <v>4</v>
      </c>
      <c r="F3954" t="s">
        <v>187</v>
      </c>
      <c r="G3954" t="s">
        <v>188</v>
      </c>
      <c r="H3954" t="s">
        <v>30</v>
      </c>
      <c r="J3954">
        <v>9524.82</v>
      </c>
      <c r="L3954" t="s">
        <v>189</v>
      </c>
      <c r="O3954" t="s">
        <v>190</v>
      </c>
      <c r="R3954" t="s">
        <v>382</v>
      </c>
    </row>
    <row r="3955" spans="1:18" x14ac:dyDescent="0.25">
      <c r="A3955" t="s">
        <v>127</v>
      </c>
      <c r="B3955" t="s">
        <v>128</v>
      </c>
      <c r="C3955" t="s">
        <v>27</v>
      </c>
      <c r="D3955">
        <v>2019</v>
      </c>
      <c r="E3955">
        <v>4</v>
      </c>
      <c r="F3955" t="s">
        <v>191</v>
      </c>
      <c r="G3955" t="s">
        <v>192</v>
      </c>
      <c r="H3955" t="s">
        <v>30</v>
      </c>
      <c r="J3955">
        <v>-9524.82</v>
      </c>
      <c r="L3955" t="s">
        <v>39</v>
      </c>
      <c r="O3955" t="s">
        <v>190</v>
      </c>
      <c r="R3955" t="s">
        <v>382</v>
      </c>
    </row>
    <row r="3956" spans="1:18" x14ac:dyDescent="0.25">
      <c r="A3956" t="s">
        <v>84</v>
      </c>
      <c r="B3956" t="s">
        <v>85</v>
      </c>
      <c r="C3956" t="s">
        <v>27</v>
      </c>
      <c r="D3956">
        <v>2019</v>
      </c>
      <c r="E3956">
        <v>4</v>
      </c>
      <c r="F3956" t="s">
        <v>187</v>
      </c>
      <c r="G3956" t="s">
        <v>188</v>
      </c>
      <c r="H3956" t="s">
        <v>30</v>
      </c>
      <c r="J3956">
        <v>70009.119999999995</v>
      </c>
      <c r="L3956" t="s">
        <v>189</v>
      </c>
      <c r="O3956" t="s">
        <v>190</v>
      </c>
      <c r="R3956" t="s">
        <v>382</v>
      </c>
    </row>
    <row r="3957" spans="1:18" x14ac:dyDescent="0.25">
      <c r="A3957" t="s">
        <v>84</v>
      </c>
      <c r="B3957" t="s">
        <v>85</v>
      </c>
      <c r="C3957" t="s">
        <v>27</v>
      </c>
      <c r="D3957">
        <v>2019</v>
      </c>
      <c r="E3957">
        <v>4</v>
      </c>
      <c r="F3957" t="s">
        <v>191</v>
      </c>
      <c r="G3957" t="s">
        <v>192</v>
      </c>
      <c r="H3957" t="s">
        <v>30</v>
      </c>
      <c r="J3957">
        <v>-70009.119999999995</v>
      </c>
      <c r="L3957" t="s">
        <v>39</v>
      </c>
      <c r="O3957" t="s">
        <v>190</v>
      </c>
      <c r="R3957" t="s">
        <v>382</v>
      </c>
    </row>
    <row r="3958" spans="1:18" x14ac:dyDescent="0.25">
      <c r="A3958" t="s">
        <v>112</v>
      </c>
      <c r="B3958" t="s">
        <v>113</v>
      </c>
      <c r="C3958" t="s">
        <v>27</v>
      </c>
      <c r="D3958">
        <v>2019</v>
      </c>
      <c r="E3958">
        <v>4</v>
      </c>
      <c r="F3958" t="s">
        <v>187</v>
      </c>
      <c r="G3958" t="s">
        <v>188</v>
      </c>
      <c r="H3958" t="s">
        <v>30</v>
      </c>
      <c r="J3958">
        <v>10541.06</v>
      </c>
      <c r="L3958" t="s">
        <v>189</v>
      </c>
      <c r="O3958" t="s">
        <v>190</v>
      </c>
      <c r="R3958" t="s">
        <v>382</v>
      </c>
    </row>
    <row r="3959" spans="1:18" x14ac:dyDescent="0.25">
      <c r="A3959" t="s">
        <v>112</v>
      </c>
      <c r="B3959" t="s">
        <v>113</v>
      </c>
      <c r="C3959" t="s">
        <v>27</v>
      </c>
      <c r="D3959">
        <v>2019</v>
      </c>
      <c r="E3959">
        <v>4</v>
      </c>
      <c r="F3959" t="s">
        <v>191</v>
      </c>
      <c r="G3959" t="s">
        <v>192</v>
      </c>
      <c r="H3959" t="s">
        <v>30</v>
      </c>
      <c r="J3959">
        <v>-10541.06</v>
      </c>
      <c r="L3959" t="s">
        <v>39</v>
      </c>
      <c r="O3959" t="s">
        <v>190</v>
      </c>
      <c r="R3959" t="s">
        <v>382</v>
      </c>
    </row>
    <row r="3960" spans="1:18" x14ac:dyDescent="0.25">
      <c r="A3960" t="s">
        <v>116</v>
      </c>
      <c r="B3960" t="s">
        <v>117</v>
      </c>
      <c r="C3960" t="s">
        <v>27</v>
      </c>
      <c r="D3960">
        <v>2019</v>
      </c>
      <c r="E3960">
        <v>4</v>
      </c>
      <c r="F3960" t="s">
        <v>187</v>
      </c>
      <c r="G3960" t="s">
        <v>188</v>
      </c>
      <c r="H3960" t="s">
        <v>30</v>
      </c>
      <c r="J3960">
        <v>206308.09</v>
      </c>
      <c r="L3960" t="s">
        <v>189</v>
      </c>
      <c r="O3960" t="s">
        <v>190</v>
      </c>
      <c r="R3960" t="s">
        <v>382</v>
      </c>
    </row>
    <row r="3961" spans="1:18" x14ac:dyDescent="0.25">
      <c r="A3961" t="s">
        <v>116</v>
      </c>
      <c r="B3961" t="s">
        <v>117</v>
      </c>
      <c r="C3961" t="s">
        <v>27</v>
      </c>
      <c r="D3961">
        <v>2019</v>
      </c>
      <c r="E3961">
        <v>4</v>
      </c>
      <c r="F3961" t="s">
        <v>191</v>
      </c>
      <c r="G3961" t="s">
        <v>192</v>
      </c>
      <c r="H3961" t="s">
        <v>30</v>
      </c>
      <c r="J3961">
        <v>-206308.09</v>
      </c>
      <c r="L3961" t="s">
        <v>39</v>
      </c>
      <c r="O3961" t="s">
        <v>190</v>
      </c>
      <c r="R3961" t="s">
        <v>382</v>
      </c>
    </row>
    <row r="3962" spans="1:18" x14ac:dyDescent="0.25">
      <c r="A3962" t="s">
        <v>52</v>
      </c>
      <c r="B3962" t="s">
        <v>1666</v>
      </c>
      <c r="C3962" t="s">
        <v>27</v>
      </c>
      <c r="D3962">
        <v>2019</v>
      </c>
      <c r="E3962">
        <v>4</v>
      </c>
      <c r="F3962" t="s">
        <v>187</v>
      </c>
      <c r="G3962" t="s">
        <v>188</v>
      </c>
      <c r="H3962" t="s">
        <v>30</v>
      </c>
      <c r="J3962">
        <v>-41693.81</v>
      </c>
      <c r="L3962" t="s">
        <v>189</v>
      </c>
      <c r="O3962" t="s">
        <v>190</v>
      </c>
      <c r="R3962" t="s">
        <v>382</v>
      </c>
    </row>
    <row r="3963" spans="1:18" x14ac:dyDescent="0.25">
      <c r="A3963" t="s">
        <v>52</v>
      </c>
      <c r="B3963" t="s">
        <v>1666</v>
      </c>
      <c r="C3963" t="s">
        <v>27</v>
      </c>
      <c r="D3963">
        <v>2019</v>
      </c>
      <c r="E3963">
        <v>4</v>
      </c>
      <c r="F3963" t="s">
        <v>191</v>
      </c>
      <c r="G3963" t="s">
        <v>192</v>
      </c>
      <c r="H3963" t="s">
        <v>30</v>
      </c>
      <c r="J3963">
        <v>41693.81</v>
      </c>
      <c r="L3963" t="s">
        <v>39</v>
      </c>
      <c r="O3963" t="s">
        <v>190</v>
      </c>
      <c r="R3963" t="s">
        <v>382</v>
      </c>
    </row>
    <row r="3964" spans="1:18" x14ac:dyDescent="0.25">
      <c r="A3964" t="s">
        <v>131</v>
      </c>
      <c r="B3964" t="s">
        <v>132</v>
      </c>
      <c r="C3964" t="s">
        <v>27</v>
      </c>
      <c r="D3964">
        <v>2019</v>
      </c>
      <c r="E3964">
        <v>4</v>
      </c>
      <c r="F3964" t="s">
        <v>187</v>
      </c>
      <c r="G3964" t="s">
        <v>188</v>
      </c>
      <c r="H3964" t="s">
        <v>30</v>
      </c>
      <c r="J3964">
        <v>516910.75</v>
      </c>
      <c r="L3964" t="s">
        <v>189</v>
      </c>
      <c r="O3964" t="s">
        <v>190</v>
      </c>
      <c r="R3964" t="s">
        <v>382</v>
      </c>
    </row>
    <row r="3965" spans="1:18" x14ac:dyDescent="0.25">
      <c r="A3965" t="s">
        <v>131</v>
      </c>
      <c r="B3965" t="s">
        <v>132</v>
      </c>
      <c r="C3965" t="s">
        <v>27</v>
      </c>
      <c r="D3965">
        <v>2019</v>
      </c>
      <c r="E3965">
        <v>4</v>
      </c>
      <c r="F3965" t="s">
        <v>191</v>
      </c>
      <c r="G3965" t="s">
        <v>192</v>
      </c>
      <c r="H3965" t="s">
        <v>30</v>
      </c>
      <c r="J3965">
        <v>-516910.75</v>
      </c>
      <c r="L3965" t="s">
        <v>39</v>
      </c>
      <c r="O3965" t="s">
        <v>190</v>
      </c>
      <c r="R3965" t="s">
        <v>382</v>
      </c>
    </row>
    <row r="3966" spans="1:18" x14ac:dyDescent="0.25">
      <c r="A3966" t="s">
        <v>25</v>
      </c>
      <c r="B3966" t="s">
        <v>26</v>
      </c>
      <c r="C3966" t="s">
        <v>27</v>
      </c>
      <c r="D3966">
        <v>2019</v>
      </c>
      <c r="E3966">
        <v>4</v>
      </c>
      <c r="F3966" t="s">
        <v>187</v>
      </c>
      <c r="G3966" t="s">
        <v>188</v>
      </c>
      <c r="H3966" t="s">
        <v>30</v>
      </c>
      <c r="J3966">
        <v>62535.360000000001</v>
      </c>
      <c r="L3966" t="s">
        <v>189</v>
      </c>
      <c r="O3966" t="s">
        <v>190</v>
      </c>
      <c r="R3966" t="s">
        <v>382</v>
      </c>
    </row>
    <row r="3967" spans="1:18" x14ac:dyDescent="0.25">
      <c r="A3967" t="s">
        <v>25</v>
      </c>
      <c r="B3967" t="s">
        <v>26</v>
      </c>
      <c r="C3967" t="s">
        <v>27</v>
      </c>
      <c r="D3967">
        <v>2019</v>
      </c>
      <c r="E3967">
        <v>4</v>
      </c>
      <c r="F3967" t="s">
        <v>191</v>
      </c>
      <c r="G3967" t="s">
        <v>192</v>
      </c>
      <c r="H3967" t="s">
        <v>30</v>
      </c>
      <c r="J3967">
        <v>-62535.360000000001</v>
      </c>
      <c r="L3967" t="s">
        <v>39</v>
      </c>
      <c r="O3967" t="s">
        <v>190</v>
      </c>
      <c r="R3967" t="s">
        <v>382</v>
      </c>
    </row>
    <row r="3968" spans="1:18" x14ac:dyDescent="0.25">
      <c r="A3968" t="s">
        <v>123</v>
      </c>
      <c r="B3968" t="s">
        <v>124</v>
      </c>
      <c r="C3968" t="s">
        <v>27</v>
      </c>
      <c r="D3968">
        <v>2019</v>
      </c>
      <c r="E3968">
        <v>3</v>
      </c>
      <c r="F3968" t="s">
        <v>187</v>
      </c>
      <c r="G3968" t="s">
        <v>188</v>
      </c>
      <c r="H3968" t="s">
        <v>30</v>
      </c>
      <c r="J3968">
        <v>-428164.26</v>
      </c>
      <c r="L3968" t="s">
        <v>189</v>
      </c>
      <c r="O3968" t="s">
        <v>190</v>
      </c>
      <c r="R3968" t="s">
        <v>382</v>
      </c>
    </row>
    <row r="3969" spans="1:18" x14ac:dyDescent="0.25">
      <c r="A3969" t="s">
        <v>123</v>
      </c>
      <c r="B3969" t="s">
        <v>124</v>
      </c>
      <c r="C3969" t="s">
        <v>27</v>
      </c>
      <c r="D3969">
        <v>2019</v>
      </c>
      <c r="E3969">
        <v>3</v>
      </c>
      <c r="F3969" t="s">
        <v>191</v>
      </c>
      <c r="G3969" t="s">
        <v>192</v>
      </c>
      <c r="H3969" t="s">
        <v>30</v>
      </c>
      <c r="J3969">
        <v>428164.26</v>
      </c>
      <c r="L3969" t="s">
        <v>39</v>
      </c>
      <c r="O3969" t="s">
        <v>190</v>
      </c>
      <c r="R3969" t="s">
        <v>382</v>
      </c>
    </row>
    <row r="3970" spans="1:18" x14ac:dyDescent="0.25">
      <c r="A3970" t="s">
        <v>127</v>
      </c>
      <c r="B3970" t="s">
        <v>128</v>
      </c>
      <c r="C3970" t="s">
        <v>27</v>
      </c>
      <c r="D3970">
        <v>2019</v>
      </c>
      <c r="E3970">
        <v>3</v>
      </c>
      <c r="F3970" t="s">
        <v>187</v>
      </c>
      <c r="G3970" t="s">
        <v>188</v>
      </c>
      <c r="H3970" t="s">
        <v>30</v>
      </c>
      <c r="J3970">
        <v>7173.02</v>
      </c>
      <c r="L3970" t="s">
        <v>189</v>
      </c>
      <c r="O3970" t="s">
        <v>190</v>
      </c>
      <c r="R3970" t="s">
        <v>382</v>
      </c>
    </row>
    <row r="3971" spans="1:18" x14ac:dyDescent="0.25">
      <c r="A3971" t="s">
        <v>127</v>
      </c>
      <c r="B3971" t="s">
        <v>128</v>
      </c>
      <c r="C3971" t="s">
        <v>27</v>
      </c>
      <c r="D3971">
        <v>2019</v>
      </c>
      <c r="E3971">
        <v>3</v>
      </c>
      <c r="F3971" t="s">
        <v>191</v>
      </c>
      <c r="G3971" t="s">
        <v>192</v>
      </c>
      <c r="H3971" t="s">
        <v>30</v>
      </c>
      <c r="J3971">
        <v>-7173.02</v>
      </c>
      <c r="L3971" t="s">
        <v>39</v>
      </c>
      <c r="O3971" t="s">
        <v>190</v>
      </c>
      <c r="R3971" t="s">
        <v>382</v>
      </c>
    </row>
    <row r="3972" spans="1:18" x14ac:dyDescent="0.25">
      <c r="A3972" t="s">
        <v>84</v>
      </c>
      <c r="B3972" t="s">
        <v>85</v>
      </c>
      <c r="C3972" t="s">
        <v>27</v>
      </c>
      <c r="D3972">
        <v>2019</v>
      </c>
      <c r="E3972">
        <v>3</v>
      </c>
      <c r="F3972" t="s">
        <v>187</v>
      </c>
      <c r="G3972" t="s">
        <v>188</v>
      </c>
      <c r="H3972" t="s">
        <v>30</v>
      </c>
      <c r="J3972">
        <v>39727.160000000003</v>
      </c>
      <c r="L3972" t="s">
        <v>189</v>
      </c>
      <c r="O3972" t="s">
        <v>190</v>
      </c>
      <c r="R3972" t="s">
        <v>382</v>
      </c>
    </row>
    <row r="3973" spans="1:18" x14ac:dyDescent="0.25">
      <c r="A3973" t="s">
        <v>84</v>
      </c>
      <c r="B3973" t="s">
        <v>85</v>
      </c>
      <c r="C3973" t="s">
        <v>27</v>
      </c>
      <c r="D3973">
        <v>2019</v>
      </c>
      <c r="E3973">
        <v>3</v>
      </c>
      <c r="F3973" t="s">
        <v>191</v>
      </c>
      <c r="G3973" t="s">
        <v>192</v>
      </c>
      <c r="H3973" t="s">
        <v>30</v>
      </c>
      <c r="J3973">
        <v>-39727.160000000003</v>
      </c>
      <c r="L3973" t="s">
        <v>39</v>
      </c>
      <c r="O3973" t="s">
        <v>190</v>
      </c>
      <c r="R3973" t="s">
        <v>382</v>
      </c>
    </row>
    <row r="3974" spans="1:18" x14ac:dyDescent="0.25">
      <c r="A3974" t="s">
        <v>112</v>
      </c>
      <c r="B3974" t="s">
        <v>113</v>
      </c>
      <c r="C3974" t="s">
        <v>27</v>
      </c>
      <c r="D3974">
        <v>2019</v>
      </c>
      <c r="E3974">
        <v>3</v>
      </c>
      <c r="F3974" t="s">
        <v>187</v>
      </c>
      <c r="G3974" t="s">
        <v>188</v>
      </c>
      <c r="H3974" t="s">
        <v>30</v>
      </c>
      <c r="J3974">
        <v>13346.81</v>
      </c>
      <c r="L3974" t="s">
        <v>189</v>
      </c>
      <c r="O3974" t="s">
        <v>190</v>
      </c>
      <c r="R3974" t="s">
        <v>382</v>
      </c>
    </row>
    <row r="3975" spans="1:18" x14ac:dyDescent="0.25">
      <c r="A3975" t="s">
        <v>112</v>
      </c>
      <c r="B3975" t="s">
        <v>113</v>
      </c>
      <c r="C3975" t="s">
        <v>27</v>
      </c>
      <c r="D3975">
        <v>2019</v>
      </c>
      <c r="E3975">
        <v>3</v>
      </c>
      <c r="F3975" t="s">
        <v>191</v>
      </c>
      <c r="G3975" t="s">
        <v>192</v>
      </c>
      <c r="H3975" t="s">
        <v>30</v>
      </c>
      <c r="J3975">
        <v>-13346.81</v>
      </c>
      <c r="L3975" t="s">
        <v>39</v>
      </c>
      <c r="O3975" t="s">
        <v>190</v>
      </c>
      <c r="R3975" t="s">
        <v>382</v>
      </c>
    </row>
    <row r="3976" spans="1:18" x14ac:dyDescent="0.25">
      <c r="A3976" t="s">
        <v>116</v>
      </c>
      <c r="B3976" t="s">
        <v>117</v>
      </c>
      <c r="C3976" t="s">
        <v>27</v>
      </c>
      <c r="D3976">
        <v>2019</v>
      </c>
      <c r="E3976">
        <v>3</v>
      </c>
      <c r="F3976" t="s">
        <v>187</v>
      </c>
      <c r="G3976" t="s">
        <v>188</v>
      </c>
      <c r="H3976" t="s">
        <v>30</v>
      </c>
      <c r="J3976">
        <v>44729.88</v>
      </c>
      <c r="L3976" t="s">
        <v>189</v>
      </c>
      <c r="O3976" t="s">
        <v>190</v>
      </c>
      <c r="R3976" t="s">
        <v>382</v>
      </c>
    </row>
    <row r="3977" spans="1:18" x14ac:dyDescent="0.25">
      <c r="A3977" t="s">
        <v>116</v>
      </c>
      <c r="B3977" t="s">
        <v>117</v>
      </c>
      <c r="C3977" t="s">
        <v>27</v>
      </c>
      <c r="D3977">
        <v>2019</v>
      </c>
      <c r="E3977">
        <v>3</v>
      </c>
      <c r="F3977" t="s">
        <v>191</v>
      </c>
      <c r="G3977" t="s">
        <v>192</v>
      </c>
      <c r="H3977" t="s">
        <v>30</v>
      </c>
      <c r="J3977">
        <v>-44729.88</v>
      </c>
      <c r="L3977" t="s">
        <v>39</v>
      </c>
      <c r="O3977" t="s">
        <v>190</v>
      </c>
      <c r="R3977" t="s">
        <v>382</v>
      </c>
    </row>
    <row r="3978" spans="1:18" x14ac:dyDescent="0.25">
      <c r="A3978" t="s">
        <v>52</v>
      </c>
      <c r="B3978" t="s">
        <v>1666</v>
      </c>
      <c r="C3978" t="s">
        <v>27</v>
      </c>
      <c r="D3978">
        <v>2019</v>
      </c>
      <c r="E3978">
        <v>3</v>
      </c>
      <c r="F3978" t="s">
        <v>187</v>
      </c>
      <c r="G3978" t="s">
        <v>188</v>
      </c>
      <c r="H3978" t="s">
        <v>30</v>
      </c>
      <c r="J3978">
        <v>-31270.32</v>
      </c>
      <c r="L3978" t="s">
        <v>189</v>
      </c>
      <c r="O3978" t="s">
        <v>190</v>
      </c>
      <c r="R3978" t="s">
        <v>382</v>
      </c>
    </row>
    <row r="3979" spans="1:18" x14ac:dyDescent="0.25">
      <c r="A3979" t="s">
        <v>52</v>
      </c>
      <c r="B3979" t="s">
        <v>1666</v>
      </c>
      <c r="C3979" t="s">
        <v>27</v>
      </c>
      <c r="D3979">
        <v>2019</v>
      </c>
      <c r="E3979">
        <v>3</v>
      </c>
      <c r="F3979" t="s">
        <v>191</v>
      </c>
      <c r="G3979" t="s">
        <v>192</v>
      </c>
      <c r="H3979" t="s">
        <v>30</v>
      </c>
      <c r="J3979">
        <v>31270.32</v>
      </c>
      <c r="L3979" t="s">
        <v>39</v>
      </c>
      <c r="O3979" t="s">
        <v>190</v>
      </c>
      <c r="R3979" t="s">
        <v>382</v>
      </c>
    </row>
    <row r="3980" spans="1:18" x14ac:dyDescent="0.25">
      <c r="A3980" t="s">
        <v>131</v>
      </c>
      <c r="B3980" t="s">
        <v>132</v>
      </c>
      <c r="C3980" t="s">
        <v>27</v>
      </c>
      <c r="D3980">
        <v>2019</v>
      </c>
      <c r="E3980">
        <v>3</v>
      </c>
      <c r="F3980" t="s">
        <v>187</v>
      </c>
      <c r="G3980" t="s">
        <v>188</v>
      </c>
      <c r="H3980" t="s">
        <v>30</v>
      </c>
      <c r="J3980">
        <v>348517.23</v>
      </c>
      <c r="L3980" t="s">
        <v>189</v>
      </c>
      <c r="O3980" t="s">
        <v>190</v>
      </c>
      <c r="R3980" t="s">
        <v>382</v>
      </c>
    </row>
    <row r="3981" spans="1:18" x14ac:dyDescent="0.25">
      <c r="A3981" t="s">
        <v>131</v>
      </c>
      <c r="B3981" t="s">
        <v>132</v>
      </c>
      <c r="C3981" t="s">
        <v>27</v>
      </c>
      <c r="D3981">
        <v>2019</v>
      </c>
      <c r="E3981">
        <v>3</v>
      </c>
      <c r="F3981" t="s">
        <v>191</v>
      </c>
      <c r="G3981" t="s">
        <v>192</v>
      </c>
      <c r="H3981" t="s">
        <v>30</v>
      </c>
      <c r="J3981">
        <v>-348517.23</v>
      </c>
      <c r="L3981" t="s">
        <v>39</v>
      </c>
      <c r="O3981" t="s">
        <v>190</v>
      </c>
      <c r="R3981" t="s">
        <v>382</v>
      </c>
    </row>
    <row r="3982" spans="1:18" x14ac:dyDescent="0.25">
      <c r="A3982" t="s">
        <v>25</v>
      </c>
      <c r="B3982" t="s">
        <v>26</v>
      </c>
      <c r="C3982" t="s">
        <v>27</v>
      </c>
      <c r="D3982">
        <v>2019</v>
      </c>
      <c r="E3982">
        <v>3</v>
      </c>
      <c r="F3982" t="s">
        <v>187</v>
      </c>
      <c r="G3982" t="s">
        <v>188</v>
      </c>
      <c r="H3982" t="s">
        <v>30</v>
      </c>
      <c r="J3982">
        <v>46901.51</v>
      </c>
      <c r="L3982" t="s">
        <v>189</v>
      </c>
      <c r="O3982" t="s">
        <v>190</v>
      </c>
      <c r="R3982" t="s">
        <v>382</v>
      </c>
    </row>
    <row r="3983" spans="1:18" x14ac:dyDescent="0.25">
      <c r="A3983" t="s">
        <v>25</v>
      </c>
      <c r="B3983" t="s">
        <v>26</v>
      </c>
      <c r="C3983" t="s">
        <v>27</v>
      </c>
      <c r="D3983">
        <v>2019</v>
      </c>
      <c r="E3983">
        <v>3</v>
      </c>
      <c r="F3983" t="s">
        <v>191</v>
      </c>
      <c r="G3983" t="s">
        <v>192</v>
      </c>
      <c r="H3983" t="s">
        <v>30</v>
      </c>
      <c r="J3983">
        <v>-46901.51</v>
      </c>
      <c r="L3983" t="s">
        <v>39</v>
      </c>
      <c r="O3983" t="s">
        <v>190</v>
      </c>
      <c r="R3983" t="s">
        <v>382</v>
      </c>
    </row>
    <row r="3984" spans="1:18" x14ac:dyDescent="0.25">
      <c r="A3984" t="s">
        <v>123</v>
      </c>
      <c r="B3984" t="s">
        <v>124</v>
      </c>
      <c r="C3984" t="s">
        <v>27</v>
      </c>
      <c r="D3984">
        <v>2019</v>
      </c>
      <c r="E3984">
        <v>2</v>
      </c>
      <c r="F3984" t="s">
        <v>187</v>
      </c>
      <c r="G3984" t="s">
        <v>188</v>
      </c>
      <c r="H3984" t="s">
        <v>30</v>
      </c>
      <c r="J3984">
        <v>-247801.76</v>
      </c>
      <c r="L3984" t="s">
        <v>189</v>
      </c>
      <c r="O3984" t="s">
        <v>190</v>
      </c>
      <c r="R3984" t="s">
        <v>382</v>
      </c>
    </row>
    <row r="3985" spans="1:18" x14ac:dyDescent="0.25">
      <c r="A3985" t="s">
        <v>123</v>
      </c>
      <c r="B3985" t="s">
        <v>124</v>
      </c>
      <c r="C3985" t="s">
        <v>27</v>
      </c>
      <c r="D3985">
        <v>2019</v>
      </c>
      <c r="E3985">
        <v>2</v>
      </c>
      <c r="F3985" t="s">
        <v>191</v>
      </c>
      <c r="G3985" t="s">
        <v>192</v>
      </c>
      <c r="H3985" t="s">
        <v>30</v>
      </c>
      <c r="J3985">
        <v>247801.76</v>
      </c>
      <c r="L3985" t="s">
        <v>39</v>
      </c>
      <c r="O3985" t="s">
        <v>190</v>
      </c>
      <c r="R3985" t="s">
        <v>382</v>
      </c>
    </row>
    <row r="3986" spans="1:18" x14ac:dyDescent="0.25">
      <c r="A3986" t="s">
        <v>127</v>
      </c>
      <c r="B3986" t="s">
        <v>128</v>
      </c>
      <c r="C3986" t="s">
        <v>27</v>
      </c>
      <c r="D3986">
        <v>2019</v>
      </c>
      <c r="E3986">
        <v>2</v>
      </c>
      <c r="F3986" t="s">
        <v>187</v>
      </c>
      <c r="G3986" t="s">
        <v>188</v>
      </c>
      <c r="H3986" t="s">
        <v>30</v>
      </c>
      <c r="J3986">
        <v>4821.22</v>
      </c>
      <c r="L3986" t="s">
        <v>189</v>
      </c>
      <c r="O3986" t="s">
        <v>190</v>
      </c>
      <c r="R3986" t="s">
        <v>382</v>
      </c>
    </row>
    <row r="3987" spans="1:18" x14ac:dyDescent="0.25">
      <c r="A3987" t="s">
        <v>127</v>
      </c>
      <c r="B3987" t="s">
        <v>128</v>
      </c>
      <c r="C3987" t="s">
        <v>27</v>
      </c>
      <c r="D3987">
        <v>2019</v>
      </c>
      <c r="E3987">
        <v>2</v>
      </c>
      <c r="F3987" t="s">
        <v>191</v>
      </c>
      <c r="G3987" t="s">
        <v>192</v>
      </c>
      <c r="H3987" t="s">
        <v>30</v>
      </c>
      <c r="J3987">
        <v>-4821.22</v>
      </c>
      <c r="L3987" t="s">
        <v>39</v>
      </c>
      <c r="O3987" t="s">
        <v>190</v>
      </c>
      <c r="R3987" t="s">
        <v>382</v>
      </c>
    </row>
    <row r="3988" spans="1:18" x14ac:dyDescent="0.25">
      <c r="A3988" t="s">
        <v>84</v>
      </c>
      <c r="B3988" t="s">
        <v>85</v>
      </c>
      <c r="C3988" t="s">
        <v>27</v>
      </c>
      <c r="D3988">
        <v>2019</v>
      </c>
      <c r="E3988">
        <v>2</v>
      </c>
      <c r="F3988" t="s">
        <v>187</v>
      </c>
      <c r="G3988" t="s">
        <v>188</v>
      </c>
      <c r="H3988" t="s">
        <v>30</v>
      </c>
      <c r="J3988">
        <v>35036.54</v>
      </c>
      <c r="L3988" t="s">
        <v>189</v>
      </c>
      <c r="O3988" t="s">
        <v>190</v>
      </c>
      <c r="R3988" t="s">
        <v>382</v>
      </c>
    </row>
    <row r="3989" spans="1:18" x14ac:dyDescent="0.25">
      <c r="A3989" t="s">
        <v>84</v>
      </c>
      <c r="B3989" t="s">
        <v>85</v>
      </c>
      <c r="C3989" t="s">
        <v>27</v>
      </c>
      <c r="D3989">
        <v>2019</v>
      </c>
      <c r="E3989">
        <v>2</v>
      </c>
      <c r="F3989" t="s">
        <v>191</v>
      </c>
      <c r="G3989" t="s">
        <v>192</v>
      </c>
      <c r="H3989" t="s">
        <v>30</v>
      </c>
      <c r="J3989">
        <v>-35036.54</v>
      </c>
      <c r="L3989" t="s">
        <v>39</v>
      </c>
      <c r="O3989" t="s">
        <v>190</v>
      </c>
      <c r="R3989" t="s">
        <v>382</v>
      </c>
    </row>
    <row r="3990" spans="1:18" x14ac:dyDescent="0.25">
      <c r="A3990" t="s">
        <v>112</v>
      </c>
      <c r="B3990" t="s">
        <v>113</v>
      </c>
      <c r="C3990" t="s">
        <v>27</v>
      </c>
      <c r="D3990">
        <v>2019</v>
      </c>
      <c r="E3990">
        <v>2</v>
      </c>
      <c r="F3990" t="s">
        <v>187</v>
      </c>
      <c r="G3990" t="s">
        <v>188</v>
      </c>
      <c r="H3990" t="s">
        <v>30</v>
      </c>
      <c r="J3990">
        <v>17916.02</v>
      </c>
      <c r="L3990" t="s">
        <v>189</v>
      </c>
      <c r="O3990" t="s">
        <v>190</v>
      </c>
      <c r="R3990" t="s">
        <v>382</v>
      </c>
    </row>
    <row r="3991" spans="1:18" x14ac:dyDescent="0.25">
      <c r="A3991" t="s">
        <v>112</v>
      </c>
      <c r="B3991" t="s">
        <v>113</v>
      </c>
      <c r="C3991" t="s">
        <v>27</v>
      </c>
      <c r="D3991">
        <v>2019</v>
      </c>
      <c r="E3991">
        <v>2</v>
      </c>
      <c r="F3991" t="s">
        <v>191</v>
      </c>
      <c r="G3991" t="s">
        <v>192</v>
      </c>
      <c r="H3991" t="s">
        <v>30</v>
      </c>
      <c r="J3991">
        <v>-17916.02</v>
      </c>
      <c r="L3991" t="s">
        <v>39</v>
      </c>
      <c r="O3991" t="s">
        <v>190</v>
      </c>
      <c r="R3991" t="s">
        <v>382</v>
      </c>
    </row>
    <row r="3992" spans="1:18" x14ac:dyDescent="0.25">
      <c r="A3992" t="s">
        <v>116</v>
      </c>
      <c r="B3992" t="s">
        <v>117</v>
      </c>
      <c r="C3992" t="s">
        <v>27</v>
      </c>
      <c r="D3992">
        <v>2019</v>
      </c>
      <c r="E3992">
        <v>2</v>
      </c>
      <c r="F3992" t="s">
        <v>187</v>
      </c>
      <c r="G3992" t="s">
        <v>188</v>
      </c>
      <c r="H3992" t="s">
        <v>30</v>
      </c>
      <c r="J3992">
        <v>103029.07</v>
      </c>
      <c r="L3992" t="s">
        <v>189</v>
      </c>
      <c r="O3992" t="s">
        <v>190</v>
      </c>
      <c r="R3992" t="s">
        <v>382</v>
      </c>
    </row>
    <row r="3993" spans="1:18" x14ac:dyDescent="0.25">
      <c r="A3993" t="s">
        <v>116</v>
      </c>
      <c r="B3993" t="s">
        <v>117</v>
      </c>
      <c r="C3993" t="s">
        <v>27</v>
      </c>
      <c r="D3993">
        <v>2019</v>
      </c>
      <c r="E3993">
        <v>2</v>
      </c>
      <c r="F3993" t="s">
        <v>191</v>
      </c>
      <c r="G3993" t="s">
        <v>192</v>
      </c>
      <c r="H3993" t="s">
        <v>30</v>
      </c>
      <c r="J3993">
        <v>-103029.07</v>
      </c>
      <c r="L3993" t="s">
        <v>39</v>
      </c>
      <c r="O3993" t="s">
        <v>190</v>
      </c>
      <c r="R3993" t="s">
        <v>382</v>
      </c>
    </row>
    <row r="3994" spans="1:18" x14ac:dyDescent="0.25">
      <c r="A3994" t="s">
        <v>52</v>
      </c>
      <c r="B3994" t="s">
        <v>1666</v>
      </c>
      <c r="C3994" t="s">
        <v>27</v>
      </c>
      <c r="D3994">
        <v>2019</v>
      </c>
      <c r="E3994">
        <v>2</v>
      </c>
      <c r="F3994" t="s">
        <v>187</v>
      </c>
      <c r="G3994" t="s">
        <v>188</v>
      </c>
      <c r="H3994" t="s">
        <v>30</v>
      </c>
      <c r="J3994">
        <v>-20846.88</v>
      </c>
      <c r="L3994" t="s">
        <v>189</v>
      </c>
      <c r="O3994" t="s">
        <v>190</v>
      </c>
      <c r="R3994" t="s">
        <v>382</v>
      </c>
    </row>
    <row r="3995" spans="1:18" x14ac:dyDescent="0.25">
      <c r="A3995" t="s">
        <v>52</v>
      </c>
      <c r="B3995" t="s">
        <v>1666</v>
      </c>
      <c r="C3995" t="s">
        <v>27</v>
      </c>
      <c r="D3995">
        <v>2019</v>
      </c>
      <c r="E3995">
        <v>2</v>
      </c>
      <c r="F3995" t="s">
        <v>191</v>
      </c>
      <c r="G3995" t="s">
        <v>192</v>
      </c>
      <c r="H3995" t="s">
        <v>30</v>
      </c>
      <c r="J3995">
        <v>20846.88</v>
      </c>
      <c r="L3995" t="s">
        <v>39</v>
      </c>
      <c r="O3995" t="s">
        <v>190</v>
      </c>
      <c r="R3995" t="s">
        <v>382</v>
      </c>
    </row>
    <row r="3996" spans="1:18" x14ac:dyDescent="0.25">
      <c r="A3996" t="s">
        <v>131</v>
      </c>
      <c r="B3996" t="s">
        <v>132</v>
      </c>
      <c r="C3996" t="s">
        <v>27</v>
      </c>
      <c r="D3996">
        <v>2019</v>
      </c>
      <c r="E3996">
        <v>2</v>
      </c>
      <c r="F3996" t="s">
        <v>187</v>
      </c>
      <c r="G3996" t="s">
        <v>188</v>
      </c>
      <c r="H3996" t="s">
        <v>30</v>
      </c>
      <c r="J3996">
        <v>180123.65</v>
      </c>
      <c r="L3996" t="s">
        <v>189</v>
      </c>
      <c r="O3996" t="s">
        <v>190</v>
      </c>
      <c r="R3996" t="s">
        <v>382</v>
      </c>
    </row>
    <row r="3997" spans="1:18" x14ac:dyDescent="0.25">
      <c r="A3997" t="s">
        <v>131</v>
      </c>
      <c r="B3997" t="s">
        <v>132</v>
      </c>
      <c r="C3997" t="s">
        <v>27</v>
      </c>
      <c r="D3997">
        <v>2019</v>
      </c>
      <c r="E3997">
        <v>2</v>
      </c>
      <c r="F3997" t="s">
        <v>191</v>
      </c>
      <c r="G3997" t="s">
        <v>192</v>
      </c>
      <c r="H3997" t="s">
        <v>30</v>
      </c>
      <c r="J3997">
        <v>-180123.65</v>
      </c>
      <c r="L3997" t="s">
        <v>39</v>
      </c>
      <c r="O3997" t="s">
        <v>190</v>
      </c>
      <c r="R3997" t="s">
        <v>382</v>
      </c>
    </row>
    <row r="3998" spans="1:18" x14ac:dyDescent="0.25">
      <c r="A3998" t="s">
        <v>25</v>
      </c>
      <c r="B3998" t="s">
        <v>26</v>
      </c>
      <c r="C3998" t="s">
        <v>27</v>
      </c>
      <c r="D3998">
        <v>2019</v>
      </c>
      <c r="E3998">
        <v>2</v>
      </c>
      <c r="F3998" t="s">
        <v>187</v>
      </c>
      <c r="G3998" t="s">
        <v>188</v>
      </c>
      <c r="H3998" t="s">
        <v>30</v>
      </c>
      <c r="J3998">
        <v>31267.67</v>
      </c>
      <c r="L3998" t="s">
        <v>189</v>
      </c>
      <c r="O3998" t="s">
        <v>190</v>
      </c>
      <c r="R3998" t="s">
        <v>382</v>
      </c>
    </row>
    <row r="3999" spans="1:18" x14ac:dyDescent="0.25">
      <c r="A3999" t="s">
        <v>25</v>
      </c>
      <c r="B3999" t="s">
        <v>26</v>
      </c>
      <c r="C3999" t="s">
        <v>27</v>
      </c>
      <c r="D3999">
        <v>2019</v>
      </c>
      <c r="E3999">
        <v>2</v>
      </c>
      <c r="F3999" t="s">
        <v>191</v>
      </c>
      <c r="G3999" t="s">
        <v>192</v>
      </c>
      <c r="H3999" t="s">
        <v>30</v>
      </c>
      <c r="J3999">
        <v>-31267.67</v>
      </c>
      <c r="L3999" t="s">
        <v>39</v>
      </c>
      <c r="O3999" t="s">
        <v>190</v>
      </c>
      <c r="R3999" t="s">
        <v>382</v>
      </c>
    </row>
    <row r="4000" spans="1:18" x14ac:dyDescent="0.25">
      <c r="A4000" t="s">
        <v>123</v>
      </c>
      <c r="B4000" t="s">
        <v>124</v>
      </c>
      <c r="C4000" t="s">
        <v>27</v>
      </c>
      <c r="D4000">
        <v>2019</v>
      </c>
      <c r="E4000">
        <v>1</v>
      </c>
      <c r="F4000" t="s">
        <v>187</v>
      </c>
      <c r="G4000" t="s">
        <v>188</v>
      </c>
      <c r="H4000" t="s">
        <v>30</v>
      </c>
      <c r="J4000">
        <v>-121514.25</v>
      </c>
      <c r="L4000" t="s">
        <v>189</v>
      </c>
      <c r="O4000" t="s">
        <v>190</v>
      </c>
      <c r="R4000" t="s">
        <v>382</v>
      </c>
    </row>
    <row r="4001" spans="1:18" x14ac:dyDescent="0.25">
      <c r="A4001" t="s">
        <v>123</v>
      </c>
      <c r="B4001" t="s">
        <v>124</v>
      </c>
      <c r="C4001" t="s">
        <v>27</v>
      </c>
      <c r="D4001">
        <v>2019</v>
      </c>
      <c r="E4001">
        <v>1</v>
      </c>
      <c r="F4001" t="s">
        <v>191</v>
      </c>
      <c r="G4001" t="s">
        <v>192</v>
      </c>
      <c r="H4001" t="s">
        <v>30</v>
      </c>
      <c r="J4001">
        <v>121514.25</v>
      </c>
      <c r="L4001" t="s">
        <v>39</v>
      </c>
      <c r="O4001" t="s">
        <v>190</v>
      </c>
      <c r="R4001" t="s">
        <v>382</v>
      </c>
    </row>
    <row r="4002" spans="1:18" x14ac:dyDescent="0.25">
      <c r="A4002" t="s">
        <v>127</v>
      </c>
      <c r="B4002" t="s">
        <v>128</v>
      </c>
      <c r="C4002" t="s">
        <v>27</v>
      </c>
      <c r="D4002">
        <v>2019</v>
      </c>
      <c r="E4002">
        <v>1</v>
      </c>
      <c r="F4002" t="s">
        <v>187</v>
      </c>
      <c r="G4002" t="s">
        <v>188</v>
      </c>
      <c r="H4002" t="s">
        <v>30</v>
      </c>
      <c r="J4002">
        <v>2469.4</v>
      </c>
      <c r="L4002" t="s">
        <v>189</v>
      </c>
      <c r="O4002" t="s">
        <v>190</v>
      </c>
      <c r="R4002" t="s">
        <v>382</v>
      </c>
    </row>
    <row r="4003" spans="1:18" x14ac:dyDescent="0.25">
      <c r="A4003" t="s">
        <v>127</v>
      </c>
      <c r="B4003" t="s">
        <v>128</v>
      </c>
      <c r="C4003" t="s">
        <v>27</v>
      </c>
      <c r="D4003">
        <v>2019</v>
      </c>
      <c r="E4003">
        <v>1</v>
      </c>
      <c r="F4003" t="s">
        <v>191</v>
      </c>
      <c r="G4003" t="s">
        <v>192</v>
      </c>
      <c r="H4003" t="s">
        <v>30</v>
      </c>
      <c r="J4003">
        <v>-2469.4</v>
      </c>
      <c r="L4003" t="s">
        <v>39</v>
      </c>
      <c r="O4003" t="s">
        <v>190</v>
      </c>
      <c r="R4003" t="s">
        <v>382</v>
      </c>
    </row>
    <row r="4004" spans="1:18" x14ac:dyDescent="0.25">
      <c r="A4004" t="s">
        <v>84</v>
      </c>
      <c r="B4004" t="s">
        <v>85</v>
      </c>
      <c r="C4004" t="s">
        <v>27</v>
      </c>
      <c r="D4004">
        <v>2019</v>
      </c>
      <c r="E4004">
        <v>1</v>
      </c>
      <c r="F4004" t="s">
        <v>187</v>
      </c>
      <c r="G4004" t="s">
        <v>188</v>
      </c>
      <c r="H4004" t="s">
        <v>30</v>
      </c>
      <c r="J4004">
        <v>31220.43</v>
      </c>
      <c r="L4004" t="s">
        <v>189</v>
      </c>
      <c r="O4004" t="s">
        <v>190</v>
      </c>
      <c r="R4004" t="s">
        <v>382</v>
      </c>
    </row>
    <row r="4005" spans="1:18" x14ac:dyDescent="0.25">
      <c r="A4005" t="s">
        <v>84</v>
      </c>
      <c r="B4005" t="s">
        <v>85</v>
      </c>
      <c r="C4005" t="s">
        <v>27</v>
      </c>
      <c r="D4005">
        <v>2019</v>
      </c>
      <c r="E4005">
        <v>1</v>
      </c>
      <c r="F4005" t="s">
        <v>191</v>
      </c>
      <c r="G4005" t="s">
        <v>192</v>
      </c>
      <c r="H4005" t="s">
        <v>30</v>
      </c>
      <c r="J4005">
        <v>-31220.43</v>
      </c>
      <c r="L4005" t="s">
        <v>39</v>
      </c>
      <c r="O4005" t="s">
        <v>190</v>
      </c>
      <c r="R4005" t="s">
        <v>382</v>
      </c>
    </row>
    <row r="4006" spans="1:18" x14ac:dyDescent="0.25">
      <c r="A4006" t="s">
        <v>112</v>
      </c>
      <c r="B4006" t="s">
        <v>113</v>
      </c>
      <c r="C4006" t="s">
        <v>27</v>
      </c>
      <c r="D4006">
        <v>2019</v>
      </c>
      <c r="E4006">
        <v>1</v>
      </c>
      <c r="F4006" t="s">
        <v>187</v>
      </c>
      <c r="G4006" t="s">
        <v>188</v>
      </c>
      <c r="H4006" t="s">
        <v>30</v>
      </c>
      <c r="J4006">
        <v>23841.75</v>
      </c>
      <c r="L4006" t="s">
        <v>189</v>
      </c>
      <c r="O4006" t="s">
        <v>190</v>
      </c>
      <c r="R4006" t="s">
        <v>382</v>
      </c>
    </row>
    <row r="4007" spans="1:18" x14ac:dyDescent="0.25">
      <c r="A4007" t="s">
        <v>112</v>
      </c>
      <c r="B4007" t="s">
        <v>113</v>
      </c>
      <c r="C4007" t="s">
        <v>27</v>
      </c>
      <c r="D4007">
        <v>2019</v>
      </c>
      <c r="E4007">
        <v>1</v>
      </c>
      <c r="F4007" t="s">
        <v>191</v>
      </c>
      <c r="G4007" t="s">
        <v>192</v>
      </c>
      <c r="H4007" t="s">
        <v>30</v>
      </c>
      <c r="J4007">
        <v>-23841.75</v>
      </c>
      <c r="L4007" t="s">
        <v>39</v>
      </c>
      <c r="O4007" t="s">
        <v>190</v>
      </c>
      <c r="R4007" t="s">
        <v>382</v>
      </c>
    </row>
    <row r="4008" spans="1:18" x14ac:dyDescent="0.25">
      <c r="A4008" t="s">
        <v>116</v>
      </c>
      <c r="B4008" t="s">
        <v>117</v>
      </c>
      <c r="C4008" t="s">
        <v>27</v>
      </c>
      <c r="D4008">
        <v>2019</v>
      </c>
      <c r="E4008">
        <v>1</v>
      </c>
      <c r="F4008" t="s">
        <v>187</v>
      </c>
      <c r="G4008" t="s">
        <v>188</v>
      </c>
      <c r="H4008" t="s">
        <v>30</v>
      </c>
      <c r="J4008">
        <v>161328.19</v>
      </c>
      <c r="L4008" t="s">
        <v>189</v>
      </c>
      <c r="O4008" t="s">
        <v>190</v>
      </c>
      <c r="R4008" t="s">
        <v>382</v>
      </c>
    </row>
    <row r="4009" spans="1:18" x14ac:dyDescent="0.25">
      <c r="A4009" t="s">
        <v>116</v>
      </c>
      <c r="B4009" t="s">
        <v>117</v>
      </c>
      <c r="C4009" t="s">
        <v>27</v>
      </c>
      <c r="D4009">
        <v>2019</v>
      </c>
      <c r="E4009">
        <v>1</v>
      </c>
      <c r="F4009" t="s">
        <v>191</v>
      </c>
      <c r="G4009" t="s">
        <v>192</v>
      </c>
      <c r="H4009" t="s">
        <v>30</v>
      </c>
      <c r="J4009">
        <v>-161328.19</v>
      </c>
      <c r="L4009" t="s">
        <v>39</v>
      </c>
      <c r="O4009" t="s">
        <v>190</v>
      </c>
      <c r="R4009" t="s">
        <v>382</v>
      </c>
    </row>
    <row r="4010" spans="1:18" x14ac:dyDescent="0.25">
      <c r="A4010" t="s">
        <v>52</v>
      </c>
      <c r="B4010" t="s">
        <v>1666</v>
      </c>
      <c r="C4010" t="s">
        <v>27</v>
      </c>
      <c r="D4010">
        <v>2019</v>
      </c>
      <c r="E4010">
        <v>1</v>
      </c>
      <c r="F4010" t="s">
        <v>187</v>
      </c>
      <c r="G4010" t="s">
        <v>188</v>
      </c>
      <c r="H4010" t="s">
        <v>30</v>
      </c>
      <c r="J4010">
        <v>-10423.44</v>
      </c>
      <c r="L4010" t="s">
        <v>189</v>
      </c>
      <c r="O4010" t="s">
        <v>190</v>
      </c>
      <c r="R4010" t="s">
        <v>382</v>
      </c>
    </row>
    <row r="4011" spans="1:18" x14ac:dyDescent="0.25">
      <c r="A4011" t="s">
        <v>52</v>
      </c>
      <c r="B4011" t="s">
        <v>1666</v>
      </c>
      <c r="C4011" t="s">
        <v>27</v>
      </c>
      <c r="D4011">
        <v>2019</v>
      </c>
      <c r="E4011">
        <v>1</v>
      </c>
      <c r="F4011" t="s">
        <v>191</v>
      </c>
      <c r="G4011" t="s">
        <v>192</v>
      </c>
      <c r="H4011" t="s">
        <v>30</v>
      </c>
      <c r="J4011">
        <v>10423.44</v>
      </c>
      <c r="L4011" t="s">
        <v>39</v>
      </c>
      <c r="O4011" t="s">
        <v>190</v>
      </c>
      <c r="R4011" t="s">
        <v>382</v>
      </c>
    </row>
    <row r="4012" spans="1:18" x14ac:dyDescent="0.25">
      <c r="A4012" t="s">
        <v>131</v>
      </c>
      <c r="B4012" t="s">
        <v>132</v>
      </c>
      <c r="C4012" t="s">
        <v>27</v>
      </c>
      <c r="D4012">
        <v>2019</v>
      </c>
      <c r="E4012">
        <v>1</v>
      </c>
      <c r="F4012" t="s">
        <v>187</v>
      </c>
      <c r="G4012" t="s">
        <v>188</v>
      </c>
      <c r="H4012" t="s">
        <v>30</v>
      </c>
      <c r="J4012">
        <v>11730.04</v>
      </c>
      <c r="L4012" t="s">
        <v>189</v>
      </c>
      <c r="O4012" t="s">
        <v>190</v>
      </c>
      <c r="R4012" t="s">
        <v>382</v>
      </c>
    </row>
    <row r="4013" spans="1:18" x14ac:dyDescent="0.25">
      <c r="A4013" t="s">
        <v>131</v>
      </c>
      <c r="B4013" t="s">
        <v>132</v>
      </c>
      <c r="C4013" t="s">
        <v>27</v>
      </c>
      <c r="D4013">
        <v>2019</v>
      </c>
      <c r="E4013">
        <v>1</v>
      </c>
      <c r="F4013" t="s">
        <v>191</v>
      </c>
      <c r="G4013" t="s">
        <v>192</v>
      </c>
      <c r="H4013" t="s">
        <v>30</v>
      </c>
      <c r="J4013">
        <v>-11730.04</v>
      </c>
      <c r="L4013" t="s">
        <v>39</v>
      </c>
      <c r="O4013" t="s">
        <v>190</v>
      </c>
      <c r="R4013" t="s">
        <v>382</v>
      </c>
    </row>
    <row r="4014" spans="1:18" x14ac:dyDescent="0.25">
      <c r="A4014" t="s">
        <v>25</v>
      </c>
      <c r="B4014" t="s">
        <v>26</v>
      </c>
      <c r="C4014" t="s">
        <v>27</v>
      </c>
      <c r="D4014">
        <v>2019</v>
      </c>
      <c r="E4014">
        <v>1</v>
      </c>
      <c r="F4014" t="s">
        <v>187</v>
      </c>
      <c r="G4014" t="s">
        <v>188</v>
      </c>
      <c r="H4014" t="s">
        <v>30</v>
      </c>
      <c r="J4014">
        <v>17105.36</v>
      </c>
      <c r="L4014" t="s">
        <v>189</v>
      </c>
      <c r="O4014" t="s">
        <v>190</v>
      </c>
      <c r="R4014" t="s">
        <v>382</v>
      </c>
    </row>
    <row r="4015" spans="1:18" x14ac:dyDescent="0.25">
      <c r="A4015" t="s">
        <v>25</v>
      </c>
      <c r="B4015" t="s">
        <v>26</v>
      </c>
      <c r="C4015" t="s">
        <v>27</v>
      </c>
      <c r="D4015">
        <v>2019</v>
      </c>
      <c r="E4015">
        <v>1</v>
      </c>
      <c r="F4015" t="s">
        <v>191</v>
      </c>
      <c r="G4015" t="s">
        <v>192</v>
      </c>
      <c r="H4015" t="s">
        <v>30</v>
      </c>
      <c r="J4015">
        <v>-17105.36</v>
      </c>
      <c r="L4015" t="s">
        <v>39</v>
      </c>
      <c r="O4015" t="s">
        <v>190</v>
      </c>
      <c r="R4015" t="s">
        <v>382</v>
      </c>
    </row>
    <row r="4016" spans="1:18" x14ac:dyDescent="0.25">
      <c r="A4016" t="s">
        <v>123</v>
      </c>
      <c r="B4016" t="s">
        <v>124</v>
      </c>
      <c r="C4016" t="s">
        <v>27</v>
      </c>
      <c r="D4016">
        <v>2018</v>
      </c>
      <c r="E4016">
        <v>12</v>
      </c>
      <c r="F4016" t="s">
        <v>187</v>
      </c>
      <c r="G4016" t="s">
        <v>188</v>
      </c>
      <c r="H4016" t="s">
        <v>30</v>
      </c>
      <c r="J4016">
        <v>-1599173.41</v>
      </c>
      <c r="L4016" t="s">
        <v>189</v>
      </c>
      <c r="O4016" t="s">
        <v>190</v>
      </c>
      <c r="R4016" t="s">
        <v>382</v>
      </c>
    </row>
    <row r="4017" spans="1:18" x14ac:dyDescent="0.25">
      <c r="A4017" t="s">
        <v>123</v>
      </c>
      <c r="B4017" t="s">
        <v>124</v>
      </c>
      <c r="C4017" t="s">
        <v>27</v>
      </c>
      <c r="D4017">
        <v>2018</v>
      </c>
      <c r="E4017">
        <v>12</v>
      </c>
      <c r="F4017" t="s">
        <v>191</v>
      </c>
      <c r="G4017" t="s">
        <v>192</v>
      </c>
      <c r="H4017" t="s">
        <v>30</v>
      </c>
      <c r="J4017">
        <v>1599173.41</v>
      </c>
      <c r="L4017" t="s">
        <v>39</v>
      </c>
      <c r="O4017" t="s">
        <v>190</v>
      </c>
      <c r="R4017" t="s">
        <v>382</v>
      </c>
    </row>
    <row r="4018" spans="1:18" x14ac:dyDescent="0.25">
      <c r="A4018" t="s">
        <v>127</v>
      </c>
      <c r="B4018" t="s">
        <v>128</v>
      </c>
      <c r="C4018" t="s">
        <v>27</v>
      </c>
      <c r="D4018">
        <v>2018</v>
      </c>
      <c r="E4018">
        <v>12</v>
      </c>
      <c r="F4018" t="s">
        <v>187</v>
      </c>
      <c r="G4018" t="s">
        <v>188</v>
      </c>
      <c r="H4018" t="s">
        <v>30</v>
      </c>
      <c r="J4018">
        <v>16751.419999999998</v>
      </c>
      <c r="L4018" t="s">
        <v>189</v>
      </c>
      <c r="O4018" t="s">
        <v>190</v>
      </c>
      <c r="R4018" t="s">
        <v>382</v>
      </c>
    </row>
    <row r="4019" spans="1:18" x14ac:dyDescent="0.25">
      <c r="A4019" t="s">
        <v>127</v>
      </c>
      <c r="B4019" t="s">
        <v>128</v>
      </c>
      <c r="C4019" t="s">
        <v>27</v>
      </c>
      <c r="D4019">
        <v>2018</v>
      </c>
      <c r="E4019">
        <v>12</v>
      </c>
      <c r="F4019" t="s">
        <v>191</v>
      </c>
      <c r="G4019" t="s">
        <v>192</v>
      </c>
      <c r="H4019" t="s">
        <v>30</v>
      </c>
      <c r="J4019">
        <v>-16751.419999999998</v>
      </c>
      <c r="L4019" t="s">
        <v>39</v>
      </c>
      <c r="O4019" t="s">
        <v>190</v>
      </c>
      <c r="R4019" t="s">
        <v>382</v>
      </c>
    </row>
    <row r="4020" spans="1:18" x14ac:dyDescent="0.25">
      <c r="A4020" t="s">
        <v>84</v>
      </c>
      <c r="B4020" t="s">
        <v>85</v>
      </c>
      <c r="C4020" t="s">
        <v>27</v>
      </c>
      <c r="D4020">
        <v>2018</v>
      </c>
      <c r="E4020">
        <v>12</v>
      </c>
      <c r="F4020" t="s">
        <v>187</v>
      </c>
      <c r="G4020" t="s">
        <v>188</v>
      </c>
      <c r="H4020" t="s">
        <v>30</v>
      </c>
      <c r="J4020">
        <v>257213.49</v>
      </c>
      <c r="L4020" t="s">
        <v>189</v>
      </c>
      <c r="O4020" t="s">
        <v>190</v>
      </c>
      <c r="R4020" t="s">
        <v>382</v>
      </c>
    </row>
    <row r="4021" spans="1:18" x14ac:dyDescent="0.25">
      <c r="A4021" t="s">
        <v>84</v>
      </c>
      <c r="B4021" t="s">
        <v>85</v>
      </c>
      <c r="C4021" t="s">
        <v>27</v>
      </c>
      <c r="D4021">
        <v>2018</v>
      </c>
      <c r="E4021">
        <v>12</v>
      </c>
      <c r="F4021" t="s">
        <v>191</v>
      </c>
      <c r="G4021" t="s">
        <v>192</v>
      </c>
      <c r="H4021" t="s">
        <v>30</v>
      </c>
      <c r="J4021">
        <v>-257213.49</v>
      </c>
      <c r="L4021" t="s">
        <v>39</v>
      </c>
      <c r="O4021" t="s">
        <v>190</v>
      </c>
      <c r="R4021" t="s">
        <v>382</v>
      </c>
    </row>
    <row r="4022" spans="1:18" x14ac:dyDescent="0.25">
      <c r="A4022" t="s">
        <v>112</v>
      </c>
      <c r="B4022" t="s">
        <v>113</v>
      </c>
      <c r="C4022" t="s">
        <v>27</v>
      </c>
      <c r="D4022">
        <v>2018</v>
      </c>
      <c r="E4022">
        <v>12</v>
      </c>
      <c r="F4022" t="s">
        <v>187</v>
      </c>
      <c r="G4022" t="s">
        <v>188</v>
      </c>
      <c r="H4022" t="s">
        <v>30</v>
      </c>
      <c r="J4022">
        <v>143443.10999999999</v>
      </c>
      <c r="L4022" t="s">
        <v>189</v>
      </c>
      <c r="O4022" t="s">
        <v>190</v>
      </c>
      <c r="R4022" t="s">
        <v>382</v>
      </c>
    </row>
    <row r="4023" spans="1:18" x14ac:dyDescent="0.25">
      <c r="A4023" t="s">
        <v>112</v>
      </c>
      <c r="B4023" t="s">
        <v>113</v>
      </c>
      <c r="C4023" t="s">
        <v>27</v>
      </c>
      <c r="D4023">
        <v>2018</v>
      </c>
      <c r="E4023">
        <v>12</v>
      </c>
      <c r="F4023" t="s">
        <v>191</v>
      </c>
      <c r="G4023" t="s">
        <v>192</v>
      </c>
      <c r="H4023" t="s">
        <v>30</v>
      </c>
      <c r="J4023">
        <v>-143443.10999999999</v>
      </c>
      <c r="L4023" t="s">
        <v>39</v>
      </c>
      <c r="O4023" t="s">
        <v>190</v>
      </c>
      <c r="R4023" t="s">
        <v>382</v>
      </c>
    </row>
    <row r="4024" spans="1:18" x14ac:dyDescent="0.25">
      <c r="A4024" t="s">
        <v>116</v>
      </c>
      <c r="B4024" t="s">
        <v>117</v>
      </c>
      <c r="C4024" t="s">
        <v>27</v>
      </c>
      <c r="D4024">
        <v>2018</v>
      </c>
      <c r="E4024">
        <v>12</v>
      </c>
      <c r="F4024" t="s">
        <v>187</v>
      </c>
      <c r="G4024" t="s">
        <v>188</v>
      </c>
      <c r="H4024" t="s">
        <v>30</v>
      </c>
      <c r="J4024">
        <v>149892.65</v>
      </c>
      <c r="L4024" t="s">
        <v>189</v>
      </c>
      <c r="O4024" t="s">
        <v>190</v>
      </c>
      <c r="R4024" t="s">
        <v>382</v>
      </c>
    </row>
    <row r="4025" spans="1:18" x14ac:dyDescent="0.25">
      <c r="A4025" t="s">
        <v>116</v>
      </c>
      <c r="B4025" t="s">
        <v>117</v>
      </c>
      <c r="C4025" t="s">
        <v>27</v>
      </c>
      <c r="D4025">
        <v>2018</v>
      </c>
      <c r="E4025">
        <v>12</v>
      </c>
      <c r="F4025" t="s">
        <v>191</v>
      </c>
      <c r="G4025" t="s">
        <v>192</v>
      </c>
      <c r="H4025" t="s">
        <v>30</v>
      </c>
      <c r="J4025">
        <v>-149892.65</v>
      </c>
      <c r="L4025" t="s">
        <v>39</v>
      </c>
      <c r="O4025" t="s">
        <v>190</v>
      </c>
      <c r="R4025" t="s">
        <v>382</v>
      </c>
    </row>
    <row r="4026" spans="1:18" x14ac:dyDescent="0.25">
      <c r="A4026" t="s">
        <v>52</v>
      </c>
      <c r="B4026" t="s">
        <v>1666</v>
      </c>
      <c r="C4026" t="s">
        <v>27</v>
      </c>
      <c r="D4026">
        <v>2018</v>
      </c>
      <c r="E4026">
        <v>12</v>
      </c>
      <c r="F4026" t="s">
        <v>187</v>
      </c>
      <c r="G4026" t="s">
        <v>188</v>
      </c>
      <c r="H4026" t="s">
        <v>30</v>
      </c>
      <c r="J4026">
        <v>-163425.60999999999</v>
      </c>
      <c r="L4026" t="s">
        <v>189</v>
      </c>
      <c r="O4026" t="s">
        <v>190</v>
      </c>
      <c r="R4026" t="s">
        <v>382</v>
      </c>
    </row>
    <row r="4027" spans="1:18" x14ac:dyDescent="0.25">
      <c r="A4027" t="s">
        <v>52</v>
      </c>
      <c r="B4027" t="s">
        <v>1666</v>
      </c>
      <c r="C4027" t="s">
        <v>27</v>
      </c>
      <c r="D4027">
        <v>2018</v>
      </c>
      <c r="E4027">
        <v>12</v>
      </c>
      <c r="F4027" t="s">
        <v>191</v>
      </c>
      <c r="G4027" t="s">
        <v>192</v>
      </c>
      <c r="H4027" t="s">
        <v>30</v>
      </c>
      <c r="J4027">
        <v>163425.60999999999</v>
      </c>
      <c r="L4027" t="s">
        <v>39</v>
      </c>
      <c r="O4027" t="s">
        <v>190</v>
      </c>
      <c r="R4027" t="s">
        <v>382</v>
      </c>
    </row>
    <row r="4028" spans="1:18" x14ac:dyDescent="0.25">
      <c r="A4028" t="s">
        <v>131</v>
      </c>
      <c r="B4028" t="s">
        <v>132</v>
      </c>
      <c r="C4028" t="s">
        <v>27</v>
      </c>
      <c r="D4028">
        <v>2018</v>
      </c>
      <c r="E4028">
        <v>12</v>
      </c>
      <c r="F4028" t="s">
        <v>187</v>
      </c>
      <c r="G4028" t="s">
        <v>188</v>
      </c>
      <c r="H4028" t="s">
        <v>30</v>
      </c>
      <c r="J4028">
        <v>1862266.43</v>
      </c>
      <c r="L4028" t="s">
        <v>189</v>
      </c>
      <c r="O4028" t="s">
        <v>190</v>
      </c>
      <c r="R4028" t="s">
        <v>382</v>
      </c>
    </row>
    <row r="4029" spans="1:18" x14ac:dyDescent="0.25">
      <c r="A4029" t="s">
        <v>131</v>
      </c>
      <c r="B4029" t="s">
        <v>132</v>
      </c>
      <c r="C4029" t="s">
        <v>27</v>
      </c>
      <c r="D4029">
        <v>2018</v>
      </c>
      <c r="E4029">
        <v>12</v>
      </c>
      <c r="F4029" t="s">
        <v>191</v>
      </c>
      <c r="G4029" t="s">
        <v>192</v>
      </c>
      <c r="H4029" t="s">
        <v>30</v>
      </c>
      <c r="J4029">
        <v>-1862266.43</v>
      </c>
      <c r="L4029" t="s">
        <v>39</v>
      </c>
      <c r="O4029" t="s">
        <v>190</v>
      </c>
      <c r="R4029" t="s">
        <v>382</v>
      </c>
    </row>
    <row r="4030" spans="1:18" x14ac:dyDescent="0.25">
      <c r="A4030" t="s">
        <v>25</v>
      </c>
      <c r="B4030" t="s">
        <v>26</v>
      </c>
      <c r="C4030" t="s">
        <v>27</v>
      </c>
      <c r="D4030">
        <v>2018</v>
      </c>
      <c r="E4030">
        <v>12</v>
      </c>
      <c r="F4030" t="s">
        <v>187</v>
      </c>
      <c r="G4030" t="s">
        <v>188</v>
      </c>
      <c r="H4030" t="s">
        <v>30</v>
      </c>
      <c r="J4030">
        <v>138752.04</v>
      </c>
      <c r="L4030" t="s">
        <v>189</v>
      </c>
      <c r="O4030" t="s">
        <v>190</v>
      </c>
      <c r="R4030" t="s">
        <v>382</v>
      </c>
    </row>
    <row r="4031" spans="1:18" x14ac:dyDescent="0.25">
      <c r="A4031" t="s">
        <v>25</v>
      </c>
      <c r="B4031" t="s">
        <v>26</v>
      </c>
      <c r="C4031" t="s">
        <v>27</v>
      </c>
      <c r="D4031">
        <v>2018</v>
      </c>
      <c r="E4031">
        <v>12</v>
      </c>
      <c r="F4031" t="s">
        <v>191</v>
      </c>
      <c r="G4031" t="s">
        <v>192</v>
      </c>
      <c r="H4031" t="s">
        <v>30</v>
      </c>
      <c r="J4031">
        <v>-138752.04</v>
      </c>
      <c r="L4031" t="s">
        <v>39</v>
      </c>
      <c r="O4031" t="s">
        <v>190</v>
      </c>
      <c r="R4031" t="s">
        <v>382</v>
      </c>
    </row>
    <row r="4032" spans="1:18" x14ac:dyDescent="0.25">
      <c r="A4032" t="s">
        <v>123</v>
      </c>
      <c r="B4032" t="s">
        <v>124</v>
      </c>
      <c r="C4032" t="s">
        <v>27</v>
      </c>
      <c r="D4032">
        <v>2020</v>
      </c>
      <c r="E4032">
        <v>1</v>
      </c>
      <c r="F4032" t="s">
        <v>187</v>
      </c>
      <c r="G4032" t="s">
        <v>188</v>
      </c>
      <c r="H4032" t="s">
        <v>30</v>
      </c>
      <c r="J4032">
        <v>-121514.25</v>
      </c>
      <c r="L4032" t="s">
        <v>189</v>
      </c>
      <c r="O4032" t="s">
        <v>190</v>
      </c>
      <c r="R4032" t="s">
        <v>382</v>
      </c>
    </row>
    <row r="4033" spans="1:18" x14ac:dyDescent="0.25">
      <c r="A4033" t="s">
        <v>123</v>
      </c>
      <c r="B4033" t="s">
        <v>124</v>
      </c>
      <c r="C4033" t="s">
        <v>27</v>
      </c>
      <c r="D4033">
        <v>2020</v>
      </c>
      <c r="E4033">
        <v>1</v>
      </c>
      <c r="F4033" t="s">
        <v>191</v>
      </c>
      <c r="G4033" t="s">
        <v>192</v>
      </c>
      <c r="H4033" t="s">
        <v>30</v>
      </c>
      <c r="J4033">
        <v>121514.25</v>
      </c>
      <c r="L4033" t="s">
        <v>39</v>
      </c>
      <c r="O4033" t="s">
        <v>190</v>
      </c>
      <c r="R4033" t="s">
        <v>382</v>
      </c>
    </row>
    <row r="4034" spans="1:18" x14ac:dyDescent="0.25">
      <c r="A4034" t="s">
        <v>127</v>
      </c>
      <c r="B4034" t="s">
        <v>128</v>
      </c>
      <c r="C4034" t="s">
        <v>27</v>
      </c>
      <c r="D4034">
        <v>2020</v>
      </c>
      <c r="E4034">
        <v>1</v>
      </c>
      <c r="F4034" t="s">
        <v>187</v>
      </c>
      <c r="G4034" t="s">
        <v>188</v>
      </c>
      <c r="H4034" t="s">
        <v>30</v>
      </c>
      <c r="J4034">
        <v>2469.4</v>
      </c>
      <c r="L4034" t="s">
        <v>189</v>
      </c>
      <c r="O4034" t="s">
        <v>190</v>
      </c>
      <c r="R4034" t="s">
        <v>382</v>
      </c>
    </row>
    <row r="4035" spans="1:18" x14ac:dyDescent="0.25">
      <c r="A4035" t="s">
        <v>127</v>
      </c>
      <c r="B4035" t="s">
        <v>128</v>
      </c>
      <c r="C4035" t="s">
        <v>27</v>
      </c>
      <c r="D4035">
        <v>2020</v>
      </c>
      <c r="E4035">
        <v>1</v>
      </c>
      <c r="F4035" t="s">
        <v>191</v>
      </c>
      <c r="G4035" t="s">
        <v>192</v>
      </c>
      <c r="H4035" t="s">
        <v>30</v>
      </c>
      <c r="J4035">
        <v>-2469.4</v>
      </c>
      <c r="L4035" t="s">
        <v>39</v>
      </c>
      <c r="O4035" t="s">
        <v>190</v>
      </c>
      <c r="R4035" t="s">
        <v>382</v>
      </c>
    </row>
    <row r="4036" spans="1:18" x14ac:dyDescent="0.25">
      <c r="A4036" t="s">
        <v>112</v>
      </c>
      <c r="B4036" t="s">
        <v>113</v>
      </c>
      <c r="C4036" t="s">
        <v>27</v>
      </c>
      <c r="D4036">
        <v>2020</v>
      </c>
      <c r="E4036">
        <v>1</v>
      </c>
      <c r="F4036" t="s">
        <v>187</v>
      </c>
      <c r="G4036" t="s">
        <v>188</v>
      </c>
      <c r="H4036" t="s">
        <v>30</v>
      </c>
      <c r="J4036">
        <v>23841.75</v>
      </c>
      <c r="L4036" t="s">
        <v>189</v>
      </c>
      <c r="O4036" t="s">
        <v>190</v>
      </c>
      <c r="R4036" t="s">
        <v>382</v>
      </c>
    </row>
    <row r="4037" spans="1:18" x14ac:dyDescent="0.25">
      <c r="A4037" t="s">
        <v>112</v>
      </c>
      <c r="B4037" t="s">
        <v>113</v>
      </c>
      <c r="C4037" t="s">
        <v>27</v>
      </c>
      <c r="D4037">
        <v>2020</v>
      </c>
      <c r="E4037">
        <v>1</v>
      </c>
      <c r="F4037" t="s">
        <v>191</v>
      </c>
      <c r="G4037" t="s">
        <v>192</v>
      </c>
      <c r="H4037" t="s">
        <v>30</v>
      </c>
      <c r="J4037">
        <v>-23841.75</v>
      </c>
      <c r="L4037" t="s">
        <v>39</v>
      </c>
      <c r="O4037" t="s">
        <v>190</v>
      </c>
      <c r="R4037" t="s">
        <v>382</v>
      </c>
    </row>
    <row r="4038" spans="1:18" x14ac:dyDescent="0.25">
      <c r="A4038" t="s">
        <v>84</v>
      </c>
      <c r="B4038" t="s">
        <v>85</v>
      </c>
      <c r="C4038" t="s">
        <v>27</v>
      </c>
      <c r="D4038">
        <v>2020</v>
      </c>
      <c r="E4038">
        <v>1</v>
      </c>
      <c r="F4038" t="s">
        <v>187</v>
      </c>
      <c r="G4038" t="s">
        <v>188</v>
      </c>
      <c r="H4038" t="s">
        <v>30</v>
      </c>
      <c r="J4038">
        <v>31220.43</v>
      </c>
      <c r="L4038" t="s">
        <v>189</v>
      </c>
      <c r="O4038" t="s">
        <v>190</v>
      </c>
      <c r="R4038" t="s">
        <v>382</v>
      </c>
    </row>
    <row r="4039" spans="1:18" x14ac:dyDescent="0.25">
      <c r="A4039" t="s">
        <v>84</v>
      </c>
      <c r="B4039" t="s">
        <v>85</v>
      </c>
      <c r="C4039" t="s">
        <v>27</v>
      </c>
      <c r="D4039">
        <v>2020</v>
      </c>
      <c r="E4039">
        <v>1</v>
      </c>
      <c r="F4039" t="s">
        <v>191</v>
      </c>
      <c r="G4039" t="s">
        <v>192</v>
      </c>
      <c r="H4039" t="s">
        <v>30</v>
      </c>
      <c r="J4039">
        <v>-31220.43</v>
      </c>
      <c r="L4039" t="s">
        <v>39</v>
      </c>
      <c r="O4039" t="s">
        <v>190</v>
      </c>
      <c r="R4039" t="s">
        <v>382</v>
      </c>
    </row>
    <row r="4040" spans="1:18" x14ac:dyDescent="0.25">
      <c r="A4040" t="s">
        <v>116</v>
      </c>
      <c r="B4040" t="s">
        <v>117</v>
      </c>
      <c r="C4040" t="s">
        <v>27</v>
      </c>
      <c r="D4040">
        <v>2020</v>
      </c>
      <c r="E4040">
        <v>1</v>
      </c>
      <c r="F4040" t="s">
        <v>187</v>
      </c>
      <c r="G4040" t="s">
        <v>188</v>
      </c>
      <c r="H4040" t="s">
        <v>30</v>
      </c>
      <c r="J4040">
        <v>161328.19</v>
      </c>
      <c r="L4040" t="s">
        <v>189</v>
      </c>
      <c r="O4040" t="s">
        <v>190</v>
      </c>
      <c r="R4040" t="s">
        <v>382</v>
      </c>
    </row>
    <row r="4041" spans="1:18" x14ac:dyDescent="0.25">
      <c r="A4041" t="s">
        <v>116</v>
      </c>
      <c r="B4041" t="s">
        <v>117</v>
      </c>
      <c r="C4041" t="s">
        <v>27</v>
      </c>
      <c r="D4041">
        <v>2020</v>
      </c>
      <c r="E4041">
        <v>1</v>
      </c>
      <c r="F4041" t="s">
        <v>191</v>
      </c>
      <c r="G4041" t="s">
        <v>192</v>
      </c>
      <c r="H4041" t="s">
        <v>30</v>
      </c>
      <c r="J4041">
        <v>-161328.19</v>
      </c>
      <c r="L4041" t="s">
        <v>39</v>
      </c>
      <c r="O4041" t="s">
        <v>190</v>
      </c>
      <c r="R4041" t="s">
        <v>382</v>
      </c>
    </row>
    <row r="4042" spans="1:18" x14ac:dyDescent="0.25">
      <c r="A4042" t="s">
        <v>131</v>
      </c>
      <c r="B4042" t="s">
        <v>132</v>
      </c>
      <c r="C4042" t="s">
        <v>27</v>
      </c>
      <c r="D4042">
        <v>2020</v>
      </c>
      <c r="E4042">
        <v>1</v>
      </c>
      <c r="F4042" t="s">
        <v>187</v>
      </c>
      <c r="G4042" t="s">
        <v>188</v>
      </c>
      <c r="H4042" t="s">
        <v>30</v>
      </c>
      <c r="J4042">
        <v>11730.04</v>
      </c>
      <c r="L4042" t="s">
        <v>189</v>
      </c>
      <c r="O4042" t="s">
        <v>190</v>
      </c>
      <c r="R4042" t="s">
        <v>382</v>
      </c>
    </row>
    <row r="4043" spans="1:18" x14ac:dyDescent="0.25">
      <c r="A4043" t="s">
        <v>131</v>
      </c>
      <c r="B4043" t="s">
        <v>132</v>
      </c>
      <c r="C4043" t="s">
        <v>27</v>
      </c>
      <c r="D4043">
        <v>2020</v>
      </c>
      <c r="E4043">
        <v>1</v>
      </c>
      <c r="F4043" t="s">
        <v>191</v>
      </c>
      <c r="G4043" t="s">
        <v>192</v>
      </c>
      <c r="H4043" t="s">
        <v>30</v>
      </c>
      <c r="J4043">
        <v>-11730.04</v>
      </c>
      <c r="L4043" t="s">
        <v>39</v>
      </c>
      <c r="O4043" t="s">
        <v>190</v>
      </c>
      <c r="R4043" t="s">
        <v>382</v>
      </c>
    </row>
    <row r="4044" spans="1:18" x14ac:dyDescent="0.25">
      <c r="A4044" t="s">
        <v>52</v>
      </c>
      <c r="B4044" t="s">
        <v>1666</v>
      </c>
      <c r="C4044" t="s">
        <v>27</v>
      </c>
      <c r="D4044">
        <v>2020</v>
      </c>
      <c r="E4044">
        <v>1</v>
      </c>
      <c r="F4044" t="s">
        <v>187</v>
      </c>
      <c r="G4044" t="s">
        <v>188</v>
      </c>
      <c r="H4044" t="s">
        <v>30</v>
      </c>
      <c r="J4044">
        <v>-10423.44</v>
      </c>
      <c r="L4044" t="s">
        <v>189</v>
      </c>
      <c r="O4044" t="s">
        <v>190</v>
      </c>
      <c r="R4044" t="s">
        <v>382</v>
      </c>
    </row>
    <row r="4045" spans="1:18" x14ac:dyDescent="0.25">
      <c r="A4045" t="s">
        <v>52</v>
      </c>
      <c r="B4045" t="s">
        <v>1666</v>
      </c>
      <c r="C4045" t="s">
        <v>27</v>
      </c>
      <c r="D4045">
        <v>2020</v>
      </c>
      <c r="E4045">
        <v>1</v>
      </c>
      <c r="F4045" t="s">
        <v>191</v>
      </c>
      <c r="G4045" t="s">
        <v>192</v>
      </c>
      <c r="H4045" t="s">
        <v>30</v>
      </c>
      <c r="J4045">
        <v>10423.44</v>
      </c>
      <c r="L4045" t="s">
        <v>39</v>
      </c>
      <c r="O4045" t="s">
        <v>190</v>
      </c>
      <c r="R4045" t="s">
        <v>382</v>
      </c>
    </row>
    <row r="4046" spans="1:18" x14ac:dyDescent="0.25">
      <c r="A4046" t="s">
        <v>25</v>
      </c>
      <c r="B4046" t="s">
        <v>26</v>
      </c>
      <c r="C4046" t="s">
        <v>27</v>
      </c>
      <c r="D4046">
        <v>2020</v>
      </c>
      <c r="E4046">
        <v>1</v>
      </c>
      <c r="F4046" t="s">
        <v>187</v>
      </c>
      <c r="G4046" t="s">
        <v>188</v>
      </c>
      <c r="H4046" t="s">
        <v>30</v>
      </c>
      <c r="J4046">
        <v>17105.36</v>
      </c>
      <c r="L4046" t="s">
        <v>189</v>
      </c>
      <c r="O4046" t="s">
        <v>190</v>
      </c>
      <c r="R4046" t="s">
        <v>382</v>
      </c>
    </row>
    <row r="4047" spans="1:18" x14ac:dyDescent="0.25">
      <c r="A4047" t="s">
        <v>25</v>
      </c>
      <c r="B4047" t="s">
        <v>26</v>
      </c>
      <c r="C4047" t="s">
        <v>27</v>
      </c>
      <c r="D4047">
        <v>2020</v>
      </c>
      <c r="E4047">
        <v>1</v>
      </c>
      <c r="F4047" t="s">
        <v>191</v>
      </c>
      <c r="G4047" t="s">
        <v>192</v>
      </c>
      <c r="H4047" t="s">
        <v>30</v>
      </c>
      <c r="J4047">
        <v>-17105.36</v>
      </c>
      <c r="L4047" t="s">
        <v>39</v>
      </c>
      <c r="O4047" t="s">
        <v>190</v>
      </c>
      <c r="R4047" t="s">
        <v>382</v>
      </c>
    </row>
    <row r="4048" spans="1:18" x14ac:dyDescent="0.25">
      <c r="A4048" t="s">
        <v>116</v>
      </c>
      <c r="B4048" t="s">
        <v>117</v>
      </c>
      <c r="C4048" t="s">
        <v>27</v>
      </c>
      <c r="D4048">
        <v>2020</v>
      </c>
      <c r="E4048">
        <v>2</v>
      </c>
      <c r="F4048" t="s">
        <v>187</v>
      </c>
      <c r="G4048" t="s">
        <v>188</v>
      </c>
      <c r="H4048" t="s">
        <v>30</v>
      </c>
      <c r="J4048">
        <v>103029.07</v>
      </c>
      <c r="L4048" t="s">
        <v>189</v>
      </c>
      <c r="O4048" t="s">
        <v>190</v>
      </c>
      <c r="R4048" t="s">
        <v>382</v>
      </c>
    </row>
    <row r="4049" spans="1:18" x14ac:dyDescent="0.25">
      <c r="A4049" t="s">
        <v>116</v>
      </c>
      <c r="B4049" t="s">
        <v>117</v>
      </c>
      <c r="C4049" t="s">
        <v>27</v>
      </c>
      <c r="D4049">
        <v>2020</v>
      </c>
      <c r="E4049">
        <v>2</v>
      </c>
      <c r="F4049" t="s">
        <v>191</v>
      </c>
      <c r="G4049" t="s">
        <v>192</v>
      </c>
      <c r="H4049" t="s">
        <v>30</v>
      </c>
      <c r="J4049">
        <v>-103029.07</v>
      </c>
      <c r="L4049" t="s">
        <v>39</v>
      </c>
      <c r="O4049" t="s">
        <v>190</v>
      </c>
      <c r="R4049" t="s">
        <v>382</v>
      </c>
    </row>
    <row r="4050" spans="1:18" x14ac:dyDescent="0.25">
      <c r="A4050" t="s">
        <v>131</v>
      </c>
      <c r="B4050" t="s">
        <v>132</v>
      </c>
      <c r="C4050" t="s">
        <v>27</v>
      </c>
      <c r="D4050">
        <v>2020</v>
      </c>
      <c r="E4050">
        <v>2</v>
      </c>
      <c r="F4050" t="s">
        <v>187</v>
      </c>
      <c r="G4050" t="s">
        <v>188</v>
      </c>
      <c r="H4050" t="s">
        <v>30</v>
      </c>
      <c r="J4050">
        <v>180123.65</v>
      </c>
      <c r="L4050" t="s">
        <v>189</v>
      </c>
      <c r="O4050" t="s">
        <v>190</v>
      </c>
      <c r="R4050" t="s">
        <v>382</v>
      </c>
    </row>
    <row r="4051" spans="1:18" x14ac:dyDescent="0.25">
      <c r="A4051" t="s">
        <v>131</v>
      </c>
      <c r="B4051" t="s">
        <v>132</v>
      </c>
      <c r="C4051" t="s">
        <v>27</v>
      </c>
      <c r="D4051">
        <v>2020</v>
      </c>
      <c r="E4051">
        <v>2</v>
      </c>
      <c r="F4051" t="s">
        <v>191</v>
      </c>
      <c r="G4051" t="s">
        <v>192</v>
      </c>
      <c r="H4051" t="s">
        <v>30</v>
      </c>
      <c r="J4051">
        <v>-180123.65</v>
      </c>
      <c r="L4051" t="s">
        <v>39</v>
      </c>
      <c r="O4051" t="s">
        <v>190</v>
      </c>
      <c r="R4051" t="s">
        <v>382</v>
      </c>
    </row>
    <row r="4052" spans="1:18" x14ac:dyDescent="0.25">
      <c r="A4052" t="s">
        <v>52</v>
      </c>
      <c r="B4052" t="s">
        <v>1666</v>
      </c>
      <c r="C4052" t="s">
        <v>27</v>
      </c>
      <c r="D4052">
        <v>2020</v>
      </c>
      <c r="E4052">
        <v>2</v>
      </c>
      <c r="F4052" t="s">
        <v>187</v>
      </c>
      <c r="G4052" t="s">
        <v>188</v>
      </c>
      <c r="H4052" t="s">
        <v>30</v>
      </c>
      <c r="J4052">
        <v>-20846.88</v>
      </c>
      <c r="L4052" t="s">
        <v>189</v>
      </c>
      <c r="O4052" t="s">
        <v>190</v>
      </c>
      <c r="R4052" t="s">
        <v>382</v>
      </c>
    </row>
    <row r="4053" spans="1:18" x14ac:dyDescent="0.25">
      <c r="A4053" t="s">
        <v>52</v>
      </c>
      <c r="B4053" t="s">
        <v>1666</v>
      </c>
      <c r="C4053" t="s">
        <v>27</v>
      </c>
      <c r="D4053">
        <v>2020</v>
      </c>
      <c r="E4053">
        <v>2</v>
      </c>
      <c r="F4053" t="s">
        <v>191</v>
      </c>
      <c r="G4053" t="s">
        <v>192</v>
      </c>
      <c r="H4053" t="s">
        <v>30</v>
      </c>
      <c r="J4053">
        <v>20846.88</v>
      </c>
      <c r="L4053" t="s">
        <v>39</v>
      </c>
      <c r="O4053" t="s">
        <v>190</v>
      </c>
      <c r="R4053" t="s">
        <v>382</v>
      </c>
    </row>
    <row r="4054" spans="1:18" x14ac:dyDescent="0.25">
      <c r="A4054" t="s">
        <v>25</v>
      </c>
      <c r="B4054" t="s">
        <v>26</v>
      </c>
      <c r="C4054" t="s">
        <v>27</v>
      </c>
      <c r="D4054">
        <v>2020</v>
      </c>
      <c r="E4054">
        <v>2</v>
      </c>
      <c r="F4054" t="s">
        <v>187</v>
      </c>
      <c r="G4054" t="s">
        <v>188</v>
      </c>
      <c r="H4054" t="s">
        <v>30</v>
      </c>
      <c r="J4054">
        <v>31267.67</v>
      </c>
      <c r="L4054" t="s">
        <v>189</v>
      </c>
      <c r="O4054" t="s">
        <v>190</v>
      </c>
      <c r="R4054" t="s">
        <v>382</v>
      </c>
    </row>
    <row r="4055" spans="1:18" x14ac:dyDescent="0.25">
      <c r="A4055" t="s">
        <v>25</v>
      </c>
      <c r="B4055" t="s">
        <v>26</v>
      </c>
      <c r="C4055" t="s">
        <v>27</v>
      </c>
      <c r="D4055">
        <v>2020</v>
      </c>
      <c r="E4055">
        <v>2</v>
      </c>
      <c r="F4055" t="s">
        <v>191</v>
      </c>
      <c r="G4055" t="s">
        <v>192</v>
      </c>
      <c r="H4055" t="s">
        <v>30</v>
      </c>
      <c r="J4055">
        <v>-31267.67</v>
      </c>
      <c r="L4055" t="s">
        <v>39</v>
      </c>
      <c r="O4055" t="s">
        <v>190</v>
      </c>
      <c r="R4055" t="s">
        <v>382</v>
      </c>
    </row>
    <row r="4056" spans="1:18" x14ac:dyDescent="0.25">
      <c r="A4056" t="s">
        <v>123</v>
      </c>
      <c r="B4056" t="s">
        <v>124</v>
      </c>
      <c r="C4056" t="s">
        <v>27</v>
      </c>
      <c r="D4056">
        <v>2020</v>
      </c>
      <c r="E4056">
        <v>2</v>
      </c>
      <c r="F4056" t="s">
        <v>187</v>
      </c>
      <c r="G4056" t="s">
        <v>188</v>
      </c>
      <c r="H4056" t="s">
        <v>30</v>
      </c>
      <c r="J4056">
        <v>-247801.76</v>
      </c>
      <c r="L4056" t="s">
        <v>189</v>
      </c>
      <c r="O4056" t="s">
        <v>190</v>
      </c>
      <c r="R4056" t="s">
        <v>382</v>
      </c>
    </row>
    <row r="4057" spans="1:18" x14ac:dyDescent="0.25">
      <c r="A4057" t="s">
        <v>123</v>
      </c>
      <c r="B4057" t="s">
        <v>124</v>
      </c>
      <c r="C4057" t="s">
        <v>27</v>
      </c>
      <c r="D4057">
        <v>2020</v>
      </c>
      <c r="E4057">
        <v>2</v>
      </c>
      <c r="F4057" t="s">
        <v>191</v>
      </c>
      <c r="G4057" t="s">
        <v>192</v>
      </c>
      <c r="H4057" t="s">
        <v>30</v>
      </c>
      <c r="J4057">
        <v>247801.76</v>
      </c>
      <c r="L4057" t="s">
        <v>39</v>
      </c>
      <c r="O4057" t="s">
        <v>190</v>
      </c>
      <c r="R4057" t="s">
        <v>382</v>
      </c>
    </row>
    <row r="4058" spans="1:18" x14ac:dyDescent="0.25">
      <c r="A4058" t="s">
        <v>127</v>
      </c>
      <c r="B4058" t="s">
        <v>128</v>
      </c>
      <c r="C4058" t="s">
        <v>27</v>
      </c>
      <c r="D4058">
        <v>2020</v>
      </c>
      <c r="E4058">
        <v>2</v>
      </c>
      <c r="F4058" t="s">
        <v>187</v>
      </c>
      <c r="G4058" t="s">
        <v>188</v>
      </c>
      <c r="H4058" t="s">
        <v>30</v>
      </c>
      <c r="J4058">
        <v>4821.22</v>
      </c>
      <c r="L4058" t="s">
        <v>189</v>
      </c>
      <c r="O4058" t="s">
        <v>190</v>
      </c>
      <c r="R4058" t="s">
        <v>382</v>
      </c>
    </row>
    <row r="4059" spans="1:18" x14ac:dyDescent="0.25">
      <c r="A4059" t="s">
        <v>127</v>
      </c>
      <c r="B4059" t="s">
        <v>128</v>
      </c>
      <c r="C4059" t="s">
        <v>27</v>
      </c>
      <c r="D4059">
        <v>2020</v>
      </c>
      <c r="E4059">
        <v>2</v>
      </c>
      <c r="F4059" t="s">
        <v>191</v>
      </c>
      <c r="G4059" t="s">
        <v>192</v>
      </c>
      <c r="H4059" t="s">
        <v>30</v>
      </c>
      <c r="J4059">
        <v>-4821.22</v>
      </c>
      <c r="L4059" t="s">
        <v>39</v>
      </c>
      <c r="O4059" t="s">
        <v>190</v>
      </c>
      <c r="R4059" t="s">
        <v>382</v>
      </c>
    </row>
    <row r="4060" spans="1:18" x14ac:dyDescent="0.25">
      <c r="A4060" t="s">
        <v>112</v>
      </c>
      <c r="B4060" t="s">
        <v>113</v>
      </c>
      <c r="C4060" t="s">
        <v>27</v>
      </c>
      <c r="D4060">
        <v>2020</v>
      </c>
      <c r="E4060">
        <v>2</v>
      </c>
      <c r="F4060" t="s">
        <v>187</v>
      </c>
      <c r="G4060" t="s">
        <v>188</v>
      </c>
      <c r="H4060" t="s">
        <v>30</v>
      </c>
      <c r="J4060">
        <v>17916.02</v>
      </c>
      <c r="L4060" t="s">
        <v>189</v>
      </c>
      <c r="O4060" t="s">
        <v>190</v>
      </c>
      <c r="R4060" t="s">
        <v>382</v>
      </c>
    </row>
    <row r="4061" spans="1:18" x14ac:dyDescent="0.25">
      <c r="A4061" t="s">
        <v>112</v>
      </c>
      <c r="B4061" t="s">
        <v>113</v>
      </c>
      <c r="C4061" t="s">
        <v>27</v>
      </c>
      <c r="D4061">
        <v>2020</v>
      </c>
      <c r="E4061">
        <v>2</v>
      </c>
      <c r="F4061" t="s">
        <v>191</v>
      </c>
      <c r="G4061" t="s">
        <v>192</v>
      </c>
      <c r="H4061" t="s">
        <v>30</v>
      </c>
      <c r="J4061">
        <v>-17916.02</v>
      </c>
      <c r="L4061" t="s">
        <v>39</v>
      </c>
      <c r="O4061" t="s">
        <v>190</v>
      </c>
      <c r="R4061" t="s">
        <v>382</v>
      </c>
    </row>
    <row r="4062" spans="1:18" x14ac:dyDescent="0.25">
      <c r="A4062" t="s">
        <v>84</v>
      </c>
      <c r="B4062" t="s">
        <v>85</v>
      </c>
      <c r="C4062" t="s">
        <v>27</v>
      </c>
      <c r="D4062">
        <v>2020</v>
      </c>
      <c r="E4062">
        <v>2</v>
      </c>
      <c r="F4062" t="s">
        <v>187</v>
      </c>
      <c r="G4062" t="s">
        <v>188</v>
      </c>
      <c r="H4062" t="s">
        <v>30</v>
      </c>
      <c r="J4062">
        <v>35036.54</v>
      </c>
      <c r="L4062" t="s">
        <v>189</v>
      </c>
      <c r="O4062" t="s">
        <v>190</v>
      </c>
      <c r="R4062" t="s">
        <v>382</v>
      </c>
    </row>
    <row r="4063" spans="1:18" x14ac:dyDescent="0.25">
      <c r="A4063" t="s">
        <v>84</v>
      </c>
      <c r="B4063" t="s">
        <v>85</v>
      </c>
      <c r="C4063" t="s">
        <v>27</v>
      </c>
      <c r="D4063">
        <v>2020</v>
      </c>
      <c r="E4063">
        <v>2</v>
      </c>
      <c r="F4063" t="s">
        <v>191</v>
      </c>
      <c r="G4063" t="s">
        <v>192</v>
      </c>
      <c r="H4063" t="s">
        <v>30</v>
      </c>
      <c r="J4063">
        <v>-35036.54</v>
      </c>
      <c r="L4063" t="s">
        <v>39</v>
      </c>
      <c r="O4063" t="s">
        <v>190</v>
      </c>
      <c r="R4063" t="s">
        <v>382</v>
      </c>
    </row>
    <row r="4064" spans="1:18" x14ac:dyDescent="0.25">
      <c r="A4064" t="s">
        <v>123</v>
      </c>
      <c r="B4064" t="s">
        <v>124</v>
      </c>
      <c r="C4064" t="s">
        <v>27</v>
      </c>
      <c r="D4064">
        <v>2020</v>
      </c>
      <c r="E4064">
        <v>3</v>
      </c>
      <c r="F4064" t="s">
        <v>187</v>
      </c>
      <c r="G4064" t="s">
        <v>188</v>
      </c>
      <c r="H4064" t="s">
        <v>30</v>
      </c>
      <c r="J4064">
        <v>-428164.26</v>
      </c>
      <c r="L4064" t="s">
        <v>189</v>
      </c>
      <c r="O4064" t="s">
        <v>190</v>
      </c>
      <c r="R4064" t="s">
        <v>382</v>
      </c>
    </row>
    <row r="4065" spans="1:18" x14ac:dyDescent="0.25">
      <c r="A4065" t="s">
        <v>123</v>
      </c>
      <c r="B4065" t="s">
        <v>124</v>
      </c>
      <c r="C4065" t="s">
        <v>27</v>
      </c>
      <c r="D4065">
        <v>2020</v>
      </c>
      <c r="E4065">
        <v>3</v>
      </c>
      <c r="F4065" t="s">
        <v>191</v>
      </c>
      <c r="G4065" t="s">
        <v>192</v>
      </c>
      <c r="H4065" t="s">
        <v>30</v>
      </c>
      <c r="J4065">
        <v>428164.26</v>
      </c>
      <c r="L4065" t="s">
        <v>39</v>
      </c>
      <c r="O4065" t="s">
        <v>190</v>
      </c>
      <c r="R4065" t="s">
        <v>382</v>
      </c>
    </row>
    <row r="4066" spans="1:18" x14ac:dyDescent="0.25">
      <c r="A4066" t="s">
        <v>127</v>
      </c>
      <c r="B4066" t="s">
        <v>128</v>
      </c>
      <c r="C4066" t="s">
        <v>27</v>
      </c>
      <c r="D4066">
        <v>2020</v>
      </c>
      <c r="E4066">
        <v>3</v>
      </c>
      <c r="F4066" t="s">
        <v>187</v>
      </c>
      <c r="G4066" t="s">
        <v>188</v>
      </c>
      <c r="H4066" t="s">
        <v>30</v>
      </c>
      <c r="J4066">
        <v>7173.02</v>
      </c>
      <c r="L4066" t="s">
        <v>189</v>
      </c>
      <c r="O4066" t="s">
        <v>190</v>
      </c>
      <c r="R4066" t="s">
        <v>382</v>
      </c>
    </row>
    <row r="4067" spans="1:18" x14ac:dyDescent="0.25">
      <c r="A4067" t="s">
        <v>127</v>
      </c>
      <c r="B4067" t="s">
        <v>128</v>
      </c>
      <c r="C4067" t="s">
        <v>27</v>
      </c>
      <c r="D4067">
        <v>2020</v>
      </c>
      <c r="E4067">
        <v>3</v>
      </c>
      <c r="F4067" t="s">
        <v>191</v>
      </c>
      <c r="G4067" t="s">
        <v>192</v>
      </c>
      <c r="H4067" t="s">
        <v>30</v>
      </c>
      <c r="J4067">
        <v>-7173.02</v>
      </c>
      <c r="L4067" t="s">
        <v>39</v>
      </c>
      <c r="O4067" t="s">
        <v>190</v>
      </c>
      <c r="R4067" t="s">
        <v>382</v>
      </c>
    </row>
    <row r="4068" spans="1:18" x14ac:dyDescent="0.25">
      <c r="A4068" t="s">
        <v>112</v>
      </c>
      <c r="B4068" t="s">
        <v>113</v>
      </c>
      <c r="C4068" t="s">
        <v>27</v>
      </c>
      <c r="D4068">
        <v>2020</v>
      </c>
      <c r="E4068">
        <v>3</v>
      </c>
      <c r="F4068" t="s">
        <v>187</v>
      </c>
      <c r="G4068" t="s">
        <v>188</v>
      </c>
      <c r="H4068" t="s">
        <v>30</v>
      </c>
      <c r="J4068">
        <v>13346.81</v>
      </c>
      <c r="L4068" t="s">
        <v>189</v>
      </c>
      <c r="O4068" t="s">
        <v>190</v>
      </c>
      <c r="R4068" t="s">
        <v>382</v>
      </c>
    </row>
    <row r="4069" spans="1:18" x14ac:dyDescent="0.25">
      <c r="A4069" t="s">
        <v>112</v>
      </c>
      <c r="B4069" t="s">
        <v>113</v>
      </c>
      <c r="C4069" t="s">
        <v>27</v>
      </c>
      <c r="D4069">
        <v>2020</v>
      </c>
      <c r="E4069">
        <v>3</v>
      </c>
      <c r="F4069" t="s">
        <v>191</v>
      </c>
      <c r="G4069" t="s">
        <v>192</v>
      </c>
      <c r="H4069" t="s">
        <v>30</v>
      </c>
      <c r="J4069">
        <v>-13346.81</v>
      </c>
      <c r="L4069" t="s">
        <v>39</v>
      </c>
      <c r="O4069" t="s">
        <v>190</v>
      </c>
      <c r="R4069" t="s">
        <v>382</v>
      </c>
    </row>
    <row r="4070" spans="1:18" x14ac:dyDescent="0.25">
      <c r="A4070" t="s">
        <v>84</v>
      </c>
      <c r="B4070" t="s">
        <v>85</v>
      </c>
      <c r="C4070" t="s">
        <v>27</v>
      </c>
      <c r="D4070">
        <v>2020</v>
      </c>
      <c r="E4070">
        <v>3</v>
      </c>
      <c r="F4070" t="s">
        <v>187</v>
      </c>
      <c r="G4070" t="s">
        <v>188</v>
      </c>
      <c r="H4070" t="s">
        <v>30</v>
      </c>
      <c r="J4070">
        <v>39727.160000000003</v>
      </c>
      <c r="L4070" t="s">
        <v>189</v>
      </c>
      <c r="O4070" t="s">
        <v>190</v>
      </c>
      <c r="R4070" t="s">
        <v>382</v>
      </c>
    </row>
    <row r="4071" spans="1:18" x14ac:dyDescent="0.25">
      <c r="A4071" t="s">
        <v>84</v>
      </c>
      <c r="B4071" t="s">
        <v>85</v>
      </c>
      <c r="C4071" t="s">
        <v>27</v>
      </c>
      <c r="D4071">
        <v>2020</v>
      </c>
      <c r="E4071">
        <v>3</v>
      </c>
      <c r="F4071" t="s">
        <v>191</v>
      </c>
      <c r="G4071" t="s">
        <v>192</v>
      </c>
      <c r="H4071" t="s">
        <v>30</v>
      </c>
      <c r="J4071">
        <v>-39727.160000000003</v>
      </c>
      <c r="L4071" t="s">
        <v>39</v>
      </c>
      <c r="O4071" t="s">
        <v>190</v>
      </c>
      <c r="R4071" t="s">
        <v>382</v>
      </c>
    </row>
    <row r="4072" spans="1:18" x14ac:dyDescent="0.25">
      <c r="A4072" t="s">
        <v>116</v>
      </c>
      <c r="B4072" t="s">
        <v>117</v>
      </c>
      <c r="C4072" t="s">
        <v>27</v>
      </c>
      <c r="D4072">
        <v>2020</v>
      </c>
      <c r="E4072">
        <v>3</v>
      </c>
      <c r="F4072" t="s">
        <v>187</v>
      </c>
      <c r="G4072" t="s">
        <v>188</v>
      </c>
      <c r="H4072" t="s">
        <v>30</v>
      </c>
      <c r="J4072">
        <v>44729.88</v>
      </c>
      <c r="L4072" t="s">
        <v>189</v>
      </c>
      <c r="O4072" t="s">
        <v>190</v>
      </c>
      <c r="R4072" t="s">
        <v>382</v>
      </c>
    </row>
    <row r="4073" spans="1:18" x14ac:dyDescent="0.25">
      <c r="A4073" t="s">
        <v>116</v>
      </c>
      <c r="B4073" t="s">
        <v>117</v>
      </c>
      <c r="C4073" t="s">
        <v>27</v>
      </c>
      <c r="D4073">
        <v>2020</v>
      </c>
      <c r="E4073">
        <v>3</v>
      </c>
      <c r="F4073" t="s">
        <v>191</v>
      </c>
      <c r="G4073" t="s">
        <v>192</v>
      </c>
      <c r="H4073" t="s">
        <v>30</v>
      </c>
      <c r="J4073">
        <v>-44729.88</v>
      </c>
      <c r="L4073" t="s">
        <v>39</v>
      </c>
      <c r="O4073" t="s">
        <v>190</v>
      </c>
      <c r="R4073" t="s">
        <v>382</v>
      </c>
    </row>
    <row r="4074" spans="1:18" x14ac:dyDescent="0.25">
      <c r="A4074" t="s">
        <v>131</v>
      </c>
      <c r="B4074" t="s">
        <v>132</v>
      </c>
      <c r="C4074" t="s">
        <v>27</v>
      </c>
      <c r="D4074">
        <v>2020</v>
      </c>
      <c r="E4074">
        <v>3</v>
      </c>
      <c r="F4074" t="s">
        <v>187</v>
      </c>
      <c r="G4074" t="s">
        <v>188</v>
      </c>
      <c r="H4074" t="s">
        <v>30</v>
      </c>
      <c r="J4074">
        <v>348517.23</v>
      </c>
      <c r="L4074" t="s">
        <v>189</v>
      </c>
      <c r="O4074" t="s">
        <v>190</v>
      </c>
      <c r="R4074" t="s">
        <v>382</v>
      </c>
    </row>
    <row r="4075" spans="1:18" x14ac:dyDescent="0.25">
      <c r="A4075" t="s">
        <v>131</v>
      </c>
      <c r="B4075" t="s">
        <v>132</v>
      </c>
      <c r="C4075" t="s">
        <v>27</v>
      </c>
      <c r="D4075">
        <v>2020</v>
      </c>
      <c r="E4075">
        <v>3</v>
      </c>
      <c r="F4075" t="s">
        <v>191</v>
      </c>
      <c r="G4075" t="s">
        <v>192</v>
      </c>
      <c r="H4075" t="s">
        <v>30</v>
      </c>
      <c r="J4075">
        <v>-348517.23</v>
      </c>
      <c r="L4075" t="s">
        <v>39</v>
      </c>
      <c r="O4075" t="s">
        <v>190</v>
      </c>
      <c r="R4075" t="s">
        <v>382</v>
      </c>
    </row>
    <row r="4076" spans="1:18" x14ac:dyDescent="0.25">
      <c r="A4076" t="s">
        <v>52</v>
      </c>
      <c r="B4076" t="s">
        <v>1666</v>
      </c>
      <c r="C4076" t="s">
        <v>27</v>
      </c>
      <c r="D4076">
        <v>2020</v>
      </c>
      <c r="E4076">
        <v>3</v>
      </c>
      <c r="F4076" t="s">
        <v>187</v>
      </c>
      <c r="G4076" t="s">
        <v>188</v>
      </c>
      <c r="H4076" t="s">
        <v>30</v>
      </c>
      <c r="J4076">
        <v>-31270.32</v>
      </c>
      <c r="L4076" t="s">
        <v>189</v>
      </c>
      <c r="O4076" t="s">
        <v>190</v>
      </c>
      <c r="R4076" t="s">
        <v>382</v>
      </c>
    </row>
    <row r="4077" spans="1:18" x14ac:dyDescent="0.25">
      <c r="A4077" t="s">
        <v>52</v>
      </c>
      <c r="B4077" t="s">
        <v>1666</v>
      </c>
      <c r="C4077" t="s">
        <v>27</v>
      </c>
      <c r="D4077">
        <v>2020</v>
      </c>
      <c r="E4077">
        <v>3</v>
      </c>
      <c r="F4077" t="s">
        <v>191</v>
      </c>
      <c r="G4077" t="s">
        <v>192</v>
      </c>
      <c r="H4077" t="s">
        <v>30</v>
      </c>
      <c r="J4077">
        <v>31270.32</v>
      </c>
      <c r="L4077" t="s">
        <v>39</v>
      </c>
      <c r="O4077" t="s">
        <v>190</v>
      </c>
      <c r="R4077" t="s">
        <v>382</v>
      </c>
    </row>
    <row r="4078" spans="1:18" x14ac:dyDescent="0.25">
      <c r="A4078" t="s">
        <v>25</v>
      </c>
      <c r="B4078" t="s">
        <v>26</v>
      </c>
      <c r="C4078" t="s">
        <v>27</v>
      </c>
      <c r="D4078">
        <v>2020</v>
      </c>
      <c r="E4078">
        <v>3</v>
      </c>
      <c r="F4078" t="s">
        <v>187</v>
      </c>
      <c r="G4078" t="s">
        <v>188</v>
      </c>
      <c r="H4078" t="s">
        <v>30</v>
      </c>
      <c r="J4078">
        <v>46901.51</v>
      </c>
      <c r="L4078" t="s">
        <v>189</v>
      </c>
      <c r="O4078" t="s">
        <v>190</v>
      </c>
      <c r="R4078" t="s">
        <v>382</v>
      </c>
    </row>
    <row r="4079" spans="1:18" x14ac:dyDescent="0.25">
      <c r="A4079" t="s">
        <v>25</v>
      </c>
      <c r="B4079" t="s">
        <v>26</v>
      </c>
      <c r="C4079" t="s">
        <v>27</v>
      </c>
      <c r="D4079">
        <v>2020</v>
      </c>
      <c r="E4079">
        <v>3</v>
      </c>
      <c r="F4079" t="s">
        <v>191</v>
      </c>
      <c r="G4079" t="s">
        <v>192</v>
      </c>
      <c r="H4079" t="s">
        <v>30</v>
      </c>
      <c r="J4079">
        <v>-46901.51</v>
      </c>
      <c r="L4079" t="s">
        <v>39</v>
      </c>
      <c r="O4079" t="s">
        <v>190</v>
      </c>
      <c r="R4079" t="s">
        <v>382</v>
      </c>
    </row>
    <row r="4080" spans="1:18" x14ac:dyDescent="0.25">
      <c r="A4080" t="s">
        <v>123</v>
      </c>
      <c r="B4080" t="s">
        <v>124</v>
      </c>
      <c r="C4080" t="s">
        <v>27</v>
      </c>
      <c r="D4080">
        <v>2020</v>
      </c>
      <c r="E4080">
        <v>4</v>
      </c>
      <c r="F4080" t="s">
        <v>187</v>
      </c>
      <c r="G4080" t="s">
        <v>188</v>
      </c>
      <c r="H4080" t="s">
        <v>30</v>
      </c>
      <c r="J4080">
        <v>-500376.77</v>
      </c>
      <c r="L4080" t="s">
        <v>189</v>
      </c>
      <c r="O4080" t="s">
        <v>190</v>
      </c>
      <c r="R4080" t="s">
        <v>382</v>
      </c>
    </row>
    <row r="4081" spans="1:18" x14ac:dyDescent="0.25">
      <c r="A4081" t="s">
        <v>123</v>
      </c>
      <c r="B4081" t="s">
        <v>124</v>
      </c>
      <c r="C4081" t="s">
        <v>27</v>
      </c>
      <c r="D4081">
        <v>2020</v>
      </c>
      <c r="E4081">
        <v>4</v>
      </c>
      <c r="F4081" t="s">
        <v>191</v>
      </c>
      <c r="G4081" t="s">
        <v>192</v>
      </c>
      <c r="H4081" t="s">
        <v>30</v>
      </c>
      <c r="J4081">
        <v>500376.77</v>
      </c>
      <c r="L4081" t="s">
        <v>39</v>
      </c>
      <c r="O4081" t="s">
        <v>190</v>
      </c>
      <c r="R4081" t="s">
        <v>382</v>
      </c>
    </row>
    <row r="4082" spans="1:18" x14ac:dyDescent="0.25">
      <c r="A4082" t="s">
        <v>127</v>
      </c>
      <c r="B4082" t="s">
        <v>128</v>
      </c>
      <c r="C4082" t="s">
        <v>27</v>
      </c>
      <c r="D4082">
        <v>2020</v>
      </c>
      <c r="E4082">
        <v>4</v>
      </c>
      <c r="F4082" t="s">
        <v>187</v>
      </c>
      <c r="G4082" t="s">
        <v>188</v>
      </c>
      <c r="H4082" t="s">
        <v>30</v>
      </c>
      <c r="J4082">
        <v>9524.82</v>
      </c>
      <c r="L4082" t="s">
        <v>189</v>
      </c>
      <c r="O4082" t="s">
        <v>190</v>
      </c>
      <c r="R4082" t="s">
        <v>382</v>
      </c>
    </row>
    <row r="4083" spans="1:18" x14ac:dyDescent="0.25">
      <c r="A4083" t="s">
        <v>127</v>
      </c>
      <c r="B4083" t="s">
        <v>128</v>
      </c>
      <c r="C4083" t="s">
        <v>27</v>
      </c>
      <c r="D4083">
        <v>2020</v>
      </c>
      <c r="E4083">
        <v>4</v>
      </c>
      <c r="F4083" t="s">
        <v>191</v>
      </c>
      <c r="G4083" t="s">
        <v>192</v>
      </c>
      <c r="H4083" t="s">
        <v>30</v>
      </c>
      <c r="J4083">
        <v>-9524.82</v>
      </c>
      <c r="L4083" t="s">
        <v>39</v>
      </c>
      <c r="O4083" t="s">
        <v>190</v>
      </c>
      <c r="R4083" t="s">
        <v>382</v>
      </c>
    </row>
    <row r="4084" spans="1:18" x14ac:dyDescent="0.25">
      <c r="A4084" t="s">
        <v>112</v>
      </c>
      <c r="B4084" t="s">
        <v>113</v>
      </c>
      <c r="C4084" t="s">
        <v>27</v>
      </c>
      <c r="D4084">
        <v>2020</v>
      </c>
      <c r="E4084">
        <v>4</v>
      </c>
      <c r="F4084" t="s">
        <v>187</v>
      </c>
      <c r="G4084" t="s">
        <v>188</v>
      </c>
      <c r="H4084" t="s">
        <v>30</v>
      </c>
      <c r="J4084">
        <v>10541.06</v>
      </c>
      <c r="L4084" t="s">
        <v>189</v>
      </c>
      <c r="O4084" t="s">
        <v>190</v>
      </c>
      <c r="R4084" t="s">
        <v>382</v>
      </c>
    </row>
    <row r="4085" spans="1:18" x14ac:dyDescent="0.25">
      <c r="A4085" t="s">
        <v>112</v>
      </c>
      <c r="B4085" t="s">
        <v>113</v>
      </c>
      <c r="C4085" t="s">
        <v>27</v>
      </c>
      <c r="D4085">
        <v>2020</v>
      </c>
      <c r="E4085">
        <v>4</v>
      </c>
      <c r="F4085" t="s">
        <v>191</v>
      </c>
      <c r="G4085" t="s">
        <v>192</v>
      </c>
      <c r="H4085" t="s">
        <v>30</v>
      </c>
      <c r="J4085">
        <v>-10541.06</v>
      </c>
      <c r="L4085" t="s">
        <v>39</v>
      </c>
      <c r="O4085" t="s">
        <v>190</v>
      </c>
      <c r="R4085" t="s">
        <v>382</v>
      </c>
    </row>
    <row r="4086" spans="1:18" x14ac:dyDescent="0.25">
      <c r="A4086" t="s">
        <v>84</v>
      </c>
      <c r="B4086" t="s">
        <v>85</v>
      </c>
      <c r="C4086" t="s">
        <v>27</v>
      </c>
      <c r="D4086">
        <v>2020</v>
      </c>
      <c r="E4086">
        <v>4</v>
      </c>
      <c r="F4086" t="s">
        <v>187</v>
      </c>
      <c r="G4086" t="s">
        <v>188</v>
      </c>
      <c r="H4086" t="s">
        <v>30</v>
      </c>
      <c r="J4086">
        <v>70009.119999999995</v>
      </c>
      <c r="L4086" t="s">
        <v>189</v>
      </c>
      <c r="O4086" t="s">
        <v>190</v>
      </c>
      <c r="R4086" t="s">
        <v>382</v>
      </c>
    </row>
    <row r="4087" spans="1:18" x14ac:dyDescent="0.25">
      <c r="A4087" t="s">
        <v>84</v>
      </c>
      <c r="B4087" t="s">
        <v>85</v>
      </c>
      <c r="C4087" t="s">
        <v>27</v>
      </c>
      <c r="D4087">
        <v>2020</v>
      </c>
      <c r="E4087">
        <v>4</v>
      </c>
      <c r="F4087" t="s">
        <v>191</v>
      </c>
      <c r="G4087" t="s">
        <v>192</v>
      </c>
      <c r="H4087" t="s">
        <v>30</v>
      </c>
      <c r="J4087">
        <v>-70009.119999999995</v>
      </c>
      <c r="L4087" t="s">
        <v>39</v>
      </c>
      <c r="O4087" t="s">
        <v>190</v>
      </c>
      <c r="R4087" t="s">
        <v>382</v>
      </c>
    </row>
    <row r="4088" spans="1:18" x14ac:dyDescent="0.25">
      <c r="A4088" t="s">
        <v>116</v>
      </c>
      <c r="B4088" t="s">
        <v>117</v>
      </c>
      <c r="C4088" t="s">
        <v>27</v>
      </c>
      <c r="D4088">
        <v>2020</v>
      </c>
      <c r="E4088">
        <v>4</v>
      </c>
      <c r="F4088" t="s">
        <v>187</v>
      </c>
      <c r="G4088" t="s">
        <v>188</v>
      </c>
      <c r="H4088" t="s">
        <v>30</v>
      </c>
      <c r="J4088">
        <v>206308.09</v>
      </c>
      <c r="L4088" t="s">
        <v>189</v>
      </c>
      <c r="O4088" t="s">
        <v>190</v>
      </c>
      <c r="R4088" t="s">
        <v>382</v>
      </c>
    </row>
    <row r="4089" spans="1:18" x14ac:dyDescent="0.25">
      <c r="A4089" t="s">
        <v>116</v>
      </c>
      <c r="B4089" t="s">
        <v>117</v>
      </c>
      <c r="C4089" t="s">
        <v>27</v>
      </c>
      <c r="D4089">
        <v>2020</v>
      </c>
      <c r="E4089">
        <v>4</v>
      </c>
      <c r="F4089" t="s">
        <v>191</v>
      </c>
      <c r="G4089" t="s">
        <v>192</v>
      </c>
      <c r="H4089" t="s">
        <v>30</v>
      </c>
      <c r="J4089">
        <v>-206308.09</v>
      </c>
      <c r="L4089" t="s">
        <v>39</v>
      </c>
      <c r="O4089" t="s">
        <v>190</v>
      </c>
      <c r="R4089" t="s">
        <v>382</v>
      </c>
    </row>
    <row r="4090" spans="1:18" x14ac:dyDescent="0.25">
      <c r="A4090" t="s">
        <v>131</v>
      </c>
      <c r="B4090" t="s">
        <v>132</v>
      </c>
      <c r="C4090" t="s">
        <v>27</v>
      </c>
      <c r="D4090">
        <v>2020</v>
      </c>
      <c r="E4090">
        <v>4</v>
      </c>
      <c r="F4090" t="s">
        <v>187</v>
      </c>
      <c r="G4090" t="s">
        <v>188</v>
      </c>
      <c r="H4090" t="s">
        <v>30</v>
      </c>
      <c r="J4090">
        <v>516910.75</v>
      </c>
      <c r="L4090" t="s">
        <v>189</v>
      </c>
      <c r="O4090" t="s">
        <v>190</v>
      </c>
      <c r="R4090" t="s">
        <v>382</v>
      </c>
    </row>
    <row r="4091" spans="1:18" x14ac:dyDescent="0.25">
      <c r="A4091" t="s">
        <v>131</v>
      </c>
      <c r="B4091" t="s">
        <v>132</v>
      </c>
      <c r="C4091" t="s">
        <v>27</v>
      </c>
      <c r="D4091">
        <v>2020</v>
      </c>
      <c r="E4091">
        <v>4</v>
      </c>
      <c r="F4091" t="s">
        <v>191</v>
      </c>
      <c r="G4091" t="s">
        <v>192</v>
      </c>
      <c r="H4091" t="s">
        <v>30</v>
      </c>
      <c r="J4091">
        <v>-516910.75</v>
      </c>
      <c r="L4091" t="s">
        <v>39</v>
      </c>
      <c r="O4091" t="s">
        <v>190</v>
      </c>
      <c r="R4091" t="s">
        <v>382</v>
      </c>
    </row>
    <row r="4092" spans="1:18" x14ac:dyDescent="0.25">
      <c r="A4092" t="s">
        <v>52</v>
      </c>
      <c r="B4092" t="s">
        <v>1666</v>
      </c>
      <c r="C4092" t="s">
        <v>27</v>
      </c>
      <c r="D4092">
        <v>2020</v>
      </c>
      <c r="E4092">
        <v>4</v>
      </c>
      <c r="F4092" t="s">
        <v>187</v>
      </c>
      <c r="G4092" t="s">
        <v>188</v>
      </c>
      <c r="H4092" t="s">
        <v>30</v>
      </c>
      <c r="J4092">
        <v>-41693.81</v>
      </c>
      <c r="L4092" t="s">
        <v>189</v>
      </c>
      <c r="O4092" t="s">
        <v>190</v>
      </c>
      <c r="R4092" t="s">
        <v>382</v>
      </c>
    </row>
    <row r="4093" spans="1:18" x14ac:dyDescent="0.25">
      <c r="A4093" t="s">
        <v>52</v>
      </c>
      <c r="B4093" t="s">
        <v>1666</v>
      </c>
      <c r="C4093" t="s">
        <v>27</v>
      </c>
      <c r="D4093">
        <v>2020</v>
      </c>
      <c r="E4093">
        <v>4</v>
      </c>
      <c r="F4093" t="s">
        <v>191</v>
      </c>
      <c r="G4093" t="s">
        <v>192</v>
      </c>
      <c r="H4093" t="s">
        <v>30</v>
      </c>
      <c r="J4093">
        <v>41693.81</v>
      </c>
      <c r="L4093" t="s">
        <v>39</v>
      </c>
      <c r="O4093" t="s">
        <v>190</v>
      </c>
      <c r="R4093" t="s">
        <v>382</v>
      </c>
    </row>
    <row r="4094" spans="1:18" x14ac:dyDescent="0.25">
      <c r="A4094" t="s">
        <v>25</v>
      </c>
      <c r="B4094" t="s">
        <v>26</v>
      </c>
      <c r="C4094" t="s">
        <v>27</v>
      </c>
      <c r="D4094">
        <v>2020</v>
      </c>
      <c r="E4094">
        <v>4</v>
      </c>
      <c r="F4094" t="s">
        <v>187</v>
      </c>
      <c r="G4094" t="s">
        <v>188</v>
      </c>
      <c r="H4094" t="s">
        <v>30</v>
      </c>
      <c r="J4094">
        <v>62535.360000000001</v>
      </c>
      <c r="L4094" t="s">
        <v>189</v>
      </c>
      <c r="O4094" t="s">
        <v>190</v>
      </c>
      <c r="R4094" t="s">
        <v>382</v>
      </c>
    </row>
    <row r="4095" spans="1:18" x14ac:dyDescent="0.25">
      <c r="A4095" t="s">
        <v>25</v>
      </c>
      <c r="B4095" t="s">
        <v>26</v>
      </c>
      <c r="C4095" t="s">
        <v>27</v>
      </c>
      <c r="D4095">
        <v>2020</v>
      </c>
      <c r="E4095">
        <v>4</v>
      </c>
      <c r="F4095" t="s">
        <v>191</v>
      </c>
      <c r="G4095" t="s">
        <v>192</v>
      </c>
      <c r="H4095" t="s">
        <v>30</v>
      </c>
      <c r="J4095">
        <v>-62535.360000000001</v>
      </c>
      <c r="L4095" t="s">
        <v>39</v>
      </c>
      <c r="O4095" t="s">
        <v>190</v>
      </c>
      <c r="R4095" t="s">
        <v>382</v>
      </c>
    </row>
    <row r="4096" spans="1:18" x14ac:dyDescent="0.25">
      <c r="A4096" t="s">
        <v>123</v>
      </c>
      <c r="B4096" t="s">
        <v>124</v>
      </c>
      <c r="C4096" t="s">
        <v>27</v>
      </c>
      <c r="D4096">
        <v>2020</v>
      </c>
      <c r="E4096">
        <v>5</v>
      </c>
      <c r="F4096" t="s">
        <v>187</v>
      </c>
      <c r="G4096" t="s">
        <v>188</v>
      </c>
      <c r="H4096" t="s">
        <v>30</v>
      </c>
      <c r="J4096">
        <v>-626664.26</v>
      </c>
      <c r="L4096" t="s">
        <v>189</v>
      </c>
      <c r="O4096" t="s">
        <v>190</v>
      </c>
      <c r="R4096" t="s">
        <v>382</v>
      </c>
    </row>
    <row r="4097" spans="1:18" x14ac:dyDescent="0.25">
      <c r="A4097" t="s">
        <v>123</v>
      </c>
      <c r="B4097" t="s">
        <v>124</v>
      </c>
      <c r="C4097" t="s">
        <v>27</v>
      </c>
      <c r="D4097">
        <v>2020</v>
      </c>
      <c r="E4097">
        <v>5</v>
      </c>
      <c r="F4097" t="s">
        <v>191</v>
      </c>
      <c r="G4097" t="s">
        <v>192</v>
      </c>
      <c r="H4097" t="s">
        <v>30</v>
      </c>
      <c r="J4097">
        <v>626664.26</v>
      </c>
      <c r="L4097" t="s">
        <v>39</v>
      </c>
      <c r="O4097" t="s">
        <v>190</v>
      </c>
      <c r="R4097" t="s">
        <v>382</v>
      </c>
    </row>
    <row r="4098" spans="1:18" x14ac:dyDescent="0.25">
      <c r="A4098" t="s">
        <v>127</v>
      </c>
      <c r="B4098" t="s">
        <v>128</v>
      </c>
      <c r="C4098" t="s">
        <v>27</v>
      </c>
      <c r="D4098">
        <v>2020</v>
      </c>
      <c r="E4098">
        <v>5</v>
      </c>
      <c r="F4098" t="s">
        <v>187</v>
      </c>
      <c r="G4098" t="s">
        <v>188</v>
      </c>
      <c r="H4098" t="s">
        <v>30</v>
      </c>
      <c r="J4098">
        <v>11876.64</v>
      </c>
      <c r="L4098" t="s">
        <v>189</v>
      </c>
      <c r="O4098" t="s">
        <v>190</v>
      </c>
      <c r="R4098" t="s">
        <v>382</v>
      </c>
    </row>
    <row r="4099" spans="1:18" x14ac:dyDescent="0.25">
      <c r="A4099" t="s">
        <v>127</v>
      </c>
      <c r="B4099" t="s">
        <v>128</v>
      </c>
      <c r="C4099" t="s">
        <v>27</v>
      </c>
      <c r="D4099">
        <v>2020</v>
      </c>
      <c r="E4099">
        <v>5</v>
      </c>
      <c r="F4099" t="s">
        <v>191</v>
      </c>
      <c r="G4099" t="s">
        <v>192</v>
      </c>
      <c r="H4099" t="s">
        <v>30</v>
      </c>
      <c r="J4099">
        <v>-11876.64</v>
      </c>
      <c r="L4099" t="s">
        <v>39</v>
      </c>
      <c r="O4099" t="s">
        <v>190</v>
      </c>
      <c r="R4099" t="s">
        <v>382</v>
      </c>
    </row>
    <row r="4100" spans="1:18" x14ac:dyDescent="0.25">
      <c r="A4100" t="s">
        <v>112</v>
      </c>
      <c r="B4100" t="s">
        <v>113</v>
      </c>
      <c r="C4100" t="s">
        <v>27</v>
      </c>
      <c r="D4100">
        <v>2020</v>
      </c>
      <c r="E4100">
        <v>5</v>
      </c>
      <c r="F4100" t="s">
        <v>187</v>
      </c>
      <c r="G4100" t="s">
        <v>188</v>
      </c>
      <c r="H4100" t="s">
        <v>30</v>
      </c>
      <c r="J4100">
        <v>10027.82</v>
      </c>
      <c r="L4100" t="s">
        <v>189</v>
      </c>
      <c r="O4100" t="s">
        <v>190</v>
      </c>
      <c r="R4100" t="s">
        <v>382</v>
      </c>
    </row>
    <row r="4101" spans="1:18" x14ac:dyDescent="0.25">
      <c r="A4101" t="s">
        <v>112</v>
      </c>
      <c r="B4101" t="s">
        <v>113</v>
      </c>
      <c r="C4101" t="s">
        <v>27</v>
      </c>
      <c r="D4101">
        <v>2020</v>
      </c>
      <c r="E4101">
        <v>5</v>
      </c>
      <c r="F4101" t="s">
        <v>191</v>
      </c>
      <c r="G4101" t="s">
        <v>192</v>
      </c>
      <c r="H4101" t="s">
        <v>30</v>
      </c>
      <c r="J4101">
        <v>-10027.82</v>
      </c>
      <c r="L4101" t="s">
        <v>39</v>
      </c>
      <c r="O4101" t="s">
        <v>190</v>
      </c>
      <c r="R4101" t="s">
        <v>382</v>
      </c>
    </row>
    <row r="4102" spans="1:18" x14ac:dyDescent="0.25">
      <c r="A4102" t="s">
        <v>84</v>
      </c>
      <c r="B4102" t="s">
        <v>85</v>
      </c>
      <c r="C4102" t="s">
        <v>27</v>
      </c>
      <c r="D4102">
        <v>2020</v>
      </c>
      <c r="E4102">
        <v>5</v>
      </c>
      <c r="F4102" t="s">
        <v>187</v>
      </c>
      <c r="G4102" t="s">
        <v>188</v>
      </c>
      <c r="H4102" t="s">
        <v>30</v>
      </c>
      <c r="J4102">
        <v>77423.990000000005</v>
      </c>
      <c r="L4102" t="s">
        <v>189</v>
      </c>
      <c r="O4102" t="s">
        <v>190</v>
      </c>
      <c r="R4102" t="s">
        <v>382</v>
      </c>
    </row>
    <row r="4103" spans="1:18" x14ac:dyDescent="0.25">
      <c r="A4103" t="s">
        <v>84</v>
      </c>
      <c r="B4103" t="s">
        <v>85</v>
      </c>
      <c r="C4103" t="s">
        <v>27</v>
      </c>
      <c r="D4103">
        <v>2020</v>
      </c>
      <c r="E4103">
        <v>5</v>
      </c>
      <c r="F4103" t="s">
        <v>191</v>
      </c>
      <c r="G4103" t="s">
        <v>192</v>
      </c>
      <c r="H4103" t="s">
        <v>30</v>
      </c>
      <c r="J4103">
        <v>-77423.990000000005</v>
      </c>
      <c r="L4103" t="s">
        <v>39</v>
      </c>
      <c r="O4103" t="s">
        <v>190</v>
      </c>
      <c r="R4103" t="s">
        <v>382</v>
      </c>
    </row>
    <row r="4104" spans="1:18" x14ac:dyDescent="0.25">
      <c r="A4104" t="s">
        <v>116</v>
      </c>
      <c r="B4104" t="s">
        <v>117</v>
      </c>
      <c r="C4104" t="s">
        <v>27</v>
      </c>
      <c r="D4104">
        <v>2020</v>
      </c>
      <c r="E4104">
        <v>5</v>
      </c>
      <c r="F4104" t="s">
        <v>187</v>
      </c>
      <c r="G4104" t="s">
        <v>188</v>
      </c>
      <c r="H4104" t="s">
        <v>30</v>
      </c>
      <c r="J4104">
        <v>148008.89000000001</v>
      </c>
      <c r="L4104" t="s">
        <v>189</v>
      </c>
      <c r="O4104" t="s">
        <v>190</v>
      </c>
      <c r="R4104" t="s">
        <v>382</v>
      </c>
    </row>
    <row r="4105" spans="1:18" x14ac:dyDescent="0.25">
      <c r="A4105" t="s">
        <v>116</v>
      </c>
      <c r="B4105" t="s">
        <v>117</v>
      </c>
      <c r="C4105" t="s">
        <v>27</v>
      </c>
      <c r="D4105">
        <v>2020</v>
      </c>
      <c r="E4105">
        <v>5</v>
      </c>
      <c r="F4105" t="s">
        <v>191</v>
      </c>
      <c r="G4105" t="s">
        <v>192</v>
      </c>
      <c r="H4105" t="s">
        <v>30</v>
      </c>
      <c r="J4105">
        <v>-148008.89000000001</v>
      </c>
      <c r="L4105" t="s">
        <v>39</v>
      </c>
      <c r="O4105" t="s">
        <v>190</v>
      </c>
      <c r="R4105" t="s">
        <v>382</v>
      </c>
    </row>
    <row r="4106" spans="1:18" x14ac:dyDescent="0.25">
      <c r="A4106" t="s">
        <v>131</v>
      </c>
      <c r="B4106" t="s">
        <v>132</v>
      </c>
      <c r="C4106" t="s">
        <v>27</v>
      </c>
      <c r="D4106">
        <v>2020</v>
      </c>
      <c r="E4106">
        <v>5</v>
      </c>
      <c r="F4106" t="s">
        <v>187</v>
      </c>
      <c r="G4106" t="s">
        <v>188</v>
      </c>
      <c r="H4106" t="s">
        <v>30</v>
      </c>
      <c r="J4106">
        <v>685304.35</v>
      </c>
      <c r="L4106" t="s">
        <v>189</v>
      </c>
      <c r="O4106" t="s">
        <v>190</v>
      </c>
      <c r="R4106" t="s">
        <v>382</v>
      </c>
    </row>
    <row r="4107" spans="1:18" x14ac:dyDescent="0.25">
      <c r="A4107" t="s">
        <v>131</v>
      </c>
      <c r="B4107" t="s">
        <v>132</v>
      </c>
      <c r="C4107" t="s">
        <v>27</v>
      </c>
      <c r="D4107">
        <v>2020</v>
      </c>
      <c r="E4107">
        <v>5</v>
      </c>
      <c r="F4107" t="s">
        <v>191</v>
      </c>
      <c r="G4107" t="s">
        <v>192</v>
      </c>
      <c r="H4107" t="s">
        <v>30</v>
      </c>
      <c r="J4107">
        <v>-685304.35</v>
      </c>
      <c r="L4107" t="s">
        <v>39</v>
      </c>
      <c r="O4107" t="s">
        <v>190</v>
      </c>
      <c r="R4107" t="s">
        <v>382</v>
      </c>
    </row>
    <row r="4108" spans="1:18" x14ac:dyDescent="0.25">
      <c r="A4108" t="s">
        <v>52</v>
      </c>
      <c r="B4108" t="s">
        <v>1666</v>
      </c>
      <c r="C4108" t="s">
        <v>27</v>
      </c>
      <c r="D4108">
        <v>2020</v>
      </c>
      <c r="E4108">
        <v>5</v>
      </c>
      <c r="F4108" t="s">
        <v>187</v>
      </c>
      <c r="G4108" t="s">
        <v>188</v>
      </c>
      <c r="H4108" t="s">
        <v>30</v>
      </c>
      <c r="J4108">
        <v>-52117.21</v>
      </c>
      <c r="L4108" t="s">
        <v>189</v>
      </c>
      <c r="O4108" t="s">
        <v>190</v>
      </c>
      <c r="R4108" t="s">
        <v>382</v>
      </c>
    </row>
    <row r="4109" spans="1:18" x14ac:dyDescent="0.25">
      <c r="A4109" t="s">
        <v>52</v>
      </c>
      <c r="B4109" t="s">
        <v>1666</v>
      </c>
      <c r="C4109" t="s">
        <v>27</v>
      </c>
      <c r="D4109">
        <v>2020</v>
      </c>
      <c r="E4109">
        <v>5</v>
      </c>
      <c r="F4109" t="s">
        <v>191</v>
      </c>
      <c r="G4109" t="s">
        <v>192</v>
      </c>
      <c r="H4109" t="s">
        <v>30</v>
      </c>
      <c r="J4109">
        <v>52117.21</v>
      </c>
      <c r="L4109" t="s">
        <v>39</v>
      </c>
      <c r="O4109" t="s">
        <v>190</v>
      </c>
      <c r="R4109" t="s">
        <v>382</v>
      </c>
    </row>
    <row r="4110" spans="1:18" x14ac:dyDescent="0.25">
      <c r="A4110" t="s">
        <v>25</v>
      </c>
      <c r="B4110" t="s">
        <v>26</v>
      </c>
      <c r="C4110" t="s">
        <v>27</v>
      </c>
      <c r="D4110">
        <v>2020</v>
      </c>
      <c r="E4110">
        <v>5</v>
      </c>
      <c r="F4110" t="s">
        <v>187</v>
      </c>
      <c r="G4110" t="s">
        <v>188</v>
      </c>
      <c r="H4110" t="s">
        <v>30</v>
      </c>
      <c r="J4110">
        <v>78169.210000000006</v>
      </c>
      <c r="L4110" t="s">
        <v>189</v>
      </c>
      <c r="O4110" t="s">
        <v>190</v>
      </c>
      <c r="R4110" t="s">
        <v>382</v>
      </c>
    </row>
    <row r="4111" spans="1:18" x14ac:dyDescent="0.25">
      <c r="A4111" t="s">
        <v>25</v>
      </c>
      <c r="B4111" t="s">
        <v>26</v>
      </c>
      <c r="C4111" t="s">
        <v>27</v>
      </c>
      <c r="D4111">
        <v>2020</v>
      </c>
      <c r="E4111">
        <v>5</v>
      </c>
      <c r="F4111" t="s">
        <v>191</v>
      </c>
      <c r="G4111" t="s">
        <v>192</v>
      </c>
      <c r="H4111" t="s">
        <v>30</v>
      </c>
      <c r="J4111">
        <v>-78169.210000000006</v>
      </c>
      <c r="L4111" t="s">
        <v>39</v>
      </c>
      <c r="O4111" t="s">
        <v>190</v>
      </c>
      <c r="R4111" t="s">
        <v>382</v>
      </c>
    </row>
    <row r="4112" spans="1:18" x14ac:dyDescent="0.25">
      <c r="A4112" t="s">
        <v>123</v>
      </c>
      <c r="B4112" t="s">
        <v>124</v>
      </c>
      <c r="C4112" t="s">
        <v>27</v>
      </c>
      <c r="D4112">
        <v>2020</v>
      </c>
      <c r="E4112">
        <v>6</v>
      </c>
      <c r="F4112" t="s">
        <v>187</v>
      </c>
      <c r="G4112" t="s">
        <v>188</v>
      </c>
      <c r="H4112" t="s">
        <v>30</v>
      </c>
      <c r="J4112">
        <v>-861101.78</v>
      </c>
      <c r="L4112" t="s">
        <v>189</v>
      </c>
      <c r="O4112" t="s">
        <v>190</v>
      </c>
      <c r="R4112" t="s">
        <v>382</v>
      </c>
    </row>
    <row r="4113" spans="1:18" x14ac:dyDescent="0.25">
      <c r="A4113" t="s">
        <v>123</v>
      </c>
      <c r="B4113" t="s">
        <v>124</v>
      </c>
      <c r="C4113" t="s">
        <v>27</v>
      </c>
      <c r="D4113">
        <v>2020</v>
      </c>
      <c r="E4113">
        <v>6</v>
      </c>
      <c r="F4113" t="s">
        <v>191</v>
      </c>
      <c r="G4113" t="s">
        <v>192</v>
      </c>
      <c r="H4113" t="s">
        <v>30</v>
      </c>
      <c r="J4113">
        <v>861101.78</v>
      </c>
      <c r="L4113" t="s">
        <v>39</v>
      </c>
      <c r="O4113" t="s">
        <v>190</v>
      </c>
      <c r="R4113" t="s">
        <v>382</v>
      </c>
    </row>
    <row r="4114" spans="1:18" x14ac:dyDescent="0.25">
      <c r="A4114" t="s">
        <v>127</v>
      </c>
      <c r="B4114" t="s">
        <v>128</v>
      </c>
      <c r="C4114" t="s">
        <v>27</v>
      </c>
      <c r="D4114">
        <v>2020</v>
      </c>
      <c r="E4114">
        <v>6</v>
      </c>
      <c r="F4114" t="s">
        <v>187</v>
      </c>
      <c r="G4114" t="s">
        <v>188</v>
      </c>
      <c r="H4114" t="s">
        <v>30</v>
      </c>
      <c r="J4114">
        <v>14228.46</v>
      </c>
      <c r="L4114" t="s">
        <v>189</v>
      </c>
      <c r="O4114" t="s">
        <v>190</v>
      </c>
      <c r="R4114" t="s">
        <v>382</v>
      </c>
    </row>
    <row r="4115" spans="1:18" x14ac:dyDescent="0.25">
      <c r="A4115" t="s">
        <v>127</v>
      </c>
      <c r="B4115" t="s">
        <v>128</v>
      </c>
      <c r="C4115" t="s">
        <v>27</v>
      </c>
      <c r="D4115">
        <v>2020</v>
      </c>
      <c r="E4115">
        <v>6</v>
      </c>
      <c r="F4115" t="s">
        <v>191</v>
      </c>
      <c r="G4115" t="s">
        <v>192</v>
      </c>
      <c r="H4115" t="s">
        <v>30</v>
      </c>
      <c r="J4115">
        <v>-14228.46</v>
      </c>
      <c r="L4115" t="s">
        <v>39</v>
      </c>
      <c r="O4115" t="s">
        <v>190</v>
      </c>
      <c r="R4115" t="s">
        <v>382</v>
      </c>
    </row>
    <row r="4116" spans="1:18" x14ac:dyDescent="0.25">
      <c r="A4116" t="s">
        <v>112</v>
      </c>
      <c r="B4116" t="s">
        <v>113</v>
      </c>
      <c r="C4116" t="s">
        <v>27</v>
      </c>
      <c r="D4116">
        <v>2020</v>
      </c>
      <c r="E4116">
        <v>6</v>
      </c>
      <c r="F4116" t="s">
        <v>187</v>
      </c>
      <c r="G4116" t="s">
        <v>188</v>
      </c>
      <c r="H4116" t="s">
        <v>30</v>
      </c>
      <c r="J4116">
        <v>12494.84</v>
      </c>
      <c r="L4116" t="s">
        <v>189</v>
      </c>
      <c r="O4116" t="s">
        <v>190</v>
      </c>
      <c r="R4116" t="s">
        <v>382</v>
      </c>
    </row>
    <row r="4117" spans="1:18" x14ac:dyDescent="0.25">
      <c r="A4117" t="s">
        <v>112</v>
      </c>
      <c r="B4117" t="s">
        <v>113</v>
      </c>
      <c r="C4117" t="s">
        <v>27</v>
      </c>
      <c r="D4117">
        <v>2020</v>
      </c>
      <c r="E4117">
        <v>6</v>
      </c>
      <c r="F4117" t="s">
        <v>191</v>
      </c>
      <c r="G4117" t="s">
        <v>192</v>
      </c>
      <c r="H4117" t="s">
        <v>30</v>
      </c>
      <c r="J4117">
        <v>-12494.84</v>
      </c>
      <c r="L4117" t="s">
        <v>39</v>
      </c>
      <c r="O4117" t="s">
        <v>190</v>
      </c>
      <c r="R4117" t="s">
        <v>382</v>
      </c>
    </row>
    <row r="4118" spans="1:18" x14ac:dyDescent="0.25">
      <c r="A4118" t="s">
        <v>84</v>
      </c>
      <c r="B4118" t="s">
        <v>85</v>
      </c>
      <c r="C4118" t="s">
        <v>27</v>
      </c>
      <c r="D4118">
        <v>2020</v>
      </c>
      <c r="E4118">
        <v>6</v>
      </c>
      <c r="F4118" t="s">
        <v>187</v>
      </c>
      <c r="G4118" t="s">
        <v>188</v>
      </c>
      <c r="H4118" t="s">
        <v>30</v>
      </c>
      <c r="J4118">
        <v>86906.81</v>
      </c>
      <c r="L4118" t="s">
        <v>189</v>
      </c>
      <c r="O4118" t="s">
        <v>190</v>
      </c>
      <c r="R4118" t="s">
        <v>382</v>
      </c>
    </row>
    <row r="4119" spans="1:18" x14ac:dyDescent="0.25">
      <c r="A4119" t="s">
        <v>84</v>
      </c>
      <c r="B4119" t="s">
        <v>85</v>
      </c>
      <c r="C4119" t="s">
        <v>27</v>
      </c>
      <c r="D4119">
        <v>2020</v>
      </c>
      <c r="E4119">
        <v>6</v>
      </c>
      <c r="F4119" t="s">
        <v>191</v>
      </c>
      <c r="G4119" t="s">
        <v>192</v>
      </c>
      <c r="H4119" t="s">
        <v>30</v>
      </c>
      <c r="J4119">
        <v>-86906.81</v>
      </c>
      <c r="L4119" t="s">
        <v>39</v>
      </c>
      <c r="O4119" t="s">
        <v>190</v>
      </c>
      <c r="R4119" t="s">
        <v>382</v>
      </c>
    </row>
    <row r="4120" spans="1:18" x14ac:dyDescent="0.25">
      <c r="A4120" t="s">
        <v>116</v>
      </c>
      <c r="B4120" t="s">
        <v>117</v>
      </c>
      <c r="C4120" t="s">
        <v>27</v>
      </c>
      <c r="D4120">
        <v>2020</v>
      </c>
      <c r="E4120">
        <v>6</v>
      </c>
      <c r="F4120" t="s">
        <v>187</v>
      </c>
      <c r="G4120" t="s">
        <v>188</v>
      </c>
      <c r="H4120" t="s">
        <v>30</v>
      </c>
      <c r="J4120">
        <v>89709.73</v>
      </c>
      <c r="L4120" t="s">
        <v>189</v>
      </c>
      <c r="O4120" t="s">
        <v>190</v>
      </c>
      <c r="R4120" t="s">
        <v>382</v>
      </c>
    </row>
    <row r="4121" spans="1:18" x14ac:dyDescent="0.25">
      <c r="A4121" t="s">
        <v>116</v>
      </c>
      <c r="B4121" t="s">
        <v>117</v>
      </c>
      <c r="C4121" t="s">
        <v>27</v>
      </c>
      <c r="D4121">
        <v>2020</v>
      </c>
      <c r="E4121">
        <v>6</v>
      </c>
      <c r="F4121" t="s">
        <v>191</v>
      </c>
      <c r="G4121" t="s">
        <v>192</v>
      </c>
      <c r="H4121" t="s">
        <v>30</v>
      </c>
      <c r="J4121">
        <v>-89709.73</v>
      </c>
      <c r="L4121" t="s">
        <v>39</v>
      </c>
      <c r="O4121" t="s">
        <v>190</v>
      </c>
      <c r="R4121" t="s">
        <v>382</v>
      </c>
    </row>
    <row r="4122" spans="1:18" x14ac:dyDescent="0.25">
      <c r="A4122" t="s">
        <v>131</v>
      </c>
      <c r="B4122" t="s">
        <v>132</v>
      </c>
      <c r="C4122" t="s">
        <v>27</v>
      </c>
      <c r="D4122">
        <v>2020</v>
      </c>
      <c r="E4122">
        <v>6</v>
      </c>
      <c r="F4122" t="s">
        <v>187</v>
      </c>
      <c r="G4122" t="s">
        <v>188</v>
      </c>
      <c r="H4122" t="s">
        <v>30</v>
      </c>
      <c r="J4122">
        <v>853697.94</v>
      </c>
      <c r="L4122" t="s">
        <v>189</v>
      </c>
      <c r="O4122" t="s">
        <v>190</v>
      </c>
      <c r="R4122" t="s">
        <v>382</v>
      </c>
    </row>
    <row r="4123" spans="1:18" x14ac:dyDescent="0.25">
      <c r="A4123" t="s">
        <v>131</v>
      </c>
      <c r="B4123" t="s">
        <v>132</v>
      </c>
      <c r="C4123" t="s">
        <v>27</v>
      </c>
      <c r="D4123">
        <v>2020</v>
      </c>
      <c r="E4123">
        <v>6</v>
      </c>
      <c r="F4123" t="s">
        <v>191</v>
      </c>
      <c r="G4123" t="s">
        <v>192</v>
      </c>
      <c r="H4123" t="s">
        <v>30</v>
      </c>
      <c r="J4123">
        <v>-853697.94</v>
      </c>
      <c r="L4123" t="s">
        <v>39</v>
      </c>
      <c r="O4123" t="s">
        <v>190</v>
      </c>
      <c r="R4123" t="s">
        <v>382</v>
      </c>
    </row>
    <row r="4124" spans="1:18" x14ac:dyDescent="0.25">
      <c r="A4124" t="s">
        <v>52</v>
      </c>
      <c r="B4124" t="s">
        <v>1666</v>
      </c>
      <c r="C4124" t="s">
        <v>27</v>
      </c>
      <c r="D4124">
        <v>2020</v>
      </c>
      <c r="E4124">
        <v>6</v>
      </c>
      <c r="F4124" t="s">
        <v>187</v>
      </c>
      <c r="G4124" t="s">
        <v>188</v>
      </c>
      <c r="H4124" t="s">
        <v>30</v>
      </c>
      <c r="J4124">
        <v>-62540.69</v>
      </c>
      <c r="L4124" t="s">
        <v>189</v>
      </c>
      <c r="O4124" t="s">
        <v>190</v>
      </c>
      <c r="R4124" t="s">
        <v>382</v>
      </c>
    </row>
    <row r="4125" spans="1:18" x14ac:dyDescent="0.25">
      <c r="A4125" t="s">
        <v>52</v>
      </c>
      <c r="B4125" t="s">
        <v>1666</v>
      </c>
      <c r="C4125" t="s">
        <v>27</v>
      </c>
      <c r="D4125">
        <v>2020</v>
      </c>
      <c r="E4125">
        <v>6</v>
      </c>
      <c r="F4125" t="s">
        <v>191</v>
      </c>
      <c r="G4125" t="s">
        <v>192</v>
      </c>
      <c r="H4125" t="s">
        <v>30</v>
      </c>
      <c r="J4125">
        <v>62540.69</v>
      </c>
      <c r="L4125" t="s">
        <v>39</v>
      </c>
      <c r="O4125" t="s">
        <v>190</v>
      </c>
      <c r="R4125" t="s">
        <v>382</v>
      </c>
    </row>
    <row r="4126" spans="1:18" x14ac:dyDescent="0.25">
      <c r="A4126" t="s">
        <v>25</v>
      </c>
      <c r="B4126" t="s">
        <v>26</v>
      </c>
      <c r="C4126" t="s">
        <v>27</v>
      </c>
      <c r="D4126">
        <v>2020</v>
      </c>
      <c r="E4126">
        <v>6</v>
      </c>
      <c r="F4126" t="s">
        <v>187</v>
      </c>
      <c r="G4126" t="s">
        <v>188</v>
      </c>
      <c r="H4126" t="s">
        <v>30</v>
      </c>
      <c r="J4126">
        <v>93803.04</v>
      </c>
      <c r="L4126" t="s">
        <v>189</v>
      </c>
      <c r="O4126" t="s">
        <v>190</v>
      </c>
      <c r="R4126" t="s">
        <v>382</v>
      </c>
    </row>
    <row r="4127" spans="1:18" x14ac:dyDescent="0.25">
      <c r="A4127" t="s">
        <v>25</v>
      </c>
      <c r="B4127" t="s">
        <v>26</v>
      </c>
      <c r="C4127" t="s">
        <v>27</v>
      </c>
      <c r="D4127">
        <v>2020</v>
      </c>
      <c r="E4127">
        <v>6</v>
      </c>
      <c r="F4127" t="s">
        <v>191</v>
      </c>
      <c r="G4127" t="s">
        <v>192</v>
      </c>
      <c r="H4127" t="s">
        <v>30</v>
      </c>
      <c r="J4127">
        <v>-93803.04</v>
      </c>
      <c r="L4127" t="s">
        <v>39</v>
      </c>
      <c r="O4127" t="s">
        <v>190</v>
      </c>
      <c r="R4127" t="s">
        <v>382</v>
      </c>
    </row>
    <row r="4128" spans="1:18" x14ac:dyDescent="0.25">
      <c r="A4128" t="s">
        <v>25</v>
      </c>
      <c r="B4128" t="s">
        <v>26</v>
      </c>
      <c r="C4128" t="s">
        <v>27</v>
      </c>
      <c r="D4128">
        <v>2020</v>
      </c>
      <c r="E4128">
        <v>7</v>
      </c>
      <c r="F4128" t="s">
        <v>96</v>
      </c>
      <c r="G4128" t="s">
        <v>97</v>
      </c>
      <c r="H4128" t="s">
        <v>30</v>
      </c>
      <c r="J4128">
        <v>-915584.04</v>
      </c>
      <c r="L4128" t="s">
        <v>31</v>
      </c>
      <c r="O4128" t="s">
        <v>190</v>
      </c>
      <c r="R4128" t="s">
        <v>382</v>
      </c>
    </row>
    <row r="4129" spans="1:18" x14ac:dyDescent="0.25">
      <c r="A4129" t="s">
        <v>25</v>
      </c>
      <c r="B4129" t="s">
        <v>26</v>
      </c>
      <c r="C4129" t="s">
        <v>27</v>
      </c>
      <c r="D4129">
        <v>2020</v>
      </c>
      <c r="E4129">
        <v>7</v>
      </c>
      <c r="F4129" t="s">
        <v>28</v>
      </c>
      <c r="G4129" t="s">
        <v>29</v>
      </c>
      <c r="H4129" t="s">
        <v>30</v>
      </c>
      <c r="J4129">
        <v>915584.04</v>
      </c>
      <c r="L4129" t="s">
        <v>31</v>
      </c>
      <c r="O4129" t="s">
        <v>190</v>
      </c>
      <c r="R4129" t="s">
        <v>382</v>
      </c>
    </row>
    <row r="4130" spans="1:18" x14ac:dyDescent="0.25">
      <c r="A4130" t="s">
        <v>116</v>
      </c>
      <c r="B4130" t="s">
        <v>117</v>
      </c>
      <c r="C4130" t="s">
        <v>27</v>
      </c>
      <c r="D4130">
        <v>2020</v>
      </c>
      <c r="E4130">
        <v>7</v>
      </c>
      <c r="F4130" t="s">
        <v>96</v>
      </c>
      <c r="G4130" t="s">
        <v>97</v>
      </c>
      <c r="H4130" t="s">
        <v>30</v>
      </c>
      <c r="J4130">
        <v>-642778.06000000006</v>
      </c>
      <c r="L4130" t="s">
        <v>31</v>
      </c>
      <c r="O4130" t="s">
        <v>190</v>
      </c>
      <c r="R4130" t="s">
        <v>382</v>
      </c>
    </row>
    <row r="4131" spans="1:18" x14ac:dyDescent="0.25">
      <c r="A4131" t="s">
        <v>116</v>
      </c>
      <c r="B4131" t="s">
        <v>117</v>
      </c>
      <c r="C4131" t="s">
        <v>27</v>
      </c>
      <c r="D4131">
        <v>2020</v>
      </c>
      <c r="E4131">
        <v>7</v>
      </c>
      <c r="F4131" t="s">
        <v>28</v>
      </c>
      <c r="G4131" t="s">
        <v>29</v>
      </c>
      <c r="H4131" t="s">
        <v>30</v>
      </c>
      <c r="J4131">
        <v>642778.06000000006</v>
      </c>
      <c r="L4131" t="s">
        <v>31</v>
      </c>
      <c r="O4131" t="s">
        <v>190</v>
      </c>
      <c r="R4131" t="s">
        <v>382</v>
      </c>
    </row>
    <row r="4132" spans="1:18" x14ac:dyDescent="0.25">
      <c r="A4132" t="s">
        <v>131</v>
      </c>
      <c r="B4132" t="s">
        <v>132</v>
      </c>
      <c r="C4132" t="s">
        <v>27</v>
      </c>
      <c r="D4132">
        <v>2020</v>
      </c>
      <c r="E4132">
        <v>7</v>
      </c>
      <c r="F4132" t="s">
        <v>96</v>
      </c>
      <c r="G4132" t="s">
        <v>97</v>
      </c>
      <c r="H4132" t="s">
        <v>30</v>
      </c>
      <c r="J4132">
        <v>-2303190.04</v>
      </c>
      <c r="L4132" t="s">
        <v>31</v>
      </c>
      <c r="O4132" t="s">
        <v>190</v>
      </c>
      <c r="R4132" t="s">
        <v>382</v>
      </c>
    </row>
    <row r="4133" spans="1:18" x14ac:dyDescent="0.25">
      <c r="A4133" t="s">
        <v>131</v>
      </c>
      <c r="B4133" t="s">
        <v>132</v>
      </c>
      <c r="C4133" t="s">
        <v>27</v>
      </c>
      <c r="D4133">
        <v>2020</v>
      </c>
      <c r="E4133">
        <v>7</v>
      </c>
      <c r="F4133" t="s">
        <v>28</v>
      </c>
      <c r="G4133" t="s">
        <v>29</v>
      </c>
      <c r="H4133" t="s">
        <v>30</v>
      </c>
      <c r="J4133">
        <v>2303190.04</v>
      </c>
      <c r="L4133" t="s">
        <v>31</v>
      </c>
      <c r="O4133" t="s">
        <v>190</v>
      </c>
      <c r="R4133" t="s">
        <v>382</v>
      </c>
    </row>
    <row r="4134" spans="1:18" x14ac:dyDescent="0.25">
      <c r="A4134" t="s">
        <v>131</v>
      </c>
      <c r="B4134" t="s">
        <v>132</v>
      </c>
      <c r="C4134" t="s">
        <v>27</v>
      </c>
      <c r="D4134">
        <v>2020</v>
      </c>
      <c r="E4134">
        <v>7</v>
      </c>
      <c r="F4134" t="s">
        <v>96</v>
      </c>
      <c r="G4134" t="s">
        <v>97</v>
      </c>
      <c r="H4134" t="s">
        <v>30</v>
      </c>
      <c r="J4134">
        <v>-638960.03</v>
      </c>
      <c r="L4134" t="s">
        <v>31</v>
      </c>
      <c r="O4134" t="s">
        <v>190</v>
      </c>
      <c r="P4134" t="s">
        <v>146</v>
      </c>
      <c r="Q4134" t="s">
        <v>147</v>
      </c>
      <c r="R4134" t="s">
        <v>382</v>
      </c>
    </row>
    <row r="4135" spans="1:18" x14ac:dyDescent="0.25">
      <c r="A4135" t="s">
        <v>131</v>
      </c>
      <c r="B4135" t="s">
        <v>132</v>
      </c>
      <c r="C4135" t="s">
        <v>27</v>
      </c>
      <c r="D4135">
        <v>2020</v>
      </c>
      <c r="E4135">
        <v>7</v>
      </c>
      <c r="F4135" t="s">
        <v>28</v>
      </c>
      <c r="G4135" t="s">
        <v>29</v>
      </c>
      <c r="H4135" t="s">
        <v>30</v>
      </c>
      <c r="J4135">
        <v>638960.03</v>
      </c>
      <c r="L4135" t="s">
        <v>31</v>
      </c>
      <c r="O4135" t="s">
        <v>190</v>
      </c>
      <c r="P4135" t="s">
        <v>146</v>
      </c>
      <c r="Q4135" t="s">
        <v>147</v>
      </c>
      <c r="R4135" t="s">
        <v>382</v>
      </c>
    </row>
    <row r="4136" spans="1:18" x14ac:dyDescent="0.25">
      <c r="A4136" t="s">
        <v>84</v>
      </c>
      <c r="B4136" t="s">
        <v>85</v>
      </c>
      <c r="C4136" t="s">
        <v>27</v>
      </c>
      <c r="D4136">
        <v>2020</v>
      </c>
      <c r="E4136">
        <v>7</v>
      </c>
      <c r="F4136" t="s">
        <v>865</v>
      </c>
      <c r="G4136" t="s">
        <v>38</v>
      </c>
      <c r="H4136" t="s">
        <v>30</v>
      </c>
      <c r="J4136">
        <v>-10000</v>
      </c>
      <c r="L4136" t="s">
        <v>39</v>
      </c>
      <c r="O4136" t="s">
        <v>190</v>
      </c>
      <c r="R4136" t="s">
        <v>382</v>
      </c>
    </row>
    <row r="4137" spans="1:18" x14ac:dyDescent="0.25">
      <c r="A4137" t="s">
        <v>84</v>
      </c>
      <c r="B4137" t="s">
        <v>85</v>
      </c>
      <c r="C4137" t="s">
        <v>27</v>
      </c>
      <c r="D4137">
        <v>2020</v>
      </c>
      <c r="E4137">
        <v>7</v>
      </c>
      <c r="F4137" t="s">
        <v>867</v>
      </c>
      <c r="G4137" t="s">
        <v>126</v>
      </c>
      <c r="H4137" t="s">
        <v>30</v>
      </c>
      <c r="J4137">
        <v>10000</v>
      </c>
      <c r="L4137" t="s">
        <v>39</v>
      </c>
      <c r="O4137" t="s">
        <v>190</v>
      </c>
      <c r="R4137" t="s">
        <v>382</v>
      </c>
    </row>
    <row r="4138" spans="1:18" x14ac:dyDescent="0.25">
      <c r="A4138" t="s">
        <v>84</v>
      </c>
      <c r="B4138" t="s">
        <v>85</v>
      </c>
      <c r="C4138" t="s">
        <v>27</v>
      </c>
      <c r="D4138">
        <v>2020</v>
      </c>
      <c r="E4138">
        <v>7</v>
      </c>
      <c r="F4138" t="s">
        <v>870</v>
      </c>
      <c r="G4138" t="s">
        <v>327</v>
      </c>
      <c r="H4138" t="s">
        <v>30</v>
      </c>
      <c r="J4138">
        <v>5000</v>
      </c>
      <c r="L4138" t="s">
        <v>39</v>
      </c>
      <c r="O4138" t="s">
        <v>190</v>
      </c>
      <c r="R4138" t="s">
        <v>382</v>
      </c>
    </row>
    <row r="4139" spans="1:18" x14ac:dyDescent="0.25">
      <c r="A4139" t="s">
        <v>84</v>
      </c>
      <c r="B4139" t="s">
        <v>85</v>
      </c>
      <c r="C4139" t="s">
        <v>27</v>
      </c>
      <c r="D4139">
        <v>2020</v>
      </c>
      <c r="E4139">
        <v>7</v>
      </c>
      <c r="F4139" t="s">
        <v>1133</v>
      </c>
      <c r="G4139" t="s">
        <v>324</v>
      </c>
      <c r="H4139" t="s">
        <v>30</v>
      </c>
      <c r="J4139">
        <v>-5000</v>
      </c>
      <c r="L4139" t="s">
        <v>39</v>
      </c>
      <c r="O4139" t="s">
        <v>190</v>
      </c>
      <c r="R4139" t="s">
        <v>382</v>
      </c>
    </row>
    <row r="4140" spans="1:18" x14ac:dyDescent="0.25">
      <c r="A4140" t="s">
        <v>25</v>
      </c>
      <c r="B4140" t="s">
        <v>26</v>
      </c>
      <c r="C4140" t="s">
        <v>27</v>
      </c>
      <c r="D4140">
        <v>2018</v>
      </c>
      <c r="E4140">
        <v>12</v>
      </c>
      <c r="F4140" t="s">
        <v>193</v>
      </c>
      <c r="G4140" t="s">
        <v>194</v>
      </c>
      <c r="H4140" t="s">
        <v>30</v>
      </c>
      <c r="J4140">
        <v>17143.88</v>
      </c>
      <c r="L4140" t="s">
        <v>31</v>
      </c>
      <c r="O4140" t="s">
        <v>32</v>
      </c>
    </row>
    <row r="4141" spans="1:18" x14ac:dyDescent="0.25">
      <c r="A4141" t="s">
        <v>25</v>
      </c>
      <c r="B4141" t="s">
        <v>26</v>
      </c>
      <c r="C4141" t="s">
        <v>27</v>
      </c>
      <c r="D4141">
        <v>2018</v>
      </c>
      <c r="E4141">
        <v>12</v>
      </c>
      <c r="F4141" t="s">
        <v>195</v>
      </c>
      <c r="G4141" t="s">
        <v>196</v>
      </c>
      <c r="H4141" t="s">
        <v>30</v>
      </c>
      <c r="J4141">
        <v>17143.88</v>
      </c>
      <c r="L4141" t="s">
        <v>31</v>
      </c>
      <c r="O4141" t="s">
        <v>32</v>
      </c>
    </row>
    <row r="4142" spans="1:18" x14ac:dyDescent="0.25">
      <c r="A4142" t="s">
        <v>25</v>
      </c>
      <c r="B4142" t="s">
        <v>26</v>
      </c>
      <c r="C4142" t="s">
        <v>27</v>
      </c>
      <c r="D4142">
        <v>2018</v>
      </c>
      <c r="E4142">
        <v>12</v>
      </c>
      <c r="F4142" t="s">
        <v>197</v>
      </c>
      <c r="G4142" t="s">
        <v>198</v>
      </c>
      <c r="H4142" t="s">
        <v>30</v>
      </c>
      <c r="J4142">
        <v>17143.88</v>
      </c>
      <c r="L4142" t="s">
        <v>31</v>
      </c>
      <c r="O4142" t="s">
        <v>32</v>
      </c>
    </row>
    <row r="4143" spans="1:18" x14ac:dyDescent="0.25">
      <c r="A4143" t="s">
        <v>25</v>
      </c>
      <c r="B4143" t="s">
        <v>26</v>
      </c>
      <c r="C4143" t="s">
        <v>27</v>
      </c>
      <c r="D4143">
        <v>2018</v>
      </c>
      <c r="E4143">
        <v>12</v>
      </c>
      <c r="F4143" t="s">
        <v>199</v>
      </c>
      <c r="G4143" t="s">
        <v>200</v>
      </c>
      <c r="H4143" t="s">
        <v>30</v>
      </c>
      <c r="J4143">
        <v>17143.88</v>
      </c>
      <c r="L4143" t="s">
        <v>31</v>
      </c>
      <c r="O4143" t="s">
        <v>32</v>
      </c>
    </row>
    <row r="4144" spans="1:18" x14ac:dyDescent="0.25">
      <c r="A4144" t="s">
        <v>25</v>
      </c>
      <c r="B4144" t="s">
        <v>26</v>
      </c>
      <c r="C4144" t="s">
        <v>27</v>
      </c>
      <c r="D4144">
        <v>2018</v>
      </c>
      <c r="E4144">
        <v>12</v>
      </c>
      <c r="F4144" t="s">
        <v>201</v>
      </c>
      <c r="G4144" t="s">
        <v>202</v>
      </c>
      <c r="H4144" t="s">
        <v>30</v>
      </c>
      <c r="J4144">
        <v>-199285.7</v>
      </c>
      <c r="L4144" t="s">
        <v>31</v>
      </c>
      <c r="O4144" t="s">
        <v>32</v>
      </c>
    </row>
    <row r="4145" spans="1:15" x14ac:dyDescent="0.25">
      <c r="A4145" t="s">
        <v>25</v>
      </c>
      <c r="B4145" t="s">
        <v>26</v>
      </c>
      <c r="C4145" t="s">
        <v>27</v>
      </c>
      <c r="D4145">
        <v>2018</v>
      </c>
      <c r="E4145">
        <v>12</v>
      </c>
      <c r="F4145" t="s">
        <v>203</v>
      </c>
      <c r="G4145" t="s">
        <v>204</v>
      </c>
      <c r="H4145" t="s">
        <v>30</v>
      </c>
      <c r="J4145">
        <v>-199285.7</v>
      </c>
      <c r="L4145" t="s">
        <v>31</v>
      </c>
      <c r="O4145" t="s">
        <v>32</v>
      </c>
    </row>
    <row r="4146" spans="1:15" x14ac:dyDescent="0.25">
      <c r="A4146" t="s">
        <v>25</v>
      </c>
      <c r="B4146" t="s">
        <v>26</v>
      </c>
      <c r="C4146" t="s">
        <v>27</v>
      </c>
      <c r="D4146">
        <v>2018</v>
      </c>
      <c r="E4146">
        <v>12</v>
      </c>
      <c r="F4146" t="s">
        <v>205</v>
      </c>
      <c r="G4146" t="s">
        <v>206</v>
      </c>
      <c r="H4146" t="s">
        <v>30</v>
      </c>
      <c r="J4146">
        <v>-182141.82</v>
      </c>
      <c r="L4146" t="s">
        <v>31</v>
      </c>
      <c r="O4146" t="s">
        <v>32</v>
      </c>
    </row>
    <row r="4147" spans="1:15" x14ac:dyDescent="0.25">
      <c r="A4147" t="s">
        <v>25</v>
      </c>
      <c r="B4147" t="s">
        <v>26</v>
      </c>
      <c r="C4147" t="s">
        <v>27</v>
      </c>
      <c r="D4147">
        <v>2018</v>
      </c>
      <c r="E4147">
        <v>12</v>
      </c>
      <c r="F4147" t="s">
        <v>207</v>
      </c>
      <c r="G4147" t="s">
        <v>208</v>
      </c>
      <c r="H4147" t="s">
        <v>30</v>
      </c>
      <c r="J4147">
        <v>-182141.82</v>
      </c>
      <c r="L4147" t="s">
        <v>31</v>
      </c>
      <c r="O4147" t="s">
        <v>32</v>
      </c>
    </row>
    <row r="4148" spans="1:15" x14ac:dyDescent="0.25">
      <c r="A4148" t="s">
        <v>25</v>
      </c>
      <c r="B4148" t="s">
        <v>26</v>
      </c>
      <c r="C4148" t="s">
        <v>27</v>
      </c>
      <c r="D4148">
        <v>2018</v>
      </c>
      <c r="E4148">
        <v>12</v>
      </c>
      <c r="F4148" t="s">
        <v>209</v>
      </c>
      <c r="G4148" t="s">
        <v>210</v>
      </c>
      <c r="H4148" t="s">
        <v>30</v>
      </c>
      <c r="J4148">
        <v>43389.78</v>
      </c>
      <c r="L4148" t="s">
        <v>31</v>
      </c>
      <c r="O4148" t="s">
        <v>32</v>
      </c>
    </row>
    <row r="4149" spans="1:15" x14ac:dyDescent="0.25">
      <c r="A4149" t="s">
        <v>25</v>
      </c>
      <c r="B4149" t="s">
        <v>26</v>
      </c>
      <c r="C4149" t="s">
        <v>27</v>
      </c>
      <c r="D4149">
        <v>2018</v>
      </c>
      <c r="E4149">
        <v>12</v>
      </c>
      <c r="F4149" t="s">
        <v>211</v>
      </c>
      <c r="G4149" t="s">
        <v>212</v>
      </c>
      <c r="H4149" t="s">
        <v>30</v>
      </c>
      <c r="J4149">
        <v>-138752.04</v>
      </c>
      <c r="L4149" t="s">
        <v>31</v>
      </c>
      <c r="O4149" t="s">
        <v>32</v>
      </c>
    </row>
    <row r="4150" spans="1:15" x14ac:dyDescent="0.25">
      <c r="A4150" t="s">
        <v>25</v>
      </c>
      <c r="B4150" t="s">
        <v>26</v>
      </c>
      <c r="C4150" t="s">
        <v>27</v>
      </c>
      <c r="D4150">
        <v>2018</v>
      </c>
      <c r="E4150">
        <v>12</v>
      </c>
      <c r="F4150" t="s">
        <v>213</v>
      </c>
      <c r="G4150" t="s">
        <v>214</v>
      </c>
      <c r="H4150" t="s">
        <v>30</v>
      </c>
      <c r="J4150">
        <v>-138752.04</v>
      </c>
      <c r="L4150" t="s">
        <v>31</v>
      </c>
      <c r="O4150" t="s">
        <v>32</v>
      </c>
    </row>
    <row r="4151" spans="1:15" x14ac:dyDescent="0.25">
      <c r="A4151" t="s">
        <v>25</v>
      </c>
      <c r="B4151" t="s">
        <v>26</v>
      </c>
      <c r="C4151" t="s">
        <v>27</v>
      </c>
      <c r="D4151">
        <v>2018</v>
      </c>
      <c r="E4151">
        <v>12</v>
      </c>
      <c r="F4151" t="s">
        <v>215</v>
      </c>
      <c r="G4151" t="s">
        <v>216</v>
      </c>
      <c r="H4151" t="s">
        <v>30</v>
      </c>
      <c r="J4151">
        <v>223089080.94</v>
      </c>
      <c r="L4151" t="s">
        <v>39</v>
      </c>
      <c r="O4151" t="s">
        <v>32</v>
      </c>
    </row>
    <row r="4152" spans="1:15" x14ac:dyDescent="0.25">
      <c r="A4152" t="s">
        <v>25</v>
      </c>
      <c r="B4152" t="s">
        <v>26</v>
      </c>
      <c r="C4152" t="s">
        <v>27</v>
      </c>
      <c r="D4152">
        <v>2018</v>
      </c>
      <c r="E4152">
        <v>12</v>
      </c>
      <c r="F4152" t="s">
        <v>217</v>
      </c>
      <c r="G4152" t="s">
        <v>218</v>
      </c>
      <c r="H4152" t="s">
        <v>30</v>
      </c>
      <c r="J4152">
        <v>223089080.94</v>
      </c>
      <c r="L4152" t="s">
        <v>39</v>
      </c>
      <c r="O4152" t="s">
        <v>32</v>
      </c>
    </row>
    <row r="4153" spans="1:15" x14ac:dyDescent="0.25">
      <c r="A4153" t="s">
        <v>25</v>
      </c>
      <c r="B4153" t="s">
        <v>26</v>
      </c>
      <c r="C4153" t="s">
        <v>27</v>
      </c>
      <c r="D4153">
        <v>2018</v>
      </c>
      <c r="E4153">
        <v>12</v>
      </c>
      <c r="F4153" t="s">
        <v>219</v>
      </c>
      <c r="G4153" t="s">
        <v>220</v>
      </c>
      <c r="H4153" t="s">
        <v>30</v>
      </c>
      <c r="J4153">
        <v>226216012.66</v>
      </c>
      <c r="L4153" t="s">
        <v>39</v>
      </c>
      <c r="O4153" t="s">
        <v>32</v>
      </c>
    </row>
    <row r="4154" spans="1:15" x14ac:dyDescent="0.25">
      <c r="A4154" t="s">
        <v>25</v>
      </c>
      <c r="B4154" t="s">
        <v>26</v>
      </c>
      <c r="C4154" t="s">
        <v>27</v>
      </c>
      <c r="D4154">
        <v>2018</v>
      </c>
      <c r="E4154">
        <v>12</v>
      </c>
      <c r="F4154" t="s">
        <v>221</v>
      </c>
      <c r="G4154" t="s">
        <v>222</v>
      </c>
      <c r="H4154" t="s">
        <v>30</v>
      </c>
      <c r="J4154">
        <v>226216012.66</v>
      </c>
      <c r="L4154" t="s">
        <v>39</v>
      </c>
      <c r="O4154" t="s">
        <v>32</v>
      </c>
    </row>
    <row r="4155" spans="1:15" x14ac:dyDescent="0.25">
      <c r="A4155" t="s">
        <v>25</v>
      </c>
      <c r="B4155" t="s">
        <v>26</v>
      </c>
      <c r="C4155" t="s">
        <v>27</v>
      </c>
      <c r="D4155">
        <v>2018</v>
      </c>
      <c r="E4155">
        <v>12</v>
      </c>
      <c r="F4155" t="s">
        <v>223</v>
      </c>
      <c r="G4155" t="s">
        <v>224</v>
      </c>
      <c r="H4155" t="s">
        <v>30</v>
      </c>
      <c r="J4155">
        <v>-756209.68</v>
      </c>
      <c r="L4155" t="s">
        <v>39</v>
      </c>
      <c r="O4155" t="s">
        <v>32</v>
      </c>
    </row>
    <row r="4156" spans="1:15" x14ac:dyDescent="0.25">
      <c r="A4156" t="s">
        <v>25</v>
      </c>
      <c r="B4156" t="s">
        <v>26</v>
      </c>
      <c r="C4156" t="s">
        <v>27</v>
      </c>
      <c r="D4156">
        <v>2018</v>
      </c>
      <c r="E4156">
        <v>12</v>
      </c>
      <c r="F4156" t="s">
        <v>225</v>
      </c>
      <c r="G4156" t="s">
        <v>226</v>
      </c>
      <c r="H4156" t="s">
        <v>30</v>
      </c>
      <c r="J4156">
        <v>-756209.68</v>
      </c>
      <c r="L4156" t="s">
        <v>39</v>
      </c>
      <c r="O4156" t="s">
        <v>32</v>
      </c>
    </row>
    <row r="4157" spans="1:15" x14ac:dyDescent="0.25">
      <c r="A4157" t="s">
        <v>25</v>
      </c>
      <c r="B4157" t="s">
        <v>26</v>
      </c>
      <c r="C4157" t="s">
        <v>27</v>
      </c>
      <c r="D4157">
        <v>2018</v>
      </c>
      <c r="E4157">
        <v>12</v>
      </c>
      <c r="F4157" t="s">
        <v>227</v>
      </c>
      <c r="G4157" t="s">
        <v>228</v>
      </c>
      <c r="H4157" t="s">
        <v>30</v>
      </c>
      <c r="J4157">
        <v>225459802.97999999</v>
      </c>
      <c r="L4157" t="s">
        <v>39</v>
      </c>
      <c r="O4157" t="s">
        <v>32</v>
      </c>
    </row>
    <row r="4158" spans="1:15" x14ac:dyDescent="0.25">
      <c r="A4158" t="s">
        <v>25</v>
      </c>
      <c r="B4158" t="s">
        <v>26</v>
      </c>
      <c r="C4158" t="s">
        <v>27</v>
      </c>
      <c r="D4158">
        <v>2018</v>
      </c>
      <c r="E4158">
        <v>12</v>
      </c>
      <c r="F4158" t="s">
        <v>229</v>
      </c>
      <c r="G4158" t="s">
        <v>230</v>
      </c>
      <c r="H4158" t="s">
        <v>30</v>
      </c>
      <c r="J4158">
        <v>-5000000</v>
      </c>
      <c r="L4158" t="s">
        <v>39</v>
      </c>
      <c r="O4158" t="s">
        <v>32</v>
      </c>
    </row>
    <row r="4159" spans="1:15" x14ac:dyDescent="0.25">
      <c r="A4159" t="s">
        <v>25</v>
      </c>
      <c r="B4159" t="s">
        <v>26</v>
      </c>
      <c r="C4159" t="s">
        <v>27</v>
      </c>
      <c r="D4159">
        <v>2018</v>
      </c>
      <c r="E4159">
        <v>12</v>
      </c>
      <c r="F4159" t="s">
        <v>231</v>
      </c>
      <c r="G4159" t="s">
        <v>188</v>
      </c>
      <c r="H4159" t="s">
        <v>30</v>
      </c>
      <c r="J4159">
        <v>-251824153.87</v>
      </c>
      <c r="L4159" t="s">
        <v>39</v>
      </c>
      <c r="O4159" t="s">
        <v>32</v>
      </c>
    </row>
    <row r="4160" spans="1:15" x14ac:dyDescent="0.25">
      <c r="A4160" t="s">
        <v>25</v>
      </c>
      <c r="B4160" t="s">
        <v>26</v>
      </c>
      <c r="C4160" t="s">
        <v>27</v>
      </c>
      <c r="D4160">
        <v>2018</v>
      </c>
      <c r="E4160">
        <v>12</v>
      </c>
      <c r="F4160" t="s">
        <v>232</v>
      </c>
      <c r="G4160" t="s">
        <v>233</v>
      </c>
      <c r="H4160" t="s">
        <v>30</v>
      </c>
      <c r="J4160">
        <v>-256824153.87</v>
      </c>
      <c r="L4160" t="s">
        <v>39</v>
      </c>
      <c r="O4160" t="s">
        <v>32</v>
      </c>
    </row>
    <row r="4161" spans="1:15" x14ac:dyDescent="0.25">
      <c r="A4161" t="s">
        <v>25</v>
      </c>
      <c r="B4161" t="s">
        <v>26</v>
      </c>
      <c r="C4161" t="s">
        <v>27</v>
      </c>
      <c r="D4161">
        <v>2018</v>
      </c>
      <c r="E4161">
        <v>12</v>
      </c>
      <c r="F4161" t="s">
        <v>234</v>
      </c>
      <c r="G4161" t="s">
        <v>235</v>
      </c>
      <c r="H4161" t="s">
        <v>30</v>
      </c>
      <c r="J4161">
        <v>-256824153.87</v>
      </c>
      <c r="L4161" t="s">
        <v>39</v>
      </c>
      <c r="O4161" t="s">
        <v>32</v>
      </c>
    </row>
    <row r="4162" spans="1:15" x14ac:dyDescent="0.25">
      <c r="A4162" t="s">
        <v>25</v>
      </c>
      <c r="B4162" t="s">
        <v>26</v>
      </c>
      <c r="C4162" t="s">
        <v>27</v>
      </c>
      <c r="D4162">
        <v>2018</v>
      </c>
      <c r="E4162">
        <v>12</v>
      </c>
      <c r="F4162" t="s">
        <v>236</v>
      </c>
      <c r="G4162" t="s">
        <v>237</v>
      </c>
      <c r="H4162" t="s">
        <v>30</v>
      </c>
      <c r="J4162">
        <v>31546492.710000001</v>
      </c>
      <c r="L4162" t="s">
        <v>39</v>
      </c>
      <c r="O4162" t="s">
        <v>32</v>
      </c>
    </row>
    <row r="4163" spans="1:15" x14ac:dyDescent="0.25">
      <c r="A4163" t="s">
        <v>25</v>
      </c>
      <c r="B4163" t="s">
        <v>26</v>
      </c>
      <c r="C4163" t="s">
        <v>27</v>
      </c>
      <c r="D4163">
        <v>2018</v>
      </c>
      <c r="E4163">
        <v>12</v>
      </c>
      <c r="F4163" t="s">
        <v>238</v>
      </c>
      <c r="G4163" t="s">
        <v>239</v>
      </c>
      <c r="H4163" t="s">
        <v>30</v>
      </c>
      <c r="J4163">
        <v>31503102.93</v>
      </c>
      <c r="L4163" t="s">
        <v>39</v>
      </c>
      <c r="O4163" t="s">
        <v>32</v>
      </c>
    </row>
    <row r="4164" spans="1:15" x14ac:dyDescent="0.25">
      <c r="A4164" t="s">
        <v>25</v>
      </c>
      <c r="B4164" t="s">
        <v>26</v>
      </c>
      <c r="C4164" t="s">
        <v>27</v>
      </c>
      <c r="D4164">
        <v>2018</v>
      </c>
      <c r="E4164">
        <v>12</v>
      </c>
      <c r="F4164" t="s">
        <v>240</v>
      </c>
      <c r="G4164" t="s">
        <v>241</v>
      </c>
      <c r="H4164" t="s">
        <v>30</v>
      </c>
      <c r="J4164">
        <v>31503102.93</v>
      </c>
      <c r="L4164" t="s">
        <v>39</v>
      </c>
      <c r="O4164" t="s">
        <v>32</v>
      </c>
    </row>
    <row r="4165" spans="1:15" x14ac:dyDescent="0.25">
      <c r="A4165" t="s">
        <v>25</v>
      </c>
      <c r="B4165" t="s">
        <v>26</v>
      </c>
      <c r="C4165" t="s">
        <v>27</v>
      </c>
      <c r="D4165">
        <v>2018</v>
      </c>
      <c r="E4165">
        <v>12</v>
      </c>
      <c r="F4165" t="s">
        <v>242</v>
      </c>
      <c r="G4165" t="s">
        <v>243</v>
      </c>
      <c r="H4165" t="s">
        <v>30</v>
      </c>
      <c r="J4165">
        <v>-225321050.94</v>
      </c>
      <c r="L4165" t="s">
        <v>39</v>
      </c>
      <c r="O4165" t="s">
        <v>32</v>
      </c>
    </row>
    <row r="4166" spans="1:15" x14ac:dyDescent="0.25">
      <c r="A4166" t="s">
        <v>52</v>
      </c>
      <c r="B4166" t="s">
        <v>1666</v>
      </c>
      <c r="C4166" t="s">
        <v>27</v>
      </c>
      <c r="D4166">
        <v>2018</v>
      </c>
      <c r="E4166">
        <v>12</v>
      </c>
      <c r="F4166" t="s">
        <v>244</v>
      </c>
      <c r="G4166" t="s">
        <v>245</v>
      </c>
      <c r="H4166" t="s">
        <v>30</v>
      </c>
      <c r="J4166">
        <v>-257874.75</v>
      </c>
      <c r="L4166" t="s">
        <v>31</v>
      </c>
      <c r="O4166" t="s">
        <v>32</v>
      </c>
    </row>
    <row r="4167" spans="1:15" x14ac:dyDescent="0.25">
      <c r="A4167" t="s">
        <v>52</v>
      </c>
      <c r="B4167" t="s">
        <v>1666</v>
      </c>
      <c r="C4167" t="s">
        <v>27</v>
      </c>
      <c r="D4167">
        <v>2018</v>
      </c>
      <c r="E4167">
        <v>12</v>
      </c>
      <c r="F4167" t="s">
        <v>246</v>
      </c>
      <c r="G4167" t="s">
        <v>247</v>
      </c>
      <c r="H4167" t="s">
        <v>30</v>
      </c>
      <c r="J4167">
        <v>41590.61</v>
      </c>
      <c r="L4167" t="s">
        <v>31</v>
      </c>
      <c r="O4167" t="s">
        <v>32</v>
      </c>
    </row>
    <row r="4168" spans="1:15" x14ac:dyDescent="0.25">
      <c r="A4168" t="s">
        <v>52</v>
      </c>
      <c r="B4168" t="s">
        <v>1666</v>
      </c>
      <c r="C4168" t="s">
        <v>27</v>
      </c>
      <c r="D4168">
        <v>2018</v>
      </c>
      <c r="E4168">
        <v>12</v>
      </c>
      <c r="F4168" t="s">
        <v>248</v>
      </c>
      <c r="G4168" t="s">
        <v>249</v>
      </c>
      <c r="H4168" t="s">
        <v>30</v>
      </c>
      <c r="J4168">
        <v>-216284.14</v>
      </c>
      <c r="L4168" t="s">
        <v>31</v>
      </c>
      <c r="O4168" t="s">
        <v>32</v>
      </c>
    </row>
    <row r="4169" spans="1:15" x14ac:dyDescent="0.25">
      <c r="A4169" t="s">
        <v>52</v>
      </c>
      <c r="B4169" t="s">
        <v>1666</v>
      </c>
      <c r="C4169" t="s">
        <v>27</v>
      </c>
      <c r="D4169">
        <v>2018</v>
      </c>
      <c r="E4169">
        <v>12</v>
      </c>
      <c r="F4169" t="s">
        <v>250</v>
      </c>
      <c r="G4169" t="s">
        <v>251</v>
      </c>
      <c r="H4169" t="s">
        <v>30</v>
      </c>
      <c r="J4169">
        <v>-216284.14</v>
      </c>
      <c r="L4169" t="s">
        <v>31</v>
      </c>
      <c r="O4169" t="s">
        <v>32</v>
      </c>
    </row>
    <row r="4170" spans="1:15" x14ac:dyDescent="0.25">
      <c r="A4170" t="s">
        <v>52</v>
      </c>
      <c r="B4170" t="s">
        <v>1666</v>
      </c>
      <c r="C4170" t="s">
        <v>27</v>
      </c>
      <c r="D4170">
        <v>2018</v>
      </c>
      <c r="E4170">
        <v>12</v>
      </c>
      <c r="F4170" t="s">
        <v>193</v>
      </c>
      <c r="G4170" t="s">
        <v>194</v>
      </c>
      <c r="H4170" t="s">
        <v>30</v>
      </c>
      <c r="J4170">
        <v>33345.11</v>
      </c>
      <c r="L4170" t="s">
        <v>31</v>
      </c>
      <c r="O4170" t="s">
        <v>32</v>
      </c>
    </row>
    <row r="4171" spans="1:15" x14ac:dyDescent="0.25">
      <c r="A4171" t="s">
        <v>52</v>
      </c>
      <c r="B4171" t="s">
        <v>1666</v>
      </c>
      <c r="C4171" t="s">
        <v>27</v>
      </c>
      <c r="D4171">
        <v>2018</v>
      </c>
      <c r="E4171">
        <v>12</v>
      </c>
      <c r="F4171" t="s">
        <v>195</v>
      </c>
      <c r="G4171" t="s">
        <v>196</v>
      </c>
      <c r="H4171" t="s">
        <v>30</v>
      </c>
      <c r="J4171">
        <v>-182939.03</v>
      </c>
      <c r="L4171" t="s">
        <v>31</v>
      </c>
      <c r="O4171" t="s">
        <v>32</v>
      </c>
    </row>
    <row r="4172" spans="1:15" x14ac:dyDescent="0.25">
      <c r="A4172" t="s">
        <v>52</v>
      </c>
      <c r="B4172" t="s">
        <v>1666</v>
      </c>
      <c r="C4172" t="s">
        <v>27</v>
      </c>
      <c r="D4172">
        <v>2018</v>
      </c>
      <c r="E4172">
        <v>12</v>
      </c>
      <c r="F4172" t="s">
        <v>197</v>
      </c>
      <c r="G4172" t="s">
        <v>198</v>
      </c>
      <c r="H4172" t="s">
        <v>30</v>
      </c>
      <c r="J4172">
        <v>-182939.03</v>
      </c>
      <c r="L4172" t="s">
        <v>31</v>
      </c>
      <c r="O4172" t="s">
        <v>32</v>
      </c>
    </row>
    <row r="4173" spans="1:15" x14ac:dyDescent="0.25">
      <c r="A4173" t="s">
        <v>52</v>
      </c>
      <c r="B4173" t="s">
        <v>1666</v>
      </c>
      <c r="C4173" t="s">
        <v>27</v>
      </c>
      <c r="D4173">
        <v>2018</v>
      </c>
      <c r="E4173">
        <v>12</v>
      </c>
      <c r="F4173" t="s">
        <v>199</v>
      </c>
      <c r="G4173" t="s">
        <v>200</v>
      </c>
      <c r="H4173" t="s">
        <v>30</v>
      </c>
      <c r="J4173">
        <v>-182939.03</v>
      </c>
      <c r="L4173" t="s">
        <v>31</v>
      </c>
      <c r="O4173" t="s">
        <v>32</v>
      </c>
    </row>
    <row r="4174" spans="1:15" x14ac:dyDescent="0.25">
      <c r="A4174" t="s">
        <v>52</v>
      </c>
      <c r="B4174" t="s">
        <v>1666</v>
      </c>
      <c r="C4174" t="s">
        <v>27</v>
      </c>
      <c r="D4174">
        <v>2018</v>
      </c>
      <c r="E4174">
        <v>12</v>
      </c>
      <c r="F4174" t="s">
        <v>201</v>
      </c>
      <c r="G4174" t="s">
        <v>202</v>
      </c>
      <c r="H4174" t="s">
        <v>30</v>
      </c>
      <c r="J4174">
        <v>73503.37</v>
      </c>
      <c r="L4174" t="s">
        <v>31</v>
      </c>
      <c r="O4174" t="s">
        <v>32</v>
      </c>
    </row>
    <row r="4175" spans="1:15" x14ac:dyDescent="0.25">
      <c r="A4175" t="s">
        <v>52</v>
      </c>
      <c r="B4175" t="s">
        <v>1666</v>
      </c>
      <c r="C4175" t="s">
        <v>27</v>
      </c>
      <c r="D4175">
        <v>2018</v>
      </c>
      <c r="E4175">
        <v>12</v>
      </c>
      <c r="F4175" t="s">
        <v>252</v>
      </c>
      <c r="G4175" t="s">
        <v>253</v>
      </c>
      <c r="H4175" t="s">
        <v>30</v>
      </c>
      <c r="J4175">
        <v>230873.87</v>
      </c>
      <c r="L4175" t="s">
        <v>31</v>
      </c>
      <c r="O4175" t="s">
        <v>32</v>
      </c>
    </row>
    <row r="4176" spans="1:15" x14ac:dyDescent="0.25">
      <c r="A4176" t="s">
        <v>52</v>
      </c>
      <c r="B4176" t="s">
        <v>1666</v>
      </c>
      <c r="C4176" t="s">
        <v>27</v>
      </c>
      <c r="D4176">
        <v>2018</v>
      </c>
      <c r="E4176">
        <v>12</v>
      </c>
      <c r="F4176" t="s">
        <v>203</v>
      </c>
      <c r="G4176" t="s">
        <v>204</v>
      </c>
      <c r="H4176" t="s">
        <v>30</v>
      </c>
      <c r="J4176">
        <v>304377.24</v>
      </c>
      <c r="L4176" t="s">
        <v>31</v>
      </c>
      <c r="O4176" t="s">
        <v>32</v>
      </c>
    </row>
    <row r="4177" spans="1:15" x14ac:dyDescent="0.25">
      <c r="A4177" t="s">
        <v>52</v>
      </c>
      <c r="B4177" t="s">
        <v>1666</v>
      </c>
      <c r="C4177" t="s">
        <v>27</v>
      </c>
      <c r="D4177">
        <v>2018</v>
      </c>
      <c r="E4177">
        <v>12</v>
      </c>
      <c r="F4177" t="s">
        <v>205</v>
      </c>
      <c r="G4177" t="s">
        <v>206</v>
      </c>
      <c r="H4177" t="s">
        <v>30</v>
      </c>
      <c r="J4177">
        <v>121438.21</v>
      </c>
      <c r="L4177" t="s">
        <v>31</v>
      </c>
      <c r="O4177" t="s">
        <v>32</v>
      </c>
    </row>
    <row r="4178" spans="1:15" x14ac:dyDescent="0.25">
      <c r="A4178" t="s">
        <v>52</v>
      </c>
      <c r="B4178" t="s">
        <v>1666</v>
      </c>
      <c r="C4178" t="s">
        <v>27</v>
      </c>
      <c r="D4178">
        <v>2018</v>
      </c>
      <c r="E4178">
        <v>12</v>
      </c>
      <c r="F4178" t="s">
        <v>207</v>
      </c>
      <c r="G4178" t="s">
        <v>208</v>
      </c>
      <c r="H4178" t="s">
        <v>30</v>
      </c>
      <c r="J4178">
        <v>121438.21</v>
      </c>
      <c r="L4178" t="s">
        <v>31</v>
      </c>
      <c r="O4178" t="s">
        <v>32</v>
      </c>
    </row>
    <row r="4179" spans="1:15" x14ac:dyDescent="0.25">
      <c r="A4179" t="s">
        <v>52</v>
      </c>
      <c r="B4179" t="s">
        <v>1666</v>
      </c>
      <c r="C4179" t="s">
        <v>27</v>
      </c>
      <c r="D4179">
        <v>2018</v>
      </c>
      <c r="E4179">
        <v>12</v>
      </c>
      <c r="F4179" t="s">
        <v>209</v>
      </c>
      <c r="G4179" t="s">
        <v>210</v>
      </c>
      <c r="H4179" t="s">
        <v>30</v>
      </c>
      <c r="J4179">
        <v>41987.4</v>
      </c>
      <c r="L4179" t="s">
        <v>31</v>
      </c>
      <c r="O4179" t="s">
        <v>32</v>
      </c>
    </row>
    <row r="4180" spans="1:15" x14ac:dyDescent="0.25">
      <c r="A4180" t="s">
        <v>52</v>
      </c>
      <c r="B4180" t="s">
        <v>1666</v>
      </c>
      <c r="C4180" t="s">
        <v>27</v>
      </c>
      <c r="D4180">
        <v>2018</v>
      </c>
      <c r="E4180">
        <v>12</v>
      </c>
      <c r="F4180" t="s">
        <v>211</v>
      </c>
      <c r="G4180" t="s">
        <v>212</v>
      </c>
      <c r="H4180" t="s">
        <v>30</v>
      </c>
      <c r="J4180">
        <v>163425.60999999999</v>
      </c>
      <c r="L4180" t="s">
        <v>31</v>
      </c>
      <c r="O4180" t="s">
        <v>32</v>
      </c>
    </row>
    <row r="4181" spans="1:15" x14ac:dyDescent="0.25">
      <c r="A4181" t="s">
        <v>52</v>
      </c>
      <c r="B4181" t="s">
        <v>1666</v>
      </c>
      <c r="C4181" t="s">
        <v>27</v>
      </c>
      <c r="D4181">
        <v>2018</v>
      </c>
      <c r="E4181">
        <v>12</v>
      </c>
      <c r="F4181" t="s">
        <v>213</v>
      </c>
      <c r="G4181" t="s">
        <v>214</v>
      </c>
      <c r="H4181" t="s">
        <v>30</v>
      </c>
      <c r="J4181">
        <v>163425.60999999999</v>
      </c>
      <c r="L4181" t="s">
        <v>31</v>
      </c>
      <c r="O4181" t="s">
        <v>32</v>
      </c>
    </row>
    <row r="4182" spans="1:15" x14ac:dyDescent="0.25">
      <c r="A4182" t="s">
        <v>52</v>
      </c>
      <c r="B4182" t="s">
        <v>1666</v>
      </c>
      <c r="C4182" t="s">
        <v>27</v>
      </c>
      <c r="D4182">
        <v>2018</v>
      </c>
      <c r="E4182">
        <v>12</v>
      </c>
      <c r="F4182" t="s">
        <v>254</v>
      </c>
      <c r="G4182" t="s">
        <v>255</v>
      </c>
      <c r="H4182" t="s">
        <v>30</v>
      </c>
      <c r="J4182">
        <v>1470000</v>
      </c>
      <c r="L4182" t="s">
        <v>39</v>
      </c>
      <c r="O4182" t="s">
        <v>32</v>
      </c>
    </row>
    <row r="4183" spans="1:15" x14ac:dyDescent="0.25">
      <c r="A4183" t="s">
        <v>52</v>
      </c>
      <c r="B4183" t="s">
        <v>1666</v>
      </c>
      <c r="C4183" t="s">
        <v>27</v>
      </c>
      <c r="D4183">
        <v>2018</v>
      </c>
      <c r="E4183">
        <v>12</v>
      </c>
      <c r="F4183" t="s">
        <v>256</v>
      </c>
      <c r="G4183" t="s">
        <v>103</v>
      </c>
      <c r="H4183" t="s">
        <v>30</v>
      </c>
      <c r="J4183">
        <v>1470000</v>
      </c>
      <c r="L4183" t="s">
        <v>39</v>
      </c>
      <c r="O4183" t="s">
        <v>32</v>
      </c>
    </row>
    <row r="4184" spans="1:15" x14ac:dyDescent="0.25">
      <c r="A4184" t="s">
        <v>52</v>
      </c>
      <c r="B4184" t="s">
        <v>1666</v>
      </c>
      <c r="C4184" t="s">
        <v>27</v>
      </c>
      <c r="D4184">
        <v>2018</v>
      </c>
      <c r="E4184">
        <v>12</v>
      </c>
      <c r="F4184" t="s">
        <v>257</v>
      </c>
      <c r="G4184" t="s">
        <v>258</v>
      </c>
      <c r="H4184" t="s">
        <v>30</v>
      </c>
      <c r="J4184">
        <v>1470000</v>
      </c>
      <c r="L4184" t="s">
        <v>39</v>
      </c>
      <c r="O4184" t="s">
        <v>32</v>
      </c>
    </row>
    <row r="4185" spans="1:15" x14ac:dyDescent="0.25">
      <c r="A4185" t="s">
        <v>52</v>
      </c>
      <c r="B4185" t="s">
        <v>1666</v>
      </c>
      <c r="C4185" t="s">
        <v>27</v>
      </c>
      <c r="D4185">
        <v>2018</v>
      </c>
      <c r="E4185">
        <v>12</v>
      </c>
      <c r="F4185" t="s">
        <v>215</v>
      </c>
      <c r="G4185" t="s">
        <v>216</v>
      </c>
      <c r="H4185" t="s">
        <v>30</v>
      </c>
      <c r="J4185">
        <v>14703881.779999999</v>
      </c>
      <c r="L4185" t="s">
        <v>39</v>
      </c>
      <c r="O4185" t="s">
        <v>32</v>
      </c>
    </row>
    <row r="4186" spans="1:15" x14ac:dyDescent="0.25">
      <c r="A4186" t="s">
        <v>52</v>
      </c>
      <c r="B4186" t="s">
        <v>1666</v>
      </c>
      <c r="C4186" t="s">
        <v>27</v>
      </c>
      <c r="D4186">
        <v>2018</v>
      </c>
      <c r="E4186">
        <v>12</v>
      </c>
      <c r="F4186" t="s">
        <v>217</v>
      </c>
      <c r="G4186" t="s">
        <v>218</v>
      </c>
      <c r="H4186" t="s">
        <v>30</v>
      </c>
      <c r="J4186">
        <v>14703881.779999999</v>
      </c>
      <c r="L4186" t="s">
        <v>39</v>
      </c>
      <c r="O4186" t="s">
        <v>32</v>
      </c>
    </row>
    <row r="4187" spans="1:15" x14ac:dyDescent="0.25">
      <c r="A4187" t="s">
        <v>52</v>
      </c>
      <c r="B4187" t="s">
        <v>1666</v>
      </c>
      <c r="C4187" t="s">
        <v>27</v>
      </c>
      <c r="D4187">
        <v>2018</v>
      </c>
      <c r="E4187">
        <v>12</v>
      </c>
      <c r="F4187" t="s">
        <v>219</v>
      </c>
      <c r="G4187" t="s">
        <v>220</v>
      </c>
      <c r="H4187" t="s">
        <v>30</v>
      </c>
      <c r="J4187">
        <v>14703881.779999999</v>
      </c>
      <c r="L4187" t="s">
        <v>39</v>
      </c>
      <c r="O4187" t="s">
        <v>32</v>
      </c>
    </row>
    <row r="4188" spans="1:15" x14ac:dyDescent="0.25">
      <c r="A4188" t="s">
        <v>52</v>
      </c>
      <c r="B4188" t="s">
        <v>1666</v>
      </c>
      <c r="C4188" t="s">
        <v>27</v>
      </c>
      <c r="D4188">
        <v>2018</v>
      </c>
      <c r="E4188">
        <v>12</v>
      </c>
      <c r="F4188" t="s">
        <v>221</v>
      </c>
      <c r="G4188" t="s">
        <v>222</v>
      </c>
      <c r="H4188" t="s">
        <v>30</v>
      </c>
      <c r="J4188">
        <v>16173881.779999999</v>
      </c>
      <c r="L4188" t="s">
        <v>39</v>
      </c>
      <c r="O4188" t="s">
        <v>32</v>
      </c>
    </row>
    <row r="4189" spans="1:15" x14ac:dyDescent="0.25">
      <c r="A4189" t="s">
        <v>52</v>
      </c>
      <c r="B4189" t="s">
        <v>1666</v>
      </c>
      <c r="C4189" t="s">
        <v>27</v>
      </c>
      <c r="D4189">
        <v>2018</v>
      </c>
      <c r="E4189">
        <v>12</v>
      </c>
      <c r="F4189" t="s">
        <v>259</v>
      </c>
      <c r="G4189" t="s">
        <v>260</v>
      </c>
      <c r="H4189" t="s">
        <v>30</v>
      </c>
      <c r="J4189">
        <v>4000</v>
      </c>
      <c r="L4189" t="s">
        <v>39</v>
      </c>
      <c r="O4189" t="s">
        <v>32</v>
      </c>
    </row>
    <row r="4190" spans="1:15" x14ac:dyDescent="0.25">
      <c r="A4190" t="s">
        <v>52</v>
      </c>
      <c r="B4190" t="s">
        <v>1666</v>
      </c>
      <c r="C4190" t="s">
        <v>27</v>
      </c>
      <c r="D4190">
        <v>2018</v>
      </c>
      <c r="E4190">
        <v>12</v>
      </c>
      <c r="F4190" t="s">
        <v>261</v>
      </c>
      <c r="G4190" t="s">
        <v>262</v>
      </c>
      <c r="H4190" t="s">
        <v>30</v>
      </c>
      <c r="J4190">
        <v>30000</v>
      </c>
      <c r="L4190" t="s">
        <v>39</v>
      </c>
      <c r="O4190" t="s">
        <v>32</v>
      </c>
    </row>
    <row r="4191" spans="1:15" x14ac:dyDescent="0.25">
      <c r="A4191" t="s">
        <v>52</v>
      </c>
      <c r="B4191" t="s">
        <v>1666</v>
      </c>
      <c r="C4191" t="s">
        <v>27</v>
      </c>
      <c r="D4191">
        <v>2018</v>
      </c>
      <c r="E4191">
        <v>12</v>
      </c>
      <c r="F4191" t="s">
        <v>223</v>
      </c>
      <c r="G4191" t="s">
        <v>224</v>
      </c>
      <c r="H4191" t="s">
        <v>30</v>
      </c>
      <c r="J4191">
        <v>2510722.4300000002</v>
      </c>
      <c r="L4191" t="s">
        <v>39</v>
      </c>
      <c r="O4191" t="s">
        <v>32</v>
      </c>
    </row>
    <row r="4192" spans="1:15" x14ac:dyDescent="0.25">
      <c r="A4192" t="s">
        <v>52</v>
      </c>
      <c r="B4192" t="s">
        <v>1666</v>
      </c>
      <c r="C4192" t="s">
        <v>27</v>
      </c>
      <c r="D4192">
        <v>2018</v>
      </c>
      <c r="E4192">
        <v>12</v>
      </c>
      <c r="F4192" t="s">
        <v>225</v>
      </c>
      <c r="G4192" t="s">
        <v>226</v>
      </c>
      <c r="H4192" t="s">
        <v>30</v>
      </c>
      <c r="J4192">
        <v>2544722.4300000002</v>
      </c>
      <c r="L4192" t="s">
        <v>39</v>
      </c>
      <c r="O4192" t="s">
        <v>32</v>
      </c>
    </row>
    <row r="4193" spans="1:15" x14ac:dyDescent="0.25">
      <c r="A4193" t="s">
        <v>52</v>
      </c>
      <c r="B4193" t="s">
        <v>1666</v>
      </c>
      <c r="C4193" t="s">
        <v>27</v>
      </c>
      <c r="D4193">
        <v>2018</v>
      </c>
      <c r="E4193">
        <v>12</v>
      </c>
      <c r="F4193" t="s">
        <v>227</v>
      </c>
      <c r="G4193" t="s">
        <v>228</v>
      </c>
      <c r="H4193" t="s">
        <v>30</v>
      </c>
      <c r="J4193">
        <v>18718604.210000001</v>
      </c>
      <c r="L4193" t="s">
        <v>39</v>
      </c>
      <c r="O4193" t="s">
        <v>32</v>
      </c>
    </row>
    <row r="4194" spans="1:15" x14ac:dyDescent="0.25">
      <c r="A4194" t="s">
        <v>52</v>
      </c>
      <c r="B4194" t="s">
        <v>1666</v>
      </c>
      <c r="C4194" t="s">
        <v>27</v>
      </c>
      <c r="D4194">
        <v>2018</v>
      </c>
      <c r="E4194">
        <v>12</v>
      </c>
      <c r="F4194" t="s">
        <v>229</v>
      </c>
      <c r="G4194" t="s">
        <v>230</v>
      </c>
      <c r="H4194" t="s">
        <v>30</v>
      </c>
      <c r="J4194">
        <v>-500000</v>
      </c>
      <c r="L4194" t="s">
        <v>39</v>
      </c>
      <c r="O4194" t="s">
        <v>32</v>
      </c>
    </row>
    <row r="4195" spans="1:15" x14ac:dyDescent="0.25">
      <c r="A4195" t="s">
        <v>52</v>
      </c>
      <c r="B4195" t="s">
        <v>1666</v>
      </c>
      <c r="C4195" t="s">
        <v>27</v>
      </c>
      <c r="D4195">
        <v>2018</v>
      </c>
      <c r="E4195">
        <v>12</v>
      </c>
      <c r="F4195" t="s">
        <v>263</v>
      </c>
      <c r="G4195" t="s">
        <v>264</v>
      </c>
      <c r="H4195" t="s">
        <v>30</v>
      </c>
      <c r="J4195">
        <v>-629553.75</v>
      </c>
      <c r="L4195" t="s">
        <v>39</v>
      </c>
      <c r="O4195" t="s">
        <v>32</v>
      </c>
    </row>
    <row r="4196" spans="1:15" x14ac:dyDescent="0.25">
      <c r="A4196" t="s">
        <v>52</v>
      </c>
      <c r="B4196" t="s">
        <v>1666</v>
      </c>
      <c r="C4196" t="s">
        <v>27</v>
      </c>
      <c r="D4196">
        <v>2018</v>
      </c>
      <c r="E4196">
        <v>12</v>
      </c>
      <c r="F4196" t="s">
        <v>265</v>
      </c>
      <c r="G4196" t="s">
        <v>266</v>
      </c>
      <c r="H4196" t="s">
        <v>30</v>
      </c>
      <c r="J4196">
        <v>-629553.75</v>
      </c>
      <c r="L4196" t="s">
        <v>39</v>
      </c>
      <c r="O4196" t="s">
        <v>32</v>
      </c>
    </row>
    <row r="4197" spans="1:15" x14ac:dyDescent="0.25">
      <c r="A4197" t="s">
        <v>52</v>
      </c>
      <c r="B4197" t="s">
        <v>1666</v>
      </c>
      <c r="C4197" t="s">
        <v>27</v>
      </c>
      <c r="D4197">
        <v>2018</v>
      </c>
      <c r="E4197">
        <v>12</v>
      </c>
      <c r="F4197" t="s">
        <v>231</v>
      </c>
      <c r="G4197" t="s">
        <v>188</v>
      </c>
      <c r="H4197" t="s">
        <v>30</v>
      </c>
      <c r="J4197">
        <v>3263637</v>
      </c>
      <c r="L4197" t="s">
        <v>39</v>
      </c>
      <c r="O4197" t="s">
        <v>32</v>
      </c>
    </row>
    <row r="4198" spans="1:15" x14ac:dyDescent="0.25">
      <c r="A4198" t="s">
        <v>52</v>
      </c>
      <c r="B4198" t="s">
        <v>1666</v>
      </c>
      <c r="C4198" t="s">
        <v>27</v>
      </c>
      <c r="D4198">
        <v>2018</v>
      </c>
      <c r="E4198">
        <v>12</v>
      </c>
      <c r="F4198" t="s">
        <v>232</v>
      </c>
      <c r="G4198" t="s">
        <v>233</v>
      </c>
      <c r="H4198" t="s">
        <v>30</v>
      </c>
      <c r="J4198">
        <v>2134083.25</v>
      </c>
      <c r="L4198" t="s">
        <v>39</v>
      </c>
      <c r="O4198" t="s">
        <v>32</v>
      </c>
    </row>
    <row r="4199" spans="1:15" x14ac:dyDescent="0.25">
      <c r="A4199" t="s">
        <v>52</v>
      </c>
      <c r="B4199" t="s">
        <v>1666</v>
      </c>
      <c r="C4199" t="s">
        <v>27</v>
      </c>
      <c r="D4199">
        <v>2018</v>
      </c>
      <c r="E4199">
        <v>12</v>
      </c>
      <c r="F4199" t="s">
        <v>234</v>
      </c>
      <c r="G4199" t="s">
        <v>235</v>
      </c>
      <c r="H4199" t="s">
        <v>30</v>
      </c>
      <c r="J4199">
        <v>2134083.25</v>
      </c>
      <c r="L4199" t="s">
        <v>39</v>
      </c>
      <c r="O4199" t="s">
        <v>32</v>
      </c>
    </row>
    <row r="4200" spans="1:15" x14ac:dyDescent="0.25">
      <c r="A4200" t="s">
        <v>52</v>
      </c>
      <c r="B4200" t="s">
        <v>1666</v>
      </c>
      <c r="C4200" t="s">
        <v>27</v>
      </c>
      <c r="D4200">
        <v>2018</v>
      </c>
      <c r="E4200">
        <v>12</v>
      </c>
      <c r="F4200" t="s">
        <v>267</v>
      </c>
      <c r="G4200" t="s">
        <v>268</v>
      </c>
      <c r="H4200" t="s">
        <v>30</v>
      </c>
      <c r="J4200">
        <v>-329967.75</v>
      </c>
      <c r="L4200" t="s">
        <v>39</v>
      </c>
      <c r="O4200" t="s">
        <v>32</v>
      </c>
    </row>
    <row r="4201" spans="1:15" x14ac:dyDescent="0.25">
      <c r="A4201" t="s">
        <v>52</v>
      </c>
      <c r="B4201" t="s">
        <v>1666</v>
      </c>
      <c r="C4201" t="s">
        <v>27</v>
      </c>
      <c r="D4201">
        <v>2018</v>
      </c>
      <c r="E4201">
        <v>12</v>
      </c>
      <c r="F4201" t="s">
        <v>269</v>
      </c>
      <c r="G4201" t="s">
        <v>270</v>
      </c>
      <c r="H4201" t="s">
        <v>30</v>
      </c>
      <c r="J4201">
        <v>-66959.55</v>
      </c>
      <c r="L4201" t="s">
        <v>39</v>
      </c>
      <c r="O4201" t="s">
        <v>32</v>
      </c>
    </row>
    <row r="4202" spans="1:15" x14ac:dyDescent="0.25">
      <c r="A4202" t="s">
        <v>52</v>
      </c>
      <c r="B4202" t="s">
        <v>1666</v>
      </c>
      <c r="C4202" t="s">
        <v>27</v>
      </c>
      <c r="D4202">
        <v>2018</v>
      </c>
      <c r="E4202">
        <v>12</v>
      </c>
      <c r="F4202" t="s">
        <v>271</v>
      </c>
      <c r="G4202" t="s">
        <v>272</v>
      </c>
      <c r="H4202" t="s">
        <v>30</v>
      </c>
      <c r="J4202">
        <v>-162553.31</v>
      </c>
      <c r="L4202" t="s">
        <v>39</v>
      </c>
      <c r="O4202" t="s">
        <v>32</v>
      </c>
    </row>
    <row r="4203" spans="1:15" x14ac:dyDescent="0.25">
      <c r="A4203" t="s">
        <v>52</v>
      </c>
      <c r="B4203" t="s">
        <v>1666</v>
      </c>
      <c r="C4203" t="s">
        <v>27</v>
      </c>
      <c r="D4203">
        <v>2018</v>
      </c>
      <c r="E4203">
        <v>12</v>
      </c>
      <c r="F4203" t="s">
        <v>273</v>
      </c>
      <c r="G4203" t="s">
        <v>274</v>
      </c>
      <c r="H4203" t="s">
        <v>30</v>
      </c>
      <c r="J4203">
        <v>-492521.06</v>
      </c>
      <c r="L4203" t="s">
        <v>39</v>
      </c>
      <c r="O4203" t="s">
        <v>32</v>
      </c>
    </row>
    <row r="4204" spans="1:15" x14ac:dyDescent="0.25">
      <c r="A4204" t="s">
        <v>52</v>
      </c>
      <c r="B4204" t="s">
        <v>1666</v>
      </c>
      <c r="C4204" t="s">
        <v>27</v>
      </c>
      <c r="D4204">
        <v>2018</v>
      </c>
      <c r="E4204">
        <v>12</v>
      </c>
      <c r="F4204" t="s">
        <v>236</v>
      </c>
      <c r="G4204" t="s">
        <v>237</v>
      </c>
      <c r="H4204" t="s">
        <v>30</v>
      </c>
      <c r="J4204">
        <v>-17392660.289999999</v>
      </c>
      <c r="L4204" t="s">
        <v>39</v>
      </c>
      <c r="O4204" t="s">
        <v>32</v>
      </c>
    </row>
    <row r="4205" spans="1:15" x14ac:dyDescent="0.25">
      <c r="A4205" t="s">
        <v>52</v>
      </c>
      <c r="B4205" t="s">
        <v>1666</v>
      </c>
      <c r="C4205" t="s">
        <v>27</v>
      </c>
      <c r="D4205">
        <v>2018</v>
      </c>
      <c r="E4205">
        <v>12</v>
      </c>
      <c r="F4205" t="s">
        <v>238</v>
      </c>
      <c r="G4205" t="s">
        <v>239</v>
      </c>
      <c r="H4205" t="s">
        <v>30</v>
      </c>
      <c r="J4205">
        <v>-20523592.010000002</v>
      </c>
      <c r="L4205" t="s">
        <v>39</v>
      </c>
      <c r="O4205" t="s">
        <v>32</v>
      </c>
    </row>
    <row r="4206" spans="1:15" x14ac:dyDescent="0.25">
      <c r="A4206" t="s">
        <v>52</v>
      </c>
      <c r="B4206" t="s">
        <v>1666</v>
      </c>
      <c r="C4206" t="s">
        <v>27</v>
      </c>
      <c r="D4206">
        <v>2018</v>
      </c>
      <c r="E4206">
        <v>12</v>
      </c>
      <c r="F4206" t="s">
        <v>240</v>
      </c>
      <c r="G4206" t="s">
        <v>241</v>
      </c>
      <c r="H4206" t="s">
        <v>30</v>
      </c>
      <c r="J4206">
        <v>-21016113.07</v>
      </c>
      <c r="L4206" t="s">
        <v>39</v>
      </c>
      <c r="O4206" t="s">
        <v>32</v>
      </c>
    </row>
    <row r="4207" spans="1:15" x14ac:dyDescent="0.25">
      <c r="A4207" t="s">
        <v>52</v>
      </c>
      <c r="B4207" t="s">
        <v>1666</v>
      </c>
      <c r="C4207" t="s">
        <v>27</v>
      </c>
      <c r="D4207">
        <v>2018</v>
      </c>
      <c r="E4207">
        <v>12</v>
      </c>
      <c r="F4207" t="s">
        <v>242</v>
      </c>
      <c r="G4207" t="s">
        <v>243</v>
      </c>
      <c r="H4207" t="s">
        <v>30</v>
      </c>
      <c r="J4207">
        <v>-18882029.82</v>
      </c>
      <c r="L4207" t="s">
        <v>39</v>
      </c>
      <c r="O4207" t="s">
        <v>32</v>
      </c>
    </row>
    <row r="4208" spans="1:15" x14ac:dyDescent="0.25">
      <c r="A4208" t="s">
        <v>84</v>
      </c>
      <c r="B4208" t="s">
        <v>85</v>
      </c>
      <c r="C4208" t="s">
        <v>27</v>
      </c>
      <c r="D4208">
        <v>2018</v>
      </c>
      <c r="E4208">
        <v>12</v>
      </c>
      <c r="F4208" t="s">
        <v>244</v>
      </c>
      <c r="G4208" t="s">
        <v>245</v>
      </c>
      <c r="H4208" t="s">
        <v>30</v>
      </c>
      <c r="J4208">
        <v>-212477.55</v>
      </c>
      <c r="L4208" t="s">
        <v>31</v>
      </c>
      <c r="O4208" t="s">
        <v>32</v>
      </c>
    </row>
    <row r="4209" spans="1:15" x14ac:dyDescent="0.25">
      <c r="A4209" t="s">
        <v>84</v>
      </c>
      <c r="B4209" t="s">
        <v>85</v>
      </c>
      <c r="C4209" t="s">
        <v>27</v>
      </c>
      <c r="D4209">
        <v>2018</v>
      </c>
      <c r="E4209">
        <v>12</v>
      </c>
      <c r="F4209" t="s">
        <v>246</v>
      </c>
      <c r="G4209" t="s">
        <v>247</v>
      </c>
      <c r="H4209" t="s">
        <v>30</v>
      </c>
      <c r="J4209">
        <v>56200.800000000003</v>
      </c>
      <c r="L4209" t="s">
        <v>31</v>
      </c>
      <c r="O4209" t="s">
        <v>32</v>
      </c>
    </row>
    <row r="4210" spans="1:15" x14ac:dyDescent="0.25">
      <c r="A4210" t="s">
        <v>84</v>
      </c>
      <c r="B4210" t="s">
        <v>85</v>
      </c>
      <c r="C4210" t="s">
        <v>27</v>
      </c>
      <c r="D4210">
        <v>2018</v>
      </c>
      <c r="E4210">
        <v>12</v>
      </c>
      <c r="F4210" t="s">
        <v>248</v>
      </c>
      <c r="G4210" t="s">
        <v>249</v>
      </c>
      <c r="H4210" t="s">
        <v>30</v>
      </c>
      <c r="J4210">
        <v>-156276.75</v>
      </c>
      <c r="L4210" t="s">
        <v>31</v>
      </c>
      <c r="O4210" t="s">
        <v>32</v>
      </c>
    </row>
    <row r="4211" spans="1:15" x14ac:dyDescent="0.25">
      <c r="A4211" t="s">
        <v>84</v>
      </c>
      <c r="B4211" t="s">
        <v>85</v>
      </c>
      <c r="C4211" t="s">
        <v>27</v>
      </c>
      <c r="D4211">
        <v>2018</v>
      </c>
      <c r="E4211">
        <v>12</v>
      </c>
      <c r="F4211" t="s">
        <v>250</v>
      </c>
      <c r="G4211" t="s">
        <v>251</v>
      </c>
      <c r="H4211" t="s">
        <v>30</v>
      </c>
      <c r="J4211">
        <v>-156276.75</v>
      </c>
      <c r="L4211" t="s">
        <v>31</v>
      </c>
      <c r="O4211" t="s">
        <v>32</v>
      </c>
    </row>
    <row r="4212" spans="1:15" x14ac:dyDescent="0.25">
      <c r="A4212" t="s">
        <v>84</v>
      </c>
      <c r="B4212" t="s">
        <v>85</v>
      </c>
      <c r="C4212" t="s">
        <v>27</v>
      </c>
      <c r="D4212">
        <v>2018</v>
      </c>
      <c r="E4212">
        <v>12</v>
      </c>
      <c r="F4212" t="s">
        <v>193</v>
      </c>
      <c r="G4212" t="s">
        <v>194</v>
      </c>
      <c r="H4212" t="s">
        <v>30</v>
      </c>
      <c r="J4212">
        <v>-0.02</v>
      </c>
      <c r="L4212" t="s">
        <v>31</v>
      </c>
      <c r="O4212" t="s">
        <v>32</v>
      </c>
    </row>
    <row r="4213" spans="1:15" x14ac:dyDescent="0.25">
      <c r="A4213" t="s">
        <v>84</v>
      </c>
      <c r="B4213" t="s">
        <v>85</v>
      </c>
      <c r="C4213" t="s">
        <v>27</v>
      </c>
      <c r="D4213">
        <v>2018</v>
      </c>
      <c r="E4213">
        <v>12</v>
      </c>
      <c r="F4213" t="s">
        <v>195</v>
      </c>
      <c r="G4213" t="s">
        <v>196</v>
      </c>
      <c r="H4213" t="s">
        <v>30</v>
      </c>
      <c r="J4213">
        <v>-156276.76999999999</v>
      </c>
      <c r="L4213" t="s">
        <v>31</v>
      </c>
      <c r="O4213" t="s">
        <v>32</v>
      </c>
    </row>
    <row r="4214" spans="1:15" x14ac:dyDescent="0.25">
      <c r="A4214" t="s">
        <v>84</v>
      </c>
      <c r="B4214" t="s">
        <v>85</v>
      </c>
      <c r="C4214" t="s">
        <v>27</v>
      </c>
      <c r="D4214">
        <v>2018</v>
      </c>
      <c r="E4214">
        <v>12</v>
      </c>
      <c r="F4214" t="s">
        <v>275</v>
      </c>
      <c r="G4214" t="s">
        <v>276</v>
      </c>
      <c r="H4214" t="s">
        <v>30</v>
      </c>
      <c r="J4214">
        <v>81145.259999999995</v>
      </c>
      <c r="L4214" t="s">
        <v>31</v>
      </c>
      <c r="O4214" t="s">
        <v>32</v>
      </c>
    </row>
    <row r="4215" spans="1:15" x14ac:dyDescent="0.25">
      <c r="A4215" t="s">
        <v>84</v>
      </c>
      <c r="B4215" t="s">
        <v>85</v>
      </c>
      <c r="C4215" t="s">
        <v>27</v>
      </c>
      <c r="D4215">
        <v>2018</v>
      </c>
      <c r="E4215">
        <v>12</v>
      </c>
      <c r="F4215" t="s">
        <v>277</v>
      </c>
      <c r="G4215" t="s">
        <v>278</v>
      </c>
      <c r="H4215" t="s">
        <v>30</v>
      </c>
      <c r="J4215">
        <v>81145.259999999995</v>
      </c>
      <c r="L4215" t="s">
        <v>31</v>
      </c>
      <c r="O4215" t="s">
        <v>32</v>
      </c>
    </row>
    <row r="4216" spans="1:15" x14ac:dyDescent="0.25">
      <c r="A4216" t="s">
        <v>84</v>
      </c>
      <c r="B4216" t="s">
        <v>85</v>
      </c>
      <c r="C4216" t="s">
        <v>27</v>
      </c>
      <c r="D4216">
        <v>2018</v>
      </c>
      <c r="E4216">
        <v>12</v>
      </c>
      <c r="F4216" t="s">
        <v>279</v>
      </c>
      <c r="G4216" t="s">
        <v>280</v>
      </c>
      <c r="H4216" t="s">
        <v>30</v>
      </c>
      <c r="J4216">
        <v>81145.259999999995</v>
      </c>
      <c r="L4216" t="s">
        <v>31</v>
      </c>
      <c r="O4216" t="s">
        <v>32</v>
      </c>
    </row>
    <row r="4217" spans="1:15" x14ac:dyDescent="0.25">
      <c r="A4217" t="s">
        <v>84</v>
      </c>
      <c r="B4217" t="s">
        <v>85</v>
      </c>
      <c r="C4217" t="s">
        <v>27</v>
      </c>
      <c r="D4217">
        <v>2018</v>
      </c>
      <c r="E4217">
        <v>12</v>
      </c>
      <c r="F4217" t="s">
        <v>197</v>
      </c>
      <c r="G4217" t="s">
        <v>198</v>
      </c>
      <c r="H4217" t="s">
        <v>30</v>
      </c>
      <c r="J4217">
        <v>-75131.509999999995</v>
      </c>
      <c r="L4217" t="s">
        <v>31</v>
      </c>
      <c r="O4217" t="s">
        <v>32</v>
      </c>
    </row>
    <row r="4218" spans="1:15" x14ac:dyDescent="0.25">
      <c r="A4218" t="s">
        <v>84</v>
      </c>
      <c r="B4218" t="s">
        <v>85</v>
      </c>
      <c r="C4218" t="s">
        <v>27</v>
      </c>
      <c r="D4218">
        <v>2018</v>
      </c>
      <c r="E4218">
        <v>12</v>
      </c>
      <c r="F4218" t="s">
        <v>199</v>
      </c>
      <c r="G4218" t="s">
        <v>200</v>
      </c>
      <c r="H4218" t="s">
        <v>30</v>
      </c>
      <c r="J4218">
        <v>-75131.509999999995</v>
      </c>
      <c r="L4218" t="s">
        <v>31</v>
      </c>
      <c r="O4218" t="s">
        <v>32</v>
      </c>
    </row>
    <row r="4219" spans="1:15" x14ac:dyDescent="0.25">
      <c r="A4219" t="s">
        <v>84</v>
      </c>
      <c r="B4219" t="s">
        <v>85</v>
      </c>
      <c r="C4219" t="s">
        <v>27</v>
      </c>
      <c r="D4219">
        <v>2018</v>
      </c>
      <c r="E4219">
        <v>12</v>
      </c>
      <c r="F4219" t="s">
        <v>205</v>
      </c>
      <c r="G4219" t="s">
        <v>206</v>
      </c>
      <c r="H4219" t="s">
        <v>30</v>
      </c>
      <c r="J4219">
        <v>-75131.509999999995</v>
      </c>
      <c r="L4219" t="s">
        <v>31</v>
      </c>
      <c r="O4219" t="s">
        <v>32</v>
      </c>
    </row>
    <row r="4220" spans="1:15" x14ac:dyDescent="0.25">
      <c r="A4220" t="s">
        <v>84</v>
      </c>
      <c r="B4220" t="s">
        <v>85</v>
      </c>
      <c r="C4220" t="s">
        <v>27</v>
      </c>
      <c r="D4220">
        <v>2018</v>
      </c>
      <c r="E4220">
        <v>12</v>
      </c>
      <c r="F4220" t="s">
        <v>207</v>
      </c>
      <c r="G4220" t="s">
        <v>208</v>
      </c>
      <c r="H4220" t="s">
        <v>30</v>
      </c>
      <c r="J4220">
        <v>-75131.509999999995</v>
      </c>
      <c r="L4220" t="s">
        <v>31</v>
      </c>
      <c r="O4220" t="s">
        <v>32</v>
      </c>
    </row>
    <row r="4221" spans="1:15" x14ac:dyDescent="0.25">
      <c r="A4221" t="s">
        <v>84</v>
      </c>
      <c r="B4221" t="s">
        <v>85</v>
      </c>
      <c r="C4221" t="s">
        <v>27</v>
      </c>
      <c r="D4221">
        <v>2018</v>
      </c>
      <c r="E4221">
        <v>12</v>
      </c>
      <c r="F4221" t="s">
        <v>209</v>
      </c>
      <c r="G4221" t="s">
        <v>210</v>
      </c>
      <c r="H4221" t="s">
        <v>30</v>
      </c>
      <c r="J4221">
        <v>47250</v>
      </c>
      <c r="L4221" t="s">
        <v>31</v>
      </c>
      <c r="O4221" t="s">
        <v>32</v>
      </c>
    </row>
    <row r="4222" spans="1:15" x14ac:dyDescent="0.25">
      <c r="A4222" t="s">
        <v>84</v>
      </c>
      <c r="B4222" t="s">
        <v>85</v>
      </c>
      <c r="C4222" t="s">
        <v>27</v>
      </c>
      <c r="D4222">
        <v>2018</v>
      </c>
      <c r="E4222">
        <v>12</v>
      </c>
      <c r="F4222" t="s">
        <v>211</v>
      </c>
      <c r="G4222" t="s">
        <v>212</v>
      </c>
      <c r="H4222" t="s">
        <v>30</v>
      </c>
      <c r="J4222">
        <v>-27881.51</v>
      </c>
      <c r="L4222" t="s">
        <v>31</v>
      </c>
      <c r="O4222" t="s">
        <v>32</v>
      </c>
    </row>
    <row r="4223" spans="1:15" x14ac:dyDescent="0.25">
      <c r="A4223" t="s">
        <v>84</v>
      </c>
      <c r="B4223" t="s">
        <v>85</v>
      </c>
      <c r="C4223" t="s">
        <v>27</v>
      </c>
      <c r="D4223">
        <v>2018</v>
      </c>
      <c r="E4223">
        <v>12</v>
      </c>
      <c r="F4223" t="s">
        <v>213</v>
      </c>
      <c r="G4223" t="s">
        <v>214</v>
      </c>
      <c r="H4223" t="s">
        <v>30</v>
      </c>
      <c r="J4223">
        <v>-27881.51</v>
      </c>
      <c r="L4223" t="s">
        <v>31</v>
      </c>
      <c r="O4223" t="s">
        <v>32</v>
      </c>
    </row>
    <row r="4224" spans="1:15" x14ac:dyDescent="0.25">
      <c r="A4224" t="s">
        <v>84</v>
      </c>
      <c r="B4224" t="s">
        <v>85</v>
      </c>
      <c r="C4224" t="s">
        <v>27</v>
      </c>
      <c r="D4224">
        <v>2018</v>
      </c>
      <c r="E4224">
        <v>12</v>
      </c>
      <c r="F4224" t="s">
        <v>254</v>
      </c>
      <c r="G4224" t="s">
        <v>255</v>
      </c>
      <c r="H4224" t="s">
        <v>30</v>
      </c>
      <c r="J4224">
        <v>2121257.36</v>
      </c>
      <c r="L4224" t="s">
        <v>39</v>
      </c>
      <c r="O4224" t="s">
        <v>32</v>
      </c>
    </row>
    <row r="4225" spans="1:15" x14ac:dyDescent="0.25">
      <c r="A4225" t="s">
        <v>84</v>
      </c>
      <c r="B4225" t="s">
        <v>85</v>
      </c>
      <c r="C4225" t="s">
        <v>27</v>
      </c>
      <c r="D4225">
        <v>2018</v>
      </c>
      <c r="E4225">
        <v>12</v>
      </c>
      <c r="F4225" t="s">
        <v>281</v>
      </c>
      <c r="G4225" t="s">
        <v>282</v>
      </c>
      <c r="H4225" t="s">
        <v>30</v>
      </c>
      <c r="J4225">
        <v>-1133968.92</v>
      </c>
      <c r="L4225" t="s">
        <v>39</v>
      </c>
      <c r="O4225" t="s">
        <v>32</v>
      </c>
    </row>
    <row r="4226" spans="1:15" x14ac:dyDescent="0.25">
      <c r="A4226" t="s">
        <v>84</v>
      </c>
      <c r="B4226" t="s">
        <v>85</v>
      </c>
      <c r="C4226" t="s">
        <v>27</v>
      </c>
      <c r="D4226">
        <v>2018</v>
      </c>
      <c r="E4226">
        <v>12</v>
      </c>
      <c r="F4226" t="s">
        <v>256</v>
      </c>
      <c r="G4226" t="s">
        <v>103</v>
      </c>
      <c r="H4226" t="s">
        <v>30</v>
      </c>
      <c r="J4226">
        <v>987288.44</v>
      </c>
      <c r="L4226" t="s">
        <v>39</v>
      </c>
      <c r="O4226" t="s">
        <v>32</v>
      </c>
    </row>
    <row r="4227" spans="1:15" x14ac:dyDescent="0.25">
      <c r="A4227" t="s">
        <v>84</v>
      </c>
      <c r="B4227" t="s">
        <v>85</v>
      </c>
      <c r="C4227" t="s">
        <v>27</v>
      </c>
      <c r="D4227">
        <v>2018</v>
      </c>
      <c r="E4227">
        <v>12</v>
      </c>
      <c r="F4227" t="s">
        <v>257</v>
      </c>
      <c r="G4227" t="s">
        <v>258</v>
      </c>
      <c r="H4227" t="s">
        <v>30</v>
      </c>
      <c r="J4227">
        <v>987288.44</v>
      </c>
      <c r="L4227" t="s">
        <v>39</v>
      </c>
      <c r="O4227" t="s">
        <v>32</v>
      </c>
    </row>
    <row r="4228" spans="1:15" x14ac:dyDescent="0.25">
      <c r="A4228" t="s">
        <v>84</v>
      </c>
      <c r="B4228" t="s">
        <v>85</v>
      </c>
      <c r="C4228" t="s">
        <v>27</v>
      </c>
      <c r="D4228">
        <v>2018</v>
      </c>
      <c r="E4228">
        <v>12</v>
      </c>
      <c r="F4228" t="s">
        <v>283</v>
      </c>
      <c r="G4228" t="s">
        <v>93</v>
      </c>
      <c r="H4228" t="s">
        <v>30</v>
      </c>
      <c r="J4228">
        <v>3688.02</v>
      </c>
      <c r="L4228" t="s">
        <v>39</v>
      </c>
      <c r="O4228" t="s">
        <v>32</v>
      </c>
    </row>
    <row r="4229" spans="1:15" x14ac:dyDescent="0.25">
      <c r="A4229" t="s">
        <v>84</v>
      </c>
      <c r="B4229" t="s">
        <v>85</v>
      </c>
      <c r="C4229" t="s">
        <v>27</v>
      </c>
      <c r="D4229">
        <v>2018</v>
      </c>
      <c r="E4229">
        <v>12</v>
      </c>
      <c r="F4229" t="s">
        <v>221</v>
      </c>
      <c r="G4229" t="s">
        <v>222</v>
      </c>
      <c r="H4229" t="s">
        <v>30</v>
      </c>
      <c r="J4229">
        <v>990976.46</v>
      </c>
      <c r="L4229" t="s">
        <v>39</v>
      </c>
      <c r="O4229" t="s">
        <v>32</v>
      </c>
    </row>
    <row r="4230" spans="1:15" x14ac:dyDescent="0.25">
      <c r="A4230" t="s">
        <v>84</v>
      </c>
      <c r="B4230" t="s">
        <v>85</v>
      </c>
      <c r="C4230" t="s">
        <v>27</v>
      </c>
      <c r="D4230">
        <v>2018</v>
      </c>
      <c r="E4230">
        <v>12</v>
      </c>
      <c r="F4230" t="s">
        <v>259</v>
      </c>
      <c r="G4230" t="s">
        <v>260</v>
      </c>
      <c r="H4230" t="s">
        <v>30</v>
      </c>
      <c r="J4230">
        <v>10500</v>
      </c>
      <c r="L4230" t="s">
        <v>39</v>
      </c>
      <c r="O4230" t="s">
        <v>32</v>
      </c>
    </row>
    <row r="4231" spans="1:15" x14ac:dyDescent="0.25">
      <c r="A4231" t="s">
        <v>84</v>
      </c>
      <c r="B4231" t="s">
        <v>85</v>
      </c>
      <c r="C4231" t="s">
        <v>27</v>
      </c>
      <c r="D4231">
        <v>2018</v>
      </c>
      <c r="E4231">
        <v>12</v>
      </c>
      <c r="F4231" t="s">
        <v>284</v>
      </c>
      <c r="G4231" t="s">
        <v>285</v>
      </c>
      <c r="H4231" t="s">
        <v>30</v>
      </c>
      <c r="J4231">
        <v>53139.93</v>
      </c>
      <c r="L4231" t="s">
        <v>39</v>
      </c>
      <c r="O4231" t="s">
        <v>32</v>
      </c>
    </row>
    <row r="4232" spans="1:15" x14ac:dyDescent="0.25">
      <c r="A4232" t="s">
        <v>84</v>
      </c>
      <c r="B4232" t="s">
        <v>85</v>
      </c>
      <c r="C4232" t="s">
        <v>27</v>
      </c>
      <c r="D4232">
        <v>2018</v>
      </c>
      <c r="E4232">
        <v>12</v>
      </c>
      <c r="F4232" t="s">
        <v>261</v>
      </c>
      <c r="G4232" t="s">
        <v>262</v>
      </c>
      <c r="H4232" t="s">
        <v>30</v>
      </c>
      <c r="J4232">
        <v>61530.99</v>
      </c>
      <c r="L4232" t="s">
        <v>39</v>
      </c>
      <c r="O4232" t="s">
        <v>32</v>
      </c>
    </row>
    <row r="4233" spans="1:15" x14ac:dyDescent="0.25">
      <c r="A4233" t="s">
        <v>84</v>
      </c>
      <c r="B4233" t="s">
        <v>85</v>
      </c>
      <c r="C4233" t="s">
        <v>27</v>
      </c>
      <c r="D4233">
        <v>2018</v>
      </c>
      <c r="E4233">
        <v>12</v>
      </c>
      <c r="F4233" t="s">
        <v>223</v>
      </c>
      <c r="G4233" t="s">
        <v>224</v>
      </c>
      <c r="H4233" t="s">
        <v>30</v>
      </c>
      <c r="J4233">
        <v>1009932.39</v>
      </c>
      <c r="L4233" t="s">
        <v>39</v>
      </c>
      <c r="O4233" t="s">
        <v>32</v>
      </c>
    </row>
    <row r="4234" spans="1:15" x14ac:dyDescent="0.25">
      <c r="A4234" t="s">
        <v>84</v>
      </c>
      <c r="B4234" t="s">
        <v>85</v>
      </c>
      <c r="C4234" t="s">
        <v>27</v>
      </c>
      <c r="D4234">
        <v>2018</v>
      </c>
      <c r="E4234">
        <v>12</v>
      </c>
      <c r="F4234" t="s">
        <v>225</v>
      </c>
      <c r="G4234" t="s">
        <v>226</v>
      </c>
      <c r="H4234" t="s">
        <v>30</v>
      </c>
      <c r="J4234">
        <v>1081963.3799999999</v>
      </c>
      <c r="L4234" t="s">
        <v>39</v>
      </c>
      <c r="O4234" t="s">
        <v>32</v>
      </c>
    </row>
    <row r="4235" spans="1:15" x14ac:dyDescent="0.25">
      <c r="A4235" t="s">
        <v>84</v>
      </c>
      <c r="B4235" t="s">
        <v>85</v>
      </c>
      <c r="C4235" t="s">
        <v>27</v>
      </c>
      <c r="D4235">
        <v>2018</v>
      </c>
      <c r="E4235">
        <v>12</v>
      </c>
      <c r="F4235" t="s">
        <v>227</v>
      </c>
      <c r="G4235" t="s">
        <v>228</v>
      </c>
      <c r="H4235" t="s">
        <v>30</v>
      </c>
      <c r="J4235">
        <v>2072939.84</v>
      </c>
      <c r="L4235" t="s">
        <v>39</v>
      </c>
      <c r="O4235" t="s">
        <v>32</v>
      </c>
    </row>
    <row r="4236" spans="1:15" x14ac:dyDescent="0.25">
      <c r="A4236" t="s">
        <v>84</v>
      </c>
      <c r="B4236" t="s">
        <v>85</v>
      </c>
      <c r="C4236" t="s">
        <v>27</v>
      </c>
      <c r="D4236">
        <v>2018</v>
      </c>
      <c r="E4236">
        <v>12</v>
      </c>
      <c r="F4236" t="s">
        <v>229</v>
      </c>
      <c r="G4236" t="s">
        <v>230</v>
      </c>
      <c r="H4236" t="s">
        <v>30</v>
      </c>
      <c r="J4236">
        <v>-60000</v>
      </c>
      <c r="L4236" t="s">
        <v>39</v>
      </c>
      <c r="O4236" t="s">
        <v>32</v>
      </c>
    </row>
    <row r="4237" spans="1:15" x14ac:dyDescent="0.25">
      <c r="A4237" t="s">
        <v>84</v>
      </c>
      <c r="B4237" t="s">
        <v>85</v>
      </c>
      <c r="C4237" t="s">
        <v>27</v>
      </c>
      <c r="D4237">
        <v>2018</v>
      </c>
      <c r="E4237">
        <v>12</v>
      </c>
      <c r="F4237" t="s">
        <v>286</v>
      </c>
      <c r="G4237" t="s">
        <v>287</v>
      </c>
      <c r="H4237" t="s">
        <v>30</v>
      </c>
      <c r="J4237">
        <v>-7642.81</v>
      </c>
      <c r="L4237" t="s">
        <v>39</v>
      </c>
      <c r="O4237" t="s">
        <v>32</v>
      </c>
    </row>
    <row r="4238" spans="1:15" x14ac:dyDescent="0.25">
      <c r="A4238" t="s">
        <v>84</v>
      </c>
      <c r="B4238" t="s">
        <v>85</v>
      </c>
      <c r="C4238" t="s">
        <v>27</v>
      </c>
      <c r="D4238">
        <v>2018</v>
      </c>
      <c r="E4238">
        <v>12</v>
      </c>
      <c r="F4238" t="s">
        <v>265</v>
      </c>
      <c r="G4238" t="s">
        <v>266</v>
      </c>
      <c r="H4238" t="s">
        <v>30</v>
      </c>
      <c r="J4238">
        <v>-7642.81</v>
      </c>
      <c r="L4238" t="s">
        <v>39</v>
      </c>
      <c r="O4238" t="s">
        <v>32</v>
      </c>
    </row>
    <row r="4239" spans="1:15" x14ac:dyDescent="0.25">
      <c r="A4239" t="s">
        <v>84</v>
      </c>
      <c r="B4239" t="s">
        <v>85</v>
      </c>
      <c r="C4239" t="s">
        <v>27</v>
      </c>
      <c r="D4239">
        <v>2018</v>
      </c>
      <c r="E4239">
        <v>12</v>
      </c>
      <c r="F4239" t="s">
        <v>231</v>
      </c>
      <c r="G4239" t="s">
        <v>188</v>
      </c>
      <c r="H4239" t="s">
        <v>30</v>
      </c>
      <c r="J4239">
        <v>-104201.34</v>
      </c>
      <c r="L4239" t="s">
        <v>39</v>
      </c>
      <c r="O4239" t="s">
        <v>32</v>
      </c>
    </row>
    <row r="4240" spans="1:15" x14ac:dyDescent="0.25">
      <c r="A4240" t="s">
        <v>84</v>
      </c>
      <c r="B4240" t="s">
        <v>85</v>
      </c>
      <c r="C4240" t="s">
        <v>27</v>
      </c>
      <c r="D4240">
        <v>2018</v>
      </c>
      <c r="E4240">
        <v>12</v>
      </c>
      <c r="F4240" t="s">
        <v>232</v>
      </c>
      <c r="G4240" t="s">
        <v>233</v>
      </c>
      <c r="H4240" t="s">
        <v>30</v>
      </c>
      <c r="J4240">
        <v>-171844.15</v>
      </c>
      <c r="L4240" t="s">
        <v>39</v>
      </c>
      <c r="O4240" t="s">
        <v>32</v>
      </c>
    </row>
    <row r="4241" spans="1:15" x14ac:dyDescent="0.25">
      <c r="A4241" t="s">
        <v>84</v>
      </c>
      <c r="B4241" t="s">
        <v>85</v>
      </c>
      <c r="C4241" t="s">
        <v>27</v>
      </c>
      <c r="D4241">
        <v>2018</v>
      </c>
      <c r="E4241">
        <v>12</v>
      </c>
      <c r="F4241" t="s">
        <v>234</v>
      </c>
      <c r="G4241" t="s">
        <v>235</v>
      </c>
      <c r="H4241" t="s">
        <v>30</v>
      </c>
      <c r="J4241">
        <v>-171844.15</v>
      </c>
      <c r="L4241" t="s">
        <v>39</v>
      </c>
      <c r="O4241" t="s">
        <v>32</v>
      </c>
    </row>
    <row r="4242" spans="1:15" x14ac:dyDescent="0.25">
      <c r="A4242" t="s">
        <v>84</v>
      </c>
      <c r="B4242" t="s">
        <v>85</v>
      </c>
      <c r="C4242" t="s">
        <v>27</v>
      </c>
      <c r="D4242">
        <v>2018</v>
      </c>
      <c r="E4242">
        <v>12</v>
      </c>
      <c r="F4242" t="s">
        <v>288</v>
      </c>
      <c r="G4242" t="s">
        <v>289</v>
      </c>
      <c r="H4242" t="s">
        <v>30</v>
      </c>
      <c r="J4242">
        <v>-13860</v>
      </c>
      <c r="L4242" t="s">
        <v>39</v>
      </c>
      <c r="O4242" t="s">
        <v>32</v>
      </c>
    </row>
    <row r="4243" spans="1:15" x14ac:dyDescent="0.25">
      <c r="A4243" t="s">
        <v>84</v>
      </c>
      <c r="B4243" t="s">
        <v>85</v>
      </c>
      <c r="C4243" t="s">
        <v>27</v>
      </c>
      <c r="D4243">
        <v>2018</v>
      </c>
      <c r="E4243">
        <v>12</v>
      </c>
      <c r="F4243" t="s">
        <v>290</v>
      </c>
      <c r="G4243" t="s">
        <v>291</v>
      </c>
      <c r="H4243" t="s">
        <v>30</v>
      </c>
      <c r="J4243">
        <v>-13860</v>
      </c>
      <c r="L4243" t="s">
        <v>39</v>
      </c>
      <c r="O4243" t="s">
        <v>32</v>
      </c>
    </row>
    <row r="4244" spans="1:15" x14ac:dyDescent="0.25">
      <c r="A4244" t="s">
        <v>84</v>
      </c>
      <c r="B4244" t="s">
        <v>85</v>
      </c>
      <c r="C4244" t="s">
        <v>27</v>
      </c>
      <c r="D4244">
        <v>2018</v>
      </c>
      <c r="E4244">
        <v>12</v>
      </c>
      <c r="F4244" t="s">
        <v>273</v>
      </c>
      <c r="G4244" t="s">
        <v>274</v>
      </c>
      <c r="H4244" t="s">
        <v>30</v>
      </c>
      <c r="J4244">
        <v>-13860</v>
      </c>
      <c r="L4244" t="s">
        <v>39</v>
      </c>
      <c r="O4244" t="s">
        <v>32</v>
      </c>
    </row>
    <row r="4245" spans="1:15" x14ac:dyDescent="0.25">
      <c r="A4245" t="s">
        <v>84</v>
      </c>
      <c r="B4245" t="s">
        <v>85</v>
      </c>
      <c r="C4245" t="s">
        <v>27</v>
      </c>
      <c r="D4245">
        <v>2018</v>
      </c>
      <c r="E4245">
        <v>12</v>
      </c>
      <c r="F4245" t="s">
        <v>236</v>
      </c>
      <c r="G4245" t="s">
        <v>237</v>
      </c>
      <c r="H4245" t="s">
        <v>30</v>
      </c>
      <c r="J4245">
        <v>-1622936.27</v>
      </c>
      <c r="L4245" t="s">
        <v>39</v>
      </c>
      <c r="O4245" t="s">
        <v>32</v>
      </c>
    </row>
    <row r="4246" spans="1:15" x14ac:dyDescent="0.25">
      <c r="A4246" t="s">
        <v>84</v>
      </c>
      <c r="B4246" t="s">
        <v>85</v>
      </c>
      <c r="C4246" t="s">
        <v>27</v>
      </c>
      <c r="D4246">
        <v>2018</v>
      </c>
      <c r="E4246">
        <v>12</v>
      </c>
      <c r="F4246" t="s">
        <v>238</v>
      </c>
      <c r="G4246" t="s">
        <v>239</v>
      </c>
      <c r="H4246" t="s">
        <v>30</v>
      </c>
      <c r="J4246">
        <v>-1630022.2</v>
      </c>
      <c r="L4246" t="s">
        <v>39</v>
      </c>
      <c r="O4246" t="s">
        <v>32</v>
      </c>
    </row>
    <row r="4247" spans="1:15" x14ac:dyDescent="0.25">
      <c r="A4247" t="s">
        <v>84</v>
      </c>
      <c r="B4247" t="s">
        <v>85</v>
      </c>
      <c r="C4247" t="s">
        <v>27</v>
      </c>
      <c r="D4247">
        <v>2018</v>
      </c>
      <c r="E4247">
        <v>12</v>
      </c>
      <c r="F4247" t="s">
        <v>240</v>
      </c>
      <c r="G4247" t="s">
        <v>241</v>
      </c>
      <c r="H4247" t="s">
        <v>30</v>
      </c>
      <c r="J4247">
        <v>-1643882.2</v>
      </c>
      <c r="L4247" t="s">
        <v>39</v>
      </c>
      <c r="O4247" t="s">
        <v>32</v>
      </c>
    </row>
    <row r="4248" spans="1:15" x14ac:dyDescent="0.25">
      <c r="A4248" t="s">
        <v>84</v>
      </c>
      <c r="B4248" t="s">
        <v>85</v>
      </c>
      <c r="C4248" t="s">
        <v>27</v>
      </c>
      <c r="D4248">
        <v>2018</v>
      </c>
      <c r="E4248">
        <v>12</v>
      </c>
      <c r="F4248" t="s">
        <v>242</v>
      </c>
      <c r="G4248" t="s">
        <v>243</v>
      </c>
      <c r="H4248" t="s">
        <v>30</v>
      </c>
      <c r="J4248">
        <v>-1815726.35</v>
      </c>
      <c r="L4248" t="s">
        <v>39</v>
      </c>
      <c r="O4248" t="s">
        <v>32</v>
      </c>
    </row>
    <row r="4249" spans="1:15" x14ac:dyDescent="0.25">
      <c r="A4249" t="s">
        <v>84</v>
      </c>
      <c r="B4249" t="s">
        <v>85</v>
      </c>
      <c r="C4249" t="s">
        <v>27</v>
      </c>
      <c r="D4249">
        <v>2018</v>
      </c>
      <c r="E4249">
        <v>12</v>
      </c>
      <c r="F4249" t="s">
        <v>244</v>
      </c>
      <c r="G4249" t="s">
        <v>245</v>
      </c>
      <c r="H4249" t="s">
        <v>108</v>
      </c>
      <c r="I4249" t="s">
        <v>109</v>
      </c>
      <c r="J4249">
        <v>-160731.04999999999</v>
      </c>
      <c r="L4249" t="s">
        <v>31</v>
      </c>
      <c r="O4249" t="s">
        <v>32</v>
      </c>
    </row>
    <row r="4250" spans="1:15" x14ac:dyDescent="0.25">
      <c r="A4250" t="s">
        <v>84</v>
      </c>
      <c r="B4250" t="s">
        <v>85</v>
      </c>
      <c r="C4250" t="s">
        <v>27</v>
      </c>
      <c r="D4250">
        <v>2018</v>
      </c>
      <c r="E4250">
        <v>12</v>
      </c>
      <c r="F4250" t="s">
        <v>246</v>
      </c>
      <c r="G4250" t="s">
        <v>247</v>
      </c>
      <c r="H4250" t="s">
        <v>108</v>
      </c>
      <c r="I4250" t="s">
        <v>109</v>
      </c>
      <c r="J4250">
        <v>63.82</v>
      </c>
      <c r="L4250" t="s">
        <v>31</v>
      </c>
      <c r="O4250" t="s">
        <v>32</v>
      </c>
    </row>
    <row r="4251" spans="1:15" x14ac:dyDescent="0.25">
      <c r="A4251" t="s">
        <v>84</v>
      </c>
      <c r="B4251" t="s">
        <v>85</v>
      </c>
      <c r="C4251" t="s">
        <v>27</v>
      </c>
      <c r="D4251">
        <v>2018</v>
      </c>
      <c r="E4251">
        <v>12</v>
      </c>
      <c r="F4251" t="s">
        <v>248</v>
      </c>
      <c r="G4251" t="s">
        <v>249</v>
      </c>
      <c r="H4251" t="s">
        <v>108</v>
      </c>
      <c r="I4251" t="s">
        <v>109</v>
      </c>
      <c r="J4251">
        <v>-160667.23000000001</v>
      </c>
      <c r="L4251" t="s">
        <v>31</v>
      </c>
      <c r="O4251" t="s">
        <v>32</v>
      </c>
    </row>
    <row r="4252" spans="1:15" x14ac:dyDescent="0.25">
      <c r="A4252" t="s">
        <v>84</v>
      </c>
      <c r="B4252" t="s">
        <v>85</v>
      </c>
      <c r="C4252" t="s">
        <v>27</v>
      </c>
      <c r="D4252">
        <v>2018</v>
      </c>
      <c r="E4252">
        <v>12</v>
      </c>
      <c r="F4252" t="s">
        <v>250</v>
      </c>
      <c r="G4252" t="s">
        <v>251</v>
      </c>
      <c r="H4252" t="s">
        <v>108</v>
      </c>
      <c r="I4252" t="s">
        <v>109</v>
      </c>
      <c r="J4252">
        <v>-160667.23000000001</v>
      </c>
      <c r="L4252" t="s">
        <v>31</v>
      </c>
      <c r="O4252" t="s">
        <v>32</v>
      </c>
    </row>
    <row r="4253" spans="1:15" x14ac:dyDescent="0.25">
      <c r="A4253" t="s">
        <v>84</v>
      </c>
      <c r="B4253" t="s">
        <v>85</v>
      </c>
      <c r="C4253" t="s">
        <v>27</v>
      </c>
      <c r="D4253">
        <v>2018</v>
      </c>
      <c r="E4253">
        <v>12</v>
      </c>
      <c r="F4253" t="s">
        <v>195</v>
      </c>
      <c r="G4253" t="s">
        <v>196</v>
      </c>
      <c r="H4253" t="s">
        <v>108</v>
      </c>
      <c r="I4253" t="s">
        <v>109</v>
      </c>
      <c r="J4253">
        <v>-160667.23000000001</v>
      </c>
      <c r="L4253" t="s">
        <v>31</v>
      </c>
      <c r="O4253" t="s">
        <v>32</v>
      </c>
    </row>
    <row r="4254" spans="1:15" x14ac:dyDescent="0.25">
      <c r="A4254" t="s">
        <v>84</v>
      </c>
      <c r="B4254" t="s">
        <v>85</v>
      </c>
      <c r="C4254" t="s">
        <v>27</v>
      </c>
      <c r="D4254">
        <v>2018</v>
      </c>
      <c r="E4254">
        <v>12</v>
      </c>
      <c r="F4254" t="s">
        <v>197</v>
      </c>
      <c r="G4254" t="s">
        <v>198</v>
      </c>
      <c r="H4254" t="s">
        <v>108</v>
      </c>
      <c r="I4254" t="s">
        <v>109</v>
      </c>
      <c r="J4254">
        <v>-160667.23000000001</v>
      </c>
      <c r="L4254" t="s">
        <v>31</v>
      </c>
      <c r="O4254" t="s">
        <v>32</v>
      </c>
    </row>
    <row r="4255" spans="1:15" x14ac:dyDescent="0.25">
      <c r="A4255" t="s">
        <v>84</v>
      </c>
      <c r="B4255" t="s">
        <v>85</v>
      </c>
      <c r="C4255" t="s">
        <v>27</v>
      </c>
      <c r="D4255">
        <v>2018</v>
      </c>
      <c r="E4255">
        <v>12</v>
      </c>
      <c r="F4255" t="s">
        <v>199</v>
      </c>
      <c r="G4255" t="s">
        <v>200</v>
      </c>
      <c r="H4255" t="s">
        <v>108</v>
      </c>
      <c r="I4255" t="s">
        <v>109</v>
      </c>
      <c r="J4255">
        <v>-160667.23000000001</v>
      </c>
      <c r="L4255" t="s">
        <v>31</v>
      </c>
      <c r="O4255" t="s">
        <v>32</v>
      </c>
    </row>
    <row r="4256" spans="1:15" x14ac:dyDescent="0.25">
      <c r="A4256" t="s">
        <v>84</v>
      </c>
      <c r="B4256" t="s">
        <v>85</v>
      </c>
      <c r="C4256" t="s">
        <v>27</v>
      </c>
      <c r="D4256">
        <v>2018</v>
      </c>
      <c r="E4256">
        <v>12</v>
      </c>
      <c r="F4256" t="s">
        <v>205</v>
      </c>
      <c r="G4256" t="s">
        <v>206</v>
      </c>
      <c r="H4256" t="s">
        <v>108</v>
      </c>
      <c r="I4256" t="s">
        <v>109</v>
      </c>
      <c r="J4256">
        <v>-160667.23000000001</v>
      </c>
      <c r="L4256" t="s">
        <v>31</v>
      </c>
      <c r="O4256" t="s">
        <v>32</v>
      </c>
    </row>
    <row r="4257" spans="1:15" x14ac:dyDescent="0.25">
      <c r="A4257" t="s">
        <v>84</v>
      </c>
      <c r="B4257" t="s">
        <v>85</v>
      </c>
      <c r="C4257" t="s">
        <v>27</v>
      </c>
      <c r="D4257">
        <v>2018</v>
      </c>
      <c r="E4257">
        <v>12</v>
      </c>
      <c r="F4257" t="s">
        <v>207</v>
      </c>
      <c r="G4257" t="s">
        <v>208</v>
      </c>
      <c r="H4257" t="s">
        <v>108</v>
      </c>
      <c r="I4257" t="s">
        <v>109</v>
      </c>
      <c r="J4257">
        <v>-160667.23000000001</v>
      </c>
      <c r="L4257" t="s">
        <v>31</v>
      </c>
      <c r="O4257" t="s">
        <v>32</v>
      </c>
    </row>
    <row r="4258" spans="1:15" x14ac:dyDescent="0.25">
      <c r="A4258" t="s">
        <v>84</v>
      </c>
      <c r="B4258" t="s">
        <v>85</v>
      </c>
      <c r="C4258" t="s">
        <v>27</v>
      </c>
      <c r="D4258">
        <v>2018</v>
      </c>
      <c r="E4258">
        <v>12</v>
      </c>
      <c r="F4258" t="s">
        <v>211</v>
      </c>
      <c r="G4258" t="s">
        <v>212</v>
      </c>
      <c r="H4258" t="s">
        <v>108</v>
      </c>
      <c r="I4258" t="s">
        <v>109</v>
      </c>
      <c r="J4258">
        <v>-160667.23000000001</v>
      </c>
      <c r="L4258" t="s">
        <v>31</v>
      </c>
      <c r="O4258" t="s">
        <v>32</v>
      </c>
    </row>
    <row r="4259" spans="1:15" x14ac:dyDescent="0.25">
      <c r="A4259" t="s">
        <v>84</v>
      </c>
      <c r="B4259" t="s">
        <v>85</v>
      </c>
      <c r="C4259" t="s">
        <v>27</v>
      </c>
      <c r="D4259">
        <v>2018</v>
      </c>
      <c r="E4259">
        <v>12</v>
      </c>
      <c r="F4259" t="s">
        <v>213</v>
      </c>
      <c r="G4259" t="s">
        <v>214</v>
      </c>
      <c r="H4259" t="s">
        <v>108</v>
      </c>
      <c r="I4259" t="s">
        <v>109</v>
      </c>
      <c r="J4259">
        <v>-160667.23000000001</v>
      </c>
      <c r="L4259" t="s">
        <v>31</v>
      </c>
      <c r="O4259" t="s">
        <v>32</v>
      </c>
    </row>
    <row r="4260" spans="1:15" x14ac:dyDescent="0.25">
      <c r="A4260" t="s">
        <v>84</v>
      </c>
      <c r="B4260" t="s">
        <v>85</v>
      </c>
      <c r="C4260" t="s">
        <v>27</v>
      </c>
      <c r="D4260">
        <v>2018</v>
      </c>
      <c r="E4260">
        <v>12</v>
      </c>
      <c r="F4260" t="s">
        <v>244</v>
      </c>
      <c r="G4260" t="s">
        <v>245</v>
      </c>
      <c r="H4260" t="s">
        <v>110</v>
      </c>
      <c r="I4260" t="s">
        <v>111</v>
      </c>
      <c r="J4260">
        <v>-68775</v>
      </c>
      <c r="L4260" t="s">
        <v>31</v>
      </c>
      <c r="O4260" t="s">
        <v>32</v>
      </c>
    </row>
    <row r="4261" spans="1:15" x14ac:dyDescent="0.25">
      <c r="A4261" t="s">
        <v>84</v>
      </c>
      <c r="B4261" t="s">
        <v>85</v>
      </c>
      <c r="C4261" t="s">
        <v>27</v>
      </c>
      <c r="D4261">
        <v>2018</v>
      </c>
      <c r="E4261">
        <v>12</v>
      </c>
      <c r="F4261" t="s">
        <v>246</v>
      </c>
      <c r="G4261" t="s">
        <v>247</v>
      </c>
      <c r="H4261" t="s">
        <v>110</v>
      </c>
      <c r="I4261" t="s">
        <v>111</v>
      </c>
      <c r="J4261">
        <v>110.25</v>
      </c>
      <c r="L4261" t="s">
        <v>31</v>
      </c>
      <c r="O4261" t="s">
        <v>32</v>
      </c>
    </row>
    <row r="4262" spans="1:15" x14ac:dyDescent="0.25">
      <c r="A4262" t="s">
        <v>84</v>
      </c>
      <c r="B4262" t="s">
        <v>85</v>
      </c>
      <c r="C4262" t="s">
        <v>27</v>
      </c>
      <c r="D4262">
        <v>2018</v>
      </c>
      <c r="E4262">
        <v>12</v>
      </c>
      <c r="F4262" t="s">
        <v>248</v>
      </c>
      <c r="G4262" t="s">
        <v>249</v>
      </c>
      <c r="H4262" t="s">
        <v>110</v>
      </c>
      <c r="I4262" t="s">
        <v>111</v>
      </c>
      <c r="J4262">
        <v>-68664.75</v>
      </c>
      <c r="L4262" t="s">
        <v>31</v>
      </c>
      <c r="O4262" t="s">
        <v>32</v>
      </c>
    </row>
    <row r="4263" spans="1:15" x14ac:dyDescent="0.25">
      <c r="A4263" t="s">
        <v>84</v>
      </c>
      <c r="B4263" t="s">
        <v>85</v>
      </c>
      <c r="C4263" t="s">
        <v>27</v>
      </c>
      <c r="D4263">
        <v>2018</v>
      </c>
      <c r="E4263">
        <v>12</v>
      </c>
      <c r="F4263" t="s">
        <v>250</v>
      </c>
      <c r="G4263" t="s">
        <v>251</v>
      </c>
      <c r="H4263" t="s">
        <v>110</v>
      </c>
      <c r="I4263" t="s">
        <v>111</v>
      </c>
      <c r="J4263">
        <v>-68664.75</v>
      </c>
      <c r="L4263" t="s">
        <v>31</v>
      </c>
      <c r="O4263" t="s">
        <v>32</v>
      </c>
    </row>
    <row r="4264" spans="1:15" x14ac:dyDescent="0.25">
      <c r="A4264" t="s">
        <v>84</v>
      </c>
      <c r="B4264" t="s">
        <v>85</v>
      </c>
      <c r="C4264" t="s">
        <v>27</v>
      </c>
      <c r="D4264">
        <v>2018</v>
      </c>
      <c r="E4264">
        <v>12</v>
      </c>
      <c r="F4264" t="s">
        <v>195</v>
      </c>
      <c r="G4264" t="s">
        <v>196</v>
      </c>
      <c r="H4264" t="s">
        <v>110</v>
      </c>
      <c r="I4264" t="s">
        <v>111</v>
      </c>
      <c r="J4264">
        <v>-68664.75</v>
      </c>
      <c r="L4264" t="s">
        <v>31</v>
      </c>
      <c r="O4264" t="s">
        <v>32</v>
      </c>
    </row>
    <row r="4265" spans="1:15" x14ac:dyDescent="0.25">
      <c r="A4265" t="s">
        <v>84</v>
      </c>
      <c r="B4265" t="s">
        <v>85</v>
      </c>
      <c r="C4265" t="s">
        <v>27</v>
      </c>
      <c r="D4265">
        <v>2018</v>
      </c>
      <c r="E4265">
        <v>12</v>
      </c>
      <c r="F4265" t="s">
        <v>197</v>
      </c>
      <c r="G4265" t="s">
        <v>198</v>
      </c>
      <c r="H4265" t="s">
        <v>110</v>
      </c>
      <c r="I4265" t="s">
        <v>111</v>
      </c>
      <c r="J4265">
        <v>-68664.75</v>
      </c>
      <c r="L4265" t="s">
        <v>31</v>
      </c>
      <c r="O4265" t="s">
        <v>32</v>
      </c>
    </row>
    <row r="4266" spans="1:15" x14ac:dyDescent="0.25">
      <c r="A4266" t="s">
        <v>84</v>
      </c>
      <c r="B4266" t="s">
        <v>85</v>
      </c>
      <c r="C4266" t="s">
        <v>27</v>
      </c>
      <c r="D4266">
        <v>2018</v>
      </c>
      <c r="E4266">
        <v>12</v>
      </c>
      <c r="F4266" t="s">
        <v>199</v>
      </c>
      <c r="G4266" t="s">
        <v>200</v>
      </c>
      <c r="H4266" t="s">
        <v>110</v>
      </c>
      <c r="I4266" t="s">
        <v>111</v>
      </c>
      <c r="J4266">
        <v>-68664.75</v>
      </c>
      <c r="L4266" t="s">
        <v>31</v>
      </c>
      <c r="O4266" t="s">
        <v>32</v>
      </c>
    </row>
    <row r="4267" spans="1:15" x14ac:dyDescent="0.25">
      <c r="A4267" t="s">
        <v>84</v>
      </c>
      <c r="B4267" t="s">
        <v>85</v>
      </c>
      <c r="C4267" t="s">
        <v>27</v>
      </c>
      <c r="D4267">
        <v>2018</v>
      </c>
      <c r="E4267">
        <v>12</v>
      </c>
      <c r="F4267" t="s">
        <v>205</v>
      </c>
      <c r="G4267" t="s">
        <v>206</v>
      </c>
      <c r="H4267" t="s">
        <v>110</v>
      </c>
      <c r="I4267" t="s">
        <v>111</v>
      </c>
      <c r="J4267">
        <v>-68664.75</v>
      </c>
      <c r="L4267" t="s">
        <v>31</v>
      </c>
      <c r="O4267" t="s">
        <v>32</v>
      </c>
    </row>
    <row r="4268" spans="1:15" x14ac:dyDescent="0.25">
      <c r="A4268" t="s">
        <v>84</v>
      </c>
      <c r="B4268" t="s">
        <v>85</v>
      </c>
      <c r="C4268" t="s">
        <v>27</v>
      </c>
      <c r="D4268">
        <v>2018</v>
      </c>
      <c r="E4268">
        <v>12</v>
      </c>
      <c r="F4268" t="s">
        <v>207</v>
      </c>
      <c r="G4268" t="s">
        <v>208</v>
      </c>
      <c r="H4268" t="s">
        <v>110</v>
      </c>
      <c r="I4268" t="s">
        <v>111</v>
      </c>
      <c r="J4268">
        <v>-68664.75</v>
      </c>
      <c r="L4268" t="s">
        <v>31</v>
      </c>
      <c r="O4268" t="s">
        <v>32</v>
      </c>
    </row>
    <row r="4269" spans="1:15" x14ac:dyDescent="0.25">
      <c r="A4269" t="s">
        <v>84</v>
      </c>
      <c r="B4269" t="s">
        <v>85</v>
      </c>
      <c r="C4269" t="s">
        <v>27</v>
      </c>
      <c r="D4269">
        <v>2018</v>
      </c>
      <c r="E4269">
        <v>12</v>
      </c>
      <c r="F4269" t="s">
        <v>211</v>
      </c>
      <c r="G4269" t="s">
        <v>212</v>
      </c>
      <c r="H4269" t="s">
        <v>110</v>
      </c>
      <c r="I4269" t="s">
        <v>111</v>
      </c>
      <c r="J4269">
        <v>-68664.75</v>
      </c>
      <c r="L4269" t="s">
        <v>31</v>
      </c>
      <c r="O4269" t="s">
        <v>32</v>
      </c>
    </row>
    <row r="4270" spans="1:15" x14ac:dyDescent="0.25">
      <c r="A4270" t="s">
        <v>84</v>
      </c>
      <c r="B4270" t="s">
        <v>85</v>
      </c>
      <c r="C4270" t="s">
        <v>27</v>
      </c>
      <c r="D4270">
        <v>2018</v>
      </c>
      <c r="E4270">
        <v>12</v>
      </c>
      <c r="F4270" t="s">
        <v>213</v>
      </c>
      <c r="G4270" t="s">
        <v>214</v>
      </c>
      <c r="H4270" t="s">
        <v>110</v>
      </c>
      <c r="I4270" t="s">
        <v>111</v>
      </c>
      <c r="J4270">
        <v>-68664.75</v>
      </c>
      <c r="L4270" t="s">
        <v>31</v>
      </c>
      <c r="O4270" t="s">
        <v>32</v>
      </c>
    </row>
    <row r="4271" spans="1:15" x14ac:dyDescent="0.25">
      <c r="A4271" t="s">
        <v>112</v>
      </c>
      <c r="B4271" t="s">
        <v>113</v>
      </c>
      <c r="C4271" t="s">
        <v>27</v>
      </c>
      <c r="D4271">
        <v>2018</v>
      </c>
      <c r="E4271">
        <v>12</v>
      </c>
      <c r="F4271" t="s">
        <v>244</v>
      </c>
      <c r="G4271" t="s">
        <v>245</v>
      </c>
      <c r="H4271" t="s">
        <v>108</v>
      </c>
      <c r="I4271" t="s">
        <v>109</v>
      </c>
      <c r="J4271">
        <v>-89003.9</v>
      </c>
      <c r="L4271" t="s">
        <v>31</v>
      </c>
      <c r="O4271" t="s">
        <v>32</v>
      </c>
    </row>
    <row r="4272" spans="1:15" x14ac:dyDescent="0.25">
      <c r="A4272" t="s">
        <v>112</v>
      </c>
      <c r="B4272" t="s">
        <v>113</v>
      </c>
      <c r="C4272" t="s">
        <v>27</v>
      </c>
      <c r="D4272">
        <v>2018</v>
      </c>
      <c r="E4272">
        <v>12</v>
      </c>
      <c r="F4272" t="s">
        <v>246</v>
      </c>
      <c r="G4272" t="s">
        <v>247</v>
      </c>
      <c r="H4272" t="s">
        <v>108</v>
      </c>
      <c r="I4272" t="s">
        <v>109</v>
      </c>
      <c r="J4272">
        <v>387.98</v>
      </c>
      <c r="L4272" t="s">
        <v>31</v>
      </c>
      <c r="O4272" t="s">
        <v>32</v>
      </c>
    </row>
    <row r="4273" spans="1:15" x14ac:dyDescent="0.25">
      <c r="A4273" t="s">
        <v>112</v>
      </c>
      <c r="B4273" t="s">
        <v>113</v>
      </c>
      <c r="C4273" t="s">
        <v>27</v>
      </c>
      <c r="D4273">
        <v>2018</v>
      </c>
      <c r="E4273">
        <v>12</v>
      </c>
      <c r="F4273" t="s">
        <v>248</v>
      </c>
      <c r="G4273" t="s">
        <v>249</v>
      </c>
      <c r="H4273" t="s">
        <v>108</v>
      </c>
      <c r="I4273" t="s">
        <v>109</v>
      </c>
      <c r="J4273">
        <v>-88615.92</v>
      </c>
      <c r="L4273" t="s">
        <v>31</v>
      </c>
      <c r="O4273" t="s">
        <v>32</v>
      </c>
    </row>
    <row r="4274" spans="1:15" x14ac:dyDescent="0.25">
      <c r="A4274" t="s">
        <v>112</v>
      </c>
      <c r="B4274" t="s">
        <v>113</v>
      </c>
      <c r="C4274" t="s">
        <v>27</v>
      </c>
      <c r="D4274">
        <v>2018</v>
      </c>
      <c r="E4274">
        <v>12</v>
      </c>
      <c r="F4274" t="s">
        <v>250</v>
      </c>
      <c r="G4274" t="s">
        <v>251</v>
      </c>
      <c r="H4274" t="s">
        <v>108</v>
      </c>
      <c r="I4274" t="s">
        <v>109</v>
      </c>
      <c r="J4274">
        <v>-88615.92</v>
      </c>
      <c r="L4274" t="s">
        <v>31</v>
      </c>
      <c r="O4274" t="s">
        <v>32</v>
      </c>
    </row>
    <row r="4275" spans="1:15" x14ac:dyDescent="0.25">
      <c r="A4275" t="s">
        <v>112</v>
      </c>
      <c r="B4275" t="s">
        <v>113</v>
      </c>
      <c r="C4275" t="s">
        <v>27</v>
      </c>
      <c r="D4275">
        <v>2018</v>
      </c>
      <c r="E4275">
        <v>12</v>
      </c>
      <c r="F4275" t="s">
        <v>195</v>
      </c>
      <c r="G4275" t="s">
        <v>196</v>
      </c>
      <c r="H4275" t="s">
        <v>108</v>
      </c>
      <c r="I4275" t="s">
        <v>109</v>
      </c>
      <c r="J4275">
        <v>-88615.92</v>
      </c>
      <c r="L4275" t="s">
        <v>31</v>
      </c>
      <c r="O4275" t="s">
        <v>32</v>
      </c>
    </row>
    <row r="4276" spans="1:15" x14ac:dyDescent="0.25">
      <c r="A4276" t="s">
        <v>112</v>
      </c>
      <c r="B4276" t="s">
        <v>113</v>
      </c>
      <c r="C4276" t="s">
        <v>27</v>
      </c>
      <c r="D4276">
        <v>2018</v>
      </c>
      <c r="E4276">
        <v>12</v>
      </c>
      <c r="F4276" t="s">
        <v>197</v>
      </c>
      <c r="G4276" t="s">
        <v>198</v>
      </c>
      <c r="H4276" t="s">
        <v>108</v>
      </c>
      <c r="I4276" t="s">
        <v>109</v>
      </c>
      <c r="J4276">
        <v>-88615.92</v>
      </c>
      <c r="L4276" t="s">
        <v>31</v>
      </c>
      <c r="O4276" t="s">
        <v>32</v>
      </c>
    </row>
    <row r="4277" spans="1:15" x14ac:dyDescent="0.25">
      <c r="A4277" t="s">
        <v>112</v>
      </c>
      <c r="B4277" t="s">
        <v>113</v>
      </c>
      <c r="C4277" t="s">
        <v>27</v>
      </c>
      <c r="D4277">
        <v>2018</v>
      </c>
      <c r="E4277">
        <v>12</v>
      </c>
      <c r="F4277" t="s">
        <v>199</v>
      </c>
      <c r="G4277" t="s">
        <v>200</v>
      </c>
      <c r="H4277" t="s">
        <v>108</v>
      </c>
      <c r="I4277" t="s">
        <v>109</v>
      </c>
      <c r="J4277">
        <v>-88615.92</v>
      </c>
      <c r="L4277" t="s">
        <v>31</v>
      </c>
      <c r="O4277" t="s">
        <v>32</v>
      </c>
    </row>
    <row r="4278" spans="1:15" x14ac:dyDescent="0.25">
      <c r="A4278" t="s">
        <v>112</v>
      </c>
      <c r="B4278" t="s">
        <v>113</v>
      </c>
      <c r="C4278" t="s">
        <v>27</v>
      </c>
      <c r="D4278">
        <v>2018</v>
      </c>
      <c r="E4278">
        <v>12</v>
      </c>
      <c r="F4278" t="s">
        <v>205</v>
      </c>
      <c r="G4278" t="s">
        <v>206</v>
      </c>
      <c r="H4278" t="s">
        <v>108</v>
      </c>
      <c r="I4278" t="s">
        <v>109</v>
      </c>
      <c r="J4278">
        <v>-88615.92</v>
      </c>
      <c r="L4278" t="s">
        <v>31</v>
      </c>
      <c r="O4278" t="s">
        <v>32</v>
      </c>
    </row>
    <row r="4279" spans="1:15" x14ac:dyDescent="0.25">
      <c r="A4279" t="s">
        <v>112</v>
      </c>
      <c r="B4279" t="s">
        <v>113</v>
      </c>
      <c r="C4279" t="s">
        <v>27</v>
      </c>
      <c r="D4279">
        <v>2018</v>
      </c>
      <c r="E4279">
        <v>12</v>
      </c>
      <c r="F4279" t="s">
        <v>207</v>
      </c>
      <c r="G4279" t="s">
        <v>208</v>
      </c>
      <c r="H4279" t="s">
        <v>108</v>
      </c>
      <c r="I4279" t="s">
        <v>109</v>
      </c>
      <c r="J4279">
        <v>-88615.92</v>
      </c>
      <c r="L4279" t="s">
        <v>31</v>
      </c>
      <c r="O4279" t="s">
        <v>32</v>
      </c>
    </row>
    <row r="4280" spans="1:15" x14ac:dyDescent="0.25">
      <c r="A4280" t="s">
        <v>112</v>
      </c>
      <c r="B4280" t="s">
        <v>113</v>
      </c>
      <c r="C4280" t="s">
        <v>27</v>
      </c>
      <c r="D4280">
        <v>2018</v>
      </c>
      <c r="E4280">
        <v>12</v>
      </c>
      <c r="F4280" t="s">
        <v>211</v>
      </c>
      <c r="G4280" t="s">
        <v>212</v>
      </c>
      <c r="H4280" t="s">
        <v>108</v>
      </c>
      <c r="I4280" t="s">
        <v>109</v>
      </c>
      <c r="J4280">
        <v>-88615.92</v>
      </c>
      <c r="L4280" t="s">
        <v>31</v>
      </c>
      <c r="O4280" t="s">
        <v>32</v>
      </c>
    </row>
    <row r="4281" spans="1:15" x14ac:dyDescent="0.25">
      <c r="A4281" t="s">
        <v>112</v>
      </c>
      <c r="B4281" t="s">
        <v>113</v>
      </c>
      <c r="C4281" t="s">
        <v>27</v>
      </c>
      <c r="D4281">
        <v>2018</v>
      </c>
      <c r="E4281">
        <v>12</v>
      </c>
      <c r="F4281" t="s">
        <v>213</v>
      </c>
      <c r="G4281" t="s">
        <v>214</v>
      </c>
      <c r="H4281" t="s">
        <v>108</v>
      </c>
      <c r="I4281" t="s">
        <v>109</v>
      </c>
      <c r="J4281">
        <v>-88615.92</v>
      </c>
      <c r="L4281" t="s">
        <v>31</v>
      </c>
      <c r="O4281" t="s">
        <v>32</v>
      </c>
    </row>
    <row r="4282" spans="1:15" x14ac:dyDescent="0.25">
      <c r="A4282" t="s">
        <v>112</v>
      </c>
      <c r="B4282" t="s">
        <v>113</v>
      </c>
      <c r="C4282" t="s">
        <v>27</v>
      </c>
      <c r="D4282">
        <v>2018</v>
      </c>
      <c r="E4282">
        <v>12</v>
      </c>
      <c r="F4282" t="s">
        <v>244</v>
      </c>
      <c r="G4282" t="s">
        <v>245</v>
      </c>
      <c r="H4282" t="s">
        <v>110</v>
      </c>
      <c r="I4282" t="s">
        <v>111</v>
      </c>
      <c r="J4282">
        <v>-173250</v>
      </c>
      <c r="L4282" t="s">
        <v>31</v>
      </c>
      <c r="O4282" t="s">
        <v>32</v>
      </c>
    </row>
    <row r="4283" spans="1:15" x14ac:dyDescent="0.25">
      <c r="A4283" t="s">
        <v>112</v>
      </c>
      <c r="B4283" t="s">
        <v>113</v>
      </c>
      <c r="C4283" t="s">
        <v>27</v>
      </c>
      <c r="D4283">
        <v>2018</v>
      </c>
      <c r="E4283">
        <v>12</v>
      </c>
      <c r="F4283" t="s">
        <v>246</v>
      </c>
      <c r="G4283" t="s">
        <v>247</v>
      </c>
      <c r="H4283" t="s">
        <v>110</v>
      </c>
      <c r="I4283" t="s">
        <v>111</v>
      </c>
      <c r="J4283">
        <v>341.25</v>
      </c>
      <c r="L4283" t="s">
        <v>31</v>
      </c>
      <c r="O4283" t="s">
        <v>32</v>
      </c>
    </row>
    <row r="4284" spans="1:15" x14ac:dyDescent="0.25">
      <c r="A4284" t="s">
        <v>112</v>
      </c>
      <c r="B4284" t="s">
        <v>113</v>
      </c>
      <c r="C4284" t="s">
        <v>27</v>
      </c>
      <c r="D4284">
        <v>2018</v>
      </c>
      <c r="E4284">
        <v>12</v>
      </c>
      <c r="F4284" t="s">
        <v>248</v>
      </c>
      <c r="G4284" t="s">
        <v>249</v>
      </c>
      <c r="H4284" t="s">
        <v>110</v>
      </c>
      <c r="I4284" t="s">
        <v>111</v>
      </c>
      <c r="J4284">
        <v>-172908.75</v>
      </c>
      <c r="L4284" t="s">
        <v>31</v>
      </c>
      <c r="O4284" t="s">
        <v>32</v>
      </c>
    </row>
    <row r="4285" spans="1:15" x14ac:dyDescent="0.25">
      <c r="A4285" t="s">
        <v>112</v>
      </c>
      <c r="B4285" t="s">
        <v>113</v>
      </c>
      <c r="C4285" t="s">
        <v>27</v>
      </c>
      <c r="D4285">
        <v>2018</v>
      </c>
      <c r="E4285">
        <v>12</v>
      </c>
      <c r="F4285" t="s">
        <v>250</v>
      </c>
      <c r="G4285" t="s">
        <v>251</v>
      </c>
      <c r="H4285" t="s">
        <v>110</v>
      </c>
      <c r="I4285" t="s">
        <v>111</v>
      </c>
      <c r="J4285">
        <v>-172908.75</v>
      </c>
      <c r="L4285" t="s">
        <v>31</v>
      </c>
      <c r="O4285" t="s">
        <v>32</v>
      </c>
    </row>
    <row r="4286" spans="1:15" x14ac:dyDescent="0.25">
      <c r="A4286" t="s">
        <v>112</v>
      </c>
      <c r="B4286" t="s">
        <v>113</v>
      </c>
      <c r="C4286" t="s">
        <v>27</v>
      </c>
      <c r="D4286">
        <v>2018</v>
      </c>
      <c r="E4286">
        <v>12</v>
      </c>
      <c r="F4286" t="s">
        <v>195</v>
      </c>
      <c r="G4286" t="s">
        <v>196</v>
      </c>
      <c r="H4286" t="s">
        <v>110</v>
      </c>
      <c r="I4286" t="s">
        <v>111</v>
      </c>
      <c r="J4286">
        <v>-172908.75</v>
      </c>
      <c r="L4286" t="s">
        <v>31</v>
      </c>
      <c r="O4286" t="s">
        <v>32</v>
      </c>
    </row>
    <row r="4287" spans="1:15" x14ac:dyDescent="0.25">
      <c r="A4287" t="s">
        <v>112</v>
      </c>
      <c r="B4287" t="s">
        <v>113</v>
      </c>
      <c r="C4287" t="s">
        <v>27</v>
      </c>
      <c r="D4287">
        <v>2018</v>
      </c>
      <c r="E4287">
        <v>12</v>
      </c>
      <c r="F4287" t="s">
        <v>197</v>
      </c>
      <c r="G4287" t="s">
        <v>198</v>
      </c>
      <c r="H4287" t="s">
        <v>110</v>
      </c>
      <c r="I4287" t="s">
        <v>111</v>
      </c>
      <c r="J4287">
        <v>-172908.75</v>
      </c>
      <c r="L4287" t="s">
        <v>31</v>
      </c>
      <c r="O4287" t="s">
        <v>32</v>
      </c>
    </row>
    <row r="4288" spans="1:15" x14ac:dyDescent="0.25">
      <c r="A4288" t="s">
        <v>112</v>
      </c>
      <c r="B4288" t="s">
        <v>113</v>
      </c>
      <c r="C4288" t="s">
        <v>27</v>
      </c>
      <c r="D4288">
        <v>2018</v>
      </c>
      <c r="E4288">
        <v>12</v>
      </c>
      <c r="F4288" t="s">
        <v>199</v>
      </c>
      <c r="G4288" t="s">
        <v>200</v>
      </c>
      <c r="H4288" t="s">
        <v>110</v>
      </c>
      <c r="I4288" t="s">
        <v>111</v>
      </c>
      <c r="J4288">
        <v>-172908.75</v>
      </c>
      <c r="L4288" t="s">
        <v>31</v>
      </c>
      <c r="O4288" t="s">
        <v>32</v>
      </c>
    </row>
    <row r="4289" spans="1:15" x14ac:dyDescent="0.25">
      <c r="A4289" t="s">
        <v>112</v>
      </c>
      <c r="B4289" t="s">
        <v>113</v>
      </c>
      <c r="C4289" t="s">
        <v>27</v>
      </c>
      <c r="D4289">
        <v>2018</v>
      </c>
      <c r="E4289">
        <v>12</v>
      </c>
      <c r="F4289" t="s">
        <v>205</v>
      </c>
      <c r="G4289" t="s">
        <v>206</v>
      </c>
      <c r="H4289" t="s">
        <v>110</v>
      </c>
      <c r="I4289" t="s">
        <v>111</v>
      </c>
      <c r="J4289">
        <v>-172908.75</v>
      </c>
      <c r="L4289" t="s">
        <v>31</v>
      </c>
      <c r="O4289" t="s">
        <v>32</v>
      </c>
    </row>
    <row r="4290" spans="1:15" x14ac:dyDescent="0.25">
      <c r="A4290" t="s">
        <v>112</v>
      </c>
      <c r="B4290" t="s">
        <v>113</v>
      </c>
      <c r="C4290" t="s">
        <v>27</v>
      </c>
      <c r="D4290">
        <v>2018</v>
      </c>
      <c r="E4290">
        <v>12</v>
      </c>
      <c r="F4290" t="s">
        <v>207</v>
      </c>
      <c r="G4290" t="s">
        <v>208</v>
      </c>
      <c r="H4290" t="s">
        <v>110</v>
      </c>
      <c r="I4290" t="s">
        <v>111</v>
      </c>
      <c r="J4290">
        <v>-172908.75</v>
      </c>
      <c r="L4290" t="s">
        <v>31</v>
      </c>
      <c r="O4290" t="s">
        <v>32</v>
      </c>
    </row>
    <row r="4291" spans="1:15" x14ac:dyDescent="0.25">
      <c r="A4291" t="s">
        <v>112</v>
      </c>
      <c r="B4291" t="s">
        <v>113</v>
      </c>
      <c r="C4291" t="s">
        <v>27</v>
      </c>
      <c r="D4291">
        <v>2018</v>
      </c>
      <c r="E4291">
        <v>12</v>
      </c>
      <c r="F4291" t="s">
        <v>211</v>
      </c>
      <c r="G4291" t="s">
        <v>212</v>
      </c>
      <c r="H4291" t="s">
        <v>110</v>
      </c>
      <c r="I4291" t="s">
        <v>111</v>
      </c>
      <c r="J4291">
        <v>-172908.75</v>
      </c>
      <c r="L4291" t="s">
        <v>31</v>
      </c>
      <c r="O4291" t="s">
        <v>32</v>
      </c>
    </row>
    <row r="4292" spans="1:15" x14ac:dyDescent="0.25">
      <c r="A4292" t="s">
        <v>112</v>
      </c>
      <c r="B4292" t="s">
        <v>113</v>
      </c>
      <c r="C4292" t="s">
        <v>27</v>
      </c>
      <c r="D4292">
        <v>2018</v>
      </c>
      <c r="E4292">
        <v>12</v>
      </c>
      <c r="F4292" t="s">
        <v>213</v>
      </c>
      <c r="G4292" t="s">
        <v>214</v>
      </c>
      <c r="H4292" t="s">
        <v>110</v>
      </c>
      <c r="I4292" t="s">
        <v>111</v>
      </c>
      <c r="J4292">
        <v>-172908.75</v>
      </c>
      <c r="L4292" t="s">
        <v>31</v>
      </c>
      <c r="O4292" t="s">
        <v>32</v>
      </c>
    </row>
    <row r="4293" spans="1:15" x14ac:dyDescent="0.25">
      <c r="A4293" t="s">
        <v>112</v>
      </c>
      <c r="B4293" t="s">
        <v>113</v>
      </c>
      <c r="C4293" t="s">
        <v>27</v>
      </c>
      <c r="D4293">
        <v>2018</v>
      </c>
      <c r="E4293">
        <v>12</v>
      </c>
      <c r="F4293" t="s">
        <v>244</v>
      </c>
      <c r="G4293" t="s">
        <v>245</v>
      </c>
      <c r="H4293" t="s">
        <v>30</v>
      </c>
      <c r="J4293">
        <v>-293934.65000000002</v>
      </c>
      <c r="L4293" t="s">
        <v>31</v>
      </c>
      <c r="O4293" t="s">
        <v>32</v>
      </c>
    </row>
    <row r="4294" spans="1:15" x14ac:dyDescent="0.25">
      <c r="A4294" t="s">
        <v>112</v>
      </c>
      <c r="B4294" t="s">
        <v>113</v>
      </c>
      <c r="C4294" t="s">
        <v>27</v>
      </c>
      <c r="D4294">
        <v>2018</v>
      </c>
      <c r="E4294">
        <v>12</v>
      </c>
      <c r="F4294" t="s">
        <v>246</v>
      </c>
      <c r="G4294" t="s">
        <v>247</v>
      </c>
      <c r="H4294" t="s">
        <v>30</v>
      </c>
      <c r="J4294">
        <v>258383.71</v>
      </c>
      <c r="L4294" t="s">
        <v>31</v>
      </c>
      <c r="O4294" t="s">
        <v>32</v>
      </c>
    </row>
    <row r="4295" spans="1:15" x14ac:dyDescent="0.25">
      <c r="A4295" t="s">
        <v>112</v>
      </c>
      <c r="B4295" t="s">
        <v>113</v>
      </c>
      <c r="C4295" t="s">
        <v>27</v>
      </c>
      <c r="D4295">
        <v>2018</v>
      </c>
      <c r="E4295">
        <v>12</v>
      </c>
      <c r="F4295" t="s">
        <v>248</v>
      </c>
      <c r="G4295" t="s">
        <v>249</v>
      </c>
      <c r="H4295" t="s">
        <v>30</v>
      </c>
      <c r="J4295">
        <v>-35550.94</v>
      </c>
      <c r="L4295" t="s">
        <v>31</v>
      </c>
      <c r="O4295" t="s">
        <v>32</v>
      </c>
    </row>
    <row r="4296" spans="1:15" x14ac:dyDescent="0.25">
      <c r="A4296" t="s">
        <v>112</v>
      </c>
      <c r="B4296" t="s">
        <v>113</v>
      </c>
      <c r="C4296" t="s">
        <v>27</v>
      </c>
      <c r="D4296">
        <v>2018</v>
      </c>
      <c r="E4296">
        <v>12</v>
      </c>
      <c r="F4296" t="s">
        <v>250</v>
      </c>
      <c r="G4296" t="s">
        <v>251</v>
      </c>
      <c r="H4296" t="s">
        <v>30</v>
      </c>
      <c r="J4296">
        <v>-35550.94</v>
      </c>
      <c r="L4296" t="s">
        <v>31</v>
      </c>
      <c r="O4296" t="s">
        <v>32</v>
      </c>
    </row>
    <row r="4297" spans="1:15" x14ac:dyDescent="0.25">
      <c r="A4297" t="s">
        <v>112</v>
      </c>
      <c r="B4297" t="s">
        <v>113</v>
      </c>
      <c r="C4297" t="s">
        <v>27</v>
      </c>
      <c r="D4297">
        <v>2018</v>
      </c>
      <c r="E4297">
        <v>12</v>
      </c>
      <c r="F4297" t="s">
        <v>195</v>
      </c>
      <c r="G4297" t="s">
        <v>196</v>
      </c>
      <c r="H4297" t="s">
        <v>30</v>
      </c>
      <c r="J4297">
        <v>-35550.94</v>
      </c>
      <c r="L4297" t="s">
        <v>31</v>
      </c>
      <c r="O4297" t="s">
        <v>32</v>
      </c>
    </row>
    <row r="4298" spans="1:15" x14ac:dyDescent="0.25">
      <c r="A4298" t="s">
        <v>112</v>
      </c>
      <c r="B4298" t="s">
        <v>113</v>
      </c>
      <c r="C4298" t="s">
        <v>27</v>
      </c>
      <c r="D4298">
        <v>2018</v>
      </c>
      <c r="E4298">
        <v>12</v>
      </c>
      <c r="F4298" t="s">
        <v>275</v>
      </c>
      <c r="G4298" t="s">
        <v>276</v>
      </c>
      <c r="H4298" t="s">
        <v>30</v>
      </c>
      <c r="J4298">
        <v>121717.89</v>
      </c>
      <c r="L4298" t="s">
        <v>31</v>
      </c>
      <c r="O4298" t="s">
        <v>32</v>
      </c>
    </row>
    <row r="4299" spans="1:15" x14ac:dyDescent="0.25">
      <c r="A4299" t="s">
        <v>112</v>
      </c>
      <c r="B4299" t="s">
        <v>113</v>
      </c>
      <c r="C4299" t="s">
        <v>27</v>
      </c>
      <c r="D4299">
        <v>2018</v>
      </c>
      <c r="E4299">
        <v>12</v>
      </c>
      <c r="F4299" t="s">
        <v>277</v>
      </c>
      <c r="G4299" t="s">
        <v>278</v>
      </c>
      <c r="H4299" t="s">
        <v>30</v>
      </c>
      <c r="J4299">
        <v>121717.89</v>
      </c>
      <c r="L4299" t="s">
        <v>31</v>
      </c>
      <c r="O4299" t="s">
        <v>32</v>
      </c>
    </row>
    <row r="4300" spans="1:15" x14ac:dyDescent="0.25">
      <c r="A4300" t="s">
        <v>112</v>
      </c>
      <c r="B4300" t="s">
        <v>113</v>
      </c>
      <c r="C4300" t="s">
        <v>27</v>
      </c>
      <c r="D4300">
        <v>2018</v>
      </c>
      <c r="E4300">
        <v>12</v>
      </c>
      <c r="F4300" t="s">
        <v>279</v>
      </c>
      <c r="G4300" t="s">
        <v>280</v>
      </c>
      <c r="H4300" t="s">
        <v>30</v>
      </c>
      <c r="J4300">
        <v>121717.89</v>
      </c>
      <c r="L4300" t="s">
        <v>31</v>
      </c>
      <c r="O4300" t="s">
        <v>32</v>
      </c>
    </row>
    <row r="4301" spans="1:15" x14ac:dyDescent="0.25">
      <c r="A4301" t="s">
        <v>112</v>
      </c>
      <c r="B4301" t="s">
        <v>113</v>
      </c>
      <c r="C4301" t="s">
        <v>27</v>
      </c>
      <c r="D4301">
        <v>2018</v>
      </c>
      <c r="E4301">
        <v>12</v>
      </c>
      <c r="F4301" t="s">
        <v>197</v>
      </c>
      <c r="G4301" t="s">
        <v>198</v>
      </c>
      <c r="H4301" t="s">
        <v>30</v>
      </c>
      <c r="J4301">
        <v>86166.95</v>
      </c>
      <c r="L4301" t="s">
        <v>31</v>
      </c>
      <c r="O4301" t="s">
        <v>32</v>
      </c>
    </row>
    <row r="4302" spans="1:15" x14ac:dyDescent="0.25">
      <c r="A4302" t="s">
        <v>112</v>
      </c>
      <c r="B4302" t="s">
        <v>113</v>
      </c>
      <c r="C4302" t="s">
        <v>27</v>
      </c>
      <c r="D4302">
        <v>2018</v>
      </c>
      <c r="E4302">
        <v>12</v>
      </c>
      <c r="F4302" t="s">
        <v>199</v>
      </c>
      <c r="G4302" t="s">
        <v>200</v>
      </c>
      <c r="H4302" t="s">
        <v>30</v>
      </c>
      <c r="J4302">
        <v>86166.95</v>
      </c>
      <c r="L4302" t="s">
        <v>31</v>
      </c>
      <c r="O4302" t="s">
        <v>32</v>
      </c>
    </row>
    <row r="4303" spans="1:15" x14ac:dyDescent="0.25">
      <c r="A4303" t="s">
        <v>112</v>
      </c>
      <c r="B4303" t="s">
        <v>113</v>
      </c>
      <c r="C4303" t="s">
        <v>27</v>
      </c>
      <c r="D4303">
        <v>2018</v>
      </c>
      <c r="E4303">
        <v>12</v>
      </c>
      <c r="F4303" t="s">
        <v>252</v>
      </c>
      <c r="G4303" t="s">
        <v>253</v>
      </c>
      <c r="H4303" t="s">
        <v>30</v>
      </c>
      <c r="J4303">
        <v>16164.61</v>
      </c>
      <c r="L4303" t="s">
        <v>31</v>
      </c>
      <c r="O4303" t="s">
        <v>32</v>
      </c>
    </row>
    <row r="4304" spans="1:15" x14ac:dyDescent="0.25">
      <c r="A4304" t="s">
        <v>112</v>
      </c>
      <c r="B4304" t="s">
        <v>113</v>
      </c>
      <c r="C4304" t="s">
        <v>27</v>
      </c>
      <c r="D4304">
        <v>2018</v>
      </c>
      <c r="E4304">
        <v>12</v>
      </c>
      <c r="F4304" t="s">
        <v>203</v>
      </c>
      <c r="G4304" t="s">
        <v>204</v>
      </c>
      <c r="H4304" t="s">
        <v>30</v>
      </c>
      <c r="J4304">
        <v>16164.61</v>
      </c>
      <c r="L4304" t="s">
        <v>31</v>
      </c>
      <c r="O4304" t="s">
        <v>32</v>
      </c>
    </row>
    <row r="4305" spans="1:15" x14ac:dyDescent="0.25">
      <c r="A4305" t="s">
        <v>112</v>
      </c>
      <c r="B4305" t="s">
        <v>113</v>
      </c>
      <c r="C4305" t="s">
        <v>27</v>
      </c>
      <c r="D4305">
        <v>2018</v>
      </c>
      <c r="E4305">
        <v>12</v>
      </c>
      <c r="F4305" t="s">
        <v>205</v>
      </c>
      <c r="G4305" t="s">
        <v>206</v>
      </c>
      <c r="H4305" t="s">
        <v>30</v>
      </c>
      <c r="J4305">
        <v>102331.56</v>
      </c>
      <c r="L4305" t="s">
        <v>31</v>
      </c>
      <c r="O4305" t="s">
        <v>32</v>
      </c>
    </row>
    <row r="4306" spans="1:15" x14ac:dyDescent="0.25">
      <c r="A4306" t="s">
        <v>112</v>
      </c>
      <c r="B4306" t="s">
        <v>113</v>
      </c>
      <c r="C4306" t="s">
        <v>27</v>
      </c>
      <c r="D4306">
        <v>2018</v>
      </c>
      <c r="E4306">
        <v>12</v>
      </c>
      <c r="F4306" t="s">
        <v>207</v>
      </c>
      <c r="G4306" t="s">
        <v>208</v>
      </c>
      <c r="H4306" t="s">
        <v>30</v>
      </c>
      <c r="J4306">
        <v>102331.56</v>
      </c>
      <c r="L4306" t="s">
        <v>31</v>
      </c>
      <c r="O4306" t="s">
        <v>32</v>
      </c>
    </row>
    <row r="4307" spans="1:15" x14ac:dyDescent="0.25">
      <c r="A4307" t="s">
        <v>112</v>
      </c>
      <c r="B4307" t="s">
        <v>113</v>
      </c>
      <c r="C4307" t="s">
        <v>27</v>
      </c>
      <c r="D4307">
        <v>2018</v>
      </c>
      <c r="E4307">
        <v>12</v>
      </c>
      <c r="F4307" t="s">
        <v>209</v>
      </c>
      <c r="G4307" t="s">
        <v>210</v>
      </c>
      <c r="H4307" t="s">
        <v>30</v>
      </c>
      <c r="J4307">
        <v>15750</v>
      </c>
      <c r="L4307" t="s">
        <v>31</v>
      </c>
      <c r="O4307" t="s">
        <v>32</v>
      </c>
    </row>
    <row r="4308" spans="1:15" x14ac:dyDescent="0.25">
      <c r="A4308" t="s">
        <v>112</v>
      </c>
      <c r="B4308" t="s">
        <v>113</v>
      </c>
      <c r="C4308" t="s">
        <v>27</v>
      </c>
      <c r="D4308">
        <v>2018</v>
      </c>
      <c r="E4308">
        <v>12</v>
      </c>
      <c r="F4308" t="s">
        <v>211</v>
      </c>
      <c r="G4308" t="s">
        <v>212</v>
      </c>
      <c r="H4308" t="s">
        <v>30</v>
      </c>
      <c r="J4308">
        <v>118081.56</v>
      </c>
      <c r="L4308" t="s">
        <v>31</v>
      </c>
      <c r="O4308" t="s">
        <v>32</v>
      </c>
    </row>
    <row r="4309" spans="1:15" x14ac:dyDescent="0.25">
      <c r="A4309" t="s">
        <v>112</v>
      </c>
      <c r="B4309" t="s">
        <v>113</v>
      </c>
      <c r="C4309" t="s">
        <v>27</v>
      </c>
      <c r="D4309">
        <v>2018</v>
      </c>
      <c r="E4309">
        <v>12</v>
      </c>
      <c r="F4309" t="s">
        <v>213</v>
      </c>
      <c r="G4309" t="s">
        <v>214</v>
      </c>
      <c r="H4309" t="s">
        <v>30</v>
      </c>
      <c r="J4309">
        <v>118081.56</v>
      </c>
      <c r="L4309" t="s">
        <v>31</v>
      </c>
      <c r="O4309" t="s">
        <v>32</v>
      </c>
    </row>
    <row r="4310" spans="1:15" x14ac:dyDescent="0.25">
      <c r="A4310" t="s">
        <v>112</v>
      </c>
      <c r="B4310" t="s">
        <v>113</v>
      </c>
      <c r="C4310" t="s">
        <v>27</v>
      </c>
      <c r="D4310">
        <v>2018</v>
      </c>
      <c r="E4310">
        <v>12</v>
      </c>
      <c r="F4310" t="s">
        <v>254</v>
      </c>
      <c r="G4310" t="s">
        <v>255</v>
      </c>
      <c r="H4310" t="s">
        <v>30</v>
      </c>
      <c r="J4310">
        <v>3181886.03</v>
      </c>
      <c r="L4310" t="s">
        <v>39</v>
      </c>
      <c r="O4310" t="s">
        <v>32</v>
      </c>
    </row>
    <row r="4311" spans="1:15" x14ac:dyDescent="0.25">
      <c r="A4311" t="s">
        <v>112</v>
      </c>
      <c r="B4311" t="s">
        <v>113</v>
      </c>
      <c r="C4311" t="s">
        <v>27</v>
      </c>
      <c r="D4311">
        <v>2018</v>
      </c>
      <c r="E4311">
        <v>12</v>
      </c>
      <c r="F4311" t="s">
        <v>281</v>
      </c>
      <c r="G4311" t="s">
        <v>282</v>
      </c>
      <c r="H4311" t="s">
        <v>30</v>
      </c>
      <c r="J4311">
        <v>-1700953.38</v>
      </c>
      <c r="L4311" t="s">
        <v>39</v>
      </c>
      <c r="O4311" t="s">
        <v>32</v>
      </c>
    </row>
    <row r="4312" spans="1:15" x14ac:dyDescent="0.25">
      <c r="A4312" t="s">
        <v>112</v>
      </c>
      <c r="B4312" t="s">
        <v>113</v>
      </c>
      <c r="C4312" t="s">
        <v>27</v>
      </c>
      <c r="D4312">
        <v>2018</v>
      </c>
      <c r="E4312">
        <v>12</v>
      </c>
      <c r="F4312" t="s">
        <v>256</v>
      </c>
      <c r="G4312" t="s">
        <v>103</v>
      </c>
      <c r="H4312" t="s">
        <v>30</v>
      </c>
      <c r="J4312">
        <v>1480932.65</v>
      </c>
      <c r="L4312" t="s">
        <v>39</v>
      </c>
      <c r="O4312" t="s">
        <v>32</v>
      </c>
    </row>
    <row r="4313" spans="1:15" x14ac:dyDescent="0.25">
      <c r="A4313" t="s">
        <v>112</v>
      </c>
      <c r="B4313" t="s">
        <v>113</v>
      </c>
      <c r="C4313" t="s">
        <v>27</v>
      </c>
      <c r="D4313">
        <v>2018</v>
      </c>
      <c r="E4313">
        <v>12</v>
      </c>
      <c r="F4313" t="s">
        <v>257</v>
      </c>
      <c r="G4313" t="s">
        <v>258</v>
      </c>
      <c r="H4313" t="s">
        <v>30</v>
      </c>
      <c r="J4313">
        <v>1480932.65</v>
      </c>
      <c r="L4313" t="s">
        <v>39</v>
      </c>
      <c r="O4313" t="s">
        <v>32</v>
      </c>
    </row>
    <row r="4314" spans="1:15" x14ac:dyDescent="0.25">
      <c r="A4314" t="s">
        <v>112</v>
      </c>
      <c r="B4314" t="s">
        <v>113</v>
      </c>
      <c r="C4314" t="s">
        <v>27</v>
      </c>
      <c r="D4314">
        <v>2018</v>
      </c>
      <c r="E4314">
        <v>12</v>
      </c>
      <c r="F4314" t="s">
        <v>283</v>
      </c>
      <c r="G4314" t="s">
        <v>93</v>
      </c>
      <c r="H4314" t="s">
        <v>30</v>
      </c>
      <c r="J4314">
        <v>5532.03</v>
      </c>
      <c r="L4314" t="s">
        <v>39</v>
      </c>
      <c r="O4314" t="s">
        <v>32</v>
      </c>
    </row>
    <row r="4315" spans="1:15" x14ac:dyDescent="0.25">
      <c r="A4315" t="s">
        <v>112</v>
      </c>
      <c r="B4315" t="s">
        <v>113</v>
      </c>
      <c r="C4315" t="s">
        <v>27</v>
      </c>
      <c r="D4315">
        <v>2018</v>
      </c>
      <c r="E4315">
        <v>12</v>
      </c>
      <c r="F4315" t="s">
        <v>221</v>
      </c>
      <c r="G4315" t="s">
        <v>222</v>
      </c>
      <c r="H4315" t="s">
        <v>30</v>
      </c>
      <c r="J4315">
        <v>1486464.68</v>
      </c>
      <c r="L4315" t="s">
        <v>39</v>
      </c>
      <c r="O4315" t="s">
        <v>32</v>
      </c>
    </row>
    <row r="4316" spans="1:15" x14ac:dyDescent="0.25">
      <c r="A4316" t="s">
        <v>112</v>
      </c>
      <c r="B4316" t="s">
        <v>113</v>
      </c>
      <c r="C4316" t="s">
        <v>27</v>
      </c>
      <c r="D4316">
        <v>2018</v>
      </c>
      <c r="E4316">
        <v>12</v>
      </c>
      <c r="F4316" t="s">
        <v>259</v>
      </c>
      <c r="G4316" t="s">
        <v>260</v>
      </c>
      <c r="H4316" t="s">
        <v>30</v>
      </c>
      <c r="J4316">
        <v>27000</v>
      </c>
      <c r="L4316" t="s">
        <v>39</v>
      </c>
      <c r="O4316" t="s">
        <v>32</v>
      </c>
    </row>
    <row r="4317" spans="1:15" x14ac:dyDescent="0.25">
      <c r="A4317" t="s">
        <v>112</v>
      </c>
      <c r="B4317" t="s">
        <v>113</v>
      </c>
      <c r="C4317" t="s">
        <v>27</v>
      </c>
      <c r="D4317">
        <v>2018</v>
      </c>
      <c r="E4317">
        <v>12</v>
      </c>
      <c r="F4317" t="s">
        <v>284</v>
      </c>
      <c r="G4317" t="s">
        <v>285</v>
      </c>
      <c r="H4317" t="s">
        <v>30</v>
      </c>
      <c r="J4317">
        <v>62613.32</v>
      </c>
      <c r="L4317" t="s">
        <v>39</v>
      </c>
      <c r="O4317" t="s">
        <v>32</v>
      </c>
    </row>
    <row r="4318" spans="1:15" x14ac:dyDescent="0.25">
      <c r="A4318" t="s">
        <v>112</v>
      </c>
      <c r="B4318" t="s">
        <v>113</v>
      </c>
      <c r="C4318" t="s">
        <v>27</v>
      </c>
      <c r="D4318">
        <v>2018</v>
      </c>
      <c r="E4318">
        <v>12</v>
      </c>
      <c r="F4318" t="s">
        <v>261</v>
      </c>
      <c r="G4318" t="s">
        <v>262</v>
      </c>
      <c r="H4318" t="s">
        <v>30</v>
      </c>
      <c r="J4318">
        <v>75199.92</v>
      </c>
      <c r="L4318" t="s">
        <v>39</v>
      </c>
      <c r="O4318" t="s">
        <v>32</v>
      </c>
    </row>
    <row r="4319" spans="1:15" x14ac:dyDescent="0.25">
      <c r="A4319" t="s">
        <v>112</v>
      </c>
      <c r="B4319" t="s">
        <v>113</v>
      </c>
      <c r="C4319" t="s">
        <v>27</v>
      </c>
      <c r="D4319">
        <v>2018</v>
      </c>
      <c r="E4319">
        <v>12</v>
      </c>
      <c r="F4319" t="s">
        <v>223</v>
      </c>
      <c r="G4319" t="s">
        <v>224</v>
      </c>
      <c r="H4319" t="s">
        <v>30</v>
      </c>
      <c r="J4319">
        <v>-8679.5</v>
      </c>
      <c r="L4319" t="s">
        <v>39</v>
      </c>
      <c r="O4319" t="s">
        <v>32</v>
      </c>
    </row>
    <row r="4320" spans="1:15" x14ac:dyDescent="0.25">
      <c r="A4320" t="s">
        <v>112</v>
      </c>
      <c r="B4320" t="s">
        <v>113</v>
      </c>
      <c r="C4320" t="s">
        <v>27</v>
      </c>
      <c r="D4320">
        <v>2018</v>
      </c>
      <c r="E4320">
        <v>12</v>
      </c>
      <c r="F4320" t="s">
        <v>225</v>
      </c>
      <c r="G4320" t="s">
        <v>226</v>
      </c>
      <c r="H4320" t="s">
        <v>30</v>
      </c>
      <c r="J4320">
        <v>93520.42</v>
      </c>
      <c r="L4320" t="s">
        <v>39</v>
      </c>
      <c r="O4320" t="s">
        <v>32</v>
      </c>
    </row>
    <row r="4321" spans="1:15" x14ac:dyDescent="0.25">
      <c r="A4321" t="s">
        <v>112</v>
      </c>
      <c r="B4321" t="s">
        <v>113</v>
      </c>
      <c r="C4321" t="s">
        <v>27</v>
      </c>
      <c r="D4321">
        <v>2018</v>
      </c>
      <c r="E4321">
        <v>12</v>
      </c>
      <c r="F4321" t="s">
        <v>227</v>
      </c>
      <c r="G4321" t="s">
        <v>228</v>
      </c>
      <c r="H4321" t="s">
        <v>30</v>
      </c>
      <c r="J4321">
        <v>1579985.1</v>
      </c>
      <c r="L4321" t="s">
        <v>39</v>
      </c>
      <c r="O4321" t="s">
        <v>32</v>
      </c>
    </row>
    <row r="4322" spans="1:15" x14ac:dyDescent="0.25">
      <c r="A4322" t="s">
        <v>112</v>
      </c>
      <c r="B4322" t="s">
        <v>113</v>
      </c>
      <c r="C4322" t="s">
        <v>27</v>
      </c>
      <c r="D4322">
        <v>2018</v>
      </c>
      <c r="E4322">
        <v>12</v>
      </c>
      <c r="F4322" t="s">
        <v>229</v>
      </c>
      <c r="G4322" t="s">
        <v>230</v>
      </c>
      <c r="H4322" t="s">
        <v>30</v>
      </c>
      <c r="J4322">
        <v>-90000</v>
      </c>
      <c r="L4322" t="s">
        <v>39</v>
      </c>
      <c r="O4322" t="s">
        <v>32</v>
      </c>
    </row>
    <row r="4323" spans="1:15" x14ac:dyDescent="0.25">
      <c r="A4323" t="s">
        <v>112</v>
      </c>
      <c r="B4323" t="s">
        <v>113</v>
      </c>
      <c r="C4323" t="s">
        <v>27</v>
      </c>
      <c r="D4323">
        <v>2018</v>
      </c>
      <c r="E4323">
        <v>12</v>
      </c>
      <c r="F4323" t="s">
        <v>286</v>
      </c>
      <c r="G4323" t="s">
        <v>287</v>
      </c>
      <c r="H4323" t="s">
        <v>30</v>
      </c>
      <c r="J4323">
        <v>-11464.23</v>
      </c>
      <c r="L4323" t="s">
        <v>39</v>
      </c>
      <c r="O4323" t="s">
        <v>32</v>
      </c>
    </row>
    <row r="4324" spans="1:15" x14ac:dyDescent="0.25">
      <c r="A4324" t="s">
        <v>112</v>
      </c>
      <c r="B4324" t="s">
        <v>113</v>
      </c>
      <c r="C4324" t="s">
        <v>27</v>
      </c>
      <c r="D4324">
        <v>2018</v>
      </c>
      <c r="E4324">
        <v>12</v>
      </c>
      <c r="F4324" t="s">
        <v>265</v>
      </c>
      <c r="G4324" t="s">
        <v>266</v>
      </c>
      <c r="H4324" t="s">
        <v>30</v>
      </c>
      <c r="J4324">
        <v>-11464.23</v>
      </c>
      <c r="L4324" t="s">
        <v>39</v>
      </c>
      <c r="O4324" t="s">
        <v>32</v>
      </c>
    </row>
    <row r="4325" spans="1:15" x14ac:dyDescent="0.25">
      <c r="A4325" t="s">
        <v>112</v>
      </c>
      <c r="B4325" t="s">
        <v>113</v>
      </c>
      <c r="C4325" t="s">
        <v>27</v>
      </c>
      <c r="D4325">
        <v>2018</v>
      </c>
      <c r="E4325">
        <v>12</v>
      </c>
      <c r="F4325" t="s">
        <v>231</v>
      </c>
      <c r="G4325" t="s">
        <v>188</v>
      </c>
      <c r="H4325" t="s">
        <v>30</v>
      </c>
      <c r="J4325">
        <v>-1763683.74</v>
      </c>
      <c r="L4325" t="s">
        <v>39</v>
      </c>
      <c r="O4325" t="s">
        <v>32</v>
      </c>
    </row>
    <row r="4326" spans="1:15" x14ac:dyDescent="0.25">
      <c r="A4326" t="s">
        <v>112</v>
      </c>
      <c r="B4326" t="s">
        <v>113</v>
      </c>
      <c r="C4326" t="s">
        <v>27</v>
      </c>
      <c r="D4326">
        <v>2018</v>
      </c>
      <c r="E4326">
        <v>12</v>
      </c>
      <c r="F4326" t="s">
        <v>232</v>
      </c>
      <c r="G4326" t="s">
        <v>233</v>
      </c>
      <c r="H4326" t="s">
        <v>30</v>
      </c>
      <c r="J4326">
        <v>-1865147.97</v>
      </c>
      <c r="L4326" t="s">
        <v>39</v>
      </c>
      <c r="O4326" t="s">
        <v>32</v>
      </c>
    </row>
    <row r="4327" spans="1:15" x14ac:dyDescent="0.25">
      <c r="A4327" t="s">
        <v>112</v>
      </c>
      <c r="B4327" t="s">
        <v>113</v>
      </c>
      <c r="C4327" t="s">
        <v>27</v>
      </c>
      <c r="D4327">
        <v>2018</v>
      </c>
      <c r="E4327">
        <v>12</v>
      </c>
      <c r="F4327" t="s">
        <v>234</v>
      </c>
      <c r="G4327" t="s">
        <v>235</v>
      </c>
      <c r="H4327" t="s">
        <v>30</v>
      </c>
      <c r="J4327">
        <v>-1865147.97</v>
      </c>
      <c r="L4327" t="s">
        <v>39</v>
      </c>
      <c r="O4327" t="s">
        <v>32</v>
      </c>
    </row>
    <row r="4328" spans="1:15" x14ac:dyDescent="0.25">
      <c r="A4328" t="s">
        <v>112</v>
      </c>
      <c r="B4328" t="s">
        <v>113</v>
      </c>
      <c r="C4328" t="s">
        <v>27</v>
      </c>
      <c r="D4328">
        <v>2018</v>
      </c>
      <c r="E4328">
        <v>12</v>
      </c>
      <c r="F4328" t="s">
        <v>236</v>
      </c>
      <c r="G4328" t="s">
        <v>237</v>
      </c>
      <c r="H4328" t="s">
        <v>30</v>
      </c>
      <c r="J4328">
        <v>454374.84</v>
      </c>
      <c r="L4328" t="s">
        <v>39</v>
      </c>
      <c r="O4328" t="s">
        <v>32</v>
      </c>
    </row>
    <row r="4329" spans="1:15" x14ac:dyDescent="0.25">
      <c r="A4329" t="s">
        <v>112</v>
      </c>
      <c r="B4329" t="s">
        <v>113</v>
      </c>
      <c r="C4329" t="s">
        <v>27</v>
      </c>
      <c r="D4329">
        <v>2018</v>
      </c>
      <c r="E4329">
        <v>12</v>
      </c>
      <c r="F4329" t="s">
        <v>238</v>
      </c>
      <c r="G4329" t="s">
        <v>239</v>
      </c>
      <c r="H4329" t="s">
        <v>30</v>
      </c>
      <c r="J4329">
        <v>428605.98</v>
      </c>
      <c r="L4329" t="s">
        <v>39</v>
      </c>
      <c r="O4329" t="s">
        <v>32</v>
      </c>
    </row>
    <row r="4330" spans="1:15" x14ac:dyDescent="0.25">
      <c r="A4330" t="s">
        <v>112</v>
      </c>
      <c r="B4330" t="s">
        <v>113</v>
      </c>
      <c r="C4330" t="s">
        <v>27</v>
      </c>
      <c r="D4330">
        <v>2018</v>
      </c>
      <c r="E4330">
        <v>12</v>
      </c>
      <c r="F4330" t="s">
        <v>240</v>
      </c>
      <c r="G4330" t="s">
        <v>241</v>
      </c>
      <c r="H4330" t="s">
        <v>30</v>
      </c>
      <c r="J4330">
        <v>428605.98</v>
      </c>
      <c r="L4330" t="s">
        <v>39</v>
      </c>
      <c r="O4330" t="s">
        <v>32</v>
      </c>
    </row>
    <row r="4331" spans="1:15" x14ac:dyDescent="0.25">
      <c r="A4331" t="s">
        <v>112</v>
      </c>
      <c r="B4331" t="s">
        <v>113</v>
      </c>
      <c r="C4331" t="s">
        <v>27</v>
      </c>
      <c r="D4331">
        <v>2018</v>
      </c>
      <c r="E4331">
        <v>12</v>
      </c>
      <c r="F4331" t="s">
        <v>242</v>
      </c>
      <c r="G4331" t="s">
        <v>243</v>
      </c>
      <c r="H4331" t="s">
        <v>30</v>
      </c>
      <c r="J4331">
        <v>-1436541.99</v>
      </c>
      <c r="L4331" t="s">
        <v>39</v>
      </c>
      <c r="O4331" t="s">
        <v>32</v>
      </c>
    </row>
    <row r="4332" spans="1:15" x14ac:dyDescent="0.25">
      <c r="A4332" t="s">
        <v>116</v>
      </c>
      <c r="B4332" t="s">
        <v>117</v>
      </c>
      <c r="C4332" t="s">
        <v>27</v>
      </c>
      <c r="D4332">
        <v>2018</v>
      </c>
      <c r="E4332">
        <v>12</v>
      </c>
      <c r="F4332" t="s">
        <v>244</v>
      </c>
      <c r="G4332" t="s">
        <v>245</v>
      </c>
      <c r="H4332" t="s">
        <v>30</v>
      </c>
      <c r="J4332">
        <v>-923192.92</v>
      </c>
      <c r="L4332" t="s">
        <v>31</v>
      </c>
      <c r="O4332" t="s">
        <v>32</v>
      </c>
    </row>
    <row r="4333" spans="1:15" x14ac:dyDescent="0.25">
      <c r="A4333" t="s">
        <v>116</v>
      </c>
      <c r="B4333" t="s">
        <v>117</v>
      </c>
      <c r="C4333" t="s">
        <v>27</v>
      </c>
      <c r="D4333">
        <v>2018</v>
      </c>
      <c r="E4333">
        <v>12</v>
      </c>
      <c r="F4333" t="s">
        <v>246</v>
      </c>
      <c r="G4333" t="s">
        <v>247</v>
      </c>
      <c r="H4333" t="s">
        <v>30</v>
      </c>
      <c r="J4333">
        <v>291547.46999999997</v>
      </c>
      <c r="L4333" t="s">
        <v>31</v>
      </c>
      <c r="O4333" t="s">
        <v>32</v>
      </c>
    </row>
    <row r="4334" spans="1:15" x14ac:dyDescent="0.25">
      <c r="A4334" t="s">
        <v>116</v>
      </c>
      <c r="B4334" t="s">
        <v>117</v>
      </c>
      <c r="C4334" t="s">
        <v>27</v>
      </c>
      <c r="D4334">
        <v>2018</v>
      </c>
      <c r="E4334">
        <v>12</v>
      </c>
      <c r="F4334" t="s">
        <v>248</v>
      </c>
      <c r="G4334" t="s">
        <v>249</v>
      </c>
      <c r="H4334" t="s">
        <v>30</v>
      </c>
      <c r="J4334">
        <v>-631645.44999999995</v>
      </c>
      <c r="L4334" t="s">
        <v>31</v>
      </c>
      <c r="O4334" t="s">
        <v>32</v>
      </c>
    </row>
    <row r="4335" spans="1:15" x14ac:dyDescent="0.25">
      <c r="A4335" t="s">
        <v>116</v>
      </c>
      <c r="B4335" t="s">
        <v>117</v>
      </c>
      <c r="C4335" t="s">
        <v>27</v>
      </c>
      <c r="D4335">
        <v>2018</v>
      </c>
      <c r="E4335">
        <v>12</v>
      </c>
      <c r="F4335" t="s">
        <v>250</v>
      </c>
      <c r="G4335" t="s">
        <v>251</v>
      </c>
      <c r="H4335" t="s">
        <v>30</v>
      </c>
      <c r="J4335">
        <v>-631645.44999999995</v>
      </c>
      <c r="L4335" t="s">
        <v>31</v>
      </c>
      <c r="O4335" t="s">
        <v>32</v>
      </c>
    </row>
    <row r="4336" spans="1:15" x14ac:dyDescent="0.25">
      <c r="A4336" t="s">
        <v>116</v>
      </c>
      <c r="B4336" t="s">
        <v>117</v>
      </c>
      <c r="C4336" t="s">
        <v>27</v>
      </c>
      <c r="D4336">
        <v>2018</v>
      </c>
      <c r="E4336">
        <v>12</v>
      </c>
      <c r="F4336" t="s">
        <v>193</v>
      </c>
      <c r="G4336" t="s">
        <v>194</v>
      </c>
      <c r="H4336" t="s">
        <v>30</v>
      </c>
      <c r="J4336">
        <v>24543.75</v>
      </c>
      <c r="L4336" t="s">
        <v>31</v>
      </c>
      <c r="O4336" t="s">
        <v>32</v>
      </c>
    </row>
    <row r="4337" spans="1:15" x14ac:dyDescent="0.25">
      <c r="A4337" t="s">
        <v>116</v>
      </c>
      <c r="B4337" t="s">
        <v>117</v>
      </c>
      <c r="C4337" t="s">
        <v>27</v>
      </c>
      <c r="D4337">
        <v>2018</v>
      </c>
      <c r="E4337">
        <v>12</v>
      </c>
      <c r="F4337" t="s">
        <v>195</v>
      </c>
      <c r="G4337" t="s">
        <v>196</v>
      </c>
      <c r="H4337" t="s">
        <v>30</v>
      </c>
      <c r="J4337">
        <v>-607101.69999999995</v>
      </c>
      <c r="L4337" t="s">
        <v>31</v>
      </c>
      <c r="O4337" t="s">
        <v>32</v>
      </c>
    </row>
    <row r="4338" spans="1:15" x14ac:dyDescent="0.25">
      <c r="A4338" t="s">
        <v>116</v>
      </c>
      <c r="B4338" t="s">
        <v>117</v>
      </c>
      <c r="C4338" t="s">
        <v>27</v>
      </c>
      <c r="D4338">
        <v>2018</v>
      </c>
      <c r="E4338">
        <v>12</v>
      </c>
      <c r="F4338" t="s">
        <v>275</v>
      </c>
      <c r="G4338" t="s">
        <v>276</v>
      </c>
      <c r="H4338" t="s">
        <v>30</v>
      </c>
      <c r="J4338">
        <v>126000</v>
      </c>
      <c r="L4338" t="s">
        <v>31</v>
      </c>
      <c r="O4338" t="s">
        <v>32</v>
      </c>
    </row>
    <row r="4339" spans="1:15" x14ac:dyDescent="0.25">
      <c r="A4339" t="s">
        <v>116</v>
      </c>
      <c r="B4339" t="s">
        <v>117</v>
      </c>
      <c r="C4339" t="s">
        <v>27</v>
      </c>
      <c r="D4339">
        <v>2018</v>
      </c>
      <c r="E4339">
        <v>12</v>
      </c>
      <c r="F4339" t="s">
        <v>277</v>
      </c>
      <c r="G4339" t="s">
        <v>278</v>
      </c>
      <c r="H4339" t="s">
        <v>30</v>
      </c>
      <c r="J4339">
        <v>126000</v>
      </c>
      <c r="L4339" t="s">
        <v>31</v>
      </c>
      <c r="O4339" t="s">
        <v>32</v>
      </c>
    </row>
    <row r="4340" spans="1:15" x14ac:dyDescent="0.25">
      <c r="A4340" t="s">
        <v>116</v>
      </c>
      <c r="B4340" t="s">
        <v>117</v>
      </c>
      <c r="C4340" t="s">
        <v>27</v>
      </c>
      <c r="D4340">
        <v>2018</v>
      </c>
      <c r="E4340">
        <v>12</v>
      </c>
      <c r="F4340" t="s">
        <v>279</v>
      </c>
      <c r="G4340" t="s">
        <v>280</v>
      </c>
      <c r="H4340" t="s">
        <v>30</v>
      </c>
      <c r="J4340">
        <v>126000</v>
      </c>
      <c r="L4340" t="s">
        <v>31</v>
      </c>
      <c r="O4340" t="s">
        <v>32</v>
      </c>
    </row>
    <row r="4341" spans="1:15" x14ac:dyDescent="0.25">
      <c r="A4341" t="s">
        <v>116</v>
      </c>
      <c r="B4341" t="s">
        <v>117</v>
      </c>
      <c r="C4341" t="s">
        <v>27</v>
      </c>
      <c r="D4341">
        <v>2018</v>
      </c>
      <c r="E4341">
        <v>12</v>
      </c>
      <c r="F4341" t="s">
        <v>197</v>
      </c>
      <c r="G4341" t="s">
        <v>198</v>
      </c>
      <c r="H4341" t="s">
        <v>30</v>
      </c>
      <c r="J4341">
        <v>-481101.7</v>
      </c>
      <c r="L4341" t="s">
        <v>31</v>
      </c>
      <c r="O4341" t="s">
        <v>32</v>
      </c>
    </row>
    <row r="4342" spans="1:15" x14ac:dyDescent="0.25">
      <c r="A4342" t="s">
        <v>116</v>
      </c>
      <c r="B4342" t="s">
        <v>117</v>
      </c>
      <c r="C4342" t="s">
        <v>27</v>
      </c>
      <c r="D4342">
        <v>2018</v>
      </c>
      <c r="E4342">
        <v>12</v>
      </c>
      <c r="F4342" t="s">
        <v>199</v>
      </c>
      <c r="G4342" t="s">
        <v>200</v>
      </c>
      <c r="H4342" t="s">
        <v>30</v>
      </c>
      <c r="J4342">
        <v>-481101.7</v>
      </c>
      <c r="L4342" t="s">
        <v>31</v>
      </c>
      <c r="O4342" t="s">
        <v>32</v>
      </c>
    </row>
    <row r="4343" spans="1:15" x14ac:dyDescent="0.25">
      <c r="A4343" t="s">
        <v>116</v>
      </c>
      <c r="B4343" t="s">
        <v>117</v>
      </c>
      <c r="C4343" t="s">
        <v>27</v>
      </c>
      <c r="D4343">
        <v>2018</v>
      </c>
      <c r="E4343">
        <v>12</v>
      </c>
      <c r="F4343" t="s">
        <v>252</v>
      </c>
      <c r="G4343" t="s">
        <v>253</v>
      </c>
      <c r="H4343" t="s">
        <v>30</v>
      </c>
      <c r="J4343">
        <v>110709.05</v>
      </c>
      <c r="L4343" t="s">
        <v>31</v>
      </c>
      <c r="O4343" t="s">
        <v>32</v>
      </c>
    </row>
    <row r="4344" spans="1:15" x14ac:dyDescent="0.25">
      <c r="A4344" t="s">
        <v>116</v>
      </c>
      <c r="B4344" t="s">
        <v>117</v>
      </c>
      <c r="C4344" t="s">
        <v>27</v>
      </c>
      <c r="D4344">
        <v>2018</v>
      </c>
      <c r="E4344">
        <v>12</v>
      </c>
      <c r="F4344" t="s">
        <v>203</v>
      </c>
      <c r="G4344" t="s">
        <v>204</v>
      </c>
      <c r="H4344" t="s">
        <v>30</v>
      </c>
      <c r="J4344">
        <v>110709.05</v>
      </c>
      <c r="L4344" t="s">
        <v>31</v>
      </c>
      <c r="O4344" t="s">
        <v>32</v>
      </c>
    </row>
    <row r="4345" spans="1:15" x14ac:dyDescent="0.25">
      <c r="A4345" t="s">
        <v>116</v>
      </c>
      <c r="B4345" t="s">
        <v>117</v>
      </c>
      <c r="C4345" t="s">
        <v>27</v>
      </c>
      <c r="D4345">
        <v>2018</v>
      </c>
      <c r="E4345">
        <v>12</v>
      </c>
      <c r="F4345" t="s">
        <v>205</v>
      </c>
      <c r="G4345" t="s">
        <v>206</v>
      </c>
      <c r="H4345" t="s">
        <v>30</v>
      </c>
      <c r="J4345">
        <v>-370392.65</v>
      </c>
      <c r="L4345" t="s">
        <v>31</v>
      </c>
      <c r="O4345" t="s">
        <v>32</v>
      </c>
    </row>
    <row r="4346" spans="1:15" x14ac:dyDescent="0.25">
      <c r="A4346" t="s">
        <v>116</v>
      </c>
      <c r="B4346" t="s">
        <v>117</v>
      </c>
      <c r="C4346" t="s">
        <v>27</v>
      </c>
      <c r="D4346">
        <v>2018</v>
      </c>
      <c r="E4346">
        <v>12</v>
      </c>
      <c r="F4346" t="s">
        <v>207</v>
      </c>
      <c r="G4346" t="s">
        <v>208</v>
      </c>
      <c r="H4346" t="s">
        <v>30</v>
      </c>
      <c r="J4346">
        <v>-370392.65</v>
      </c>
      <c r="L4346" t="s">
        <v>31</v>
      </c>
      <c r="O4346" t="s">
        <v>32</v>
      </c>
    </row>
    <row r="4347" spans="1:15" x14ac:dyDescent="0.25">
      <c r="A4347" t="s">
        <v>116</v>
      </c>
      <c r="B4347" t="s">
        <v>117</v>
      </c>
      <c r="C4347" t="s">
        <v>27</v>
      </c>
      <c r="D4347">
        <v>2018</v>
      </c>
      <c r="E4347">
        <v>12</v>
      </c>
      <c r="F4347" t="s">
        <v>209</v>
      </c>
      <c r="G4347" t="s">
        <v>210</v>
      </c>
      <c r="H4347" t="s">
        <v>30</v>
      </c>
      <c r="J4347">
        <v>220500</v>
      </c>
      <c r="L4347" t="s">
        <v>31</v>
      </c>
      <c r="O4347" t="s">
        <v>32</v>
      </c>
    </row>
    <row r="4348" spans="1:15" x14ac:dyDescent="0.25">
      <c r="A4348" t="s">
        <v>116</v>
      </c>
      <c r="B4348" t="s">
        <v>117</v>
      </c>
      <c r="C4348" t="s">
        <v>27</v>
      </c>
      <c r="D4348">
        <v>2018</v>
      </c>
      <c r="E4348">
        <v>12</v>
      </c>
      <c r="F4348" t="s">
        <v>211</v>
      </c>
      <c r="G4348" t="s">
        <v>212</v>
      </c>
      <c r="H4348" t="s">
        <v>30</v>
      </c>
      <c r="J4348">
        <v>-149892.65</v>
      </c>
      <c r="L4348" t="s">
        <v>31</v>
      </c>
      <c r="O4348" t="s">
        <v>32</v>
      </c>
    </row>
    <row r="4349" spans="1:15" x14ac:dyDescent="0.25">
      <c r="A4349" t="s">
        <v>116</v>
      </c>
      <c r="B4349" t="s">
        <v>117</v>
      </c>
      <c r="C4349" t="s">
        <v>27</v>
      </c>
      <c r="D4349">
        <v>2018</v>
      </c>
      <c r="E4349">
        <v>12</v>
      </c>
      <c r="F4349" t="s">
        <v>213</v>
      </c>
      <c r="G4349" t="s">
        <v>214</v>
      </c>
      <c r="H4349" t="s">
        <v>30</v>
      </c>
      <c r="J4349">
        <v>-149892.65</v>
      </c>
      <c r="L4349" t="s">
        <v>31</v>
      </c>
      <c r="O4349" t="s">
        <v>32</v>
      </c>
    </row>
    <row r="4350" spans="1:15" x14ac:dyDescent="0.25">
      <c r="A4350" t="s">
        <v>116</v>
      </c>
      <c r="B4350" t="s">
        <v>117</v>
      </c>
      <c r="C4350" t="s">
        <v>27</v>
      </c>
      <c r="D4350">
        <v>2018</v>
      </c>
      <c r="E4350">
        <v>12</v>
      </c>
      <c r="F4350" t="s">
        <v>292</v>
      </c>
      <c r="G4350" t="s">
        <v>293</v>
      </c>
      <c r="H4350" t="s">
        <v>30</v>
      </c>
      <c r="J4350">
        <v>33798342.899999999</v>
      </c>
      <c r="L4350" t="s">
        <v>39</v>
      </c>
      <c r="O4350" t="s">
        <v>32</v>
      </c>
    </row>
    <row r="4351" spans="1:15" x14ac:dyDescent="0.25">
      <c r="A4351" t="s">
        <v>116</v>
      </c>
      <c r="B4351" t="s">
        <v>117</v>
      </c>
      <c r="C4351" t="s">
        <v>27</v>
      </c>
      <c r="D4351">
        <v>2018</v>
      </c>
      <c r="E4351">
        <v>12</v>
      </c>
      <c r="F4351" t="s">
        <v>294</v>
      </c>
      <c r="G4351" t="s">
        <v>295</v>
      </c>
      <c r="H4351" t="s">
        <v>30</v>
      </c>
      <c r="J4351">
        <v>-4755342.9000000004</v>
      </c>
      <c r="L4351" t="s">
        <v>39</v>
      </c>
      <c r="O4351" t="s">
        <v>32</v>
      </c>
    </row>
    <row r="4352" spans="1:15" x14ac:dyDescent="0.25">
      <c r="A4352" t="s">
        <v>116</v>
      </c>
      <c r="B4352" t="s">
        <v>117</v>
      </c>
      <c r="C4352" t="s">
        <v>27</v>
      </c>
      <c r="D4352">
        <v>2018</v>
      </c>
      <c r="E4352">
        <v>12</v>
      </c>
      <c r="F4352" t="s">
        <v>296</v>
      </c>
      <c r="G4352" t="s">
        <v>119</v>
      </c>
      <c r="H4352" t="s">
        <v>30</v>
      </c>
      <c r="J4352">
        <v>29043000</v>
      </c>
      <c r="L4352" t="s">
        <v>39</v>
      </c>
      <c r="O4352" t="s">
        <v>32</v>
      </c>
    </row>
    <row r="4353" spans="1:15" x14ac:dyDescent="0.25">
      <c r="A4353" t="s">
        <v>116</v>
      </c>
      <c r="B4353" t="s">
        <v>117</v>
      </c>
      <c r="C4353" t="s">
        <v>27</v>
      </c>
      <c r="D4353">
        <v>2018</v>
      </c>
      <c r="E4353">
        <v>12</v>
      </c>
      <c r="F4353" t="s">
        <v>257</v>
      </c>
      <c r="G4353" t="s">
        <v>258</v>
      </c>
      <c r="H4353" t="s">
        <v>30</v>
      </c>
      <c r="J4353">
        <v>29043000</v>
      </c>
      <c r="L4353" t="s">
        <v>39</v>
      </c>
      <c r="O4353" t="s">
        <v>32</v>
      </c>
    </row>
    <row r="4354" spans="1:15" x14ac:dyDescent="0.25">
      <c r="A4354" t="s">
        <v>116</v>
      </c>
      <c r="B4354" t="s">
        <v>117</v>
      </c>
      <c r="C4354" t="s">
        <v>27</v>
      </c>
      <c r="D4354">
        <v>2018</v>
      </c>
      <c r="E4354">
        <v>12</v>
      </c>
      <c r="F4354" t="s">
        <v>215</v>
      </c>
      <c r="G4354" t="s">
        <v>216</v>
      </c>
      <c r="H4354" t="s">
        <v>30</v>
      </c>
      <c r="J4354">
        <v>20400062.690000001</v>
      </c>
      <c r="L4354" t="s">
        <v>39</v>
      </c>
      <c r="O4354" t="s">
        <v>32</v>
      </c>
    </row>
    <row r="4355" spans="1:15" x14ac:dyDescent="0.25">
      <c r="A4355" t="s">
        <v>116</v>
      </c>
      <c r="B4355" t="s">
        <v>117</v>
      </c>
      <c r="C4355" t="s">
        <v>27</v>
      </c>
      <c r="D4355">
        <v>2018</v>
      </c>
      <c r="E4355">
        <v>12</v>
      </c>
      <c r="F4355" t="s">
        <v>217</v>
      </c>
      <c r="G4355" t="s">
        <v>218</v>
      </c>
      <c r="H4355" t="s">
        <v>30</v>
      </c>
      <c r="J4355">
        <v>20400062.690000001</v>
      </c>
      <c r="L4355" t="s">
        <v>39</v>
      </c>
      <c r="O4355" t="s">
        <v>32</v>
      </c>
    </row>
    <row r="4356" spans="1:15" x14ac:dyDescent="0.25">
      <c r="A4356" t="s">
        <v>116</v>
      </c>
      <c r="B4356" t="s">
        <v>117</v>
      </c>
      <c r="C4356" t="s">
        <v>27</v>
      </c>
      <c r="D4356">
        <v>2018</v>
      </c>
      <c r="E4356">
        <v>12</v>
      </c>
      <c r="F4356" t="s">
        <v>219</v>
      </c>
      <c r="G4356" t="s">
        <v>220</v>
      </c>
      <c r="H4356" t="s">
        <v>30</v>
      </c>
      <c r="J4356">
        <v>20400062.690000001</v>
      </c>
      <c r="L4356" t="s">
        <v>39</v>
      </c>
      <c r="O4356" t="s">
        <v>32</v>
      </c>
    </row>
    <row r="4357" spans="1:15" x14ac:dyDescent="0.25">
      <c r="A4357" t="s">
        <v>116</v>
      </c>
      <c r="B4357" t="s">
        <v>117</v>
      </c>
      <c r="C4357" t="s">
        <v>27</v>
      </c>
      <c r="D4357">
        <v>2018</v>
      </c>
      <c r="E4357">
        <v>12</v>
      </c>
      <c r="F4357" t="s">
        <v>221</v>
      </c>
      <c r="G4357" t="s">
        <v>222</v>
      </c>
      <c r="H4357" t="s">
        <v>30</v>
      </c>
      <c r="J4357">
        <v>49443062.689999998</v>
      </c>
      <c r="L4357" t="s">
        <v>39</v>
      </c>
      <c r="O4357" t="s">
        <v>32</v>
      </c>
    </row>
    <row r="4358" spans="1:15" x14ac:dyDescent="0.25">
      <c r="A4358" t="s">
        <v>116</v>
      </c>
      <c r="B4358" t="s">
        <v>117</v>
      </c>
      <c r="C4358" t="s">
        <v>27</v>
      </c>
      <c r="D4358">
        <v>2018</v>
      </c>
      <c r="E4358">
        <v>12</v>
      </c>
      <c r="F4358" t="s">
        <v>259</v>
      </c>
      <c r="G4358" t="s">
        <v>260</v>
      </c>
      <c r="H4358" t="s">
        <v>30</v>
      </c>
      <c r="J4358">
        <v>50000</v>
      </c>
      <c r="L4358" t="s">
        <v>39</v>
      </c>
      <c r="O4358" t="s">
        <v>32</v>
      </c>
    </row>
    <row r="4359" spans="1:15" x14ac:dyDescent="0.25">
      <c r="A4359" t="s">
        <v>116</v>
      </c>
      <c r="B4359" t="s">
        <v>117</v>
      </c>
      <c r="C4359" t="s">
        <v>27</v>
      </c>
      <c r="D4359">
        <v>2018</v>
      </c>
      <c r="E4359">
        <v>12</v>
      </c>
      <c r="F4359" t="s">
        <v>284</v>
      </c>
      <c r="G4359" t="s">
        <v>285</v>
      </c>
      <c r="H4359" t="s">
        <v>30</v>
      </c>
      <c r="J4359">
        <v>59380.89</v>
      </c>
      <c r="L4359" t="s">
        <v>39</v>
      </c>
      <c r="O4359" t="s">
        <v>32</v>
      </c>
    </row>
    <row r="4360" spans="1:15" x14ac:dyDescent="0.25">
      <c r="A4360" t="s">
        <v>116</v>
      </c>
      <c r="B4360" t="s">
        <v>117</v>
      </c>
      <c r="C4360" t="s">
        <v>27</v>
      </c>
      <c r="D4360">
        <v>2018</v>
      </c>
      <c r="E4360">
        <v>12</v>
      </c>
      <c r="F4360" t="s">
        <v>261</v>
      </c>
      <c r="G4360" t="s">
        <v>262</v>
      </c>
      <c r="H4360" t="s">
        <v>30</v>
      </c>
      <c r="J4360">
        <v>211856.39</v>
      </c>
      <c r="L4360" t="s">
        <v>39</v>
      </c>
      <c r="O4360" t="s">
        <v>32</v>
      </c>
    </row>
    <row r="4361" spans="1:15" x14ac:dyDescent="0.25">
      <c r="A4361" t="s">
        <v>116</v>
      </c>
      <c r="B4361" t="s">
        <v>117</v>
      </c>
      <c r="C4361" t="s">
        <v>27</v>
      </c>
      <c r="D4361">
        <v>2018</v>
      </c>
      <c r="E4361">
        <v>12</v>
      </c>
      <c r="F4361" t="s">
        <v>223</v>
      </c>
      <c r="G4361" t="s">
        <v>224</v>
      </c>
      <c r="H4361" t="s">
        <v>30</v>
      </c>
      <c r="J4361">
        <v>4133.8</v>
      </c>
      <c r="L4361" t="s">
        <v>39</v>
      </c>
      <c r="O4361" t="s">
        <v>32</v>
      </c>
    </row>
    <row r="4362" spans="1:15" x14ac:dyDescent="0.25">
      <c r="A4362" t="s">
        <v>116</v>
      </c>
      <c r="B4362" t="s">
        <v>117</v>
      </c>
      <c r="C4362" t="s">
        <v>27</v>
      </c>
      <c r="D4362">
        <v>2018</v>
      </c>
      <c r="E4362">
        <v>12</v>
      </c>
      <c r="F4362" t="s">
        <v>225</v>
      </c>
      <c r="G4362" t="s">
        <v>226</v>
      </c>
      <c r="H4362" t="s">
        <v>30</v>
      </c>
      <c r="J4362">
        <v>265990.19</v>
      </c>
      <c r="L4362" t="s">
        <v>39</v>
      </c>
      <c r="O4362" t="s">
        <v>32</v>
      </c>
    </row>
    <row r="4363" spans="1:15" x14ac:dyDescent="0.25">
      <c r="A4363" t="s">
        <v>116</v>
      </c>
      <c r="B4363" t="s">
        <v>117</v>
      </c>
      <c r="C4363" t="s">
        <v>27</v>
      </c>
      <c r="D4363">
        <v>2018</v>
      </c>
      <c r="E4363">
        <v>12</v>
      </c>
      <c r="F4363" t="s">
        <v>227</v>
      </c>
      <c r="G4363" t="s">
        <v>228</v>
      </c>
      <c r="H4363" t="s">
        <v>30</v>
      </c>
      <c r="J4363">
        <v>49709052.880000003</v>
      </c>
      <c r="L4363" t="s">
        <v>39</v>
      </c>
      <c r="O4363" t="s">
        <v>32</v>
      </c>
    </row>
    <row r="4364" spans="1:15" x14ac:dyDescent="0.25">
      <c r="A4364" t="s">
        <v>116</v>
      </c>
      <c r="B4364" t="s">
        <v>117</v>
      </c>
      <c r="C4364" t="s">
        <v>27</v>
      </c>
      <c r="D4364">
        <v>2018</v>
      </c>
      <c r="E4364">
        <v>12</v>
      </c>
      <c r="F4364" t="s">
        <v>229</v>
      </c>
      <c r="G4364" t="s">
        <v>230</v>
      </c>
      <c r="H4364" t="s">
        <v>30</v>
      </c>
      <c r="J4364">
        <v>-250000</v>
      </c>
      <c r="L4364" t="s">
        <v>39</v>
      </c>
      <c r="O4364" t="s">
        <v>32</v>
      </c>
    </row>
    <row r="4365" spans="1:15" x14ac:dyDescent="0.25">
      <c r="A4365" t="s">
        <v>116</v>
      </c>
      <c r="B4365" t="s">
        <v>117</v>
      </c>
      <c r="C4365" t="s">
        <v>27</v>
      </c>
      <c r="D4365">
        <v>2018</v>
      </c>
      <c r="E4365">
        <v>12</v>
      </c>
      <c r="F4365" t="s">
        <v>263</v>
      </c>
      <c r="G4365" t="s">
        <v>264</v>
      </c>
      <c r="H4365" t="s">
        <v>30</v>
      </c>
      <c r="J4365">
        <v>-19338713.57</v>
      </c>
      <c r="L4365" t="s">
        <v>39</v>
      </c>
      <c r="O4365" t="s">
        <v>32</v>
      </c>
    </row>
    <row r="4366" spans="1:15" x14ac:dyDescent="0.25">
      <c r="A4366" t="s">
        <v>116</v>
      </c>
      <c r="B4366" t="s">
        <v>117</v>
      </c>
      <c r="C4366" t="s">
        <v>27</v>
      </c>
      <c r="D4366">
        <v>2018</v>
      </c>
      <c r="E4366">
        <v>12</v>
      </c>
      <c r="F4366" t="s">
        <v>265</v>
      </c>
      <c r="G4366" t="s">
        <v>266</v>
      </c>
      <c r="H4366" t="s">
        <v>30</v>
      </c>
      <c r="J4366">
        <v>-19338713.57</v>
      </c>
      <c r="L4366" t="s">
        <v>39</v>
      </c>
      <c r="O4366" t="s">
        <v>32</v>
      </c>
    </row>
    <row r="4367" spans="1:15" x14ac:dyDescent="0.25">
      <c r="A4367" t="s">
        <v>116</v>
      </c>
      <c r="B4367" t="s">
        <v>117</v>
      </c>
      <c r="C4367" t="s">
        <v>27</v>
      </c>
      <c r="D4367">
        <v>2018</v>
      </c>
      <c r="E4367">
        <v>12</v>
      </c>
      <c r="F4367" t="s">
        <v>231</v>
      </c>
      <c r="G4367" t="s">
        <v>188</v>
      </c>
      <c r="H4367" t="s">
        <v>30</v>
      </c>
      <c r="J4367">
        <v>-23571006.649999999</v>
      </c>
      <c r="L4367" t="s">
        <v>39</v>
      </c>
      <c r="O4367" t="s">
        <v>32</v>
      </c>
    </row>
    <row r="4368" spans="1:15" x14ac:dyDescent="0.25">
      <c r="A4368" t="s">
        <v>116</v>
      </c>
      <c r="B4368" t="s">
        <v>117</v>
      </c>
      <c r="C4368" t="s">
        <v>27</v>
      </c>
      <c r="D4368">
        <v>2018</v>
      </c>
      <c r="E4368">
        <v>12</v>
      </c>
      <c r="F4368" t="s">
        <v>232</v>
      </c>
      <c r="G4368" t="s">
        <v>233</v>
      </c>
      <c r="H4368" t="s">
        <v>30</v>
      </c>
      <c r="J4368">
        <v>-43159720.219999999</v>
      </c>
      <c r="L4368" t="s">
        <v>39</v>
      </c>
      <c r="O4368" t="s">
        <v>32</v>
      </c>
    </row>
    <row r="4369" spans="1:15" x14ac:dyDescent="0.25">
      <c r="A4369" t="s">
        <v>116</v>
      </c>
      <c r="B4369" t="s">
        <v>117</v>
      </c>
      <c r="C4369" t="s">
        <v>27</v>
      </c>
      <c r="D4369">
        <v>2018</v>
      </c>
      <c r="E4369">
        <v>12</v>
      </c>
      <c r="F4369" t="s">
        <v>234</v>
      </c>
      <c r="G4369" t="s">
        <v>235</v>
      </c>
      <c r="H4369" t="s">
        <v>30</v>
      </c>
      <c r="J4369">
        <v>-43159720.219999999</v>
      </c>
      <c r="L4369" t="s">
        <v>39</v>
      </c>
      <c r="O4369" t="s">
        <v>32</v>
      </c>
    </row>
    <row r="4370" spans="1:15" x14ac:dyDescent="0.25">
      <c r="A4370" t="s">
        <v>116</v>
      </c>
      <c r="B4370" t="s">
        <v>117</v>
      </c>
      <c r="C4370" t="s">
        <v>27</v>
      </c>
      <c r="D4370">
        <v>2018</v>
      </c>
      <c r="E4370">
        <v>12</v>
      </c>
      <c r="F4370" t="s">
        <v>267</v>
      </c>
      <c r="G4370" t="s">
        <v>268</v>
      </c>
      <c r="H4370" t="s">
        <v>30</v>
      </c>
      <c r="J4370">
        <v>-3663275.58</v>
      </c>
      <c r="L4370" t="s">
        <v>39</v>
      </c>
      <c r="O4370" t="s">
        <v>32</v>
      </c>
    </row>
    <row r="4371" spans="1:15" x14ac:dyDescent="0.25">
      <c r="A4371" t="s">
        <v>116</v>
      </c>
      <c r="B4371" t="s">
        <v>117</v>
      </c>
      <c r="C4371" t="s">
        <v>27</v>
      </c>
      <c r="D4371">
        <v>2018</v>
      </c>
      <c r="E4371">
        <v>12</v>
      </c>
      <c r="F4371" t="s">
        <v>269</v>
      </c>
      <c r="G4371" t="s">
        <v>270</v>
      </c>
      <c r="H4371" t="s">
        <v>30</v>
      </c>
      <c r="J4371">
        <v>-1354153.5</v>
      </c>
      <c r="L4371" t="s">
        <v>39</v>
      </c>
      <c r="O4371" t="s">
        <v>32</v>
      </c>
    </row>
    <row r="4372" spans="1:15" x14ac:dyDescent="0.25">
      <c r="A4372" t="s">
        <v>116</v>
      </c>
      <c r="B4372" t="s">
        <v>117</v>
      </c>
      <c r="C4372" t="s">
        <v>27</v>
      </c>
      <c r="D4372">
        <v>2018</v>
      </c>
      <c r="E4372">
        <v>12</v>
      </c>
      <c r="F4372" t="s">
        <v>271</v>
      </c>
      <c r="G4372" t="s">
        <v>272</v>
      </c>
      <c r="H4372" t="s">
        <v>30</v>
      </c>
      <c r="J4372">
        <v>-2475680.64</v>
      </c>
      <c r="L4372" t="s">
        <v>39</v>
      </c>
      <c r="O4372" t="s">
        <v>32</v>
      </c>
    </row>
    <row r="4373" spans="1:15" x14ac:dyDescent="0.25">
      <c r="A4373" t="s">
        <v>116</v>
      </c>
      <c r="B4373" t="s">
        <v>117</v>
      </c>
      <c r="C4373" t="s">
        <v>27</v>
      </c>
      <c r="D4373">
        <v>2018</v>
      </c>
      <c r="E4373">
        <v>12</v>
      </c>
      <c r="F4373" t="s">
        <v>273</v>
      </c>
      <c r="G4373" t="s">
        <v>274</v>
      </c>
      <c r="H4373" t="s">
        <v>30</v>
      </c>
      <c r="J4373">
        <v>-6138956.2199999997</v>
      </c>
      <c r="L4373" t="s">
        <v>39</v>
      </c>
      <c r="O4373" t="s">
        <v>32</v>
      </c>
    </row>
    <row r="4374" spans="1:15" x14ac:dyDescent="0.25">
      <c r="A4374" t="s">
        <v>116</v>
      </c>
      <c r="B4374" t="s">
        <v>117</v>
      </c>
      <c r="C4374" t="s">
        <v>27</v>
      </c>
      <c r="D4374">
        <v>2018</v>
      </c>
      <c r="E4374">
        <v>12</v>
      </c>
      <c r="F4374" t="s">
        <v>236</v>
      </c>
      <c r="G4374" t="s">
        <v>237</v>
      </c>
      <c r="H4374" t="s">
        <v>30</v>
      </c>
      <c r="J4374">
        <v>-14983.79</v>
      </c>
      <c r="L4374" t="s">
        <v>39</v>
      </c>
      <c r="O4374" t="s">
        <v>32</v>
      </c>
    </row>
    <row r="4375" spans="1:15" x14ac:dyDescent="0.25">
      <c r="A4375" t="s">
        <v>116</v>
      </c>
      <c r="B4375" t="s">
        <v>117</v>
      </c>
      <c r="C4375" t="s">
        <v>27</v>
      </c>
      <c r="D4375">
        <v>2018</v>
      </c>
      <c r="E4375">
        <v>12</v>
      </c>
      <c r="F4375" t="s">
        <v>238</v>
      </c>
      <c r="G4375" t="s">
        <v>239</v>
      </c>
      <c r="H4375" t="s">
        <v>30</v>
      </c>
      <c r="J4375">
        <v>-260483.79</v>
      </c>
      <c r="L4375" t="s">
        <v>39</v>
      </c>
      <c r="O4375" t="s">
        <v>32</v>
      </c>
    </row>
    <row r="4376" spans="1:15" x14ac:dyDescent="0.25">
      <c r="A4376" t="s">
        <v>116</v>
      </c>
      <c r="B4376" t="s">
        <v>117</v>
      </c>
      <c r="C4376" t="s">
        <v>27</v>
      </c>
      <c r="D4376">
        <v>2018</v>
      </c>
      <c r="E4376">
        <v>12</v>
      </c>
      <c r="F4376" t="s">
        <v>240</v>
      </c>
      <c r="G4376" t="s">
        <v>241</v>
      </c>
      <c r="H4376" t="s">
        <v>30</v>
      </c>
      <c r="J4376">
        <v>-6399440.0099999998</v>
      </c>
      <c r="L4376" t="s">
        <v>39</v>
      </c>
      <c r="O4376" t="s">
        <v>32</v>
      </c>
    </row>
    <row r="4377" spans="1:15" x14ac:dyDescent="0.25">
      <c r="A4377" t="s">
        <v>116</v>
      </c>
      <c r="B4377" t="s">
        <v>117</v>
      </c>
      <c r="C4377" t="s">
        <v>27</v>
      </c>
      <c r="D4377">
        <v>2018</v>
      </c>
      <c r="E4377">
        <v>12</v>
      </c>
      <c r="F4377" t="s">
        <v>242</v>
      </c>
      <c r="G4377" t="s">
        <v>243</v>
      </c>
      <c r="H4377" t="s">
        <v>30</v>
      </c>
      <c r="J4377">
        <v>-49559160.229999997</v>
      </c>
      <c r="L4377" t="s">
        <v>39</v>
      </c>
      <c r="O4377" t="s">
        <v>32</v>
      </c>
    </row>
    <row r="4378" spans="1:15" x14ac:dyDescent="0.25">
      <c r="A4378" t="s">
        <v>123</v>
      </c>
      <c r="B4378" t="s">
        <v>124</v>
      </c>
      <c r="C4378" t="s">
        <v>27</v>
      </c>
      <c r="D4378">
        <v>2018</v>
      </c>
      <c r="E4378">
        <v>12</v>
      </c>
      <c r="F4378" t="s">
        <v>244</v>
      </c>
      <c r="G4378" t="s">
        <v>245</v>
      </c>
      <c r="H4378" t="s">
        <v>30</v>
      </c>
      <c r="J4378">
        <v>0.01</v>
      </c>
      <c r="L4378" t="s">
        <v>31</v>
      </c>
      <c r="O4378" t="s">
        <v>32</v>
      </c>
    </row>
    <row r="4379" spans="1:15" x14ac:dyDescent="0.25">
      <c r="A4379" t="s">
        <v>123</v>
      </c>
      <c r="B4379" t="s">
        <v>124</v>
      </c>
      <c r="C4379" t="s">
        <v>27</v>
      </c>
      <c r="D4379">
        <v>2018</v>
      </c>
      <c r="E4379">
        <v>12</v>
      </c>
      <c r="F4379" t="s">
        <v>248</v>
      </c>
      <c r="G4379" t="s">
        <v>249</v>
      </c>
      <c r="H4379" t="s">
        <v>30</v>
      </c>
      <c r="J4379">
        <v>0.01</v>
      </c>
      <c r="L4379" t="s">
        <v>31</v>
      </c>
      <c r="O4379" t="s">
        <v>32</v>
      </c>
    </row>
    <row r="4380" spans="1:15" x14ac:dyDescent="0.25">
      <c r="A4380" t="s">
        <v>123</v>
      </c>
      <c r="B4380" t="s">
        <v>124</v>
      </c>
      <c r="C4380" t="s">
        <v>27</v>
      </c>
      <c r="D4380">
        <v>2018</v>
      </c>
      <c r="E4380">
        <v>12</v>
      </c>
      <c r="F4380" t="s">
        <v>250</v>
      </c>
      <c r="G4380" t="s">
        <v>251</v>
      </c>
      <c r="H4380" t="s">
        <v>30</v>
      </c>
      <c r="J4380">
        <v>0.01</v>
      </c>
      <c r="L4380" t="s">
        <v>31</v>
      </c>
      <c r="O4380" t="s">
        <v>32</v>
      </c>
    </row>
    <row r="4381" spans="1:15" x14ac:dyDescent="0.25">
      <c r="A4381" t="s">
        <v>123</v>
      </c>
      <c r="B4381" t="s">
        <v>124</v>
      </c>
      <c r="C4381" t="s">
        <v>27</v>
      </c>
      <c r="D4381">
        <v>2018</v>
      </c>
      <c r="E4381">
        <v>12</v>
      </c>
      <c r="F4381" t="s">
        <v>195</v>
      </c>
      <c r="G4381" t="s">
        <v>196</v>
      </c>
      <c r="H4381" t="s">
        <v>30</v>
      </c>
      <c r="J4381">
        <v>0.01</v>
      </c>
      <c r="L4381" t="s">
        <v>31</v>
      </c>
      <c r="O4381" t="s">
        <v>32</v>
      </c>
    </row>
    <row r="4382" spans="1:15" x14ac:dyDescent="0.25">
      <c r="A4382" t="s">
        <v>123</v>
      </c>
      <c r="B4382" t="s">
        <v>124</v>
      </c>
      <c r="C4382" t="s">
        <v>27</v>
      </c>
      <c r="D4382">
        <v>2018</v>
      </c>
      <c r="E4382">
        <v>12</v>
      </c>
      <c r="F4382" t="s">
        <v>197</v>
      </c>
      <c r="G4382" t="s">
        <v>198</v>
      </c>
      <c r="H4382" t="s">
        <v>30</v>
      </c>
      <c r="J4382">
        <v>0.01</v>
      </c>
      <c r="L4382" t="s">
        <v>31</v>
      </c>
      <c r="O4382" t="s">
        <v>32</v>
      </c>
    </row>
    <row r="4383" spans="1:15" x14ac:dyDescent="0.25">
      <c r="A4383" t="s">
        <v>123</v>
      </c>
      <c r="B4383" t="s">
        <v>124</v>
      </c>
      <c r="C4383" t="s">
        <v>27</v>
      </c>
      <c r="D4383">
        <v>2018</v>
      </c>
      <c r="E4383">
        <v>12</v>
      </c>
      <c r="F4383" t="s">
        <v>199</v>
      </c>
      <c r="G4383" t="s">
        <v>200</v>
      </c>
      <c r="H4383" t="s">
        <v>30</v>
      </c>
      <c r="J4383">
        <v>0.01</v>
      </c>
      <c r="L4383" t="s">
        <v>31</v>
      </c>
      <c r="O4383" t="s">
        <v>32</v>
      </c>
    </row>
    <row r="4384" spans="1:15" x14ac:dyDescent="0.25">
      <c r="A4384" t="s">
        <v>123</v>
      </c>
      <c r="B4384" t="s">
        <v>124</v>
      </c>
      <c r="C4384" t="s">
        <v>27</v>
      </c>
      <c r="D4384">
        <v>2018</v>
      </c>
      <c r="E4384">
        <v>12</v>
      </c>
      <c r="F4384" t="s">
        <v>205</v>
      </c>
      <c r="G4384" t="s">
        <v>206</v>
      </c>
      <c r="H4384" t="s">
        <v>30</v>
      </c>
      <c r="J4384">
        <v>0.01</v>
      </c>
      <c r="L4384" t="s">
        <v>31</v>
      </c>
      <c r="O4384" t="s">
        <v>32</v>
      </c>
    </row>
    <row r="4385" spans="1:15" x14ac:dyDescent="0.25">
      <c r="A4385" t="s">
        <v>123</v>
      </c>
      <c r="B4385" t="s">
        <v>124</v>
      </c>
      <c r="C4385" t="s">
        <v>27</v>
      </c>
      <c r="D4385">
        <v>2018</v>
      </c>
      <c r="E4385">
        <v>12</v>
      </c>
      <c r="F4385" t="s">
        <v>207</v>
      </c>
      <c r="G4385" t="s">
        <v>208</v>
      </c>
      <c r="H4385" t="s">
        <v>30</v>
      </c>
      <c r="J4385">
        <v>0.01</v>
      </c>
      <c r="L4385" t="s">
        <v>31</v>
      </c>
      <c r="O4385" t="s">
        <v>32</v>
      </c>
    </row>
    <row r="4386" spans="1:15" x14ac:dyDescent="0.25">
      <c r="A4386" t="s">
        <v>123</v>
      </c>
      <c r="B4386" t="s">
        <v>124</v>
      </c>
      <c r="C4386" t="s">
        <v>27</v>
      </c>
      <c r="D4386">
        <v>2018</v>
      </c>
      <c r="E4386">
        <v>12</v>
      </c>
      <c r="F4386" t="s">
        <v>211</v>
      </c>
      <c r="G4386" t="s">
        <v>212</v>
      </c>
      <c r="H4386" t="s">
        <v>30</v>
      </c>
      <c r="J4386">
        <v>0.01</v>
      </c>
      <c r="L4386" t="s">
        <v>31</v>
      </c>
      <c r="O4386" t="s">
        <v>32</v>
      </c>
    </row>
    <row r="4387" spans="1:15" x14ac:dyDescent="0.25">
      <c r="A4387" t="s">
        <v>123</v>
      </c>
      <c r="B4387" t="s">
        <v>124</v>
      </c>
      <c r="C4387" t="s">
        <v>27</v>
      </c>
      <c r="D4387">
        <v>2018</v>
      </c>
      <c r="E4387">
        <v>12</v>
      </c>
      <c r="F4387" t="s">
        <v>213</v>
      </c>
      <c r="G4387" t="s">
        <v>214</v>
      </c>
      <c r="H4387" t="s">
        <v>30</v>
      </c>
      <c r="J4387">
        <v>0.01</v>
      </c>
      <c r="L4387" t="s">
        <v>31</v>
      </c>
      <c r="O4387" t="s">
        <v>32</v>
      </c>
    </row>
    <row r="4388" spans="1:15" x14ac:dyDescent="0.25">
      <c r="A4388" t="s">
        <v>123</v>
      </c>
      <c r="B4388" t="s">
        <v>124</v>
      </c>
      <c r="C4388" t="s">
        <v>27</v>
      </c>
      <c r="D4388">
        <v>2018</v>
      </c>
      <c r="E4388">
        <v>12</v>
      </c>
      <c r="F4388" t="s">
        <v>292</v>
      </c>
      <c r="G4388" t="s">
        <v>293</v>
      </c>
      <c r="H4388" t="s">
        <v>30</v>
      </c>
      <c r="J4388">
        <v>19740000</v>
      </c>
      <c r="L4388" t="s">
        <v>39</v>
      </c>
      <c r="O4388" t="s">
        <v>32</v>
      </c>
    </row>
    <row r="4389" spans="1:15" x14ac:dyDescent="0.25">
      <c r="A4389" t="s">
        <v>123</v>
      </c>
      <c r="B4389" t="s">
        <v>124</v>
      </c>
      <c r="C4389" t="s">
        <v>27</v>
      </c>
      <c r="D4389">
        <v>2018</v>
      </c>
      <c r="E4389">
        <v>12</v>
      </c>
      <c r="F4389" t="s">
        <v>294</v>
      </c>
      <c r="G4389" t="s">
        <v>295</v>
      </c>
      <c r="H4389" t="s">
        <v>30</v>
      </c>
      <c r="J4389">
        <v>-2415000</v>
      </c>
      <c r="L4389" t="s">
        <v>39</v>
      </c>
      <c r="O4389" t="s">
        <v>32</v>
      </c>
    </row>
    <row r="4390" spans="1:15" x14ac:dyDescent="0.25">
      <c r="A4390" t="s">
        <v>123</v>
      </c>
      <c r="B4390" t="s">
        <v>124</v>
      </c>
      <c r="C4390" t="s">
        <v>27</v>
      </c>
      <c r="D4390">
        <v>2018</v>
      </c>
      <c r="E4390">
        <v>12</v>
      </c>
      <c r="F4390" t="s">
        <v>296</v>
      </c>
      <c r="G4390" t="s">
        <v>119</v>
      </c>
      <c r="H4390" t="s">
        <v>30</v>
      </c>
      <c r="J4390">
        <v>17325000</v>
      </c>
      <c r="L4390" t="s">
        <v>39</v>
      </c>
      <c r="O4390" t="s">
        <v>32</v>
      </c>
    </row>
    <row r="4391" spans="1:15" x14ac:dyDescent="0.25">
      <c r="A4391" t="s">
        <v>123</v>
      </c>
      <c r="B4391" t="s">
        <v>124</v>
      </c>
      <c r="C4391" t="s">
        <v>27</v>
      </c>
      <c r="D4391">
        <v>2018</v>
      </c>
      <c r="E4391">
        <v>12</v>
      </c>
      <c r="F4391" t="s">
        <v>257</v>
      </c>
      <c r="G4391" t="s">
        <v>258</v>
      </c>
      <c r="H4391" t="s">
        <v>30</v>
      </c>
      <c r="J4391">
        <v>17325000</v>
      </c>
      <c r="L4391" t="s">
        <v>39</v>
      </c>
      <c r="O4391" t="s">
        <v>32</v>
      </c>
    </row>
    <row r="4392" spans="1:15" x14ac:dyDescent="0.25">
      <c r="A4392" t="s">
        <v>123</v>
      </c>
      <c r="B4392" t="s">
        <v>124</v>
      </c>
      <c r="C4392" t="s">
        <v>27</v>
      </c>
      <c r="D4392">
        <v>2018</v>
      </c>
      <c r="E4392">
        <v>12</v>
      </c>
      <c r="F4392" t="s">
        <v>221</v>
      </c>
      <c r="G4392" t="s">
        <v>222</v>
      </c>
      <c r="H4392" t="s">
        <v>30</v>
      </c>
      <c r="J4392">
        <v>17325000</v>
      </c>
      <c r="L4392" t="s">
        <v>39</v>
      </c>
      <c r="O4392" t="s">
        <v>32</v>
      </c>
    </row>
    <row r="4393" spans="1:15" x14ac:dyDescent="0.25">
      <c r="A4393" t="s">
        <v>123</v>
      </c>
      <c r="B4393" t="s">
        <v>124</v>
      </c>
      <c r="C4393" t="s">
        <v>27</v>
      </c>
      <c r="D4393">
        <v>2018</v>
      </c>
      <c r="E4393">
        <v>12</v>
      </c>
      <c r="F4393" t="s">
        <v>259</v>
      </c>
      <c r="G4393" t="s">
        <v>260</v>
      </c>
      <c r="H4393" t="s">
        <v>30</v>
      </c>
      <c r="J4393">
        <v>20000</v>
      </c>
      <c r="L4393" t="s">
        <v>39</v>
      </c>
      <c r="O4393" t="s">
        <v>32</v>
      </c>
    </row>
    <row r="4394" spans="1:15" x14ac:dyDescent="0.25">
      <c r="A4394" t="s">
        <v>123</v>
      </c>
      <c r="B4394" t="s">
        <v>124</v>
      </c>
      <c r="C4394" t="s">
        <v>27</v>
      </c>
      <c r="D4394">
        <v>2018</v>
      </c>
      <c r="E4394">
        <v>12</v>
      </c>
      <c r="F4394" t="s">
        <v>284</v>
      </c>
      <c r="G4394" t="s">
        <v>285</v>
      </c>
      <c r="H4394" t="s">
        <v>30</v>
      </c>
      <c r="J4394">
        <v>126537.67</v>
      </c>
      <c r="L4394" t="s">
        <v>39</v>
      </c>
      <c r="O4394" t="s">
        <v>32</v>
      </c>
    </row>
    <row r="4395" spans="1:15" x14ac:dyDescent="0.25">
      <c r="A4395" t="s">
        <v>123</v>
      </c>
      <c r="B4395" t="s">
        <v>124</v>
      </c>
      <c r="C4395" t="s">
        <v>27</v>
      </c>
      <c r="D4395">
        <v>2018</v>
      </c>
      <c r="E4395">
        <v>12</v>
      </c>
      <c r="F4395" t="s">
        <v>261</v>
      </c>
      <c r="G4395" t="s">
        <v>262</v>
      </c>
      <c r="H4395" t="s">
        <v>30</v>
      </c>
      <c r="J4395">
        <v>126537.67</v>
      </c>
      <c r="L4395" t="s">
        <v>39</v>
      </c>
      <c r="O4395" t="s">
        <v>32</v>
      </c>
    </row>
    <row r="4396" spans="1:15" x14ac:dyDescent="0.25">
      <c r="A4396" t="s">
        <v>123</v>
      </c>
      <c r="B4396" t="s">
        <v>124</v>
      </c>
      <c r="C4396" t="s">
        <v>27</v>
      </c>
      <c r="D4396">
        <v>2018</v>
      </c>
      <c r="E4396">
        <v>12</v>
      </c>
      <c r="F4396" t="s">
        <v>223</v>
      </c>
      <c r="G4396" t="s">
        <v>224</v>
      </c>
      <c r="H4396" t="s">
        <v>30</v>
      </c>
      <c r="J4396">
        <v>2224347.2599999998</v>
      </c>
      <c r="L4396" t="s">
        <v>39</v>
      </c>
      <c r="O4396" t="s">
        <v>32</v>
      </c>
    </row>
    <row r="4397" spans="1:15" x14ac:dyDescent="0.25">
      <c r="A4397" t="s">
        <v>123</v>
      </c>
      <c r="B4397" t="s">
        <v>124</v>
      </c>
      <c r="C4397" t="s">
        <v>27</v>
      </c>
      <c r="D4397">
        <v>2018</v>
      </c>
      <c r="E4397">
        <v>12</v>
      </c>
      <c r="F4397" t="s">
        <v>225</v>
      </c>
      <c r="G4397" t="s">
        <v>226</v>
      </c>
      <c r="H4397" t="s">
        <v>30</v>
      </c>
      <c r="J4397">
        <v>2370884.9300000002</v>
      </c>
      <c r="L4397" t="s">
        <v>39</v>
      </c>
      <c r="O4397" t="s">
        <v>32</v>
      </c>
    </row>
    <row r="4398" spans="1:15" x14ac:dyDescent="0.25">
      <c r="A4398" t="s">
        <v>123</v>
      </c>
      <c r="B4398" t="s">
        <v>124</v>
      </c>
      <c r="C4398" t="s">
        <v>27</v>
      </c>
      <c r="D4398">
        <v>2018</v>
      </c>
      <c r="E4398">
        <v>12</v>
      </c>
      <c r="F4398" t="s">
        <v>227</v>
      </c>
      <c r="G4398" t="s">
        <v>228</v>
      </c>
      <c r="H4398" t="s">
        <v>30</v>
      </c>
      <c r="J4398">
        <v>19695884.93</v>
      </c>
      <c r="L4398" t="s">
        <v>39</v>
      </c>
      <c r="O4398" t="s">
        <v>32</v>
      </c>
    </row>
    <row r="4399" spans="1:15" x14ac:dyDescent="0.25">
      <c r="A4399" t="s">
        <v>123</v>
      </c>
      <c r="B4399" t="s">
        <v>124</v>
      </c>
      <c r="C4399" t="s">
        <v>27</v>
      </c>
      <c r="D4399">
        <v>2018</v>
      </c>
      <c r="E4399">
        <v>12</v>
      </c>
      <c r="F4399" t="s">
        <v>229</v>
      </c>
      <c r="G4399" t="s">
        <v>230</v>
      </c>
      <c r="H4399" t="s">
        <v>30</v>
      </c>
      <c r="J4399">
        <v>-80000</v>
      </c>
      <c r="L4399" t="s">
        <v>39</v>
      </c>
      <c r="O4399" t="s">
        <v>32</v>
      </c>
    </row>
    <row r="4400" spans="1:15" x14ac:dyDescent="0.25">
      <c r="A4400" t="s">
        <v>123</v>
      </c>
      <c r="B4400" t="s">
        <v>124</v>
      </c>
      <c r="C4400" t="s">
        <v>27</v>
      </c>
      <c r="D4400">
        <v>2018</v>
      </c>
      <c r="E4400">
        <v>12</v>
      </c>
      <c r="F4400" t="s">
        <v>231</v>
      </c>
      <c r="G4400" t="s">
        <v>188</v>
      </c>
      <c r="H4400" t="s">
        <v>30</v>
      </c>
      <c r="J4400">
        <v>-20190349.170000002</v>
      </c>
      <c r="L4400" t="s">
        <v>39</v>
      </c>
      <c r="O4400" t="s">
        <v>32</v>
      </c>
    </row>
    <row r="4401" spans="1:15" x14ac:dyDescent="0.25">
      <c r="A4401" t="s">
        <v>123</v>
      </c>
      <c r="B4401" t="s">
        <v>124</v>
      </c>
      <c r="C4401" t="s">
        <v>27</v>
      </c>
      <c r="D4401">
        <v>2018</v>
      </c>
      <c r="E4401">
        <v>12</v>
      </c>
      <c r="F4401" t="s">
        <v>232</v>
      </c>
      <c r="G4401" t="s">
        <v>233</v>
      </c>
      <c r="H4401" t="s">
        <v>30</v>
      </c>
      <c r="J4401">
        <v>-20270349.170000002</v>
      </c>
      <c r="L4401" t="s">
        <v>39</v>
      </c>
      <c r="O4401" t="s">
        <v>32</v>
      </c>
    </row>
    <row r="4402" spans="1:15" x14ac:dyDescent="0.25">
      <c r="A4402" t="s">
        <v>123</v>
      </c>
      <c r="B4402" t="s">
        <v>124</v>
      </c>
      <c r="C4402" t="s">
        <v>27</v>
      </c>
      <c r="D4402">
        <v>2018</v>
      </c>
      <c r="E4402">
        <v>12</v>
      </c>
      <c r="F4402" t="s">
        <v>234</v>
      </c>
      <c r="G4402" t="s">
        <v>235</v>
      </c>
      <c r="H4402" t="s">
        <v>30</v>
      </c>
      <c r="J4402">
        <v>-20270349.170000002</v>
      </c>
      <c r="L4402" t="s">
        <v>39</v>
      </c>
      <c r="O4402" t="s">
        <v>32</v>
      </c>
    </row>
    <row r="4403" spans="1:15" x14ac:dyDescent="0.25">
      <c r="A4403" t="s">
        <v>123</v>
      </c>
      <c r="B4403" t="s">
        <v>124</v>
      </c>
      <c r="C4403" t="s">
        <v>27</v>
      </c>
      <c r="D4403">
        <v>2018</v>
      </c>
      <c r="E4403">
        <v>12</v>
      </c>
      <c r="F4403" t="s">
        <v>269</v>
      </c>
      <c r="G4403" t="s">
        <v>270</v>
      </c>
      <c r="H4403" t="s">
        <v>30</v>
      </c>
      <c r="J4403">
        <v>-321300</v>
      </c>
      <c r="L4403" t="s">
        <v>39</v>
      </c>
      <c r="O4403" t="s">
        <v>32</v>
      </c>
    </row>
    <row r="4404" spans="1:15" x14ac:dyDescent="0.25">
      <c r="A4404" t="s">
        <v>123</v>
      </c>
      <c r="B4404" t="s">
        <v>124</v>
      </c>
      <c r="C4404" t="s">
        <v>27</v>
      </c>
      <c r="D4404">
        <v>2018</v>
      </c>
      <c r="E4404">
        <v>12</v>
      </c>
      <c r="F4404" t="s">
        <v>271</v>
      </c>
      <c r="G4404" t="s">
        <v>272</v>
      </c>
      <c r="H4404" t="s">
        <v>30</v>
      </c>
      <c r="J4404">
        <v>-736837.5</v>
      </c>
      <c r="L4404" t="s">
        <v>39</v>
      </c>
      <c r="O4404" t="s">
        <v>32</v>
      </c>
    </row>
    <row r="4405" spans="1:15" x14ac:dyDescent="0.25">
      <c r="A4405" t="s">
        <v>123</v>
      </c>
      <c r="B4405" t="s">
        <v>124</v>
      </c>
      <c r="C4405" t="s">
        <v>27</v>
      </c>
      <c r="D4405">
        <v>2018</v>
      </c>
      <c r="E4405">
        <v>12</v>
      </c>
      <c r="F4405" t="s">
        <v>273</v>
      </c>
      <c r="G4405" t="s">
        <v>274</v>
      </c>
      <c r="H4405" t="s">
        <v>30</v>
      </c>
      <c r="J4405">
        <v>-736837.5</v>
      </c>
      <c r="L4405" t="s">
        <v>39</v>
      </c>
      <c r="O4405" t="s">
        <v>32</v>
      </c>
    </row>
    <row r="4406" spans="1:15" x14ac:dyDescent="0.25">
      <c r="A4406" t="s">
        <v>123</v>
      </c>
      <c r="B4406" t="s">
        <v>124</v>
      </c>
      <c r="C4406" t="s">
        <v>27</v>
      </c>
      <c r="D4406">
        <v>2018</v>
      </c>
      <c r="E4406">
        <v>12</v>
      </c>
      <c r="F4406" t="s">
        <v>236</v>
      </c>
      <c r="G4406" t="s">
        <v>237</v>
      </c>
      <c r="H4406" t="s">
        <v>30</v>
      </c>
      <c r="J4406">
        <v>-57871.67</v>
      </c>
      <c r="L4406" t="s">
        <v>39</v>
      </c>
      <c r="O4406" t="s">
        <v>32</v>
      </c>
    </row>
    <row r="4407" spans="1:15" x14ac:dyDescent="0.25">
      <c r="A4407" t="s">
        <v>123</v>
      </c>
      <c r="B4407" t="s">
        <v>124</v>
      </c>
      <c r="C4407" t="s">
        <v>27</v>
      </c>
      <c r="D4407">
        <v>2018</v>
      </c>
      <c r="E4407">
        <v>12</v>
      </c>
      <c r="F4407" t="s">
        <v>238</v>
      </c>
      <c r="G4407" t="s">
        <v>239</v>
      </c>
      <c r="H4407" t="s">
        <v>30</v>
      </c>
      <c r="J4407">
        <v>-287871.67</v>
      </c>
      <c r="L4407" t="s">
        <v>39</v>
      </c>
      <c r="O4407" t="s">
        <v>32</v>
      </c>
    </row>
    <row r="4408" spans="1:15" x14ac:dyDescent="0.25">
      <c r="A4408" t="s">
        <v>123</v>
      </c>
      <c r="B4408" t="s">
        <v>124</v>
      </c>
      <c r="C4408" t="s">
        <v>27</v>
      </c>
      <c r="D4408">
        <v>2018</v>
      </c>
      <c r="E4408">
        <v>12</v>
      </c>
      <c r="F4408" t="s">
        <v>240</v>
      </c>
      <c r="G4408" t="s">
        <v>241</v>
      </c>
      <c r="H4408" t="s">
        <v>30</v>
      </c>
      <c r="J4408">
        <v>-1024709.17</v>
      </c>
      <c r="L4408" t="s">
        <v>39</v>
      </c>
      <c r="O4408" t="s">
        <v>32</v>
      </c>
    </row>
    <row r="4409" spans="1:15" x14ac:dyDescent="0.25">
      <c r="A4409" t="s">
        <v>123</v>
      </c>
      <c r="B4409" t="s">
        <v>124</v>
      </c>
      <c r="C4409" t="s">
        <v>27</v>
      </c>
      <c r="D4409">
        <v>2018</v>
      </c>
      <c r="E4409">
        <v>12</v>
      </c>
      <c r="F4409" t="s">
        <v>242</v>
      </c>
      <c r="G4409" t="s">
        <v>243</v>
      </c>
      <c r="H4409" t="s">
        <v>30</v>
      </c>
      <c r="J4409">
        <v>-21295058.34</v>
      </c>
      <c r="L4409" t="s">
        <v>39</v>
      </c>
      <c r="O4409" t="s">
        <v>32</v>
      </c>
    </row>
    <row r="4410" spans="1:15" x14ac:dyDescent="0.25">
      <c r="A4410" t="s">
        <v>123</v>
      </c>
      <c r="B4410" t="s">
        <v>124</v>
      </c>
      <c r="C4410" t="s">
        <v>27</v>
      </c>
      <c r="D4410">
        <v>2018</v>
      </c>
      <c r="E4410">
        <v>12</v>
      </c>
      <c r="F4410" t="s">
        <v>244</v>
      </c>
      <c r="G4410" t="s">
        <v>245</v>
      </c>
      <c r="H4410" t="s">
        <v>148</v>
      </c>
      <c r="I4410" t="s">
        <v>149</v>
      </c>
      <c r="J4410">
        <v>-526892.28</v>
      </c>
      <c r="L4410" t="s">
        <v>31</v>
      </c>
      <c r="O4410" t="s">
        <v>32</v>
      </c>
    </row>
    <row r="4411" spans="1:15" x14ac:dyDescent="0.25">
      <c r="A4411" t="s">
        <v>123</v>
      </c>
      <c r="B4411" t="s">
        <v>124</v>
      </c>
      <c r="C4411" t="s">
        <v>27</v>
      </c>
      <c r="D4411">
        <v>2018</v>
      </c>
      <c r="E4411">
        <v>12</v>
      </c>
      <c r="F4411" t="s">
        <v>246</v>
      </c>
      <c r="G4411" t="s">
        <v>247</v>
      </c>
      <c r="H4411" t="s">
        <v>148</v>
      </c>
      <c r="I4411" t="s">
        <v>149</v>
      </c>
      <c r="J4411">
        <v>80151.23</v>
      </c>
      <c r="L4411" t="s">
        <v>31</v>
      </c>
      <c r="O4411" t="s">
        <v>32</v>
      </c>
    </row>
    <row r="4412" spans="1:15" x14ac:dyDescent="0.25">
      <c r="A4412" t="s">
        <v>123</v>
      </c>
      <c r="B4412" t="s">
        <v>124</v>
      </c>
      <c r="C4412" t="s">
        <v>27</v>
      </c>
      <c r="D4412">
        <v>2018</v>
      </c>
      <c r="E4412">
        <v>12</v>
      </c>
      <c r="F4412" t="s">
        <v>248</v>
      </c>
      <c r="G4412" t="s">
        <v>249</v>
      </c>
      <c r="H4412" t="s">
        <v>148</v>
      </c>
      <c r="I4412" t="s">
        <v>149</v>
      </c>
      <c r="J4412">
        <v>-446741.05</v>
      </c>
      <c r="L4412" t="s">
        <v>31</v>
      </c>
      <c r="O4412" t="s">
        <v>32</v>
      </c>
    </row>
    <row r="4413" spans="1:15" x14ac:dyDescent="0.25">
      <c r="A4413" t="s">
        <v>123</v>
      </c>
      <c r="B4413" t="s">
        <v>124</v>
      </c>
      <c r="C4413" t="s">
        <v>27</v>
      </c>
      <c r="D4413">
        <v>2018</v>
      </c>
      <c r="E4413">
        <v>12</v>
      </c>
      <c r="F4413" t="s">
        <v>250</v>
      </c>
      <c r="G4413" t="s">
        <v>251</v>
      </c>
      <c r="H4413" t="s">
        <v>148</v>
      </c>
      <c r="I4413" t="s">
        <v>149</v>
      </c>
      <c r="J4413">
        <v>-446741.05</v>
      </c>
      <c r="L4413" t="s">
        <v>31</v>
      </c>
      <c r="O4413" t="s">
        <v>32</v>
      </c>
    </row>
    <row r="4414" spans="1:15" x14ac:dyDescent="0.25">
      <c r="A4414" t="s">
        <v>123</v>
      </c>
      <c r="B4414" t="s">
        <v>124</v>
      </c>
      <c r="C4414" t="s">
        <v>27</v>
      </c>
      <c r="D4414">
        <v>2018</v>
      </c>
      <c r="E4414">
        <v>12</v>
      </c>
      <c r="F4414" t="s">
        <v>193</v>
      </c>
      <c r="G4414" t="s">
        <v>194</v>
      </c>
      <c r="H4414" t="s">
        <v>148</v>
      </c>
      <c r="I4414" t="s">
        <v>149</v>
      </c>
      <c r="J4414">
        <v>10998.75</v>
      </c>
      <c r="L4414" t="s">
        <v>31</v>
      </c>
      <c r="O4414" t="s">
        <v>32</v>
      </c>
    </row>
    <row r="4415" spans="1:15" x14ac:dyDescent="0.25">
      <c r="A4415" t="s">
        <v>123</v>
      </c>
      <c r="B4415" t="s">
        <v>124</v>
      </c>
      <c r="C4415" t="s">
        <v>27</v>
      </c>
      <c r="D4415">
        <v>2018</v>
      </c>
      <c r="E4415">
        <v>12</v>
      </c>
      <c r="F4415" t="s">
        <v>195</v>
      </c>
      <c r="G4415" t="s">
        <v>196</v>
      </c>
      <c r="H4415" t="s">
        <v>148</v>
      </c>
      <c r="I4415" t="s">
        <v>149</v>
      </c>
      <c r="J4415">
        <v>-435742.3</v>
      </c>
      <c r="L4415" t="s">
        <v>31</v>
      </c>
      <c r="O4415" t="s">
        <v>32</v>
      </c>
    </row>
    <row r="4416" spans="1:15" x14ac:dyDescent="0.25">
      <c r="A4416" t="s">
        <v>123</v>
      </c>
      <c r="B4416" t="s">
        <v>124</v>
      </c>
      <c r="C4416" t="s">
        <v>27</v>
      </c>
      <c r="D4416">
        <v>2018</v>
      </c>
      <c r="E4416">
        <v>12</v>
      </c>
      <c r="F4416" t="s">
        <v>275</v>
      </c>
      <c r="G4416" t="s">
        <v>276</v>
      </c>
      <c r="H4416" t="s">
        <v>148</v>
      </c>
      <c r="I4416" t="s">
        <v>149</v>
      </c>
      <c r="J4416">
        <v>966000</v>
      </c>
      <c r="L4416" t="s">
        <v>31</v>
      </c>
      <c r="O4416" t="s">
        <v>32</v>
      </c>
    </row>
    <row r="4417" spans="1:15" x14ac:dyDescent="0.25">
      <c r="A4417" t="s">
        <v>123</v>
      </c>
      <c r="B4417" t="s">
        <v>124</v>
      </c>
      <c r="C4417" t="s">
        <v>27</v>
      </c>
      <c r="D4417">
        <v>2018</v>
      </c>
      <c r="E4417">
        <v>12</v>
      </c>
      <c r="F4417" t="s">
        <v>277</v>
      </c>
      <c r="G4417" t="s">
        <v>278</v>
      </c>
      <c r="H4417" t="s">
        <v>148</v>
      </c>
      <c r="I4417" t="s">
        <v>149</v>
      </c>
      <c r="J4417">
        <v>966000</v>
      </c>
      <c r="L4417" t="s">
        <v>31</v>
      </c>
      <c r="O4417" t="s">
        <v>32</v>
      </c>
    </row>
    <row r="4418" spans="1:15" x14ac:dyDescent="0.25">
      <c r="A4418" t="s">
        <v>123</v>
      </c>
      <c r="B4418" t="s">
        <v>124</v>
      </c>
      <c r="C4418" t="s">
        <v>27</v>
      </c>
      <c r="D4418">
        <v>2018</v>
      </c>
      <c r="E4418">
        <v>12</v>
      </c>
      <c r="F4418" t="s">
        <v>279</v>
      </c>
      <c r="G4418" t="s">
        <v>280</v>
      </c>
      <c r="H4418" t="s">
        <v>148</v>
      </c>
      <c r="I4418" t="s">
        <v>149</v>
      </c>
      <c r="J4418">
        <v>966000</v>
      </c>
      <c r="L4418" t="s">
        <v>31</v>
      </c>
      <c r="O4418" t="s">
        <v>32</v>
      </c>
    </row>
    <row r="4419" spans="1:15" x14ac:dyDescent="0.25">
      <c r="A4419" t="s">
        <v>123</v>
      </c>
      <c r="B4419" t="s">
        <v>124</v>
      </c>
      <c r="C4419" t="s">
        <v>27</v>
      </c>
      <c r="D4419">
        <v>2018</v>
      </c>
      <c r="E4419">
        <v>12</v>
      </c>
      <c r="F4419" t="s">
        <v>197</v>
      </c>
      <c r="G4419" t="s">
        <v>198</v>
      </c>
      <c r="H4419" t="s">
        <v>148</v>
      </c>
      <c r="I4419" t="s">
        <v>149</v>
      </c>
      <c r="J4419">
        <v>530257.69999999995</v>
      </c>
      <c r="L4419" t="s">
        <v>31</v>
      </c>
      <c r="O4419" t="s">
        <v>32</v>
      </c>
    </row>
    <row r="4420" spans="1:15" x14ac:dyDescent="0.25">
      <c r="A4420" t="s">
        <v>123</v>
      </c>
      <c r="B4420" t="s">
        <v>124</v>
      </c>
      <c r="C4420" t="s">
        <v>27</v>
      </c>
      <c r="D4420">
        <v>2018</v>
      </c>
      <c r="E4420">
        <v>12</v>
      </c>
      <c r="F4420" t="s">
        <v>199</v>
      </c>
      <c r="G4420" t="s">
        <v>200</v>
      </c>
      <c r="H4420" t="s">
        <v>148</v>
      </c>
      <c r="I4420" t="s">
        <v>149</v>
      </c>
      <c r="J4420">
        <v>530257.69999999995</v>
      </c>
      <c r="L4420" t="s">
        <v>31</v>
      </c>
      <c r="O4420" t="s">
        <v>32</v>
      </c>
    </row>
    <row r="4421" spans="1:15" x14ac:dyDescent="0.25">
      <c r="A4421" t="s">
        <v>123</v>
      </c>
      <c r="B4421" t="s">
        <v>124</v>
      </c>
      <c r="C4421" t="s">
        <v>27</v>
      </c>
      <c r="D4421">
        <v>2018</v>
      </c>
      <c r="E4421">
        <v>12</v>
      </c>
      <c r="F4421" t="s">
        <v>252</v>
      </c>
      <c r="G4421" t="s">
        <v>253</v>
      </c>
      <c r="H4421" t="s">
        <v>148</v>
      </c>
      <c r="I4421" t="s">
        <v>149</v>
      </c>
      <c r="J4421">
        <v>67411.649999999994</v>
      </c>
      <c r="L4421" t="s">
        <v>31</v>
      </c>
      <c r="O4421" t="s">
        <v>32</v>
      </c>
    </row>
    <row r="4422" spans="1:15" x14ac:dyDescent="0.25">
      <c r="A4422" t="s">
        <v>123</v>
      </c>
      <c r="B4422" t="s">
        <v>124</v>
      </c>
      <c r="C4422" t="s">
        <v>27</v>
      </c>
      <c r="D4422">
        <v>2018</v>
      </c>
      <c r="E4422">
        <v>12</v>
      </c>
      <c r="F4422" t="s">
        <v>203</v>
      </c>
      <c r="G4422" t="s">
        <v>204</v>
      </c>
      <c r="H4422" t="s">
        <v>148</v>
      </c>
      <c r="I4422" t="s">
        <v>149</v>
      </c>
      <c r="J4422">
        <v>67411.649999999994</v>
      </c>
      <c r="L4422" t="s">
        <v>31</v>
      </c>
      <c r="O4422" t="s">
        <v>32</v>
      </c>
    </row>
    <row r="4423" spans="1:15" x14ac:dyDescent="0.25">
      <c r="A4423" t="s">
        <v>123</v>
      </c>
      <c r="B4423" t="s">
        <v>124</v>
      </c>
      <c r="C4423" t="s">
        <v>27</v>
      </c>
      <c r="D4423">
        <v>2018</v>
      </c>
      <c r="E4423">
        <v>12</v>
      </c>
      <c r="F4423" t="s">
        <v>205</v>
      </c>
      <c r="G4423" t="s">
        <v>206</v>
      </c>
      <c r="H4423" t="s">
        <v>148</v>
      </c>
      <c r="I4423" t="s">
        <v>149</v>
      </c>
      <c r="J4423">
        <v>597669.35</v>
      </c>
      <c r="L4423" t="s">
        <v>31</v>
      </c>
      <c r="O4423" t="s">
        <v>32</v>
      </c>
    </row>
    <row r="4424" spans="1:15" x14ac:dyDescent="0.25">
      <c r="A4424" t="s">
        <v>123</v>
      </c>
      <c r="B4424" t="s">
        <v>124</v>
      </c>
      <c r="C4424" t="s">
        <v>27</v>
      </c>
      <c r="D4424">
        <v>2018</v>
      </c>
      <c r="E4424">
        <v>12</v>
      </c>
      <c r="F4424" t="s">
        <v>207</v>
      </c>
      <c r="G4424" t="s">
        <v>208</v>
      </c>
      <c r="H4424" t="s">
        <v>148</v>
      </c>
      <c r="I4424" t="s">
        <v>149</v>
      </c>
      <c r="J4424">
        <v>597669.35</v>
      </c>
      <c r="L4424" t="s">
        <v>31</v>
      </c>
      <c r="O4424" t="s">
        <v>32</v>
      </c>
    </row>
    <row r="4425" spans="1:15" x14ac:dyDescent="0.25">
      <c r="A4425" t="s">
        <v>123</v>
      </c>
      <c r="B4425" t="s">
        <v>124</v>
      </c>
      <c r="C4425" t="s">
        <v>27</v>
      </c>
      <c r="D4425">
        <v>2018</v>
      </c>
      <c r="E4425">
        <v>12</v>
      </c>
      <c r="F4425" t="s">
        <v>209</v>
      </c>
      <c r="G4425" t="s">
        <v>210</v>
      </c>
      <c r="H4425" t="s">
        <v>148</v>
      </c>
      <c r="I4425" t="s">
        <v>149</v>
      </c>
      <c r="J4425">
        <v>42000</v>
      </c>
      <c r="L4425" t="s">
        <v>31</v>
      </c>
      <c r="O4425" t="s">
        <v>32</v>
      </c>
    </row>
    <row r="4426" spans="1:15" x14ac:dyDescent="0.25">
      <c r="A4426" t="s">
        <v>123</v>
      </c>
      <c r="B4426" t="s">
        <v>124</v>
      </c>
      <c r="C4426" t="s">
        <v>27</v>
      </c>
      <c r="D4426">
        <v>2018</v>
      </c>
      <c r="E4426">
        <v>12</v>
      </c>
      <c r="F4426" t="s">
        <v>211</v>
      </c>
      <c r="G4426" t="s">
        <v>212</v>
      </c>
      <c r="H4426" t="s">
        <v>148</v>
      </c>
      <c r="I4426" t="s">
        <v>149</v>
      </c>
      <c r="J4426">
        <v>639669.35</v>
      </c>
      <c r="L4426" t="s">
        <v>31</v>
      </c>
      <c r="O4426" t="s">
        <v>32</v>
      </c>
    </row>
    <row r="4427" spans="1:15" x14ac:dyDescent="0.25">
      <c r="A4427" t="s">
        <v>123</v>
      </c>
      <c r="B4427" t="s">
        <v>124</v>
      </c>
      <c r="C4427" t="s">
        <v>27</v>
      </c>
      <c r="D4427">
        <v>2018</v>
      </c>
      <c r="E4427">
        <v>12</v>
      </c>
      <c r="F4427" t="s">
        <v>213</v>
      </c>
      <c r="G4427" t="s">
        <v>214</v>
      </c>
      <c r="H4427" t="s">
        <v>148</v>
      </c>
      <c r="I4427" t="s">
        <v>149</v>
      </c>
      <c r="J4427">
        <v>639669.35</v>
      </c>
      <c r="L4427" t="s">
        <v>31</v>
      </c>
      <c r="O4427" t="s">
        <v>32</v>
      </c>
    </row>
    <row r="4428" spans="1:15" x14ac:dyDescent="0.25">
      <c r="A4428" t="s">
        <v>123</v>
      </c>
      <c r="B4428" t="s">
        <v>124</v>
      </c>
      <c r="C4428" t="s">
        <v>27</v>
      </c>
      <c r="D4428">
        <v>2018</v>
      </c>
      <c r="E4428">
        <v>12</v>
      </c>
      <c r="F4428" t="s">
        <v>244</v>
      </c>
      <c r="G4428" t="s">
        <v>245</v>
      </c>
      <c r="H4428" t="s">
        <v>110</v>
      </c>
      <c r="I4428" t="s">
        <v>111</v>
      </c>
      <c r="J4428">
        <v>-790338.41</v>
      </c>
      <c r="L4428" t="s">
        <v>31</v>
      </c>
      <c r="O4428" t="s">
        <v>32</v>
      </c>
    </row>
    <row r="4429" spans="1:15" x14ac:dyDescent="0.25">
      <c r="A4429" t="s">
        <v>123</v>
      </c>
      <c r="B4429" t="s">
        <v>124</v>
      </c>
      <c r="C4429" t="s">
        <v>27</v>
      </c>
      <c r="D4429">
        <v>2018</v>
      </c>
      <c r="E4429">
        <v>12</v>
      </c>
      <c r="F4429" t="s">
        <v>246</v>
      </c>
      <c r="G4429" t="s">
        <v>247</v>
      </c>
      <c r="H4429" t="s">
        <v>110</v>
      </c>
      <c r="I4429" t="s">
        <v>111</v>
      </c>
      <c r="J4429">
        <v>120226.85</v>
      </c>
      <c r="L4429" t="s">
        <v>31</v>
      </c>
      <c r="O4429" t="s">
        <v>32</v>
      </c>
    </row>
    <row r="4430" spans="1:15" x14ac:dyDescent="0.25">
      <c r="A4430" t="s">
        <v>123</v>
      </c>
      <c r="B4430" t="s">
        <v>124</v>
      </c>
      <c r="C4430" t="s">
        <v>27</v>
      </c>
      <c r="D4430">
        <v>2018</v>
      </c>
      <c r="E4430">
        <v>12</v>
      </c>
      <c r="F4430" t="s">
        <v>248</v>
      </c>
      <c r="G4430" t="s">
        <v>249</v>
      </c>
      <c r="H4430" t="s">
        <v>110</v>
      </c>
      <c r="I4430" t="s">
        <v>111</v>
      </c>
      <c r="J4430">
        <v>-670111.56000000006</v>
      </c>
      <c r="L4430" t="s">
        <v>31</v>
      </c>
      <c r="O4430" t="s">
        <v>32</v>
      </c>
    </row>
    <row r="4431" spans="1:15" x14ac:dyDescent="0.25">
      <c r="A4431" t="s">
        <v>123</v>
      </c>
      <c r="B4431" t="s">
        <v>124</v>
      </c>
      <c r="C4431" t="s">
        <v>27</v>
      </c>
      <c r="D4431">
        <v>2018</v>
      </c>
      <c r="E4431">
        <v>12</v>
      </c>
      <c r="F4431" t="s">
        <v>250</v>
      </c>
      <c r="G4431" t="s">
        <v>251</v>
      </c>
      <c r="H4431" t="s">
        <v>110</v>
      </c>
      <c r="I4431" t="s">
        <v>111</v>
      </c>
      <c r="J4431">
        <v>-670111.56000000006</v>
      </c>
      <c r="L4431" t="s">
        <v>31</v>
      </c>
      <c r="O4431" t="s">
        <v>32</v>
      </c>
    </row>
    <row r="4432" spans="1:15" x14ac:dyDescent="0.25">
      <c r="A4432" t="s">
        <v>123</v>
      </c>
      <c r="B4432" t="s">
        <v>124</v>
      </c>
      <c r="C4432" t="s">
        <v>27</v>
      </c>
      <c r="D4432">
        <v>2018</v>
      </c>
      <c r="E4432">
        <v>12</v>
      </c>
      <c r="F4432" t="s">
        <v>193</v>
      </c>
      <c r="G4432" t="s">
        <v>194</v>
      </c>
      <c r="H4432" t="s">
        <v>110</v>
      </c>
      <c r="I4432" t="s">
        <v>111</v>
      </c>
      <c r="J4432">
        <v>16498.13</v>
      </c>
      <c r="L4432" t="s">
        <v>31</v>
      </c>
      <c r="O4432" t="s">
        <v>32</v>
      </c>
    </row>
    <row r="4433" spans="1:15" x14ac:dyDescent="0.25">
      <c r="A4433" t="s">
        <v>123</v>
      </c>
      <c r="B4433" t="s">
        <v>124</v>
      </c>
      <c r="C4433" t="s">
        <v>27</v>
      </c>
      <c r="D4433">
        <v>2018</v>
      </c>
      <c r="E4433">
        <v>12</v>
      </c>
      <c r="F4433" t="s">
        <v>195</v>
      </c>
      <c r="G4433" t="s">
        <v>196</v>
      </c>
      <c r="H4433" t="s">
        <v>110</v>
      </c>
      <c r="I4433" t="s">
        <v>111</v>
      </c>
      <c r="J4433">
        <v>-653613.43000000005</v>
      </c>
      <c r="L4433" t="s">
        <v>31</v>
      </c>
      <c r="O4433" t="s">
        <v>32</v>
      </c>
    </row>
    <row r="4434" spans="1:15" x14ac:dyDescent="0.25">
      <c r="A4434" t="s">
        <v>123</v>
      </c>
      <c r="B4434" t="s">
        <v>124</v>
      </c>
      <c r="C4434" t="s">
        <v>27</v>
      </c>
      <c r="D4434">
        <v>2018</v>
      </c>
      <c r="E4434">
        <v>12</v>
      </c>
      <c r="F4434" t="s">
        <v>275</v>
      </c>
      <c r="G4434" t="s">
        <v>276</v>
      </c>
      <c r="H4434" t="s">
        <v>110</v>
      </c>
      <c r="I4434" t="s">
        <v>111</v>
      </c>
      <c r="J4434">
        <v>1449000</v>
      </c>
      <c r="L4434" t="s">
        <v>31</v>
      </c>
      <c r="O4434" t="s">
        <v>32</v>
      </c>
    </row>
    <row r="4435" spans="1:15" x14ac:dyDescent="0.25">
      <c r="A4435" t="s">
        <v>123</v>
      </c>
      <c r="B4435" t="s">
        <v>124</v>
      </c>
      <c r="C4435" t="s">
        <v>27</v>
      </c>
      <c r="D4435">
        <v>2018</v>
      </c>
      <c r="E4435">
        <v>12</v>
      </c>
      <c r="F4435" t="s">
        <v>277</v>
      </c>
      <c r="G4435" t="s">
        <v>278</v>
      </c>
      <c r="H4435" t="s">
        <v>110</v>
      </c>
      <c r="I4435" t="s">
        <v>111</v>
      </c>
      <c r="J4435">
        <v>1449000</v>
      </c>
      <c r="L4435" t="s">
        <v>31</v>
      </c>
      <c r="O4435" t="s">
        <v>32</v>
      </c>
    </row>
    <row r="4436" spans="1:15" x14ac:dyDescent="0.25">
      <c r="A4436" t="s">
        <v>123</v>
      </c>
      <c r="B4436" t="s">
        <v>124</v>
      </c>
      <c r="C4436" t="s">
        <v>27</v>
      </c>
      <c r="D4436">
        <v>2018</v>
      </c>
      <c r="E4436">
        <v>12</v>
      </c>
      <c r="F4436" t="s">
        <v>279</v>
      </c>
      <c r="G4436" t="s">
        <v>280</v>
      </c>
      <c r="H4436" t="s">
        <v>110</v>
      </c>
      <c r="I4436" t="s">
        <v>111</v>
      </c>
      <c r="J4436">
        <v>1449000</v>
      </c>
      <c r="L4436" t="s">
        <v>31</v>
      </c>
      <c r="O4436" t="s">
        <v>32</v>
      </c>
    </row>
    <row r="4437" spans="1:15" x14ac:dyDescent="0.25">
      <c r="A4437" t="s">
        <v>123</v>
      </c>
      <c r="B4437" t="s">
        <v>124</v>
      </c>
      <c r="C4437" t="s">
        <v>27</v>
      </c>
      <c r="D4437">
        <v>2018</v>
      </c>
      <c r="E4437">
        <v>12</v>
      </c>
      <c r="F4437" t="s">
        <v>197</v>
      </c>
      <c r="G4437" t="s">
        <v>198</v>
      </c>
      <c r="H4437" t="s">
        <v>110</v>
      </c>
      <c r="I4437" t="s">
        <v>111</v>
      </c>
      <c r="J4437">
        <v>795386.57</v>
      </c>
      <c r="L4437" t="s">
        <v>31</v>
      </c>
      <c r="O4437" t="s">
        <v>32</v>
      </c>
    </row>
    <row r="4438" spans="1:15" x14ac:dyDescent="0.25">
      <c r="A4438" t="s">
        <v>123</v>
      </c>
      <c r="B4438" t="s">
        <v>124</v>
      </c>
      <c r="C4438" t="s">
        <v>27</v>
      </c>
      <c r="D4438">
        <v>2018</v>
      </c>
      <c r="E4438">
        <v>12</v>
      </c>
      <c r="F4438" t="s">
        <v>199</v>
      </c>
      <c r="G4438" t="s">
        <v>200</v>
      </c>
      <c r="H4438" t="s">
        <v>110</v>
      </c>
      <c r="I4438" t="s">
        <v>111</v>
      </c>
      <c r="J4438">
        <v>795386.57</v>
      </c>
      <c r="L4438" t="s">
        <v>31</v>
      </c>
      <c r="O4438" t="s">
        <v>32</v>
      </c>
    </row>
    <row r="4439" spans="1:15" x14ac:dyDescent="0.25">
      <c r="A4439" t="s">
        <v>123</v>
      </c>
      <c r="B4439" t="s">
        <v>124</v>
      </c>
      <c r="C4439" t="s">
        <v>27</v>
      </c>
      <c r="D4439">
        <v>2018</v>
      </c>
      <c r="E4439">
        <v>12</v>
      </c>
      <c r="F4439" t="s">
        <v>252</v>
      </c>
      <c r="G4439" t="s">
        <v>253</v>
      </c>
      <c r="H4439" t="s">
        <v>110</v>
      </c>
      <c r="I4439" t="s">
        <v>111</v>
      </c>
      <c r="J4439">
        <v>101117.48</v>
      </c>
      <c r="L4439" t="s">
        <v>31</v>
      </c>
      <c r="O4439" t="s">
        <v>32</v>
      </c>
    </row>
    <row r="4440" spans="1:15" x14ac:dyDescent="0.25">
      <c r="A4440" t="s">
        <v>123</v>
      </c>
      <c r="B4440" t="s">
        <v>124</v>
      </c>
      <c r="C4440" t="s">
        <v>27</v>
      </c>
      <c r="D4440">
        <v>2018</v>
      </c>
      <c r="E4440">
        <v>12</v>
      </c>
      <c r="F4440" t="s">
        <v>203</v>
      </c>
      <c r="G4440" t="s">
        <v>204</v>
      </c>
      <c r="H4440" t="s">
        <v>110</v>
      </c>
      <c r="I4440" t="s">
        <v>111</v>
      </c>
      <c r="J4440">
        <v>101117.48</v>
      </c>
      <c r="L4440" t="s">
        <v>31</v>
      </c>
      <c r="O4440" t="s">
        <v>32</v>
      </c>
    </row>
    <row r="4441" spans="1:15" x14ac:dyDescent="0.25">
      <c r="A4441" t="s">
        <v>123</v>
      </c>
      <c r="B4441" t="s">
        <v>124</v>
      </c>
      <c r="C4441" t="s">
        <v>27</v>
      </c>
      <c r="D4441">
        <v>2018</v>
      </c>
      <c r="E4441">
        <v>12</v>
      </c>
      <c r="F4441" t="s">
        <v>205</v>
      </c>
      <c r="G4441" t="s">
        <v>206</v>
      </c>
      <c r="H4441" t="s">
        <v>110</v>
      </c>
      <c r="I4441" t="s">
        <v>111</v>
      </c>
      <c r="J4441">
        <v>896504.05</v>
      </c>
      <c r="L4441" t="s">
        <v>31</v>
      </c>
      <c r="O4441" t="s">
        <v>32</v>
      </c>
    </row>
    <row r="4442" spans="1:15" x14ac:dyDescent="0.25">
      <c r="A4442" t="s">
        <v>123</v>
      </c>
      <c r="B4442" t="s">
        <v>124</v>
      </c>
      <c r="C4442" t="s">
        <v>27</v>
      </c>
      <c r="D4442">
        <v>2018</v>
      </c>
      <c r="E4442">
        <v>12</v>
      </c>
      <c r="F4442" t="s">
        <v>207</v>
      </c>
      <c r="G4442" t="s">
        <v>208</v>
      </c>
      <c r="H4442" t="s">
        <v>110</v>
      </c>
      <c r="I4442" t="s">
        <v>111</v>
      </c>
      <c r="J4442">
        <v>896504.05</v>
      </c>
      <c r="L4442" t="s">
        <v>31</v>
      </c>
      <c r="O4442" t="s">
        <v>32</v>
      </c>
    </row>
    <row r="4443" spans="1:15" x14ac:dyDescent="0.25">
      <c r="A4443" t="s">
        <v>123</v>
      </c>
      <c r="B4443" t="s">
        <v>124</v>
      </c>
      <c r="C4443" t="s">
        <v>27</v>
      </c>
      <c r="D4443">
        <v>2018</v>
      </c>
      <c r="E4443">
        <v>12</v>
      </c>
      <c r="F4443" t="s">
        <v>209</v>
      </c>
      <c r="G4443" t="s">
        <v>210</v>
      </c>
      <c r="H4443" t="s">
        <v>110</v>
      </c>
      <c r="I4443" t="s">
        <v>111</v>
      </c>
      <c r="J4443">
        <v>63000</v>
      </c>
      <c r="L4443" t="s">
        <v>31</v>
      </c>
      <c r="O4443" t="s">
        <v>32</v>
      </c>
    </row>
    <row r="4444" spans="1:15" x14ac:dyDescent="0.25">
      <c r="A4444" t="s">
        <v>123</v>
      </c>
      <c r="B4444" t="s">
        <v>124</v>
      </c>
      <c r="C4444" t="s">
        <v>27</v>
      </c>
      <c r="D4444">
        <v>2018</v>
      </c>
      <c r="E4444">
        <v>12</v>
      </c>
      <c r="F4444" t="s">
        <v>211</v>
      </c>
      <c r="G4444" t="s">
        <v>212</v>
      </c>
      <c r="H4444" t="s">
        <v>110</v>
      </c>
      <c r="I4444" t="s">
        <v>111</v>
      </c>
      <c r="J4444">
        <v>959504.05</v>
      </c>
      <c r="L4444" t="s">
        <v>31</v>
      </c>
      <c r="O4444" t="s">
        <v>32</v>
      </c>
    </row>
    <row r="4445" spans="1:15" x14ac:dyDescent="0.25">
      <c r="A4445" t="s">
        <v>123</v>
      </c>
      <c r="B4445" t="s">
        <v>124</v>
      </c>
      <c r="C4445" t="s">
        <v>27</v>
      </c>
      <c r="D4445">
        <v>2018</v>
      </c>
      <c r="E4445">
        <v>12</v>
      </c>
      <c r="F4445" t="s">
        <v>213</v>
      </c>
      <c r="G4445" t="s">
        <v>214</v>
      </c>
      <c r="H4445" t="s">
        <v>110</v>
      </c>
      <c r="I4445" t="s">
        <v>111</v>
      </c>
      <c r="J4445">
        <v>959504.05</v>
      </c>
      <c r="L4445" t="s">
        <v>31</v>
      </c>
      <c r="O4445" t="s">
        <v>32</v>
      </c>
    </row>
    <row r="4446" spans="1:15" x14ac:dyDescent="0.25">
      <c r="A4446" t="s">
        <v>127</v>
      </c>
      <c r="B4446" t="s">
        <v>128</v>
      </c>
      <c r="C4446" t="s">
        <v>27</v>
      </c>
      <c r="D4446">
        <v>2018</v>
      </c>
      <c r="E4446">
        <v>12</v>
      </c>
      <c r="F4446" t="s">
        <v>193</v>
      </c>
      <c r="G4446" t="s">
        <v>194</v>
      </c>
      <c r="H4446" t="s">
        <v>30</v>
      </c>
      <c r="J4446">
        <v>10762.5</v>
      </c>
      <c r="L4446" t="s">
        <v>31</v>
      </c>
      <c r="O4446" t="s">
        <v>32</v>
      </c>
    </row>
    <row r="4447" spans="1:15" x14ac:dyDescent="0.25">
      <c r="A4447" t="s">
        <v>127</v>
      </c>
      <c r="B4447" t="s">
        <v>128</v>
      </c>
      <c r="C4447" t="s">
        <v>27</v>
      </c>
      <c r="D4447">
        <v>2018</v>
      </c>
      <c r="E4447">
        <v>12</v>
      </c>
      <c r="F4447" t="s">
        <v>195</v>
      </c>
      <c r="G4447" t="s">
        <v>196</v>
      </c>
      <c r="H4447" t="s">
        <v>30</v>
      </c>
      <c r="J4447">
        <v>10762.5</v>
      </c>
      <c r="L4447" t="s">
        <v>31</v>
      </c>
      <c r="O4447" t="s">
        <v>32</v>
      </c>
    </row>
    <row r="4448" spans="1:15" x14ac:dyDescent="0.25">
      <c r="A4448" t="s">
        <v>127</v>
      </c>
      <c r="B4448" t="s">
        <v>128</v>
      </c>
      <c r="C4448" t="s">
        <v>27</v>
      </c>
      <c r="D4448">
        <v>2018</v>
      </c>
      <c r="E4448">
        <v>12</v>
      </c>
      <c r="F4448" t="s">
        <v>197</v>
      </c>
      <c r="G4448" t="s">
        <v>198</v>
      </c>
      <c r="H4448" t="s">
        <v>30</v>
      </c>
      <c r="J4448">
        <v>10762.5</v>
      </c>
      <c r="L4448" t="s">
        <v>31</v>
      </c>
      <c r="O4448" t="s">
        <v>32</v>
      </c>
    </row>
    <row r="4449" spans="1:15" x14ac:dyDescent="0.25">
      <c r="A4449" t="s">
        <v>127</v>
      </c>
      <c r="B4449" t="s">
        <v>128</v>
      </c>
      <c r="C4449" t="s">
        <v>27</v>
      </c>
      <c r="D4449">
        <v>2018</v>
      </c>
      <c r="E4449">
        <v>12</v>
      </c>
      <c r="F4449" t="s">
        <v>199</v>
      </c>
      <c r="G4449" t="s">
        <v>200</v>
      </c>
      <c r="H4449" t="s">
        <v>30</v>
      </c>
      <c r="J4449">
        <v>10762.5</v>
      </c>
      <c r="L4449" t="s">
        <v>31</v>
      </c>
      <c r="O4449" t="s">
        <v>32</v>
      </c>
    </row>
    <row r="4450" spans="1:15" x14ac:dyDescent="0.25">
      <c r="A4450" t="s">
        <v>127</v>
      </c>
      <c r="B4450" t="s">
        <v>128</v>
      </c>
      <c r="C4450" t="s">
        <v>27</v>
      </c>
      <c r="D4450">
        <v>2018</v>
      </c>
      <c r="E4450">
        <v>12</v>
      </c>
      <c r="F4450" t="s">
        <v>201</v>
      </c>
      <c r="G4450" t="s">
        <v>202</v>
      </c>
      <c r="H4450" t="s">
        <v>30</v>
      </c>
      <c r="J4450">
        <v>-27513.919999999998</v>
      </c>
      <c r="L4450" t="s">
        <v>31</v>
      </c>
      <c r="O4450" t="s">
        <v>32</v>
      </c>
    </row>
    <row r="4451" spans="1:15" x14ac:dyDescent="0.25">
      <c r="A4451" t="s">
        <v>127</v>
      </c>
      <c r="B4451" t="s">
        <v>128</v>
      </c>
      <c r="C4451" t="s">
        <v>27</v>
      </c>
      <c r="D4451">
        <v>2018</v>
      </c>
      <c r="E4451">
        <v>12</v>
      </c>
      <c r="F4451" t="s">
        <v>203</v>
      </c>
      <c r="G4451" t="s">
        <v>204</v>
      </c>
      <c r="H4451" t="s">
        <v>30</v>
      </c>
      <c r="J4451">
        <v>-27513.919999999998</v>
      </c>
      <c r="L4451" t="s">
        <v>31</v>
      </c>
      <c r="O4451" t="s">
        <v>32</v>
      </c>
    </row>
    <row r="4452" spans="1:15" x14ac:dyDescent="0.25">
      <c r="A4452" t="s">
        <v>127</v>
      </c>
      <c r="B4452" t="s">
        <v>128</v>
      </c>
      <c r="C4452" t="s">
        <v>27</v>
      </c>
      <c r="D4452">
        <v>2018</v>
      </c>
      <c r="E4452">
        <v>12</v>
      </c>
      <c r="F4452" t="s">
        <v>205</v>
      </c>
      <c r="G4452" t="s">
        <v>206</v>
      </c>
      <c r="H4452" t="s">
        <v>30</v>
      </c>
      <c r="J4452">
        <v>-16751.419999999998</v>
      </c>
      <c r="L4452" t="s">
        <v>31</v>
      </c>
      <c r="O4452" t="s">
        <v>32</v>
      </c>
    </row>
    <row r="4453" spans="1:15" x14ac:dyDescent="0.25">
      <c r="A4453" t="s">
        <v>127</v>
      </c>
      <c r="B4453" t="s">
        <v>128</v>
      </c>
      <c r="C4453" t="s">
        <v>27</v>
      </c>
      <c r="D4453">
        <v>2018</v>
      </c>
      <c r="E4453">
        <v>12</v>
      </c>
      <c r="F4453" t="s">
        <v>207</v>
      </c>
      <c r="G4453" t="s">
        <v>208</v>
      </c>
      <c r="H4453" t="s">
        <v>30</v>
      </c>
      <c r="J4453">
        <v>-16751.419999999998</v>
      </c>
      <c r="L4453" t="s">
        <v>31</v>
      </c>
      <c r="O4453" t="s">
        <v>32</v>
      </c>
    </row>
    <row r="4454" spans="1:15" x14ac:dyDescent="0.25">
      <c r="A4454" t="s">
        <v>127</v>
      </c>
      <c r="B4454" t="s">
        <v>128</v>
      </c>
      <c r="C4454" t="s">
        <v>27</v>
      </c>
      <c r="D4454">
        <v>2018</v>
      </c>
      <c r="E4454">
        <v>12</v>
      </c>
      <c r="F4454" t="s">
        <v>211</v>
      </c>
      <c r="G4454" t="s">
        <v>212</v>
      </c>
      <c r="H4454" t="s">
        <v>30</v>
      </c>
      <c r="J4454">
        <v>-16751.419999999998</v>
      </c>
      <c r="L4454" t="s">
        <v>31</v>
      </c>
      <c r="O4454" t="s">
        <v>32</v>
      </c>
    </row>
    <row r="4455" spans="1:15" x14ac:dyDescent="0.25">
      <c r="A4455" t="s">
        <v>127</v>
      </c>
      <c r="B4455" t="s">
        <v>128</v>
      </c>
      <c r="C4455" t="s">
        <v>27</v>
      </c>
      <c r="D4455">
        <v>2018</v>
      </c>
      <c r="E4455">
        <v>12</v>
      </c>
      <c r="F4455" t="s">
        <v>213</v>
      </c>
      <c r="G4455" t="s">
        <v>214</v>
      </c>
      <c r="H4455" t="s">
        <v>30</v>
      </c>
      <c r="J4455">
        <v>-16751.419999999998</v>
      </c>
      <c r="L4455" t="s">
        <v>31</v>
      </c>
      <c r="O4455" t="s">
        <v>32</v>
      </c>
    </row>
    <row r="4456" spans="1:15" x14ac:dyDescent="0.25">
      <c r="A4456" t="s">
        <v>127</v>
      </c>
      <c r="B4456" t="s">
        <v>128</v>
      </c>
      <c r="C4456" t="s">
        <v>27</v>
      </c>
      <c r="D4456">
        <v>2018</v>
      </c>
      <c r="E4456">
        <v>12</v>
      </c>
      <c r="F4456" t="s">
        <v>261</v>
      </c>
      <c r="G4456" t="s">
        <v>262</v>
      </c>
      <c r="H4456" t="s">
        <v>30</v>
      </c>
      <c r="J4456">
        <v>395436.03</v>
      </c>
      <c r="L4456" t="s">
        <v>39</v>
      </c>
      <c r="O4456" t="s">
        <v>32</v>
      </c>
    </row>
    <row r="4457" spans="1:15" x14ac:dyDescent="0.25">
      <c r="A4457" t="s">
        <v>127</v>
      </c>
      <c r="B4457" t="s">
        <v>128</v>
      </c>
      <c r="C4457" t="s">
        <v>27</v>
      </c>
      <c r="D4457">
        <v>2018</v>
      </c>
      <c r="E4457">
        <v>12</v>
      </c>
      <c r="F4457" t="s">
        <v>223</v>
      </c>
      <c r="G4457" t="s">
        <v>224</v>
      </c>
      <c r="H4457" t="s">
        <v>30</v>
      </c>
      <c r="J4457">
        <v>170892.86</v>
      </c>
      <c r="L4457" t="s">
        <v>39</v>
      </c>
      <c r="O4457" t="s">
        <v>32</v>
      </c>
    </row>
    <row r="4458" spans="1:15" x14ac:dyDescent="0.25">
      <c r="A4458" t="s">
        <v>127</v>
      </c>
      <c r="B4458" t="s">
        <v>128</v>
      </c>
      <c r="C4458" t="s">
        <v>27</v>
      </c>
      <c r="D4458">
        <v>2018</v>
      </c>
      <c r="E4458">
        <v>12</v>
      </c>
      <c r="F4458" t="s">
        <v>225</v>
      </c>
      <c r="G4458" t="s">
        <v>226</v>
      </c>
      <c r="H4458" t="s">
        <v>30</v>
      </c>
      <c r="J4458">
        <v>566328.89</v>
      </c>
      <c r="L4458" t="s">
        <v>39</v>
      </c>
      <c r="O4458" t="s">
        <v>32</v>
      </c>
    </row>
    <row r="4459" spans="1:15" x14ac:dyDescent="0.25">
      <c r="A4459" t="s">
        <v>127</v>
      </c>
      <c r="B4459" t="s">
        <v>128</v>
      </c>
      <c r="C4459" t="s">
        <v>27</v>
      </c>
      <c r="D4459">
        <v>2018</v>
      </c>
      <c r="E4459">
        <v>12</v>
      </c>
      <c r="F4459" t="s">
        <v>227</v>
      </c>
      <c r="G4459" t="s">
        <v>228</v>
      </c>
      <c r="H4459" t="s">
        <v>30</v>
      </c>
      <c r="J4459">
        <v>566328.89</v>
      </c>
      <c r="L4459" t="s">
        <v>39</v>
      </c>
      <c r="O4459" t="s">
        <v>32</v>
      </c>
    </row>
    <row r="4460" spans="1:15" x14ac:dyDescent="0.25">
      <c r="A4460" t="s">
        <v>127</v>
      </c>
      <c r="B4460" t="s">
        <v>128</v>
      </c>
      <c r="C4460" t="s">
        <v>27</v>
      </c>
      <c r="D4460">
        <v>2018</v>
      </c>
      <c r="E4460">
        <v>12</v>
      </c>
      <c r="F4460" t="s">
        <v>229</v>
      </c>
      <c r="G4460" t="s">
        <v>230</v>
      </c>
      <c r="H4460" t="s">
        <v>30</v>
      </c>
      <c r="J4460">
        <v>-500000</v>
      </c>
      <c r="L4460" t="s">
        <v>39</v>
      </c>
      <c r="O4460" t="s">
        <v>32</v>
      </c>
    </row>
    <row r="4461" spans="1:15" x14ac:dyDescent="0.25">
      <c r="A4461" t="s">
        <v>127</v>
      </c>
      <c r="B4461" t="s">
        <v>128</v>
      </c>
      <c r="C4461" t="s">
        <v>27</v>
      </c>
      <c r="D4461">
        <v>2018</v>
      </c>
      <c r="E4461">
        <v>12</v>
      </c>
      <c r="F4461" t="s">
        <v>231</v>
      </c>
      <c r="G4461" t="s">
        <v>188</v>
      </c>
      <c r="H4461" t="s">
        <v>30</v>
      </c>
      <c r="J4461">
        <v>-24577.47</v>
      </c>
      <c r="L4461" t="s">
        <v>39</v>
      </c>
      <c r="O4461" t="s">
        <v>32</v>
      </c>
    </row>
    <row r="4462" spans="1:15" x14ac:dyDescent="0.25">
      <c r="A4462" t="s">
        <v>127</v>
      </c>
      <c r="B4462" t="s">
        <v>128</v>
      </c>
      <c r="C4462" t="s">
        <v>27</v>
      </c>
      <c r="D4462">
        <v>2018</v>
      </c>
      <c r="E4462">
        <v>12</v>
      </c>
      <c r="F4462" t="s">
        <v>232</v>
      </c>
      <c r="G4462" t="s">
        <v>233</v>
      </c>
      <c r="H4462" t="s">
        <v>30</v>
      </c>
      <c r="J4462">
        <v>-524577.47</v>
      </c>
      <c r="L4462" t="s">
        <v>39</v>
      </c>
      <c r="O4462" t="s">
        <v>32</v>
      </c>
    </row>
    <row r="4463" spans="1:15" x14ac:dyDescent="0.25">
      <c r="A4463" t="s">
        <v>127</v>
      </c>
      <c r="B4463" t="s">
        <v>128</v>
      </c>
      <c r="C4463" t="s">
        <v>27</v>
      </c>
      <c r="D4463">
        <v>2018</v>
      </c>
      <c r="E4463">
        <v>12</v>
      </c>
      <c r="F4463" t="s">
        <v>234</v>
      </c>
      <c r="G4463" t="s">
        <v>235</v>
      </c>
      <c r="H4463" t="s">
        <v>30</v>
      </c>
      <c r="J4463">
        <v>-524577.47</v>
      </c>
      <c r="L4463" t="s">
        <v>39</v>
      </c>
      <c r="O4463" t="s">
        <v>32</v>
      </c>
    </row>
    <row r="4464" spans="1:15" x14ac:dyDescent="0.25">
      <c r="A4464" t="s">
        <v>127</v>
      </c>
      <c r="B4464" t="s">
        <v>128</v>
      </c>
      <c r="C4464" t="s">
        <v>27</v>
      </c>
      <c r="D4464">
        <v>2018</v>
      </c>
      <c r="E4464">
        <v>12</v>
      </c>
      <c r="F4464" t="s">
        <v>236</v>
      </c>
      <c r="G4464" t="s">
        <v>237</v>
      </c>
      <c r="H4464" t="s">
        <v>30</v>
      </c>
      <c r="J4464">
        <v>-25000</v>
      </c>
      <c r="L4464" t="s">
        <v>39</v>
      </c>
      <c r="O4464" t="s">
        <v>32</v>
      </c>
    </row>
    <row r="4465" spans="1:15" x14ac:dyDescent="0.25">
      <c r="A4465" t="s">
        <v>127</v>
      </c>
      <c r="B4465" t="s">
        <v>128</v>
      </c>
      <c r="C4465" t="s">
        <v>27</v>
      </c>
      <c r="D4465">
        <v>2018</v>
      </c>
      <c r="E4465">
        <v>12</v>
      </c>
      <c r="F4465" t="s">
        <v>238</v>
      </c>
      <c r="G4465" t="s">
        <v>239</v>
      </c>
      <c r="H4465" t="s">
        <v>30</v>
      </c>
      <c r="J4465">
        <v>-25000</v>
      </c>
      <c r="L4465" t="s">
        <v>39</v>
      </c>
      <c r="O4465" t="s">
        <v>32</v>
      </c>
    </row>
    <row r="4466" spans="1:15" x14ac:dyDescent="0.25">
      <c r="A4466" t="s">
        <v>127</v>
      </c>
      <c r="B4466" t="s">
        <v>128</v>
      </c>
      <c r="C4466" t="s">
        <v>27</v>
      </c>
      <c r="D4466">
        <v>2018</v>
      </c>
      <c r="E4466">
        <v>12</v>
      </c>
      <c r="F4466" t="s">
        <v>240</v>
      </c>
      <c r="G4466" t="s">
        <v>241</v>
      </c>
      <c r="H4466" t="s">
        <v>30</v>
      </c>
      <c r="J4466">
        <v>-25000</v>
      </c>
      <c r="L4466" t="s">
        <v>39</v>
      </c>
      <c r="O4466" t="s">
        <v>32</v>
      </c>
    </row>
    <row r="4467" spans="1:15" x14ac:dyDescent="0.25">
      <c r="A4467" t="s">
        <v>127</v>
      </c>
      <c r="B4467" t="s">
        <v>128</v>
      </c>
      <c r="C4467" t="s">
        <v>27</v>
      </c>
      <c r="D4467">
        <v>2018</v>
      </c>
      <c r="E4467">
        <v>12</v>
      </c>
      <c r="F4467" t="s">
        <v>242</v>
      </c>
      <c r="G4467" t="s">
        <v>243</v>
      </c>
      <c r="H4467" t="s">
        <v>30</v>
      </c>
      <c r="J4467">
        <v>-549577.47</v>
      </c>
      <c r="L4467" t="s">
        <v>39</v>
      </c>
      <c r="O4467" t="s">
        <v>32</v>
      </c>
    </row>
    <row r="4468" spans="1:15" x14ac:dyDescent="0.25">
      <c r="A4468" t="s">
        <v>131</v>
      </c>
      <c r="B4468" t="s">
        <v>132</v>
      </c>
      <c r="C4468" t="s">
        <v>27</v>
      </c>
      <c r="D4468">
        <v>2018</v>
      </c>
      <c r="E4468">
        <v>12</v>
      </c>
      <c r="F4468" t="s">
        <v>244</v>
      </c>
      <c r="G4468" t="s">
        <v>245</v>
      </c>
      <c r="H4468" t="s">
        <v>30</v>
      </c>
      <c r="J4468">
        <v>7.0000000000000007E-2</v>
      </c>
      <c r="L4468" t="s">
        <v>31</v>
      </c>
      <c r="O4468" t="s">
        <v>32</v>
      </c>
    </row>
    <row r="4469" spans="1:15" x14ac:dyDescent="0.25">
      <c r="A4469" t="s">
        <v>131</v>
      </c>
      <c r="B4469" t="s">
        <v>132</v>
      </c>
      <c r="C4469" t="s">
        <v>27</v>
      </c>
      <c r="D4469">
        <v>2018</v>
      </c>
      <c r="E4469">
        <v>12</v>
      </c>
      <c r="F4469" t="s">
        <v>248</v>
      </c>
      <c r="G4469" t="s">
        <v>249</v>
      </c>
      <c r="H4469" t="s">
        <v>30</v>
      </c>
      <c r="J4469">
        <v>7.0000000000000007E-2</v>
      </c>
      <c r="L4469" t="s">
        <v>31</v>
      </c>
      <c r="O4469" t="s">
        <v>32</v>
      </c>
    </row>
    <row r="4470" spans="1:15" x14ac:dyDescent="0.25">
      <c r="A4470" t="s">
        <v>131</v>
      </c>
      <c r="B4470" t="s">
        <v>132</v>
      </c>
      <c r="C4470" t="s">
        <v>27</v>
      </c>
      <c r="D4470">
        <v>2018</v>
      </c>
      <c r="E4470">
        <v>12</v>
      </c>
      <c r="F4470" t="s">
        <v>250</v>
      </c>
      <c r="G4470" t="s">
        <v>251</v>
      </c>
      <c r="H4470" t="s">
        <v>30</v>
      </c>
      <c r="J4470">
        <v>7.0000000000000007E-2</v>
      </c>
      <c r="L4470" t="s">
        <v>31</v>
      </c>
      <c r="O4470" t="s">
        <v>32</v>
      </c>
    </row>
    <row r="4471" spans="1:15" x14ac:dyDescent="0.25">
      <c r="A4471" t="s">
        <v>131</v>
      </c>
      <c r="B4471" t="s">
        <v>132</v>
      </c>
      <c r="C4471" t="s">
        <v>27</v>
      </c>
      <c r="D4471">
        <v>2018</v>
      </c>
      <c r="E4471">
        <v>12</v>
      </c>
      <c r="F4471" t="s">
        <v>195</v>
      </c>
      <c r="G4471" t="s">
        <v>196</v>
      </c>
      <c r="H4471" t="s">
        <v>30</v>
      </c>
      <c r="J4471">
        <v>7.0000000000000007E-2</v>
      </c>
      <c r="L4471" t="s">
        <v>31</v>
      </c>
      <c r="O4471" t="s">
        <v>32</v>
      </c>
    </row>
    <row r="4472" spans="1:15" x14ac:dyDescent="0.25">
      <c r="A4472" t="s">
        <v>131</v>
      </c>
      <c r="B4472" t="s">
        <v>132</v>
      </c>
      <c r="C4472" t="s">
        <v>27</v>
      </c>
      <c r="D4472">
        <v>2018</v>
      </c>
      <c r="E4472">
        <v>12</v>
      </c>
      <c r="F4472" t="s">
        <v>197</v>
      </c>
      <c r="G4472" t="s">
        <v>198</v>
      </c>
      <c r="H4472" t="s">
        <v>30</v>
      </c>
      <c r="J4472">
        <v>7.0000000000000007E-2</v>
      </c>
      <c r="L4472" t="s">
        <v>31</v>
      </c>
      <c r="O4472" t="s">
        <v>32</v>
      </c>
    </row>
    <row r="4473" spans="1:15" x14ac:dyDescent="0.25">
      <c r="A4473" t="s">
        <v>131</v>
      </c>
      <c r="B4473" t="s">
        <v>132</v>
      </c>
      <c r="C4473" t="s">
        <v>27</v>
      </c>
      <c r="D4473">
        <v>2018</v>
      </c>
      <c r="E4473">
        <v>12</v>
      </c>
      <c r="F4473" t="s">
        <v>199</v>
      </c>
      <c r="G4473" t="s">
        <v>200</v>
      </c>
      <c r="H4473" t="s">
        <v>30</v>
      </c>
      <c r="J4473">
        <v>7.0000000000000007E-2</v>
      </c>
      <c r="L4473" t="s">
        <v>31</v>
      </c>
      <c r="O4473" t="s">
        <v>32</v>
      </c>
    </row>
    <row r="4474" spans="1:15" x14ac:dyDescent="0.25">
      <c r="A4474" t="s">
        <v>131</v>
      </c>
      <c r="B4474" t="s">
        <v>132</v>
      </c>
      <c r="C4474" t="s">
        <v>27</v>
      </c>
      <c r="D4474">
        <v>2018</v>
      </c>
      <c r="E4474">
        <v>12</v>
      </c>
      <c r="F4474" t="s">
        <v>205</v>
      </c>
      <c r="G4474" t="s">
        <v>206</v>
      </c>
      <c r="H4474" t="s">
        <v>30</v>
      </c>
      <c r="J4474">
        <v>7.0000000000000007E-2</v>
      </c>
      <c r="L4474" t="s">
        <v>31</v>
      </c>
      <c r="O4474" t="s">
        <v>32</v>
      </c>
    </row>
    <row r="4475" spans="1:15" x14ac:dyDescent="0.25">
      <c r="A4475" t="s">
        <v>131</v>
      </c>
      <c r="B4475" t="s">
        <v>132</v>
      </c>
      <c r="C4475" t="s">
        <v>27</v>
      </c>
      <c r="D4475">
        <v>2018</v>
      </c>
      <c r="E4475">
        <v>12</v>
      </c>
      <c r="F4475" t="s">
        <v>207</v>
      </c>
      <c r="G4475" t="s">
        <v>208</v>
      </c>
      <c r="H4475" t="s">
        <v>30</v>
      </c>
      <c r="J4475">
        <v>7.0000000000000007E-2</v>
      </c>
      <c r="L4475" t="s">
        <v>31</v>
      </c>
      <c r="O4475" t="s">
        <v>32</v>
      </c>
    </row>
    <row r="4476" spans="1:15" x14ac:dyDescent="0.25">
      <c r="A4476" t="s">
        <v>131</v>
      </c>
      <c r="B4476" t="s">
        <v>132</v>
      </c>
      <c r="C4476" t="s">
        <v>27</v>
      </c>
      <c r="D4476">
        <v>2018</v>
      </c>
      <c r="E4476">
        <v>12</v>
      </c>
      <c r="F4476" t="s">
        <v>211</v>
      </c>
      <c r="G4476" t="s">
        <v>212</v>
      </c>
      <c r="H4476" t="s">
        <v>30</v>
      </c>
      <c r="J4476">
        <v>7.0000000000000007E-2</v>
      </c>
      <c r="L4476" t="s">
        <v>31</v>
      </c>
      <c r="O4476" t="s">
        <v>32</v>
      </c>
    </row>
    <row r="4477" spans="1:15" x14ac:dyDescent="0.25">
      <c r="A4477" t="s">
        <v>131</v>
      </c>
      <c r="B4477" t="s">
        <v>132</v>
      </c>
      <c r="C4477" t="s">
        <v>27</v>
      </c>
      <c r="D4477">
        <v>2018</v>
      </c>
      <c r="E4477">
        <v>12</v>
      </c>
      <c r="F4477" t="s">
        <v>213</v>
      </c>
      <c r="G4477" t="s">
        <v>214</v>
      </c>
      <c r="H4477" t="s">
        <v>30</v>
      </c>
      <c r="J4477">
        <v>7.0000000000000007E-2</v>
      </c>
      <c r="L4477" t="s">
        <v>31</v>
      </c>
      <c r="O4477" t="s">
        <v>32</v>
      </c>
    </row>
    <row r="4478" spans="1:15" x14ac:dyDescent="0.25">
      <c r="A4478" t="s">
        <v>131</v>
      </c>
      <c r="B4478" t="s">
        <v>132</v>
      </c>
      <c r="C4478" t="s">
        <v>27</v>
      </c>
      <c r="D4478">
        <v>2018</v>
      </c>
      <c r="E4478">
        <v>12</v>
      </c>
      <c r="F4478" t="s">
        <v>297</v>
      </c>
      <c r="G4478" t="s">
        <v>298</v>
      </c>
      <c r="H4478" t="s">
        <v>30</v>
      </c>
      <c r="J4478">
        <v>2705524.41</v>
      </c>
      <c r="L4478" t="s">
        <v>39</v>
      </c>
      <c r="O4478" t="s">
        <v>32</v>
      </c>
    </row>
    <row r="4479" spans="1:15" x14ac:dyDescent="0.25">
      <c r="A4479" t="s">
        <v>131</v>
      </c>
      <c r="B4479" t="s">
        <v>132</v>
      </c>
      <c r="C4479" t="s">
        <v>27</v>
      </c>
      <c r="D4479">
        <v>2018</v>
      </c>
      <c r="E4479">
        <v>12</v>
      </c>
      <c r="F4479" t="s">
        <v>299</v>
      </c>
      <c r="G4479" t="s">
        <v>300</v>
      </c>
      <c r="H4479" t="s">
        <v>30</v>
      </c>
      <c r="J4479">
        <v>-2190363.48</v>
      </c>
      <c r="L4479" t="s">
        <v>39</v>
      </c>
      <c r="O4479" t="s">
        <v>32</v>
      </c>
    </row>
    <row r="4480" spans="1:15" x14ac:dyDescent="0.25">
      <c r="A4480" t="s">
        <v>131</v>
      </c>
      <c r="B4480" t="s">
        <v>132</v>
      </c>
      <c r="C4480" t="s">
        <v>27</v>
      </c>
      <c r="D4480">
        <v>2018</v>
      </c>
      <c r="E4480">
        <v>12</v>
      </c>
      <c r="F4480" t="s">
        <v>301</v>
      </c>
      <c r="G4480" t="s">
        <v>302</v>
      </c>
      <c r="H4480" t="s">
        <v>30</v>
      </c>
      <c r="J4480">
        <v>515160.93</v>
      </c>
      <c r="L4480" t="s">
        <v>39</v>
      </c>
      <c r="O4480" t="s">
        <v>32</v>
      </c>
    </row>
    <row r="4481" spans="1:15" x14ac:dyDescent="0.25">
      <c r="A4481" t="s">
        <v>131</v>
      </c>
      <c r="B4481" t="s">
        <v>132</v>
      </c>
      <c r="C4481" t="s">
        <v>27</v>
      </c>
      <c r="D4481">
        <v>2018</v>
      </c>
      <c r="E4481">
        <v>12</v>
      </c>
      <c r="F4481" t="s">
        <v>257</v>
      </c>
      <c r="G4481" t="s">
        <v>258</v>
      </c>
      <c r="H4481" t="s">
        <v>30</v>
      </c>
      <c r="J4481">
        <v>515160.93</v>
      </c>
      <c r="L4481" t="s">
        <v>39</v>
      </c>
      <c r="O4481" t="s">
        <v>32</v>
      </c>
    </row>
    <row r="4482" spans="1:15" x14ac:dyDescent="0.25">
      <c r="A4482" t="s">
        <v>131</v>
      </c>
      <c r="B4482" t="s">
        <v>132</v>
      </c>
      <c r="C4482" t="s">
        <v>27</v>
      </c>
      <c r="D4482">
        <v>2018</v>
      </c>
      <c r="E4482">
        <v>12</v>
      </c>
      <c r="F4482" t="s">
        <v>219</v>
      </c>
      <c r="G4482" t="s">
        <v>220</v>
      </c>
      <c r="H4482" t="s">
        <v>30</v>
      </c>
      <c r="J4482">
        <v>90370.48</v>
      </c>
      <c r="L4482" t="s">
        <v>39</v>
      </c>
      <c r="O4482" t="s">
        <v>32</v>
      </c>
    </row>
    <row r="4483" spans="1:15" x14ac:dyDescent="0.25">
      <c r="A4483" t="s">
        <v>131</v>
      </c>
      <c r="B4483" t="s">
        <v>132</v>
      </c>
      <c r="C4483" t="s">
        <v>27</v>
      </c>
      <c r="D4483">
        <v>2018</v>
      </c>
      <c r="E4483">
        <v>12</v>
      </c>
      <c r="F4483" t="s">
        <v>221</v>
      </c>
      <c r="G4483" t="s">
        <v>222</v>
      </c>
      <c r="H4483" t="s">
        <v>30</v>
      </c>
      <c r="J4483">
        <v>605531.41</v>
      </c>
      <c r="L4483" t="s">
        <v>39</v>
      </c>
      <c r="O4483" t="s">
        <v>32</v>
      </c>
    </row>
    <row r="4484" spans="1:15" x14ac:dyDescent="0.25">
      <c r="A4484" t="s">
        <v>131</v>
      </c>
      <c r="B4484" t="s">
        <v>132</v>
      </c>
      <c r="C4484" t="s">
        <v>27</v>
      </c>
      <c r="D4484">
        <v>2018</v>
      </c>
      <c r="E4484">
        <v>12</v>
      </c>
      <c r="F4484" t="s">
        <v>259</v>
      </c>
      <c r="G4484" t="s">
        <v>260</v>
      </c>
      <c r="H4484" t="s">
        <v>30</v>
      </c>
      <c r="J4484">
        <v>11455.92</v>
      </c>
      <c r="L4484" t="s">
        <v>39</v>
      </c>
      <c r="O4484" t="s">
        <v>32</v>
      </c>
    </row>
    <row r="4485" spans="1:15" x14ac:dyDescent="0.25">
      <c r="A4485" t="s">
        <v>131</v>
      </c>
      <c r="B4485" t="s">
        <v>132</v>
      </c>
      <c r="C4485" t="s">
        <v>27</v>
      </c>
      <c r="D4485">
        <v>2018</v>
      </c>
      <c r="E4485">
        <v>12</v>
      </c>
      <c r="F4485" t="s">
        <v>284</v>
      </c>
      <c r="G4485" t="s">
        <v>285</v>
      </c>
      <c r="H4485" t="s">
        <v>30</v>
      </c>
      <c r="J4485">
        <v>2462390.2000000002</v>
      </c>
      <c r="L4485" t="s">
        <v>39</v>
      </c>
      <c r="O4485" t="s">
        <v>32</v>
      </c>
    </row>
    <row r="4486" spans="1:15" x14ac:dyDescent="0.25">
      <c r="A4486" t="s">
        <v>131</v>
      </c>
      <c r="B4486" t="s">
        <v>132</v>
      </c>
      <c r="C4486" t="s">
        <v>27</v>
      </c>
      <c r="D4486">
        <v>2018</v>
      </c>
      <c r="E4486">
        <v>12</v>
      </c>
      <c r="F4486" t="s">
        <v>261</v>
      </c>
      <c r="G4486" t="s">
        <v>262</v>
      </c>
      <c r="H4486" t="s">
        <v>30</v>
      </c>
      <c r="J4486">
        <v>3199156.3</v>
      </c>
      <c r="L4486" t="s">
        <v>39</v>
      </c>
      <c r="O4486" t="s">
        <v>32</v>
      </c>
    </row>
    <row r="4487" spans="1:15" x14ac:dyDescent="0.25">
      <c r="A4487" t="s">
        <v>131</v>
      </c>
      <c r="B4487" t="s">
        <v>132</v>
      </c>
      <c r="C4487" t="s">
        <v>27</v>
      </c>
      <c r="D4487">
        <v>2018</v>
      </c>
      <c r="E4487">
        <v>12</v>
      </c>
      <c r="F4487" t="s">
        <v>223</v>
      </c>
      <c r="G4487" t="s">
        <v>224</v>
      </c>
      <c r="H4487" t="s">
        <v>30</v>
      </c>
      <c r="J4487">
        <v>12771828.960000001</v>
      </c>
      <c r="L4487" t="s">
        <v>39</v>
      </c>
      <c r="O4487" t="s">
        <v>32</v>
      </c>
    </row>
    <row r="4488" spans="1:15" x14ac:dyDescent="0.25">
      <c r="A4488" t="s">
        <v>131</v>
      </c>
      <c r="B4488" t="s">
        <v>132</v>
      </c>
      <c r="C4488" t="s">
        <v>27</v>
      </c>
      <c r="D4488">
        <v>2018</v>
      </c>
      <c r="E4488">
        <v>12</v>
      </c>
      <c r="F4488" t="s">
        <v>225</v>
      </c>
      <c r="G4488" t="s">
        <v>226</v>
      </c>
      <c r="H4488" t="s">
        <v>30</v>
      </c>
      <c r="J4488">
        <v>15982441.18</v>
      </c>
      <c r="L4488" t="s">
        <v>39</v>
      </c>
      <c r="O4488" t="s">
        <v>32</v>
      </c>
    </row>
    <row r="4489" spans="1:15" x14ac:dyDescent="0.25">
      <c r="A4489" t="s">
        <v>131</v>
      </c>
      <c r="B4489" t="s">
        <v>132</v>
      </c>
      <c r="C4489" t="s">
        <v>27</v>
      </c>
      <c r="D4489">
        <v>2018</v>
      </c>
      <c r="E4489">
        <v>12</v>
      </c>
      <c r="F4489" t="s">
        <v>227</v>
      </c>
      <c r="G4489" t="s">
        <v>228</v>
      </c>
      <c r="H4489" t="s">
        <v>30</v>
      </c>
      <c r="J4489">
        <v>16587972.59</v>
      </c>
      <c r="L4489" t="s">
        <v>39</v>
      </c>
      <c r="O4489" t="s">
        <v>32</v>
      </c>
    </row>
    <row r="4490" spans="1:15" x14ac:dyDescent="0.25">
      <c r="A4490" t="s">
        <v>131</v>
      </c>
      <c r="B4490" t="s">
        <v>132</v>
      </c>
      <c r="C4490" t="s">
        <v>27</v>
      </c>
      <c r="D4490">
        <v>2018</v>
      </c>
      <c r="E4490">
        <v>12</v>
      </c>
      <c r="F4490" t="s">
        <v>229</v>
      </c>
      <c r="G4490" t="s">
        <v>230</v>
      </c>
      <c r="H4490" t="s">
        <v>30</v>
      </c>
      <c r="J4490">
        <v>-4000000</v>
      </c>
      <c r="L4490" t="s">
        <v>39</v>
      </c>
      <c r="O4490" t="s">
        <v>32</v>
      </c>
    </row>
    <row r="4491" spans="1:15" x14ac:dyDescent="0.25">
      <c r="A4491" t="s">
        <v>131</v>
      </c>
      <c r="B4491" t="s">
        <v>132</v>
      </c>
      <c r="C4491" t="s">
        <v>27</v>
      </c>
      <c r="D4491">
        <v>2018</v>
      </c>
      <c r="E4491">
        <v>12</v>
      </c>
      <c r="F4491" t="s">
        <v>231</v>
      </c>
      <c r="G4491" t="s">
        <v>188</v>
      </c>
      <c r="H4491" t="s">
        <v>30</v>
      </c>
      <c r="J4491">
        <v>2289354.63</v>
      </c>
      <c r="L4491" t="s">
        <v>39</v>
      </c>
      <c r="O4491" t="s">
        <v>32</v>
      </c>
    </row>
    <row r="4492" spans="1:15" x14ac:dyDescent="0.25">
      <c r="A4492" t="s">
        <v>131</v>
      </c>
      <c r="B4492" t="s">
        <v>132</v>
      </c>
      <c r="C4492" t="s">
        <v>27</v>
      </c>
      <c r="D4492">
        <v>2018</v>
      </c>
      <c r="E4492">
        <v>12</v>
      </c>
      <c r="F4492" t="s">
        <v>232</v>
      </c>
      <c r="G4492" t="s">
        <v>233</v>
      </c>
      <c r="H4492" t="s">
        <v>30</v>
      </c>
      <c r="J4492">
        <v>-1710645.37</v>
      </c>
      <c r="L4492" t="s">
        <v>39</v>
      </c>
      <c r="O4492" t="s">
        <v>32</v>
      </c>
    </row>
    <row r="4493" spans="1:15" x14ac:dyDescent="0.25">
      <c r="A4493" t="s">
        <v>131</v>
      </c>
      <c r="B4493" t="s">
        <v>132</v>
      </c>
      <c r="C4493" t="s">
        <v>27</v>
      </c>
      <c r="D4493">
        <v>2018</v>
      </c>
      <c r="E4493">
        <v>12</v>
      </c>
      <c r="F4493" t="s">
        <v>234</v>
      </c>
      <c r="G4493" t="s">
        <v>235</v>
      </c>
      <c r="H4493" t="s">
        <v>30</v>
      </c>
      <c r="J4493">
        <v>-1710645.37</v>
      </c>
      <c r="L4493" t="s">
        <v>39</v>
      </c>
      <c r="O4493" t="s">
        <v>32</v>
      </c>
    </row>
    <row r="4494" spans="1:15" x14ac:dyDescent="0.25">
      <c r="A4494" t="s">
        <v>131</v>
      </c>
      <c r="B4494" t="s">
        <v>132</v>
      </c>
      <c r="C4494" t="s">
        <v>27</v>
      </c>
      <c r="D4494">
        <v>2018</v>
      </c>
      <c r="E4494">
        <v>12</v>
      </c>
      <c r="F4494" t="s">
        <v>269</v>
      </c>
      <c r="G4494" t="s">
        <v>270</v>
      </c>
      <c r="H4494" t="s">
        <v>30</v>
      </c>
      <c r="J4494">
        <v>202580.7</v>
      </c>
      <c r="L4494" t="s">
        <v>39</v>
      </c>
      <c r="O4494" t="s">
        <v>32</v>
      </c>
    </row>
    <row r="4495" spans="1:15" x14ac:dyDescent="0.25">
      <c r="A4495" t="s">
        <v>131</v>
      </c>
      <c r="B4495" t="s">
        <v>132</v>
      </c>
      <c r="C4495" t="s">
        <v>27</v>
      </c>
      <c r="D4495">
        <v>2018</v>
      </c>
      <c r="E4495">
        <v>12</v>
      </c>
      <c r="F4495" t="s">
        <v>271</v>
      </c>
      <c r="G4495" t="s">
        <v>272</v>
      </c>
      <c r="H4495" t="s">
        <v>30</v>
      </c>
      <c r="J4495">
        <v>202580.7</v>
      </c>
      <c r="L4495" t="s">
        <v>39</v>
      </c>
      <c r="O4495" t="s">
        <v>32</v>
      </c>
    </row>
    <row r="4496" spans="1:15" x14ac:dyDescent="0.25">
      <c r="A4496" t="s">
        <v>131</v>
      </c>
      <c r="B4496" t="s">
        <v>132</v>
      </c>
      <c r="C4496" t="s">
        <v>27</v>
      </c>
      <c r="D4496">
        <v>2018</v>
      </c>
      <c r="E4496">
        <v>12</v>
      </c>
      <c r="F4496" t="s">
        <v>273</v>
      </c>
      <c r="G4496" t="s">
        <v>274</v>
      </c>
      <c r="H4496" t="s">
        <v>30</v>
      </c>
      <c r="J4496">
        <v>202580.7</v>
      </c>
      <c r="L4496" t="s">
        <v>39</v>
      </c>
      <c r="O4496" t="s">
        <v>32</v>
      </c>
    </row>
    <row r="4497" spans="1:15" x14ac:dyDescent="0.25">
      <c r="A4497" t="s">
        <v>131</v>
      </c>
      <c r="B4497" t="s">
        <v>132</v>
      </c>
      <c r="C4497" t="s">
        <v>27</v>
      </c>
      <c r="D4497">
        <v>2018</v>
      </c>
      <c r="E4497">
        <v>12</v>
      </c>
      <c r="F4497" t="s">
        <v>236</v>
      </c>
      <c r="G4497" t="s">
        <v>237</v>
      </c>
      <c r="H4497" t="s">
        <v>30</v>
      </c>
      <c r="J4497">
        <v>-13208130.470000001</v>
      </c>
      <c r="L4497" t="s">
        <v>39</v>
      </c>
      <c r="O4497" t="s">
        <v>32</v>
      </c>
    </row>
    <row r="4498" spans="1:15" x14ac:dyDescent="0.25">
      <c r="A4498" t="s">
        <v>131</v>
      </c>
      <c r="B4498" t="s">
        <v>132</v>
      </c>
      <c r="C4498" t="s">
        <v>27</v>
      </c>
      <c r="D4498">
        <v>2018</v>
      </c>
      <c r="E4498">
        <v>12</v>
      </c>
      <c r="F4498" t="s">
        <v>238</v>
      </c>
      <c r="G4498" t="s">
        <v>239</v>
      </c>
      <c r="H4498" t="s">
        <v>30</v>
      </c>
      <c r="J4498">
        <v>-13217641.49</v>
      </c>
      <c r="L4498" t="s">
        <v>39</v>
      </c>
      <c r="O4498" t="s">
        <v>32</v>
      </c>
    </row>
    <row r="4499" spans="1:15" x14ac:dyDescent="0.25">
      <c r="A4499" t="s">
        <v>131</v>
      </c>
      <c r="B4499" t="s">
        <v>132</v>
      </c>
      <c r="C4499" t="s">
        <v>27</v>
      </c>
      <c r="D4499">
        <v>2018</v>
      </c>
      <c r="E4499">
        <v>12</v>
      </c>
      <c r="F4499" t="s">
        <v>240</v>
      </c>
      <c r="G4499" t="s">
        <v>241</v>
      </c>
      <c r="H4499" t="s">
        <v>30</v>
      </c>
      <c r="J4499">
        <v>-13015060.789999999</v>
      </c>
      <c r="L4499" t="s">
        <v>39</v>
      </c>
      <c r="O4499" t="s">
        <v>32</v>
      </c>
    </row>
    <row r="4500" spans="1:15" x14ac:dyDescent="0.25">
      <c r="A4500" t="s">
        <v>131</v>
      </c>
      <c r="B4500" t="s">
        <v>132</v>
      </c>
      <c r="C4500" t="s">
        <v>27</v>
      </c>
      <c r="D4500">
        <v>2018</v>
      </c>
      <c r="E4500">
        <v>12</v>
      </c>
      <c r="F4500" t="s">
        <v>242</v>
      </c>
      <c r="G4500" t="s">
        <v>243</v>
      </c>
      <c r="H4500" t="s">
        <v>30</v>
      </c>
      <c r="J4500">
        <v>-14725706.16</v>
      </c>
      <c r="L4500" t="s">
        <v>39</v>
      </c>
      <c r="O4500" t="s">
        <v>32</v>
      </c>
    </row>
    <row r="4501" spans="1:15" x14ac:dyDescent="0.25">
      <c r="A4501" t="s">
        <v>131</v>
      </c>
      <c r="B4501" t="s">
        <v>132</v>
      </c>
      <c r="C4501" t="s">
        <v>27</v>
      </c>
      <c r="D4501">
        <v>2018</v>
      </c>
      <c r="E4501">
        <v>12</v>
      </c>
      <c r="F4501" t="s">
        <v>244</v>
      </c>
      <c r="G4501" t="s">
        <v>245</v>
      </c>
      <c r="H4501" t="s">
        <v>108</v>
      </c>
      <c r="I4501" t="s">
        <v>109</v>
      </c>
      <c r="J4501">
        <v>-9168149.0199999996</v>
      </c>
      <c r="L4501" t="s">
        <v>31</v>
      </c>
      <c r="O4501" t="s">
        <v>32</v>
      </c>
    </row>
    <row r="4502" spans="1:15" x14ac:dyDescent="0.25">
      <c r="A4502" t="s">
        <v>131</v>
      </c>
      <c r="B4502" t="s">
        <v>132</v>
      </c>
      <c r="C4502" t="s">
        <v>27</v>
      </c>
      <c r="D4502">
        <v>2018</v>
      </c>
      <c r="E4502">
        <v>12</v>
      </c>
      <c r="F4502" t="s">
        <v>246</v>
      </c>
      <c r="G4502" t="s">
        <v>247</v>
      </c>
      <c r="H4502" t="s">
        <v>108</v>
      </c>
      <c r="I4502" t="s">
        <v>109</v>
      </c>
      <c r="J4502">
        <v>42000</v>
      </c>
      <c r="L4502" t="s">
        <v>31</v>
      </c>
      <c r="O4502" t="s">
        <v>32</v>
      </c>
    </row>
    <row r="4503" spans="1:15" x14ac:dyDescent="0.25">
      <c r="A4503" t="s">
        <v>131</v>
      </c>
      <c r="B4503" t="s">
        <v>132</v>
      </c>
      <c r="C4503" t="s">
        <v>27</v>
      </c>
      <c r="D4503">
        <v>2018</v>
      </c>
      <c r="E4503">
        <v>12</v>
      </c>
      <c r="F4503" t="s">
        <v>248</v>
      </c>
      <c r="G4503" t="s">
        <v>249</v>
      </c>
      <c r="H4503" t="s">
        <v>108</v>
      </c>
      <c r="I4503" t="s">
        <v>109</v>
      </c>
      <c r="J4503">
        <v>-9126149.0199999996</v>
      </c>
      <c r="L4503" t="s">
        <v>31</v>
      </c>
      <c r="O4503" t="s">
        <v>32</v>
      </c>
    </row>
    <row r="4504" spans="1:15" x14ac:dyDescent="0.25">
      <c r="A4504" t="s">
        <v>131</v>
      </c>
      <c r="B4504" t="s">
        <v>132</v>
      </c>
      <c r="C4504" t="s">
        <v>27</v>
      </c>
      <c r="D4504">
        <v>2018</v>
      </c>
      <c r="E4504">
        <v>12</v>
      </c>
      <c r="F4504" t="s">
        <v>250</v>
      </c>
      <c r="G4504" t="s">
        <v>251</v>
      </c>
      <c r="H4504" t="s">
        <v>108</v>
      </c>
      <c r="I4504" t="s">
        <v>109</v>
      </c>
      <c r="J4504">
        <v>-9126149.0199999996</v>
      </c>
      <c r="L4504" t="s">
        <v>31</v>
      </c>
      <c r="O4504" t="s">
        <v>32</v>
      </c>
    </row>
    <row r="4505" spans="1:15" x14ac:dyDescent="0.25">
      <c r="A4505" t="s">
        <v>131</v>
      </c>
      <c r="B4505" t="s">
        <v>132</v>
      </c>
      <c r="C4505" t="s">
        <v>27</v>
      </c>
      <c r="D4505">
        <v>2018</v>
      </c>
      <c r="E4505">
        <v>12</v>
      </c>
      <c r="F4505" t="s">
        <v>193</v>
      </c>
      <c r="G4505" t="s">
        <v>194</v>
      </c>
      <c r="H4505" t="s">
        <v>108</v>
      </c>
      <c r="I4505" t="s">
        <v>109</v>
      </c>
      <c r="J4505">
        <v>1719692.69</v>
      </c>
      <c r="L4505" t="s">
        <v>31</v>
      </c>
      <c r="O4505" t="s">
        <v>32</v>
      </c>
    </row>
    <row r="4506" spans="1:15" x14ac:dyDescent="0.25">
      <c r="A4506" t="s">
        <v>131</v>
      </c>
      <c r="B4506" t="s">
        <v>132</v>
      </c>
      <c r="C4506" t="s">
        <v>27</v>
      </c>
      <c r="D4506">
        <v>2018</v>
      </c>
      <c r="E4506">
        <v>12</v>
      </c>
      <c r="F4506" t="s">
        <v>303</v>
      </c>
      <c r="G4506" t="s">
        <v>304</v>
      </c>
      <c r="H4506" t="s">
        <v>108</v>
      </c>
      <c r="I4506" t="s">
        <v>109</v>
      </c>
      <c r="J4506">
        <v>6540830.8499999996</v>
      </c>
      <c r="L4506" t="s">
        <v>31</v>
      </c>
      <c r="O4506" t="s">
        <v>32</v>
      </c>
    </row>
    <row r="4507" spans="1:15" x14ac:dyDescent="0.25">
      <c r="A4507" t="s">
        <v>131</v>
      </c>
      <c r="B4507" t="s">
        <v>132</v>
      </c>
      <c r="C4507" t="s">
        <v>27</v>
      </c>
      <c r="D4507">
        <v>2018</v>
      </c>
      <c r="E4507">
        <v>12</v>
      </c>
      <c r="F4507" t="s">
        <v>195</v>
      </c>
      <c r="G4507" t="s">
        <v>196</v>
      </c>
      <c r="H4507" t="s">
        <v>108</v>
      </c>
      <c r="I4507" t="s">
        <v>109</v>
      </c>
      <c r="J4507">
        <v>-865625.48</v>
      </c>
      <c r="L4507" t="s">
        <v>31</v>
      </c>
      <c r="O4507" t="s">
        <v>32</v>
      </c>
    </row>
    <row r="4508" spans="1:15" x14ac:dyDescent="0.25">
      <c r="A4508" t="s">
        <v>131</v>
      </c>
      <c r="B4508" t="s">
        <v>132</v>
      </c>
      <c r="C4508" t="s">
        <v>27</v>
      </c>
      <c r="D4508">
        <v>2018</v>
      </c>
      <c r="E4508">
        <v>12</v>
      </c>
      <c r="F4508" t="s">
        <v>275</v>
      </c>
      <c r="G4508" t="s">
        <v>276</v>
      </c>
      <c r="H4508" t="s">
        <v>108</v>
      </c>
      <c r="I4508" t="s">
        <v>109</v>
      </c>
      <c r="J4508">
        <v>120466.69</v>
      </c>
      <c r="L4508" t="s">
        <v>31</v>
      </c>
      <c r="O4508" t="s">
        <v>32</v>
      </c>
    </row>
    <row r="4509" spans="1:15" x14ac:dyDescent="0.25">
      <c r="A4509" t="s">
        <v>131</v>
      </c>
      <c r="B4509" t="s">
        <v>132</v>
      </c>
      <c r="C4509" t="s">
        <v>27</v>
      </c>
      <c r="D4509">
        <v>2018</v>
      </c>
      <c r="E4509">
        <v>12</v>
      </c>
      <c r="F4509" t="s">
        <v>277</v>
      </c>
      <c r="G4509" t="s">
        <v>278</v>
      </c>
      <c r="H4509" t="s">
        <v>108</v>
      </c>
      <c r="I4509" t="s">
        <v>109</v>
      </c>
      <c r="J4509">
        <v>120466.69</v>
      </c>
      <c r="L4509" t="s">
        <v>31</v>
      </c>
      <c r="O4509" t="s">
        <v>32</v>
      </c>
    </row>
    <row r="4510" spans="1:15" x14ac:dyDescent="0.25">
      <c r="A4510" t="s">
        <v>131</v>
      </c>
      <c r="B4510" t="s">
        <v>132</v>
      </c>
      <c r="C4510" t="s">
        <v>27</v>
      </c>
      <c r="D4510">
        <v>2018</v>
      </c>
      <c r="E4510">
        <v>12</v>
      </c>
      <c r="F4510" t="s">
        <v>279</v>
      </c>
      <c r="G4510" t="s">
        <v>280</v>
      </c>
      <c r="H4510" t="s">
        <v>108</v>
      </c>
      <c r="I4510" t="s">
        <v>109</v>
      </c>
      <c r="J4510">
        <v>120466.69</v>
      </c>
      <c r="L4510" t="s">
        <v>31</v>
      </c>
      <c r="O4510" t="s">
        <v>32</v>
      </c>
    </row>
    <row r="4511" spans="1:15" x14ac:dyDescent="0.25">
      <c r="A4511" t="s">
        <v>131</v>
      </c>
      <c r="B4511" t="s">
        <v>132</v>
      </c>
      <c r="C4511" t="s">
        <v>27</v>
      </c>
      <c r="D4511">
        <v>2018</v>
      </c>
      <c r="E4511">
        <v>12</v>
      </c>
      <c r="F4511" t="s">
        <v>197</v>
      </c>
      <c r="G4511" t="s">
        <v>198</v>
      </c>
      <c r="H4511" t="s">
        <v>108</v>
      </c>
      <c r="I4511" t="s">
        <v>109</v>
      </c>
      <c r="J4511">
        <v>-745158.79</v>
      </c>
      <c r="L4511" t="s">
        <v>31</v>
      </c>
      <c r="O4511" t="s">
        <v>32</v>
      </c>
    </row>
    <row r="4512" spans="1:15" x14ac:dyDescent="0.25">
      <c r="A4512" t="s">
        <v>131</v>
      </c>
      <c r="B4512" t="s">
        <v>132</v>
      </c>
      <c r="C4512" t="s">
        <v>27</v>
      </c>
      <c r="D4512">
        <v>2018</v>
      </c>
      <c r="E4512">
        <v>12</v>
      </c>
      <c r="F4512" t="s">
        <v>199</v>
      </c>
      <c r="G4512" t="s">
        <v>200</v>
      </c>
      <c r="H4512" t="s">
        <v>108</v>
      </c>
      <c r="I4512" t="s">
        <v>109</v>
      </c>
      <c r="J4512">
        <v>-745158.79</v>
      </c>
      <c r="L4512" t="s">
        <v>31</v>
      </c>
      <c r="O4512" t="s">
        <v>32</v>
      </c>
    </row>
    <row r="4513" spans="1:15" x14ac:dyDescent="0.25">
      <c r="A4513" t="s">
        <v>131</v>
      </c>
      <c r="B4513" t="s">
        <v>132</v>
      </c>
      <c r="C4513" t="s">
        <v>27</v>
      </c>
      <c r="D4513">
        <v>2018</v>
      </c>
      <c r="E4513">
        <v>12</v>
      </c>
      <c r="F4513" t="s">
        <v>201</v>
      </c>
      <c r="G4513" t="s">
        <v>202</v>
      </c>
      <c r="H4513" t="s">
        <v>108</v>
      </c>
      <c r="I4513" t="s">
        <v>109</v>
      </c>
      <c r="J4513">
        <v>-10766.63</v>
      </c>
      <c r="L4513" t="s">
        <v>31</v>
      </c>
      <c r="O4513" t="s">
        <v>32</v>
      </c>
    </row>
    <row r="4514" spans="1:15" x14ac:dyDescent="0.25">
      <c r="A4514" t="s">
        <v>131</v>
      </c>
      <c r="B4514" t="s">
        <v>132</v>
      </c>
      <c r="C4514" t="s">
        <v>27</v>
      </c>
      <c r="D4514">
        <v>2018</v>
      </c>
      <c r="E4514">
        <v>12</v>
      </c>
      <c r="F4514" t="s">
        <v>252</v>
      </c>
      <c r="G4514" t="s">
        <v>253</v>
      </c>
      <c r="H4514" t="s">
        <v>108</v>
      </c>
      <c r="I4514" t="s">
        <v>109</v>
      </c>
      <c r="J4514">
        <v>32018.81</v>
      </c>
      <c r="L4514" t="s">
        <v>31</v>
      </c>
      <c r="O4514" t="s">
        <v>32</v>
      </c>
    </row>
    <row r="4515" spans="1:15" x14ac:dyDescent="0.25">
      <c r="A4515" t="s">
        <v>131</v>
      </c>
      <c r="B4515" t="s">
        <v>132</v>
      </c>
      <c r="C4515" t="s">
        <v>27</v>
      </c>
      <c r="D4515">
        <v>2018</v>
      </c>
      <c r="E4515">
        <v>12</v>
      </c>
      <c r="F4515" t="s">
        <v>203</v>
      </c>
      <c r="G4515" t="s">
        <v>204</v>
      </c>
      <c r="H4515" t="s">
        <v>108</v>
      </c>
      <c r="I4515" t="s">
        <v>109</v>
      </c>
      <c r="J4515">
        <v>21252.18</v>
      </c>
      <c r="L4515" t="s">
        <v>31</v>
      </c>
      <c r="O4515" t="s">
        <v>32</v>
      </c>
    </row>
    <row r="4516" spans="1:15" x14ac:dyDescent="0.25">
      <c r="A4516" t="s">
        <v>131</v>
      </c>
      <c r="B4516" t="s">
        <v>132</v>
      </c>
      <c r="C4516" t="s">
        <v>27</v>
      </c>
      <c r="D4516">
        <v>2018</v>
      </c>
      <c r="E4516">
        <v>12</v>
      </c>
      <c r="F4516" t="s">
        <v>205</v>
      </c>
      <c r="G4516" t="s">
        <v>206</v>
      </c>
      <c r="H4516" t="s">
        <v>108</v>
      </c>
      <c r="I4516" t="s">
        <v>109</v>
      </c>
      <c r="J4516">
        <v>-723906.61</v>
      </c>
      <c r="L4516" t="s">
        <v>31</v>
      </c>
      <c r="O4516" t="s">
        <v>32</v>
      </c>
    </row>
    <row r="4517" spans="1:15" x14ac:dyDescent="0.25">
      <c r="A4517" t="s">
        <v>131</v>
      </c>
      <c r="B4517" t="s">
        <v>132</v>
      </c>
      <c r="C4517" t="s">
        <v>27</v>
      </c>
      <c r="D4517">
        <v>2018</v>
      </c>
      <c r="E4517">
        <v>12</v>
      </c>
      <c r="F4517" t="s">
        <v>207</v>
      </c>
      <c r="G4517" t="s">
        <v>208</v>
      </c>
      <c r="H4517" t="s">
        <v>108</v>
      </c>
      <c r="I4517" t="s">
        <v>109</v>
      </c>
      <c r="J4517">
        <v>-723906.61</v>
      </c>
      <c r="L4517" t="s">
        <v>31</v>
      </c>
      <c r="O4517" t="s">
        <v>32</v>
      </c>
    </row>
    <row r="4518" spans="1:15" x14ac:dyDescent="0.25">
      <c r="A4518" t="s">
        <v>131</v>
      </c>
      <c r="B4518" t="s">
        <v>132</v>
      </c>
      <c r="C4518" t="s">
        <v>27</v>
      </c>
      <c r="D4518">
        <v>2018</v>
      </c>
      <c r="E4518">
        <v>12</v>
      </c>
      <c r="F4518" t="s">
        <v>209</v>
      </c>
      <c r="G4518" t="s">
        <v>210</v>
      </c>
      <c r="H4518" t="s">
        <v>108</v>
      </c>
      <c r="I4518" t="s">
        <v>109</v>
      </c>
      <c r="J4518">
        <v>-21000</v>
      </c>
      <c r="L4518" t="s">
        <v>31</v>
      </c>
      <c r="O4518" t="s">
        <v>32</v>
      </c>
    </row>
    <row r="4519" spans="1:15" x14ac:dyDescent="0.25">
      <c r="A4519" t="s">
        <v>131</v>
      </c>
      <c r="B4519" t="s">
        <v>132</v>
      </c>
      <c r="C4519" t="s">
        <v>27</v>
      </c>
      <c r="D4519">
        <v>2018</v>
      </c>
      <c r="E4519">
        <v>12</v>
      </c>
      <c r="F4519" t="s">
        <v>211</v>
      </c>
      <c r="G4519" t="s">
        <v>212</v>
      </c>
      <c r="H4519" t="s">
        <v>108</v>
      </c>
      <c r="I4519" t="s">
        <v>109</v>
      </c>
      <c r="J4519">
        <v>-744906.61</v>
      </c>
      <c r="L4519" t="s">
        <v>31</v>
      </c>
      <c r="O4519" t="s">
        <v>32</v>
      </c>
    </row>
    <row r="4520" spans="1:15" x14ac:dyDescent="0.25">
      <c r="A4520" t="s">
        <v>131</v>
      </c>
      <c r="B4520" t="s">
        <v>132</v>
      </c>
      <c r="C4520" t="s">
        <v>27</v>
      </c>
      <c r="D4520">
        <v>2018</v>
      </c>
      <c r="E4520">
        <v>12</v>
      </c>
      <c r="F4520" t="s">
        <v>213</v>
      </c>
      <c r="G4520" t="s">
        <v>214</v>
      </c>
      <c r="H4520" t="s">
        <v>108</v>
      </c>
      <c r="I4520" t="s">
        <v>109</v>
      </c>
      <c r="J4520">
        <v>-744906.61</v>
      </c>
      <c r="L4520" t="s">
        <v>31</v>
      </c>
      <c r="O4520" t="s">
        <v>32</v>
      </c>
    </row>
    <row r="4521" spans="1:15" x14ac:dyDescent="0.25">
      <c r="A4521" t="s">
        <v>131</v>
      </c>
      <c r="B4521" t="s">
        <v>132</v>
      </c>
      <c r="C4521" t="s">
        <v>27</v>
      </c>
      <c r="D4521">
        <v>2018</v>
      </c>
      <c r="E4521">
        <v>12</v>
      </c>
      <c r="F4521" t="s">
        <v>244</v>
      </c>
      <c r="G4521" t="s">
        <v>245</v>
      </c>
      <c r="H4521" t="s">
        <v>110</v>
      </c>
      <c r="I4521" t="s">
        <v>111</v>
      </c>
      <c r="J4521">
        <v>-13752223.529999999</v>
      </c>
      <c r="L4521" t="s">
        <v>31</v>
      </c>
      <c r="O4521" t="s">
        <v>32</v>
      </c>
    </row>
    <row r="4522" spans="1:15" x14ac:dyDescent="0.25">
      <c r="A4522" t="s">
        <v>131</v>
      </c>
      <c r="B4522" t="s">
        <v>132</v>
      </c>
      <c r="C4522" t="s">
        <v>27</v>
      </c>
      <c r="D4522">
        <v>2018</v>
      </c>
      <c r="E4522">
        <v>12</v>
      </c>
      <c r="F4522" t="s">
        <v>246</v>
      </c>
      <c r="G4522" t="s">
        <v>247</v>
      </c>
      <c r="H4522" t="s">
        <v>110</v>
      </c>
      <c r="I4522" t="s">
        <v>111</v>
      </c>
      <c r="J4522">
        <v>63000</v>
      </c>
      <c r="L4522" t="s">
        <v>31</v>
      </c>
      <c r="O4522" t="s">
        <v>32</v>
      </c>
    </row>
    <row r="4523" spans="1:15" x14ac:dyDescent="0.25">
      <c r="A4523" t="s">
        <v>131</v>
      </c>
      <c r="B4523" t="s">
        <v>132</v>
      </c>
      <c r="C4523" t="s">
        <v>27</v>
      </c>
      <c r="D4523">
        <v>2018</v>
      </c>
      <c r="E4523">
        <v>12</v>
      </c>
      <c r="F4523" t="s">
        <v>248</v>
      </c>
      <c r="G4523" t="s">
        <v>249</v>
      </c>
      <c r="H4523" t="s">
        <v>110</v>
      </c>
      <c r="I4523" t="s">
        <v>111</v>
      </c>
      <c r="J4523">
        <v>-13689223.529999999</v>
      </c>
      <c r="L4523" t="s">
        <v>31</v>
      </c>
      <c r="O4523" t="s">
        <v>32</v>
      </c>
    </row>
    <row r="4524" spans="1:15" x14ac:dyDescent="0.25">
      <c r="A4524" t="s">
        <v>131</v>
      </c>
      <c r="B4524" t="s">
        <v>132</v>
      </c>
      <c r="C4524" t="s">
        <v>27</v>
      </c>
      <c r="D4524">
        <v>2018</v>
      </c>
      <c r="E4524">
        <v>12</v>
      </c>
      <c r="F4524" t="s">
        <v>250</v>
      </c>
      <c r="G4524" t="s">
        <v>251</v>
      </c>
      <c r="H4524" t="s">
        <v>110</v>
      </c>
      <c r="I4524" t="s">
        <v>111</v>
      </c>
      <c r="J4524">
        <v>-13689223.529999999</v>
      </c>
      <c r="L4524" t="s">
        <v>31</v>
      </c>
      <c r="O4524" t="s">
        <v>32</v>
      </c>
    </row>
    <row r="4525" spans="1:15" x14ac:dyDescent="0.25">
      <c r="A4525" t="s">
        <v>131</v>
      </c>
      <c r="B4525" t="s">
        <v>132</v>
      </c>
      <c r="C4525" t="s">
        <v>27</v>
      </c>
      <c r="D4525">
        <v>2018</v>
      </c>
      <c r="E4525">
        <v>12</v>
      </c>
      <c r="F4525" t="s">
        <v>193</v>
      </c>
      <c r="G4525" t="s">
        <v>194</v>
      </c>
      <c r="H4525" t="s">
        <v>110</v>
      </c>
      <c r="I4525" t="s">
        <v>111</v>
      </c>
      <c r="J4525">
        <v>2579539.04</v>
      </c>
      <c r="L4525" t="s">
        <v>31</v>
      </c>
      <c r="O4525" t="s">
        <v>32</v>
      </c>
    </row>
    <row r="4526" spans="1:15" x14ac:dyDescent="0.25">
      <c r="A4526" t="s">
        <v>131</v>
      </c>
      <c r="B4526" t="s">
        <v>132</v>
      </c>
      <c r="C4526" t="s">
        <v>27</v>
      </c>
      <c r="D4526">
        <v>2018</v>
      </c>
      <c r="E4526">
        <v>12</v>
      </c>
      <c r="F4526" t="s">
        <v>303</v>
      </c>
      <c r="G4526" t="s">
        <v>304</v>
      </c>
      <c r="H4526" t="s">
        <v>110</v>
      </c>
      <c r="I4526" t="s">
        <v>111</v>
      </c>
      <c r="J4526">
        <v>9811246.2899999991</v>
      </c>
      <c r="L4526" t="s">
        <v>31</v>
      </c>
      <c r="O4526" t="s">
        <v>32</v>
      </c>
    </row>
    <row r="4527" spans="1:15" x14ac:dyDescent="0.25">
      <c r="A4527" t="s">
        <v>131</v>
      </c>
      <c r="B4527" t="s">
        <v>132</v>
      </c>
      <c r="C4527" t="s">
        <v>27</v>
      </c>
      <c r="D4527">
        <v>2018</v>
      </c>
      <c r="E4527">
        <v>12</v>
      </c>
      <c r="F4527" t="s">
        <v>195</v>
      </c>
      <c r="G4527" t="s">
        <v>196</v>
      </c>
      <c r="H4527" t="s">
        <v>110</v>
      </c>
      <c r="I4527" t="s">
        <v>111</v>
      </c>
      <c r="J4527">
        <v>-1298438.2</v>
      </c>
      <c r="L4527" t="s">
        <v>31</v>
      </c>
      <c r="O4527" t="s">
        <v>32</v>
      </c>
    </row>
    <row r="4528" spans="1:15" x14ac:dyDescent="0.25">
      <c r="A4528" t="s">
        <v>131</v>
      </c>
      <c r="B4528" t="s">
        <v>132</v>
      </c>
      <c r="C4528" t="s">
        <v>27</v>
      </c>
      <c r="D4528">
        <v>2018</v>
      </c>
      <c r="E4528">
        <v>12</v>
      </c>
      <c r="F4528" t="s">
        <v>275</v>
      </c>
      <c r="G4528" t="s">
        <v>276</v>
      </c>
      <c r="H4528" t="s">
        <v>110</v>
      </c>
      <c r="I4528" t="s">
        <v>111</v>
      </c>
      <c r="J4528">
        <v>180700.04</v>
      </c>
      <c r="L4528" t="s">
        <v>31</v>
      </c>
      <c r="O4528" t="s">
        <v>32</v>
      </c>
    </row>
    <row r="4529" spans="1:15" x14ac:dyDescent="0.25">
      <c r="A4529" t="s">
        <v>131</v>
      </c>
      <c r="B4529" t="s">
        <v>132</v>
      </c>
      <c r="C4529" t="s">
        <v>27</v>
      </c>
      <c r="D4529">
        <v>2018</v>
      </c>
      <c r="E4529">
        <v>12</v>
      </c>
      <c r="F4529" t="s">
        <v>277</v>
      </c>
      <c r="G4529" t="s">
        <v>278</v>
      </c>
      <c r="H4529" t="s">
        <v>110</v>
      </c>
      <c r="I4529" t="s">
        <v>111</v>
      </c>
      <c r="J4529">
        <v>180700.04</v>
      </c>
      <c r="L4529" t="s">
        <v>31</v>
      </c>
      <c r="O4529" t="s">
        <v>32</v>
      </c>
    </row>
    <row r="4530" spans="1:15" x14ac:dyDescent="0.25">
      <c r="A4530" t="s">
        <v>131</v>
      </c>
      <c r="B4530" t="s">
        <v>132</v>
      </c>
      <c r="C4530" t="s">
        <v>27</v>
      </c>
      <c r="D4530">
        <v>2018</v>
      </c>
      <c r="E4530">
        <v>12</v>
      </c>
      <c r="F4530" t="s">
        <v>279</v>
      </c>
      <c r="G4530" t="s">
        <v>280</v>
      </c>
      <c r="H4530" t="s">
        <v>110</v>
      </c>
      <c r="I4530" t="s">
        <v>111</v>
      </c>
      <c r="J4530">
        <v>180700.04</v>
      </c>
      <c r="L4530" t="s">
        <v>31</v>
      </c>
      <c r="O4530" t="s">
        <v>32</v>
      </c>
    </row>
    <row r="4531" spans="1:15" x14ac:dyDescent="0.25">
      <c r="A4531" t="s">
        <v>131</v>
      </c>
      <c r="B4531" t="s">
        <v>132</v>
      </c>
      <c r="C4531" t="s">
        <v>27</v>
      </c>
      <c r="D4531">
        <v>2018</v>
      </c>
      <c r="E4531">
        <v>12</v>
      </c>
      <c r="F4531" t="s">
        <v>197</v>
      </c>
      <c r="G4531" t="s">
        <v>198</v>
      </c>
      <c r="H4531" t="s">
        <v>110</v>
      </c>
      <c r="I4531" t="s">
        <v>111</v>
      </c>
      <c r="J4531">
        <v>-1117738.1599999999</v>
      </c>
      <c r="L4531" t="s">
        <v>31</v>
      </c>
      <c r="O4531" t="s">
        <v>32</v>
      </c>
    </row>
    <row r="4532" spans="1:15" x14ac:dyDescent="0.25">
      <c r="A4532" t="s">
        <v>131</v>
      </c>
      <c r="B4532" t="s">
        <v>132</v>
      </c>
      <c r="C4532" t="s">
        <v>27</v>
      </c>
      <c r="D4532">
        <v>2018</v>
      </c>
      <c r="E4532">
        <v>12</v>
      </c>
      <c r="F4532" t="s">
        <v>199</v>
      </c>
      <c r="G4532" t="s">
        <v>200</v>
      </c>
      <c r="H4532" t="s">
        <v>110</v>
      </c>
      <c r="I4532" t="s">
        <v>111</v>
      </c>
      <c r="J4532">
        <v>-1117738.1599999999</v>
      </c>
      <c r="L4532" t="s">
        <v>31</v>
      </c>
      <c r="O4532" t="s">
        <v>32</v>
      </c>
    </row>
    <row r="4533" spans="1:15" x14ac:dyDescent="0.25">
      <c r="A4533" t="s">
        <v>131</v>
      </c>
      <c r="B4533" t="s">
        <v>132</v>
      </c>
      <c r="C4533" t="s">
        <v>27</v>
      </c>
      <c r="D4533">
        <v>2018</v>
      </c>
      <c r="E4533">
        <v>12</v>
      </c>
      <c r="F4533" t="s">
        <v>201</v>
      </c>
      <c r="G4533" t="s">
        <v>202</v>
      </c>
      <c r="H4533" t="s">
        <v>110</v>
      </c>
      <c r="I4533" t="s">
        <v>111</v>
      </c>
      <c r="J4533">
        <v>-16149.95</v>
      </c>
      <c r="L4533" t="s">
        <v>31</v>
      </c>
      <c r="O4533" t="s">
        <v>32</v>
      </c>
    </row>
    <row r="4534" spans="1:15" x14ac:dyDescent="0.25">
      <c r="A4534" t="s">
        <v>131</v>
      </c>
      <c r="B4534" t="s">
        <v>132</v>
      </c>
      <c r="C4534" t="s">
        <v>27</v>
      </c>
      <c r="D4534">
        <v>2018</v>
      </c>
      <c r="E4534">
        <v>12</v>
      </c>
      <c r="F4534" t="s">
        <v>252</v>
      </c>
      <c r="G4534" t="s">
        <v>253</v>
      </c>
      <c r="H4534" t="s">
        <v>110</v>
      </c>
      <c r="I4534" t="s">
        <v>111</v>
      </c>
      <c r="J4534">
        <v>48028.22</v>
      </c>
      <c r="L4534" t="s">
        <v>31</v>
      </c>
      <c r="O4534" t="s">
        <v>32</v>
      </c>
    </row>
    <row r="4535" spans="1:15" x14ac:dyDescent="0.25">
      <c r="A4535" t="s">
        <v>131</v>
      </c>
      <c r="B4535" t="s">
        <v>132</v>
      </c>
      <c r="C4535" t="s">
        <v>27</v>
      </c>
      <c r="D4535">
        <v>2018</v>
      </c>
      <c r="E4535">
        <v>12</v>
      </c>
      <c r="F4535" t="s">
        <v>203</v>
      </c>
      <c r="G4535" t="s">
        <v>204</v>
      </c>
      <c r="H4535" t="s">
        <v>110</v>
      </c>
      <c r="I4535" t="s">
        <v>111</v>
      </c>
      <c r="J4535">
        <v>31878.27</v>
      </c>
      <c r="L4535" t="s">
        <v>31</v>
      </c>
      <c r="O4535" t="s">
        <v>32</v>
      </c>
    </row>
    <row r="4536" spans="1:15" x14ac:dyDescent="0.25">
      <c r="A4536" t="s">
        <v>131</v>
      </c>
      <c r="B4536" t="s">
        <v>132</v>
      </c>
      <c r="C4536" t="s">
        <v>27</v>
      </c>
      <c r="D4536">
        <v>2018</v>
      </c>
      <c r="E4536">
        <v>12</v>
      </c>
      <c r="F4536" t="s">
        <v>205</v>
      </c>
      <c r="G4536" t="s">
        <v>206</v>
      </c>
      <c r="H4536" t="s">
        <v>110</v>
      </c>
      <c r="I4536" t="s">
        <v>111</v>
      </c>
      <c r="J4536">
        <v>-1085859.8899999999</v>
      </c>
      <c r="L4536" t="s">
        <v>31</v>
      </c>
      <c r="O4536" t="s">
        <v>32</v>
      </c>
    </row>
    <row r="4537" spans="1:15" x14ac:dyDescent="0.25">
      <c r="A4537" t="s">
        <v>131</v>
      </c>
      <c r="B4537" t="s">
        <v>132</v>
      </c>
      <c r="C4537" t="s">
        <v>27</v>
      </c>
      <c r="D4537">
        <v>2018</v>
      </c>
      <c r="E4537">
        <v>12</v>
      </c>
      <c r="F4537" t="s">
        <v>207</v>
      </c>
      <c r="G4537" t="s">
        <v>208</v>
      </c>
      <c r="H4537" t="s">
        <v>110</v>
      </c>
      <c r="I4537" t="s">
        <v>111</v>
      </c>
      <c r="J4537">
        <v>-1085859.8899999999</v>
      </c>
      <c r="L4537" t="s">
        <v>31</v>
      </c>
      <c r="O4537" t="s">
        <v>32</v>
      </c>
    </row>
    <row r="4538" spans="1:15" x14ac:dyDescent="0.25">
      <c r="A4538" t="s">
        <v>131</v>
      </c>
      <c r="B4538" t="s">
        <v>132</v>
      </c>
      <c r="C4538" t="s">
        <v>27</v>
      </c>
      <c r="D4538">
        <v>2018</v>
      </c>
      <c r="E4538">
        <v>12</v>
      </c>
      <c r="F4538" t="s">
        <v>209</v>
      </c>
      <c r="G4538" t="s">
        <v>210</v>
      </c>
      <c r="H4538" t="s">
        <v>110</v>
      </c>
      <c r="I4538" t="s">
        <v>111</v>
      </c>
      <c r="J4538">
        <v>-31500</v>
      </c>
      <c r="L4538" t="s">
        <v>31</v>
      </c>
      <c r="O4538" t="s">
        <v>32</v>
      </c>
    </row>
    <row r="4539" spans="1:15" x14ac:dyDescent="0.25">
      <c r="A4539" t="s">
        <v>131</v>
      </c>
      <c r="B4539" t="s">
        <v>132</v>
      </c>
      <c r="C4539" t="s">
        <v>27</v>
      </c>
      <c r="D4539">
        <v>2018</v>
      </c>
      <c r="E4539">
        <v>12</v>
      </c>
      <c r="F4539" t="s">
        <v>211</v>
      </c>
      <c r="G4539" t="s">
        <v>212</v>
      </c>
      <c r="H4539" t="s">
        <v>110</v>
      </c>
      <c r="I4539" t="s">
        <v>111</v>
      </c>
      <c r="J4539">
        <v>-1117359.8899999999</v>
      </c>
      <c r="L4539" t="s">
        <v>31</v>
      </c>
      <c r="O4539" t="s">
        <v>32</v>
      </c>
    </row>
    <row r="4540" spans="1:15" x14ac:dyDescent="0.25">
      <c r="A4540" t="s">
        <v>131</v>
      </c>
      <c r="B4540" t="s">
        <v>132</v>
      </c>
      <c r="C4540" t="s">
        <v>27</v>
      </c>
      <c r="D4540">
        <v>2018</v>
      </c>
      <c r="E4540">
        <v>12</v>
      </c>
      <c r="F4540" t="s">
        <v>213</v>
      </c>
      <c r="G4540" t="s">
        <v>214</v>
      </c>
      <c r="H4540" t="s">
        <v>110</v>
      </c>
      <c r="I4540" t="s">
        <v>111</v>
      </c>
      <c r="J4540">
        <v>-1117359.8899999999</v>
      </c>
      <c r="L4540" t="s">
        <v>31</v>
      </c>
      <c r="O4540" t="s">
        <v>32</v>
      </c>
    </row>
    <row r="4541" spans="1:15" x14ac:dyDescent="0.25">
      <c r="A4541" t="s">
        <v>168</v>
      </c>
      <c r="B4541" t="s">
        <v>169</v>
      </c>
      <c r="C4541" t="s">
        <v>27</v>
      </c>
      <c r="D4541">
        <v>2018</v>
      </c>
      <c r="E4541">
        <v>12</v>
      </c>
      <c r="F4541" t="s">
        <v>215</v>
      </c>
      <c r="G4541" t="s">
        <v>216</v>
      </c>
      <c r="H4541" t="s">
        <v>30</v>
      </c>
      <c r="J4541">
        <v>34494409.079999998</v>
      </c>
      <c r="L4541" t="s">
        <v>39</v>
      </c>
      <c r="O4541" t="s">
        <v>32</v>
      </c>
    </row>
    <row r="4542" spans="1:15" x14ac:dyDescent="0.25">
      <c r="A4542" t="s">
        <v>168</v>
      </c>
      <c r="B4542" t="s">
        <v>169</v>
      </c>
      <c r="C4542" t="s">
        <v>27</v>
      </c>
      <c r="D4542">
        <v>2018</v>
      </c>
      <c r="E4542">
        <v>12</v>
      </c>
      <c r="F4542" t="s">
        <v>217</v>
      </c>
      <c r="G4542" t="s">
        <v>218</v>
      </c>
      <c r="H4542" t="s">
        <v>30</v>
      </c>
      <c r="J4542">
        <v>34494409.079999998</v>
      </c>
      <c r="L4542" t="s">
        <v>39</v>
      </c>
      <c r="O4542" t="s">
        <v>32</v>
      </c>
    </row>
    <row r="4543" spans="1:15" x14ac:dyDescent="0.25">
      <c r="A4543" t="s">
        <v>168</v>
      </c>
      <c r="B4543" t="s">
        <v>169</v>
      </c>
      <c r="C4543" t="s">
        <v>27</v>
      </c>
      <c r="D4543">
        <v>2018</v>
      </c>
      <c r="E4543">
        <v>12</v>
      </c>
      <c r="F4543" t="s">
        <v>219</v>
      </c>
      <c r="G4543" t="s">
        <v>220</v>
      </c>
      <c r="H4543" t="s">
        <v>30</v>
      </c>
      <c r="J4543">
        <v>34494409.079999998</v>
      </c>
      <c r="L4543" t="s">
        <v>39</v>
      </c>
      <c r="O4543" t="s">
        <v>32</v>
      </c>
    </row>
    <row r="4544" spans="1:15" x14ac:dyDescent="0.25">
      <c r="A4544" t="s">
        <v>168</v>
      </c>
      <c r="B4544" t="s">
        <v>169</v>
      </c>
      <c r="C4544" t="s">
        <v>27</v>
      </c>
      <c r="D4544">
        <v>2018</v>
      </c>
      <c r="E4544">
        <v>12</v>
      </c>
      <c r="F4544" t="s">
        <v>221</v>
      </c>
      <c r="G4544" t="s">
        <v>222</v>
      </c>
      <c r="H4544" t="s">
        <v>30</v>
      </c>
      <c r="J4544">
        <v>34494409.079999998</v>
      </c>
      <c r="L4544" t="s">
        <v>39</v>
      </c>
      <c r="O4544" t="s">
        <v>32</v>
      </c>
    </row>
    <row r="4545" spans="1:15" x14ac:dyDescent="0.25">
      <c r="A4545" t="s">
        <v>168</v>
      </c>
      <c r="B4545" t="s">
        <v>169</v>
      </c>
      <c r="C4545" t="s">
        <v>27</v>
      </c>
      <c r="D4545">
        <v>2018</v>
      </c>
      <c r="E4545">
        <v>12</v>
      </c>
      <c r="F4545" t="s">
        <v>227</v>
      </c>
      <c r="G4545" t="s">
        <v>228</v>
      </c>
      <c r="H4545" t="s">
        <v>30</v>
      </c>
      <c r="J4545">
        <v>34494409.079999998</v>
      </c>
      <c r="L4545" t="s">
        <v>39</v>
      </c>
      <c r="O4545" t="s">
        <v>32</v>
      </c>
    </row>
    <row r="4546" spans="1:15" x14ac:dyDescent="0.25">
      <c r="A4546" t="s">
        <v>168</v>
      </c>
      <c r="B4546" t="s">
        <v>169</v>
      </c>
      <c r="C4546" t="s">
        <v>27</v>
      </c>
      <c r="D4546">
        <v>2018</v>
      </c>
      <c r="E4546">
        <v>12</v>
      </c>
      <c r="F4546" t="s">
        <v>229</v>
      </c>
      <c r="G4546" t="s">
        <v>230</v>
      </c>
      <c r="H4546" t="s">
        <v>30</v>
      </c>
      <c r="J4546">
        <v>-10000000</v>
      </c>
      <c r="L4546" t="s">
        <v>39</v>
      </c>
      <c r="O4546" t="s">
        <v>32</v>
      </c>
    </row>
    <row r="4547" spans="1:15" x14ac:dyDescent="0.25">
      <c r="A4547" t="s">
        <v>168</v>
      </c>
      <c r="B4547" t="s">
        <v>169</v>
      </c>
      <c r="C4547" t="s">
        <v>27</v>
      </c>
      <c r="D4547">
        <v>2018</v>
      </c>
      <c r="E4547">
        <v>12</v>
      </c>
      <c r="F4547" t="s">
        <v>231</v>
      </c>
      <c r="G4547" t="s">
        <v>188</v>
      </c>
      <c r="H4547" t="s">
        <v>30</v>
      </c>
      <c r="J4547">
        <v>-24494409.079999998</v>
      </c>
      <c r="L4547" t="s">
        <v>39</v>
      </c>
      <c r="O4547" t="s">
        <v>32</v>
      </c>
    </row>
    <row r="4548" spans="1:15" x14ac:dyDescent="0.25">
      <c r="A4548" t="s">
        <v>168</v>
      </c>
      <c r="B4548" t="s">
        <v>169</v>
      </c>
      <c r="C4548" t="s">
        <v>27</v>
      </c>
      <c r="D4548">
        <v>2018</v>
      </c>
      <c r="E4548">
        <v>12</v>
      </c>
      <c r="F4548" t="s">
        <v>232</v>
      </c>
      <c r="G4548" t="s">
        <v>233</v>
      </c>
      <c r="H4548" t="s">
        <v>30</v>
      </c>
      <c r="J4548">
        <v>-34494409.079999998</v>
      </c>
      <c r="L4548" t="s">
        <v>39</v>
      </c>
      <c r="O4548" t="s">
        <v>32</v>
      </c>
    </row>
    <row r="4549" spans="1:15" x14ac:dyDescent="0.25">
      <c r="A4549" t="s">
        <v>168</v>
      </c>
      <c r="B4549" t="s">
        <v>169</v>
      </c>
      <c r="C4549" t="s">
        <v>27</v>
      </c>
      <c r="D4549">
        <v>2018</v>
      </c>
      <c r="E4549">
        <v>12</v>
      </c>
      <c r="F4549" t="s">
        <v>234</v>
      </c>
      <c r="G4549" t="s">
        <v>235</v>
      </c>
      <c r="H4549" t="s">
        <v>30</v>
      </c>
      <c r="J4549">
        <v>-34494409.079999998</v>
      </c>
      <c r="L4549" t="s">
        <v>39</v>
      </c>
      <c r="O4549" t="s">
        <v>32</v>
      </c>
    </row>
    <row r="4550" spans="1:15" x14ac:dyDescent="0.25">
      <c r="A4550" t="s">
        <v>168</v>
      </c>
      <c r="B4550" t="s">
        <v>169</v>
      </c>
      <c r="C4550" t="s">
        <v>27</v>
      </c>
      <c r="D4550">
        <v>2018</v>
      </c>
      <c r="E4550">
        <v>12</v>
      </c>
      <c r="F4550" t="s">
        <v>242</v>
      </c>
      <c r="G4550" t="s">
        <v>243</v>
      </c>
      <c r="H4550" t="s">
        <v>30</v>
      </c>
      <c r="J4550">
        <v>-34494409.079999998</v>
      </c>
      <c r="L4550" t="s">
        <v>39</v>
      </c>
      <c r="O4550" t="s">
        <v>32</v>
      </c>
    </row>
    <row r="4551" spans="1:15" x14ac:dyDescent="0.25">
      <c r="A4551" t="s">
        <v>25</v>
      </c>
      <c r="B4551" t="s">
        <v>26</v>
      </c>
      <c r="C4551" t="s">
        <v>27</v>
      </c>
      <c r="D4551">
        <v>2019</v>
      </c>
      <c r="E4551">
        <v>2</v>
      </c>
      <c r="F4551" t="s">
        <v>193</v>
      </c>
      <c r="G4551" t="s">
        <v>194</v>
      </c>
      <c r="H4551" t="s">
        <v>30</v>
      </c>
      <c r="J4551">
        <v>2943.04</v>
      </c>
      <c r="L4551" t="s">
        <v>31</v>
      </c>
      <c r="O4551" t="s">
        <v>32</v>
      </c>
    </row>
    <row r="4552" spans="1:15" x14ac:dyDescent="0.25">
      <c r="A4552" t="s">
        <v>25</v>
      </c>
      <c r="B4552" t="s">
        <v>26</v>
      </c>
      <c r="C4552" t="s">
        <v>27</v>
      </c>
      <c r="D4552">
        <v>2019</v>
      </c>
      <c r="E4552">
        <v>2</v>
      </c>
      <c r="F4552" t="s">
        <v>195</v>
      </c>
      <c r="G4552" t="s">
        <v>196</v>
      </c>
      <c r="H4552" t="s">
        <v>30</v>
      </c>
      <c r="J4552">
        <v>2943.04</v>
      </c>
      <c r="L4552" t="s">
        <v>31</v>
      </c>
      <c r="O4552" t="s">
        <v>32</v>
      </c>
    </row>
    <row r="4553" spans="1:15" x14ac:dyDescent="0.25">
      <c r="A4553" t="s">
        <v>25</v>
      </c>
      <c r="B4553" t="s">
        <v>26</v>
      </c>
      <c r="C4553" t="s">
        <v>27</v>
      </c>
      <c r="D4553">
        <v>2019</v>
      </c>
      <c r="E4553">
        <v>2</v>
      </c>
      <c r="F4553" t="s">
        <v>197</v>
      </c>
      <c r="G4553" t="s">
        <v>198</v>
      </c>
      <c r="H4553" t="s">
        <v>30</v>
      </c>
      <c r="J4553">
        <v>2943.04</v>
      </c>
      <c r="L4553" t="s">
        <v>31</v>
      </c>
      <c r="O4553" t="s">
        <v>32</v>
      </c>
    </row>
    <row r="4554" spans="1:15" x14ac:dyDescent="0.25">
      <c r="A4554" t="s">
        <v>25</v>
      </c>
      <c r="B4554" t="s">
        <v>26</v>
      </c>
      <c r="C4554" t="s">
        <v>27</v>
      </c>
      <c r="D4554">
        <v>2019</v>
      </c>
      <c r="E4554">
        <v>2</v>
      </c>
      <c r="F4554" t="s">
        <v>199</v>
      </c>
      <c r="G4554" t="s">
        <v>200</v>
      </c>
      <c r="H4554" t="s">
        <v>30</v>
      </c>
      <c r="J4554">
        <v>2943.04</v>
      </c>
      <c r="L4554" t="s">
        <v>31</v>
      </c>
      <c r="O4554" t="s">
        <v>32</v>
      </c>
    </row>
    <row r="4555" spans="1:15" x14ac:dyDescent="0.25">
      <c r="A4555" t="s">
        <v>25</v>
      </c>
      <c r="B4555" t="s">
        <v>26</v>
      </c>
      <c r="C4555" t="s">
        <v>27</v>
      </c>
      <c r="D4555">
        <v>2019</v>
      </c>
      <c r="E4555">
        <v>2</v>
      </c>
      <c r="F4555" t="s">
        <v>201</v>
      </c>
      <c r="G4555" t="s">
        <v>202</v>
      </c>
      <c r="H4555" t="s">
        <v>30</v>
      </c>
      <c r="J4555">
        <v>-34210.71</v>
      </c>
      <c r="L4555" t="s">
        <v>31</v>
      </c>
      <c r="O4555" t="s">
        <v>32</v>
      </c>
    </row>
    <row r="4556" spans="1:15" x14ac:dyDescent="0.25">
      <c r="A4556" t="s">
        <v>25</v>
      </c>
      <c r="B4556" t="s">
        <v>26</v>
      </c>
      <c r="C4556" t="s">
        <v>27</v>
      </c>
      <c r="D4556">
        <v>2019</v>
      </c>
      <c r="E4556">
        <v>2</v>
      </c>
      <c r="F4556" t="s">
        <v>203</v>
      </c>
      <c r="G4556" t="s">
        <v>204</v>
      </c>
      <c r="H4556" t="s">
        <v>30</v>
      </c>
      <c r="J4556">
        <v>-34210.71</v>
      </c>
      <c r="L4556" t="s">
        <v>31</v>
      </c>
      <c r="O4556" t="s">
        <v>32</v>
      </c>
    </row>
    <row r="4557" spans="1:15" x14ac:dyDescent="0.25">
      <c r="A4557" t="s">
        <v>25</v>
      </c>
      <c r="B4557" t="s">
        <v>26</v>
      </c>
      <c r="C4557" t="s">
        <v>27</v>
      </c>
      <c r="D4557">
        <v>2019</v>
      </c>
      <c r="E4557">
        <v>2</v>
      </c>
      <c r="F4557" t="s">
        <v>205</v>
      </c>
      <c r="G4557" t="s">
        <v>206</v>
      </c>
      <c r="H4557" t="s">
        <v>30</v>
      </c>
      <c r="J4557">
        <v>-31267.67</v>
      </c>
      <c r="L4557" t="s">
        <v>31</v>
      </c>
      <c r="O4557" t="s">
        <v>32</v>
      </c>
    </row>
    <row r="4558" spans="1:15" x14ac:dyDescent="0.25">
      <c r="A4558" t="s">
        <v>25</v>
      </c>
      <c r="B4558" t="s">
        <v>26</v>
      </c>
      <c r="C4558" t="s">
        <v>27</v>
      </c>
      <c r="D4558">
        <v>2019</v>
      </c>
      <c r="E4558">
        <v>2</v>
      </c>
      <c r="F4558" t="s">
        <v>207</v>
      </c>
      <c r="G4558" t="s">
        <v>208</v>
      </c>
      <c r="H4558" t="s">
        <v>30</v>
      </c>
      <c r="J4558">
        <v>-31267.67</v>
      </c>
      <c r="L4558" t="s">
        <v>31</v>
      </c>
      <c r="O4558" t="s">
        <v>32</v>
      </c>
    </row>
    <row r="4559" spans="1:15" x14ac:dyDescent="0.25">
      <c r="A4559" t="s">
        <v>25</v>
      </c>
      <c r="B4559" t="s">
        <v>26</v>
      </c>
      <c r="C4559" t="s">
        <v>27</v>
      </c>
      <c r="D4559">
        <v>2019</v>
      </c>
      <c r="E4559">
        <v>2</v>
      </c>
      <c r="F4559" t="s">
        <v>211</v>
      </c>
      <c r="G4559" t="s">
        <v>212</v>
      </c>
      <c r="H4559" t="s">
        <v>30</v>
      </c>
      <c r="J4559">
        <v>-31267.67</v>
      </c>
      <c r="L4559" t="s">
        <v>31</v>
      </c>
      <c r="O4559" t="s">
        <v>32</v>
      </c>
    </row>
    <row r="4560" spans="1:15" x14ac:dyDescent="0.25">
      <c r="A4560" t="s">
        <v>25</v>
      </c>
      <c r="B4560" t="s">
        <v>26</v>
      </c>
      <c r="C4560" t="s">
        <v>27</v>
      </c>
      <c r="D4560">
        <v>2019</v>
      </c>
      <c r="E4560">
        <v>2</v>
      </c>
      <c r="F4560" t="s">
        <v>213</v>
      </c>
      <c r="G4560" t="s">
        <v>214</v>
      </c>
      <c r="H4560" t="s">
        <v>30</v>
      </c>
      <c r="J4560">
        <v>-31267.67</v>
      </c>
      <c r="L4560" t="s">
        <v>31</v>
      </c>
      <c r="O4560" t="s">
        <v>32</v>
      </c>
    </row>
    <row r="4561" spans="1:15" x14ac:dyDescent="0.25">
      <c r="A4561" t="s">
        <v>25</v>
      </c>
      <c r="B4561" t="s">
        <v>26</v>
      </c>
      <c r="C4561" t="s">
        <v>27</v>
      </c>
      <c r="D4561">
        <v>2019</v>
      </c>
      <c r="E4561">
        <v>2</v>
      </c>
      <c r="F4561" t="s">
        <v>215</v>
      </c>
      <c r="G4561" t="s">
        <v>216</v>
      </c>
      <c r="H4561" t="s">
        <v>30</v>
      </c>
      <c r="J4561">
        <v>223089080.94</v>
      </c>
      <c r="L4561" t="s">
        <v>39</v>
      </c>
      <c r="O4561" t="s">
        <v>32</v>
      </c>
    </row>
    <row r="4562" spans="1:15" x14ac:dyDescent="0.25">
      <c r="A4562" t="s">
        <v>25</v>
      </c>
      <c r="B4562" t="s">
        <v>26</v>
      </c>
      <c r="C4562" t="s">
        <v>27</v>
      </c>
      <c r="D4562">
        <v>2019</v>
      </c>
      <c r="E4562">
        <v>2</v>
      </c>
      <c r="F4562" t="s">
        <v>217</v>
      </c>
      <c r="G4562" t="s">
        <v>218</v>
      </c>
      <c r="H4562" t="s">
        <v>30</v>
      </c>
      <c r="J4562">
        <v>223089080.94</v>
      </c>
      <c r="L4562" t="s">
        <v>39</v>
      </c>
      <c r="O4562" t="s">
        <v>32</v>
      </c>
    </row>
    <row r="4563" spans="1:15" x14ac:dyDescent="0.25">
      <c r="A4563" t="s">
        <v>25</v>
      </c>
      <c r="B4563" t="s">
        <v>26</v>
      </c>
      <c r="C4563" t="s">
        <v>27</v>
      </c>
      <c r="D4563">
        <v>2019</v>
      </c>
      <c r="E4563">
        <v>2</v>
      </c>
      <c r="F4563" t="s">
        <v>219</v>
      </c>
      <c r="G4563" t="s">
        <v>220</v>
      </c>
      <c r="H4563" t="s">
        <v>30</v>
      </c>
      <c r="J4563">
        <v>226138767.06</v>
      </c>
      <c r="L4563" t="s">
        <v>39</v>
      </c>
      <c r="O4563" t="s">
        <v>32</v>
      </c>
    </row>
    <row r="4564" spans="1:15" x14ac:dyDescent="0.25">
      <c r="A4564" t="s">
        <v>25</v>
      </c>
      <c r="B4564" t="s">
        <v>26</v>
      </c>
      <c r="C4564" t="s">
        <v>27</v>
      </c>
      <c r="D4564">
        <v>2019</v>
      </c>
      <c r="E4564">
        <v>2</v>
      </c>
      <c r="F4564" t="s">
        <v>221</v>
      </c>
      <c r="G4564" t="s">
        <v>222</v>
      </c>
      <c r="H4564" t="s">
        <v>30</v>
      </c>
      <c r="J4564">
        <v>226138767.06</v>
      </c>
      <c r="L4564" t="s">
        <v>39</v>
      </c>
      <c r="O4564" t="s">
        <v>32</v>
      </c>
    </row>
    <row r="4565" spans="1:15" x14ac:dyDescent="0.25">
      <c r="A4565" t="s">
        <v>25</v>
      </c>
      <c r="B4565" t="s">
        <v>26</v>
      </c>
      <c r="C4565" t="s">
        <v>27</v>
      </c>
      <c r="D4565">
        <v>2019</v>
      </c>
      <c r="E4565">
        <v>2</v>
      </c>
      <c r="F4565" t="s">
        <v>223</v>
      </c>
      <c r="G4565" t="s">
        <v>224</v>
      </c>
      <c r="H4565" t="s">
        <v>30</v>
      </c>
      <c r="J4565">
        <v>16482824.02</v>
      </c>
      <c r="L4565" t="s">
        <v>39</v>
      </c>
      <c r="O4565" t="s">
        <v>32</v>
      </c>
    </row>
    <row r="4566" spans="1:15" x14ac:dyDescent="0.25">
      <c r="A4566" t="s">
        <v>25</v>
      </c>
      <c r="B4566" t="s">
        <v>26</v>
      </c>
      <c r="C4566" t="s">
        <v>27</v>
      </c>
      <c r="D4566">
        <v>2019</v>
      </c>
      <c r="E4566">
        <v>2</v>
      </c>
      <c r="F4566" t="s">
        <v>225</v>
      </c>
      <c r="G4566" t="s">
        <v>226</v>
      </c>
      <c r="H4566" t="s">
        <v>30</v>
      </c>
      <c r="J4566">
        <v>16482824.02</v>
      </c>
      <c r="L4566" t="s">
        <v>39</v>
      </c>
      <c r="O4566" t="s">
        <v>32</v>
      </c>
    </row>
    <row r="4567" spans="1:15" x14ac:dyDescent="0.25">
      <c r="A4567" t="s">
        <v>25</v>
      </c>
      <c r="B4567" t="s">
        <v>26</v>
      </c>
      <c r="C4567" t="s">
        <v>27</v>
      </c>
      <c r="D4567">
        <v>2019</v>
      </c>
      <c r="E4567">
        <v>2</v>
      </c>
      <c r="F4567" t="s">
        <v>227</v>
      </c>
      <c r="G4567" t="s">
        <v>228</v>
      </c>
      <c r="H4567" t="s">
        <v>30</v>
      </c>
      <c r="J4567">
        <v>242621591.08000001</v>
      </c>
      <c r="L4567" t="s">
        <v>39</v>
      </c>
      <c r="O4567" t="s">
        <v>32</v>
      </c>
    </row>
    <row r="4568" spans="1:15" x14ac:dyDescent="0.25">
      <c r="A4568" t="s">
        <v>25</v>
      </c>
      <c r="B4568" t="s">
        <v>26</v>
      </c>
      <c r="C4568" t="s">
        <v>27</v>
      </c>
      <c r="D4568">
        <v>2019</v>
      </c>
      <c r="E4568">
        <v>2</v>
      </c>
      <c r="F4568" t="s">
        <v>229</v>
      </c>
      <c r="G4568" t="s">
        <v>230</v>
      </c>
      <c r="H4568" t="s">
        <v>30</v>
      </c>
      <c r="J4568">
        <v>-5000000</v>
      </c>
      <c r="L4568" t="s">
        <v>39</v>
      </c>
      <c r="O4568" t="s">
        <v>32</v>
      </c>
    </row>
    <row r="4569" spans="1:15" x14ac:dyDescent="0.25">
      <c r="A4569" t="s">
        <v>25</v>
      </c>
      <c r="B4569" t="s">
        <v>26</v>
      </c>
      <c r="C4569" t="s">
        <v>27</v>
      </c>
      <c r="D4569">
        <v>2019</v>
      </c>
      <c r="E4569">
        <v>2</v>
      </c>
      <c r="F4569" t="s">
        <v>231</v>
      </c>
      <c r="G4569" t="s">
        <v>188</v>
      </c>
      <c r="H4569" t="s">
        <v>30</v>
      </c>
      <c r="J4569">
        <v>-259378878.49000001</v>
      </c>
      <c r="L4569" t="s">
        <v>39</v>
      </c>
      <c r="O4569" t="s">
        <v>32</v>
      </c>
    </row>
    <row r="4570" spans="1:15" x14ac:dyDescent="0.25">
      <c r="A4570" t="s">
        <v>25</v>
      </c>
      <c r="B4570" t="s">
        <v>26</v>
      </c>
      <c r="C4570" t="s">
        <v>27</v>
      </c>
      <c r="D4570">
        <v>2019</v>
      </c>
      <c r="E4570">
        <v>2</v>
      </c>
      <c r="F4570" t="s">
        <v>232</v>
      </c>
      <c r="G4570" t="s">
        <v>233</v>
      </c>
      <c r="H4570" t="s">
        <v>30</v>
      </c>
      <c r="J4570">
        <v>-264378878.49000001</v>
      </c>
      <c r="L4570" t="s">
        <v>39</v>
      </c>
      <c r="O4570" t="s">
        <v>32</v>
      </c>
    </row>
    <row r="4571" spans="1:15" x14ac:dyDescent="0.25">
      <c r="A4571" t="s">
        <v>25</v>
      </c>
      <c r="B4571" t="s">
        <v>26</v>
      </c>
      <c r="C4571" t="s">
        <v>27</v>
      </c>
      <c r="D4571">
        <v>2019</v>
      </c>
      <c r="E4571">
        <v>2</v>
      </c>
      <c r="F4571" t="s">
        <v>234</v>
      </c>
      <c r="G4571" t="s">
        <v>235</v>
      </c>
      <c r="H4571" t="s">
        <v>30</v>
      </c>
      <c r="J4571">
        <v>-264378878.49000001</v>
      </c>
      <c r="L4571" t="s">
        <v>39</v>
      </c>
      <c r="O4571" t="s">
        <v>32</v>
      </c>
    </row>
    <row r="4572" spans="1:15" x14ac:dyDescent="0.25">
      <c r="A4572" t="s">
        <v>25</v>
      </c>
      <c r="B4572" t="s">
        <v>26</v>
      </c>
      <c r="C4572" t="s">
        <v>27</v>
      </c>
      <c r="D4572">
        <v>2019</v>
      </c>
      <c r="E4572">
        <v>2</v>
      </c>
      <c r="F4572" t="s">
        <v>236</v>
      </c>
      <c r="G4572" t="s">
        <v>237</v>
      </c>
      <c r="H4572" t="s">
        <v>30</v>
      </c>
      <c r="J4572">
        <v>21831944.859999999</v>
      </c>
      <c r="L4572" t="s">
        <v>39</v>
      </c>
      <c r="O4572" t="s">
        <v>32</v>
      </c>
    </row>
    <row r="4573" spans="1:15" x14ac:dyDescent="0.25">
      <c r="A4573" t="s">
        <v>25</v>
      </c>
      <c r="B4573" t="s">
        <v>26</v>
      </c>
      <c r="C4573" t="s">
        <v>27</v>
      </c>
      <c r="D4573">
        <v>2019</v>
      </c>
      <c r="E4573">
        <v>2</v>
      </c>
      <c r="F4573" t="s">
        <v>238</v>
      </c>
      <c r="G4573" t="s">
        <v>239</v>
      </c>
      <c r="H4573" t="s">
        <v>30</v>
      </c>
      <c r="J4573">
        <v>21788555.079999998</v>
      </c>
      <c r="L4573" t="s">
        <v>39</v>
      </c>
      <c r="O4573" t="s">
        <v>32</v>
      </c>
    </row>
    <row r="4574" spans="1:15" x14ac:dyDescent="0.25">
      <c r="A4574" t="s">
        <v>25</v>
      </c>
      <c r="B4574" t="s">
        <v>26</v>
      </c>
      <c r="C4574" t="s">
        <v>27</v>
      </c>
      <c r="D4574">
        <v>2019</v>
      </c>
      <c r="E4574">
        <v>2</v>
      </c>
      <c r="F4574" t="s">
        <v>240</v>
      </c>
      <c r="G4574" t="s">
        <v>241</v>
      </c>
      <c r="H4574" t="s">
        <v>30</v>
      </c>
      <c r="J4574">
        <v>21788555.079999998</v>
      </c>
      <c r="L4574" t="s">
        <v>39</v>
      </c>
      <c r="O4574" t="s">
        <v>32</v>
      </c>
    </row>
    <row r="4575" spans="1:15" x14ac:dyDescent="0.25">
      <c r="A4575" t="s">
        <v>25</v>
      </c>
      <c r="B4575" t="s">
        <v>26</v>
      </c>
      <c r="C4575" t="s">
        <v>27</v>
      </c>
      <c r="D4575">
        <v>2019</v>
      </c>
      <c r="E4575">
        <v>2</v>
      </c>
      <c r="F4575" t="s">
        <v>242</v>
      </c>
      <c r="G4575" t="s">
        <v>243</v>
      </c>
      <c r="H4575" t="s">
        <v>30</v>
      </c>
      <c r="J4575">
        <v>-242590323.41</v>
      </c>
      <c r="L4575" t="s">
        <v>39</v>
      </c>
      <c r="O4575" t="s">
        <v>32</v>
      </c>
    </row>
    <row r="4576" spans="1:15" x14ac:dyDescent="0.25">
      <c r="A4576" t="s">
        <v>52</v>
      </c>
      <c r="B4576" t="s">
        <v>1666</v>
      </c>
      <c r="C4576" t="s">
        <v>27</v>
      </c>
      <c r="D4576">
        <v>2019</v>
      </c>
      <c r="E4576">
        <v>2</v>
      </c>
      <c r="F4576" t="s">
        <v>244</v>
      </c>
      <c r="G4576" t="s">
        <v>245</v>
      </c>
      <c r="H4576" t="s">
        <v>30</v>
      </c>
      <c r="J4576">
        <v>-44268.51</v>
      </c>
      <c r="L4576" t="s">
        <v>31</v>
      </c>
      <c r="O4576" t="s">
        <v>32</v>
      </c>
    </row>
    <row r="4577" spans="1:15" x14ac:dyDescent="0.25">
      <c r="A4577" t="s">
        <v>52</v>
      </c>
      <c r="B4577" t="s">
        <v>1666</v>
      </c>
      <c r="C4577" t="s">
        <v>27</v>
      </c>
      <c r="D4577">
        <v>2019</v>
      </c>
      <c r="E4577">
        <v>2</v>
      </c>
      <c r="F4577" t="s">
        <v>246</v>
      </c>
      <c r="G4577" t="s">
        <v>247</v>
      </c>
      <c r="H4577" t="s">
        <v>30</v>
      </c>
      <c r="J4577">
        <v>7139.73</v>
      </c>
      <c r="L4577" t="s">
        <v>31</v>
      </c>
      <c r="O4577" t="s">
        <v>32</v>
      </c>
    </row>
    <row r="4578" spans="1:15" x14ac:dyDescent="0.25">
      <c r="A4578" t="s">
        <v>52</v>
      </c>
      <c r="B4578" t="s">
        <v>1666</v>
      </c>
      <c r="C4578" t="s">
        <v>27</v>
      </c>
      <c r="D4578">
        <v>2019</v>
      </c>
      <c r="E4578">
        <v>2</v>
      </c>
      <c r="F4578" t="s">
        <v>248</v>
      </c>
      <c r="G4578" t="s">
        <v>249</v>
      </c>
      <c r="H4578" t="s">
        <v>30</v>
      </c>
      <c r="J4578">
        <v>-37128.78</v>
      </c>
      <c r="L4578" t="s">
        <v>31</v>
      </c>
      <c r="O4578" t="s">
        <v>32</v>
      </c>
    </row>
    <row r="4579" spans="1:15" x14ac:dyDescent="0.25">
      <c r="A4579" t="s">
        <v>52</v>
      </c>
      <c r="B4579" t="s">
        <v>1666</v>
      </c>
      <c r="C4579" t="s">
        <v>27</v>
      </c>
      <c r="D4579">
        <v>2019</v>
      </c>
      <c r="E4579">
        <v>2</v>
      </c>
      <c r="F4579" t="s">
        <v>250</v>
      </c>
      <c r="G4579" t="s">
        <v>251</v>
      </c>
      <c r="H4579" t="s">
        <v>30</v>
      </c>
      <c r="J4579">
        <v>-37128.78</v>
      </c>
      <c r="L4579" t="s">
        <v>31</v>
      </c>
      <c r="O4579" t="s">
        <v>32</v>
      </c>
    </row>
    <row r="4580" spans="1:15" x14ac:dyDescent="0.25">
      <c r="A4580" t="s">
        <v>52</v>
      </c>
      <c r="B4580" t="s">
        <v>1666</v>
      </c>
      <c r="C4580" t="s">
        <v>27</v>
      </c>
      <c r="D4580">
        <v>2019</v>
      </c>
      <c r="E4580">
        <v>2</v>
      </c>
      <c r="F4580" t="s">
        <v>193</v>
      </c>
      <c r="G4580" t="s">
        <v>194</v>
      </c>
      <c r="H4580" t="s">
        <v>30</v>
      </c>
      <c r="J4580">
        <v>5724.24</v>
      </c>
      <c r="L4580" t="s">
        <v>31</v>
      </c>
      <c r="O4580" t="s">
        <v>32</v>
      </c>
    </row>
    <row r="4581" spans="1:15" x14ac:dyDescent="0.25">
      <c r="A4581" t="s">
        <v>52</v>
      </c>
      <c r="B4581" t="s">
        <v>1666</v>
      </c>
      <c r="C4581" t="s">
        <v>27</v>
      </c>
      <c r="D4581">
        <v>2019</v>
      </c>
      <c r="E4581">
        <v>2</v>
      </c>
      <c r="F4581" t="s">
        <v>195</v>
      </c>
      <c r="G4581" t="s">
        <v>196</v>
      </c>
      <c r="H4581" t="s">
        <v>30</v>
      </c>
      <c r="J4581">
        <v>-31404.54</v>
      </c>
      <c r="L4581" t="s">
        <v>31</v>
      </c>
      <c r="O4581" t="s">
        <v>32</v>
      </c>
    </row>
    <row r="4582" spans="1:15" x14ac:dyDescent="0.25">
      <c r="A4582" t="s">
        <v>52</v>
      </c>
      <c r="B4582" t="s">
        <v>1666</v>
      </c>
      <c r="C4582" t="s">
        <v>27</v>
      </c>
      <c r="D4582">
        <v>2019</v>
      </c>
      <c r="E4582">
        <v>2</v>
      </c>
      <c r="F4582" t="s">
        <v>197</v>
      </c>
      <c r="G4582" t="s">
        <v>198</v>
      </c>
      <c r="H4582" t="s">
        <v>30</v>
      </c>
      <c r="J4582">
        <v>-31404.54</v>
      </c>
      <c r="L4582" t="s">
        <v>31</v>
      </c>
      <c r="O4582" t="s">
        <v>32</v>
      </c>
    </row>
    <row r="4583" spans="1:15" x14ac:dyDescent="0.25">
      <c r="A4583" t="s">
        <v>52</v>
      </c>
      <c r="B4583" t="s">
        <v>1666</v>
      </c>
      <c r="C4583" t="s">
        <v>27</v>
      </c>
      <c r="D4583">
        <v>2019</v>
      </c>
      <c r="E4583">
        <v>2</v>
      </c>
      <c r="F4583" t="s">
        <v>199</v>
      </c>
      <c r="G4583" t="s">
        <v>200</v>
      </c>
      <c r="H4583" t="s">
        <v>30</v>
      </c>
      <c r="J4583">
        <v>-31404.54</v>
      </c>
      <c r="L4583" t="s">
        <v>31</v>
      </c>
      <c r="O4583" t="s">
        <v>32</v>
      </c>
    </row>
    <row r="4584" spans="1:15" x14ac:dyDescent="0.25">
      <c r="A4584" t="s">
        <v>52</v>
      </c>
      <c r="B4584" t="s">
        <v>1666</v>
      </c>
      <c r="C4584" t="s">
        <v>27</v>
      </c>
      <c r="D4584">
        <v>2019</v>
      </c>
      <c r="E4584">
        <v>2</v>
      </c>
      <c r="F4584" t="s">
        <v>201</v>
      </c>
      <c r="G4584" t="s">
        <v>202</v>
      </c>
      <c r="H4584" t="s">
        <v>30</v>
      </c>
      <c r="J4584">
        <v>12618.07</v>
      </c>
      <c r="L4584" t="s">
        <v>31</v>
      </c>
      <c r="O4584" t="s">
        <v>32</v>
      </c>
    </row>
    <row r="4585" spans="1:15" x14ac:dyDescent="0.25">
      <c r="A4585" t="s">
        <v>52</v>
      </c>
      <c r="B4585" t="s">
        <v>1666</v>
      </c>
      <c r="C4585" t="s">
        <v>27</v>
      </c>
      <c r="D4585">
        <v>2019</v>
      </c>
      <c r="E4585">
        <v>2</v>
      </c>
      <c r="F4585" t="s">
        <v>252</v>
      </c>
      <c r="G4585" t="s">
        <v>253</v>
      </c>
      <c r="H4585" t="s">
        <v>30</v>
      </c>
      <c r="J4585">
        <v>39633.35</v>
      </c>
      <c r="L4585" t="s">
        <v>31</v>
      </c>
      <c r="O4585" t="s">
        <v>32</v>
      </c>
    </row>
    <row r="4586" spans="1:15" x14ac:dyDescent="0.25">
      <c r="A4586" t="s">
        <v>52</v>
      </c>
      <c r="B4586" t="s">
        <v>1666</v>
      </c>
      <c r="C4586" t="s">
        <v>27</v>
      </c>
      <c r="D4586">
        <v>2019</v>
      </c>
      <c r="E4586">
        <v>2</v>
      </c>
      <c r="F4586" t="s">
        <v>203</v>
      </c>
      <c r="G4586" t="s">
        <v>204</v>
      </c>
      <c r="H4586" t="s">
        <v>30</v>
      </c>
      <c r="J4586">
        <v>52251.42</v>
      </c>
      <c r="L4586" t="s">
        <v>31</v>
      </c>
      <c r="O4586" t="s">
        <v>32</v>
      </c>
    </row>
    <row r="4587" spans="1:15" x14ac:dyDescent="0.25">
      <c r="A4587" t="s">
        <v>52</v>
      </c>
      <c r="B4587" t="s">
        <v>1666</v>
      </c>
      <c r="C4587" t="s">
        <v>27</v>
      </c>
      <c r="D4587">
        <v>2019</v>
      </c>
      <c r="E4587">
        <v>2</v>
      </c>
      <c r="F4587" t="s">
        <v>205</v>
      </c>
      <c r="G4587" t="s">
        <v>206</v>
      </c>
      <c r="H4587" t="s">
        <v>30</v>
      </c>
      <c r="J4587">
        <v>20846.88</v>
      </c>
      <c r="L4587" t="s">
        <v>31</v>
      </c>
      <c r="O4587" t="s">
        <v>32</v>
      </c>
    </row>
    <row r="4588" spans="1:15" x14ac:dyDescent="0.25">
      <c r="A4588" t="s">
        <v>52</v>
      </c>
      <c r="B4588" t="s">
        <v>1666</v>
      </c>
      <c r="C4588" t="s">
        <v>27</v>
      </c>
      <c r="D4588">
        <v>2019</v>
      </c>
      <c r="E4588">
        <v>2</v>
      </c>
      <c r="F4588" t="s">
        <v>207</v>
      </c>
      <c r="G4588" t="s">
        <v>208</v>
      </c>
      <c r="H4588" t="s">
        <v>30</v>
      </c>
      <c r="J4588">
        <v>20846.88</v>
      </c>
      <c r="L4588" t="s">
        <v>31</v>
      </c>
      <c r="O4588" t="s">
        <v>32</v>
      </c>
    </row>
    <row r="4589" spans="1:15" x14ac:dyDescent="0.25">
      <c r="A4589" t="s">
        <v>52</v>
      </c>
      <c r="B4589" t="s">
        <v>1666</v>
      </c>
      <c r="C4589" t="s">
        <v>27</v>
      </c>
      <c r="D4589">
        <v>2019</v>
      </c>
      <c r="E4589">
        <v>2</v>
      </c>
      <c r="F4589" t="s">
        <v>211</v>
      </c>
      <c r="G4589" t="s">
        <v>212</v>
      </c>
      <c r="H4589" t="s">
        <v>30</v>
      </c>
      <c r="J4589">
        <v>20846.88</v>
      </c>
      <c r="L4589" t="s">
        <v>31</v>
      </c>
      <c r="O4589" t="s">
        <v>32</v>
      </c>
    </row>
    <row r="4590" spans="1:15" x14ac:dyDescent="0.25">
      <c r="A4590" t="s">
        <v>52</v>
      </c>
      <c r="B4590" t="s">
        <v>1666</v>
      </c>
      <c r="C4590" t="s">
        <v>27</v>
      </c>
      <c r="D4590">
        <v>2019</v>
      </c>
      <c r="E4590">
        <v>2</v>
      </c>
      <c r="F4590" t="s">
        <v>213</v>
      </c>
      <c r="G4590" t="s">
        <v>214</v>
      </c>
      <c r="H4590" t="s">
        <v>30</v>
      </c>
      <c r="J4590">
        <v>20846.88</v>
      </c>
      <c r="L4590" t="s">
        <v>31</v>
      </c>
      <c r="O4590" t="s">
        <v>32</v>
      </c>
    </row>
    <row r="4591" spans="1:15" x14ac:dyDescent="0.25">
      <c r="A4591" t="s">
        <v>52</v>
      </c>
      <c r="B4591" t="s">
        <v>1666</v>
      </c>
      <c r="C4591" t="s">
        <v>27</v>
      </c>
      <c r="D4591">
        <v>2019</v>
      </c>
      <c r="E4591">
        <v>2</v>
      </c>
      <c r="F4591" t="s">
        <v>254</v>
      </c>
      <c r="G4591" t="s">
        <v>255</v>
      </c>
      <c r="H4591" t="s">
        <v>30</v>
      </c>
      <c r="J4591">
        <v>1514100</v>
      </c>
      <c r="L4591" t="s">
        <v>39</v>
      </c>
      <c r="O4591" t="s">
        <v>32</v>
      </c>
    </row>
    <row r="4592" spans="1:15" x14ac:dyDescent="0.25">
      <c r="A4592" t="s">
        <v>52</v>
      </c>
      <c r="B4592" t="s">
        <v>1666</v>
      </c>
      <c r="C4592" t="s">
        <v>27</v>
      </c>
      <c r="D4592">
        <v>2019</v>
      </c>
      <c r="E4592">
        <v>2</v>
      </c>
      <c r="F4592" t="s">
        <v>256</v>
      </c>
      <c r="G4592" t="s">
        <v>103</v>
      </c>
      <c r="H4592" t="s">
        <v>30</v>
      </c>
      <c r="J4592">
        <v>1514100</v>
      </c>
      <c r="L4592" t="s">
        <v>39</v>
      </c>
      <c r="O4592" t="s">
        <v>32</v>
      </c>
    </row>
    <row r="4593" spans="1:15" x14ac:dyDescent="0.25">
      <c r="A4593" t="s">
        <v>52</v>
      </c>
      <c r="B4593" t="s">
        <v>1666</v>
      </c>
      <c r="C4593" t="s">
        <v>27</v>
      </c>
      <c r="D4593">
        <v>2019</v>
      </c>
      <c r="E4593">
        <v>2</v>
      </c>
      <c r="F4593" t="s">
        <v>257</v>
      </c>
      <c r="G4593" t="s">
        <v>258</v>
      </c>
      <c r="H4593" t="s">
        <v>30</v>
      </c>
      <c r="J4593">
        <v>1514100</v>
      </c>
      <c r="L4593" t="s">
        <v>39</v>
      </c>
      <c r="O4593" t="s">
        <v>32</v>
      </c>
    </row>
    <row r="4594" spans="1:15" x14ac:dyDescent="0.25">
      <c r="A4594" t="s">
        <v>52</v>
      </c>
      <c r="B4594" t="s">
        <v>1666</v>
      </c>
      <c r="C4594" t="s">
        <v>27</v>
      </c>
      <c r="D4594">
        <v>2019</v>
      </c>
      <c r="E4594">
        <v>2</v>
      </c>
      <c r="F4594" t="s">
        <v>215</v>
      </c>
      <c r="G4594" t="s">
        <v>216</v>
      </c>
      <c r="H4594" t="s">
        <v>30</v>
      </c>
      <c r="J4594">
        <v>14703881.789999999</v>
      </c>
      <c r="L4594" t="s">
        <v>39</v>
      </c>
      <c r="O4594" t="s">
        <v>32</v>
      </c>
    </row>
    <row r="4595" spans="1:15" x14ac:dyDescent="0.25">
      <c r="A4595" t="s">
        <v>52</v>
      </c>
      <c r="B4595" t="s">
        <v>1666</v>
      </c>
      <c r="C4595" t="s">
        <v>27</v>
      </c>
      <c r="D4595">
        <v>2019</v>
      </c>
      <c r="E4595">
        <v>2</v>
      </c>
      <c r="F4595" t="s">
        <v>217</v>
      </c>
      <c r="G4595" t="s">
        <v>218</v>
      </c>
      <c r="H4595" t="s">
        <v>30</v>
      </c>
      <c r="J4595">
        <v>14703881.789999999</v>
      </c>
      <c r="L4595" t="s">
        <v>39</v>
      </c>
      <c r="O4595" t="s">
        <v>32</v>
      </c>
    </row>
    <row r="4596" spans="1:15" x14ac:dyDescent="0.25">
      <c r="A4596" t="s">
        <v>52</v>
      </c>
      <c r="B4596" t="s">
        <v>1666</v>
      </c>
      <c r="C4596" t="s">
        <v>27</v>
      </c>
      <c r="D4596">
        <v>2019</v>
      </c>
      <c r="E4596">
        <v>2</v>
      </c>
      <c r="F4596" t="s">
        <v>219</v>
      </c>
      <c r="G4596" t="s">
        <v>220</v>
      </c>
      <c r="H4596" t="s">
        <v>30</v>
      </c>
      <c r="J4596">
        <v>14703881.789999999</v>
      </c>
      <c r="L4596" t="s">
        <v>39</v>
      </c>
      <c r="O4596" t="s">
        <v>32</v>
      </c>
    </row>
    <row r="4597" spans="1:15" x14ac:dyDescent="0.25">
      <c r="A4597" t="s">
        <v>52</v>
      </c>
      <c r="B4597" t="s">
        <v>1666</v>
      </c>
      <c r="C4597" t="s">
        <v>27</v>
      </c>
      <c r="D4597">
        <v>2019</v>
      </c>
      <c r="E4597">
        <v>2</v>
      </c>
      <c r="F4597" t="s">
        <v>221</v>
      </c>
      <c r="G4597" t="s">
        <v>222</v>
      </c>
      <c r="H4597" t="s">
        <v>30</v>
      </c>
      <c r="J4597">
        <v>16217981.789999999</v>
      </c>
      <c r="L4597" t="s">
        <v>39</v>
      </c>
      <c r="O4597" t="s">
        <v>32</v>
      </c>
    </row>
    <row r="4598" spans="1:15" x14ac:dyDescent="0.25">
      <c r="A4598" t="s">
        <v>52</v>
      </c>
      <c r="B4598" t="s">
        <v>1666</v>
      </c>
      <c r="C4598" t="s">
        <v>27</v>
      </c>
      <c r="D4598">
        <v>2019</v>
      </c>
      <c r="E4598">
        <v>2</v>
      </c>
      <c r="F4598" t="s">
        <v>259</v>
      </c>
      <c r="G4598" t="s">
        <v>260</v>
      </c>
      <c r="H4598" t="s">
        <v>30</v>
      </c>
      <c r="J4598">
        <v>4000</v>
      </c>
      <c r="L4598" t="s">
        <v>39</v>
      </c>
      <c r="O4598" t="s">
        <v>32</v>
      </c>
    </row>
    <row r="4599" spans="1:15" x14ac:dyDescent="0.25">
      <c r="A4599" t="s">
        <v>52</v>
      </c>
      <c r="B4599" t="s">
        <v>1666</v>
      </c>
      <c r="C4599" t="s">
        <v>27</v>
      </c>
      <c r="D4599">
        <v>2019</v>
      </c>
      <c r="E4599">
        <v>2</v>
      </c>
      <c r="F4599" t="s">
        <v>261</v>
      </c>
      <c r="G4599" t="s">
        <v>262</v>
      </c>
      <c r="H4599" t="s">
        <v>30</v>
      </c>
      <c r="J4599">
        <v>30000</v>
      </c>
      <c r="L4599" t="s">
        <v>39</v>
      </c>
      <c r="O4599" t="s">
        <v>32</v>
      </c>
    </row>
    <row r="4600" spans="1:15" x14ac:dyDescent="0.25">
      <c r="A4600" t="s">
        <v>52</v>
      </c>
      <c r="B4600" t="s">
        <v>1666</v>
      </c>
      <c r="C4600" t="s">
        <v>27</v>
      </c>
      <c r="D4600">
        <v>2019</v>
      </c>
      <c r="E4600">
        <v>2</v>
      </c>
      <c r="F4600" t="s">
        <v>223</v>
      </c>
      <c r="G4600" t="s">
        <v>224</v>
      </c>
      <c r="H4600" t="s">
        <v>30</v>
      </c>
      <c r="J4600">
        <v>2563492.0299999998</v>
      </c>
      <c r="L4600" t="s">
        <v>39</v>
      </c>
      <c r="O4600" t="s">
        <v>32</v>
      </c>
    </row>
    <row r="4601" spans="1:15" x14ac:dyDescent="0.25">
      <c r="A4601" t="s">
        <v>52</v>
      </c>
      <c r="B4601" t="s">
        <v>1666</v>
      </c>
      <c r="C4601" t="s">
        <v>27</v>
      </c>
      <c r="D4601">
        <v>2019</v>
      </c>
      <c r="E4601">
        <v>2</v>
      </c>
      <c r="F4601" t="s">
        <v>225</v>
      </c>
      <c r="G4601" t="s">
        <v>226</v>
      </c>
      <c r="H4601" t="s">
        <v>30</v>
      </c>
      <c r="J4601">
        <v>2597492.0299999998</v>
      </c>
      <c r="L4601" t="s">
        <v>39</v>
      </c>
      <c r="O4601" t="s">
        <v>32</v>
      </c>
    </row>
    <row r="4602" spans="1:15" x14ac:dyDescent="0.25">
      <c r="A4602" t="s">
        <v>52</v>
      </c>
      <c r="B4602" t="s">
        <v>1666</v>
      </c>
      <c r="C4602" t="s">
        <v>27</v>
      </c>
      <c r="D4602">
        <v>2019</v>
      </c>
      <c r="E4602">
        <v>2</v>
      </c>
      <c r="F4602" t="s">
        <v>227</v>
      </c>
      <c r="G4602" t="s">
        <v>228</v>
      </c>
      <c r="H4602" t="s">
        <v>30</v>
      </c>
      <c r="J4602">
        <v>18815473.82</v>
      </c>
      <c r="L4602" t="s">
        <v>39</v>
      </c>
      <c r="O4602" t="s">
        <v>32</v>
      </c>
    </row>
    <row r="4603" spans="1:15" x14ac:dyDescent="0.25">
      <c r="A4603" t="s">
        <v>52</v>
      </c>
      <c r="B4603" t="s">
        <v>1666</v>
      </c>
      <c r="C4603" t="s">
        <v>27</v>
      </c>
      <c r="D4603">
        <v>2019</v>
      </c>
      <c r="E4603">
        <v>2</v>
      </c>
      <c r="F4603" t="s">
        <v>229</v>
      </c>
      <c r="G4603" t="s">
        <v>230</v>
      </c>
      <c r="H4603" t="s">
        <v>30</v>
      </c>
      <c r="J4603">
        <v>-500000</v>
      </c>
      <c r="L4603" t="s">
        <v>39</v>
      </c>
      <c r="O4603" t="s">
        <v>32</v>
      </c>
    </row>
    <row r="4604" spans="1:15" x14ac:dyDescent="0.25">
      <c r="A4604" t="s">
        <v>52</v>
      </c>
      <c r="B4604" t="s">
        <v>1666</v>
      </c>
      <c r="C4604" t="s">
        <v>27</v>
      </c>
      <c r="D4604">
        <v>2019</v>
      </c>
      <c r="E4604">
        <v>2</v>
      </c>
      <c r="F4604" t="s">
        <v>263</v>
      </c>
      <c r="G4604" t="s">
        <v>264</v>
      </c>
      <c r="H4604" t="s">
        <v>30</v>
      </c>
      <c r="J4604">
        <v>-648440.36</v>
      </c>
      <c r="L4604" t="s">
        <v>39</v>
      </c>
      <c r="O4604" t="s">
        <v>32</v>
      </c>
    </row>
    <row r="4605" spans="1:15" x14ac:dyDescent="0.25">
      <c r="A4605" t="s">
        <v>52</v>
      </c>
      <c r="B4605" t="s">
        <v>1666</v>
      </c>
      <c r="C4605" t="s">
        <v>27</v>
      </c>
      <c r="D4605">
        <v>2019</v>
      </c>
      <c r="E4605">
        <v>2</v>
      </c>
      <c r="F4605" t="s">
        <v>265</v>
      </c>
      <c r="G4605" t="s">
        <v>266</v>
      </c>
      <c r="H4605" t="s">
        <v>30</v>
      </c>
      <c r="J4605">
        <v>-648440.36</v>
      </c>
      <c r="L4605" t="s">
        <v>39</v>
      </c>
      <c r="O4605" t="s">
        <v>32</v>
      </c>
    </row>
    <row r="4606" spans="1:15" x14ac:dyDescent="0.25">
      <c r="A4606" t="s">
        <v>52</v>
      </c>
      <c r="B4606" t="s">
        <v>1666</v>
      </c>
      <c r="C4606" t="s">
        <v>27</v>
      </c>
      <c r="D4606">
        <v>2019</v>
      </c>
      <c r="E4606">
        <v>2</v>
      </c>
      <c r="F4606" t="s">
        <v>231</v>
      </c>
      <c r="G4606" t="s">
        <v>188</v>
      </c>
      <c r="H4606" t="s">
        <v>30</v>
      </c>
      <c r="J4606">
        <v>3361546.11</v>
      </c>
      <c r="L4606" t="s">
        <v>39</v>
      </c>
      <c r="O4606" t="s">
        <v>32</v>
      </c>
    </row>
    <row r="4607" spans="1:15" x14ac:dyDescent="0.25">
      <c r="A4607" t="s">
        <v>52</v>
      </c>
      <c r="B4607" t="s">
        <v>1666</v>
      </c>
      <c r="C4607" t="s">
        <v>27</v>
      </c>
      <c r="D4607">
        <v>2019</v>
      </c>
      <c r="E4607">
        <v>2</v>
      </c>
      <c r="F4607" t="s">
        <v>232</v>
      </c>
      <c r="G4607" t="s">
        <v>233</v>
      </c>
      <c r="H4607" t="s">
        <v>30</v>
      </c>
      <c r="J4607">
        <v>2213105.75</v>
      </c>
      <c r="L4607" t="s">
        <v>39</v>
      </c>
      <c r="O4607" t="s">
        <v>32</v>
      </c>
    </row>
    <row r="4608" spans="1:15" x14ac:dyDescent="0.25">
      <c r="A4608" t="s">
        <v>52</v>
      </c>
      <c r="B4608" t="s">
        <v>1666</v>
      </c>
      <c r="C4608" t="s">
        <v>27</v>
      </c>
      <c r="D4608">
        <v>2019</v>
      </c>
      <c r="E4608">
        <v>2</v>
      </c>
      <c r="F4608" t="s">
        <v>234</v>
      </c>
      <c r="G4608" t="s">
        <v>235</v>
      </c>
      <c r="H4608" t="s">
        <v>30</v>
      </c>
      <c r="J4608">
        <v>2213105.75</v>
      </c>
      <c r="L4608" t="s">
        <v>39</v>
      </c>
      <c r="O4608" t="s">
        <v>32</v>
      </c>
    </row>
    <row r="4609" spans="1:15" x14ac:dyDescent="0.25">
      <c r="A4609" t="s">
        <v>52</v>
      </c>
      <c r="B4609" t="s">
        <v>1666</v>
      </c>
      <c r="C4609" t="s">
        <v>27</v>
      </c>
      <c r="D4609">
        <v>2019</v>
      </c>
      <c r="E4609">
        <v>2</v>
      </c>
      <c r="F4609" t="s">
        <v>267</v>
      </c>
      <c r="G4609" t="s">
        <v>268</v>
      </c>
      <c r="H4609" t="s">
        <v>30</v>
      </c>
      <c r="J4609">
        <v>-339866.78</v>
      </c>
      <c r="L4609" t="s">
        <v>39</v>
      </c>
      <c r="O4609" t="s">
        <v>32</v>
      </c>
    </row>
    <row r="4610" spans="1:15" x14ac:dyDescent="0.25">
      <c r="A4610" t="s">
        <v>52</v>
      </c>
      <c r="B4610" t="s">
        <v>1666</v>
      </c>
      <c r="C4610" t="s">
        <v>27</v>
      </c>
      <c r="D4610">
        <v>2019</v>
      </c>
      <c r="E4610">
        <v>2</v>
      </c>
      <c r="F4610" t="s">
        <v>269</v>
      </c>
      <c r="G4610" t="s">
        <v>270</v>
      </c>
      <c r="H4610" t="s">
        <v>30</v>
      </c>
      <c r="J4610">
        <v>-68968.34</v>
      </c>
      <c r="L4610" t="s">
        <v>39</v>
      </c>
      <c r="O4610" t="s">
        <v>32</v>
      </c>
    </row>
    <row r="4611" spans="1:15" x14ac:dyDescent="0.25">
      <c r="A4611" t="s">
        <v>52</v>
      </c>
      <c r="B4611" t="s">
        <v>1666</v>
      </c>
      <c r="C4611" t="s">
        <v>27</v>
      </c>
      <c r="D4611">
        <v>2019</v>
      </c>
      <c r="E4611">
        <v>2</v>
      </c>
      <c r="F4611" t="s">
        <v>271</v>
      </c>
      <c r="G4611" t="s">
        <v>272</v>
      </c>
      <c r="H4611" t="s">
        <v>30</v>
      </c>
      <c r="J4611">
        <v>-167429.91</v>
      </c>
      <c r="L4611" t="s">
        <v>39</v>
      </c>
      <c r="O4611" t="s">
        <v>32</v>
      </c>
    </row>
    <row r="4612" spans="1:15" x14ac:dyDescent="0.25">
      <c r="A4612" t="s">
        <v>52</v>
      </c>
      <c r="B4612" t="s">
        <v>1666</v>
      </c>
      <c r="C4612" t="s">
        <v>27</v>
      </c>
      <c r="D4612">
        <v>2019</v>
      </c>
      <c r="E4612">
        <v>2</v>
      </c>
      <c r="F4612" t="s">
        <v>273</v>
      </c>
      <c r="G4612" t="s">
        <v>274</v>
      </c>
      <c r="H4612" t="s">
        <v>30</v>
      </c>
      <c r="J4612">
        <v>-507296.69</v>
      </c>
      <c r="L4612" t="s">
        <v>39</v>
      </c>
      <c r="O4612" t="s">
        <v>32</v>
      </c>
    </row>
    <row r="4613" spans="1:15" x14ac:dyDescent="0.25">
      <c r="A4613" t="s">
        <v>52</v>
      </c>
      <c r="B4613" t="s">
        <v>1666</v>
      </c>
      <c r="C4613" t="s">
        <v>27</v>
      </c>
      <c r="D4613">
        <v>2019</v>
      </c>
      <c r="E4613">
        <v>2</v>
      </c>
      <c r="F4613" t="s">
        <v>236</v>
      </c>
      <c r="G4613" t="s">
        <v>237</v>
      </c>
      <c r="H4613" t="s">
        <v>30</v>
      </c>
      <c r="J4613">
        <v>-17488443.640000001</v>
      </c>
      <c r="L4613" t="s">
        <v>39</v>
      </c>
      <c r="O4613" t="s">
        <v>32</v>
      </c>
    </row>
    <row r="4614" spans="1:15" x14ac:dyDescent="0.25">
      <c r="A4614" t="s">
        <v>52</v>
      </c>
      <c r="B4614" t="s">
        <v>1666</v>
      </c>
      <c r="C4614" t="s">
        <v>27</v>
      </c>
      <c r="D4614">
        <v>2019</v>
      </c>
      <c r="E4614">
        <v>2</v>
      </c>
      <c r="F4614" t="s">
        <v>238</v>
      </c>
      <c r="G4614" t="s">
        <v>239</v>
      </c>
      <c r="H4614" t="s">
        <v>30</v>
      </c>
      <c r="J4614">
        <v>-20542129.760000002</v>
      </c>
      <c r="L4614" t="s">
        <v>39</v>
      </c>
      <c r="O4614" t="s">
        <v>32</v>
      </c>
    </row>
    <row r="4615" spans="1:15" x14ac:dyDescent="0.25">
      <c r="A4615" t="s">
        <v>52</v>
      </c>
      <c r="B4615" t="s">
        <v>1666</v>
      </c>
      <c r="C4615" t="s">
        <v>27</v>
      </c>
      <c r="D4615">
        <v>2019</v>
      </c>
      <c r="E4615">
        <v>2</v>
      </c>
      <c r="F4615" t="s">
        <v>240</v>
      </c>
      <c r="G4615" t="s">
        <v>241</v>
      </c>
      <c r="H4615" t="s">
        <v>30</v>
      </c>
      <c r="J4615">
        <v>-21049426.449999999</v>
      </c>
      <c r="L4615" t="s">
        <v>39</v>
      </c>
      <c r="O4615" t="s">
        <v>32</v>
      </c>
    </row>
    <row r="4616" spans="1:15" x14ac:dyDescent="0.25">
      <c r="A4616" t="s">
        <v>52</v>
      </c>
      <c r="B4616" t="s">
        <v>1666</v>
      </c>
      <c r="C4616" t="s">
        <v>27</v>
      </c>
      <c r="D4616">
        <v>2019</v>
      </c>
      <c r="E4616">
        <v>2</v>
      </c>
      <c r="F4616" t="s">
        <v>242</v>
      </c>
      <c r="G4616" t="s">
        <v>243</v>
      </c>
      <c r="H4616" t="s">
        <v>30</v>
      </c>
      <c r="J4616">
        <v>-18836320.699999999</v>
      </c>
      <c r="L4616" t="s">
        <v>39</v>
      </c>
      <c r="O4616" t="s">
        <v>32</v>
      </c>
    </row>
    <row r="4617" spans="1:15" x14ac:dyDescent="0.25">
      <c r="A4617" t="s">
        <v>84</v>
      </c>
      <c r="B4617" t="s">
        <v>85</v>
      </c>
      <c r="C4617" t="s">
        <v>27</v>
      </c>
      <c r="D4617">
        <v>2019</v>
      </c>
      <c r="E4617">
        <v>2</v>
      </c>
      <c r="F4617" t="s">
        <v>244</v>
      </c>
      <c r="G4617" t="s">
        <v>245</v>
      </c>
      <c r="H4617" t="s">
        <v>30</v>
      </c>
      <c r="J4617">
        <v>-41197.120000000003</v>
      </c>
      <c r="L4617" t="s">
        <v>31</v>
      </c>
      <c r="O4617" t="s">
        <v>32</v>
      </c>
    </row>
    <row r="4618" spans="1:15" x14ac:dyDescent="0.25">
      <c r="A4618" t="s">
        <v>84</v>
      </c>
      <c r="B4618" t="s">
        <v>85</v>
      </c>
      <c r="C4618" t="s">
        <v>27</v>
      </c>
      <c r="D4618">
        <v>2019</v>
      </c>
      <c r="E4618">
        <v>2</v>
      </c>
      <c r="F4618" t="s">
        <v>246</v>
      </c>
      <c r="G4618" t="s">
        <v>247</v>
      </c>
      <c r="H4618" t="s">
        <v>30</v>
      </c>
      <c r="J4618">
        <v>9349.07</v>
      </c>
      <c r="L4618" t="s">
        <v>31</v>
      </c>
      <c r="O4618" t="s">
        <v>32</v>
      </c>
    </row>
    <row r="4619" spans="1:15" x14ac:dyDescent="0.25">
      <c r="A4619" t="s">
        <v>84</v>
      </c>
      <c r="B4619" t="s">
        <v>85</v>
      </c>
      <c r="C4619" t="s">
        <v>27</v>
      </c>
      <c r="D4619">
        <v>2019</v>
      </c>
      <c r="E4619">
        <v>2</v>
      </c>
      <c r="F4619" t="s">
        <v>248</v>
      </c>
      <c r="G4619" t="s">
        <v>249</v>
      </c>
      <c r="H4619" t="s">
        <v>30</v>
      </c>
      <c r="J4619">
        <v>-31848.05</v>
      </c>
      <c r="L4619" t="s">
        <v>31</v>
      </c>
      <c r="O4619" t="s">
        <v>32</v>
      </c>
    </row>
    <row r="4620" spans="1:15" x14ac:dyDescent="0.25">
      <c r="A4620" t="s">
        <v>84</v>
      </c>
      <c r="B4620" t="s">
        <v>85</v>
      </c>
      <c r="C4620" t="s">
        <v>27</v>
      </c>
      <c r="D4620">
        <v>2019</v>
      </c>
      <c r="E4620">
        <v>2</v>
      </c>
      <c r="F4620" t="s">
        <v>250</v>
      </c>
      <c r="G4620" t="s">
        <v>251</v>
      </c>
      <c r="H4620" t="s">
        <v>30</v>
      </c>
      <c r="J4620">
        <v>-31848.05</v>
      </c>
      <c r="L4620" t="s">
        <v>31</v>
      </c>
      <c r="O4620" t="s">
        <v>32</v>
      </c>
    </row>
    <row r="4621" spans="1:15" x14ac:dyDescent="0.25">
      <c r="A4621" t="s">
        <v>84</v>
      </c>
      <c r="B4621" t="s">
        <v>85</v>
      </c>
      <c r="C4621" t="s">
        <v>27</v>
      </c>
      <c r="D4621">
        <v>2019</v>
      </c>
      <c r="E4621">
        <v>2</v>
      </c>
      <c r="F4621" t="s">
        <v>193</v>
      </c>
      <c r="G4621" t="s">
        <v>194</v>
      </c>
      <c r="H4621" t="s">
        <v>30</v>
      </c>
      <c r="J4621">
        <v>0.01</v>
      </c>
      <c r="L4621" t="s">
        <v>31</v>
      </c>
      <c r="O4621" t="s">
        <v>32</v>
      </c>
    </row>
    <row r="4622" spans="1:15" x14ac:dyDescent="0.25">
      <c r="A4622" t="s">
        <v>84</v>
      </c>
      <c r="B4622" t="s">
        <v>85</v>
      </c>
      <c r="C4622" t="s">
        <v>27</v>
      </c>
      <c r="D4622">
        <v>2019</v>
      </c>
      <c r="E4622">
        <v>2</v>
      </c>
      <c r="F4622" t="s">
        <v>195</v>
      </c>
      <c r="G4622" t="s">
        <v>196</v>
      </c>
      <c r="H4622" t="s">
        <v>30</v>
      </c>
      <c r="J4622">
        <v>-31848.04</v>
      </c>
      <c r="L4622" t="s">
        <v>31</v>
      </c>
      <c r="O4622" t="s">
        <v>32</v>
      </c>
    </row>
    <row r="4623" spans="1:15" x14ac:dyDescent="0.25">
      <c r="A4623" t="s">
        <v>84</v>
      </c>
      <c r="B4623" t="s">
        <v>85</v>
      </c>
      <c r="C4623" t="s">
        <v>27</v>
      </c>
      <c r="D4623">
        <v>2019</v>
      </c>
      <c r="E4623">
        <v>2</v>
      </c>
      <c r="F4623" t="s">
        <v>275</v>
      </c>
      <c r="G4623" t="s">
        <v>276</v>
      </c>
      <c r="H4623" t="s">
        <v>30</v>
      </c>
      <c r="J4623">
        <v>13929.94</v>
      </c>
      <c r="L4623" t="s">
        <v>31</v>
      </c>
      <c r="O4623" t="s">
        <v>32</v>
      </c>
    </row>
    <row r="4624" spans="1:15" x14ac:dyDescent="0.25">
      <c r="A4624" t="s">
        <v>84</v>
      </c>
      <c r="B4624" t="s">
        <v>85</v>
      </c>
      <c r="C4624" t="s">
        <v>27</v>
      </c>
      <c r="D4624">
        <v>2019</v>
      </c>
      <c r="E4624">
        <v>2</v>
      </c>
      <c r="F4624" t="s">
        <v>277</v>
      </c>
      <c r="G4624" t="s">
        <v>278</v>
      </c>
      <c r="H4624" t="s">
        <v>30</v>
      </c>
      <c r="J4624">
        <v>13929.94</v>
      </c>
      <c r="L4624" t="s">
        <v>31</v>
      </c>
      <c r="O4624" t="s">
        <v>32</v>
      </c>
    </row>
    <row r="4625" spans="1:15" x14ac:dyDescent="0.25">
      <c r="A4625" t="s">
        <v>84</v>
      </c>
      <c r="B4625" t="s">
        <v>85</v>
      </c>
      <c r="C4625" t="s">
        <v>27</v>
      </c>
      <c r="D4625">
        <v>2019</v>
      </c>
      <c r="E4625">
        <v>2</v>
      </c>
      <c r="F4625" t="s">
        <v>279</v>
      </c>
      <c r="G4625" t="s">
        <v>280</v>
      </c>
      <c r="H4625" t="s">
        <v>30</v>
      </c>
      <c r="J4625">
        <v>13929.94</v>
      </c>
      <c r="L4625" t="s">
        <v>31</v>
      </c>
      <c r="O4625" t="s">
        <v>32</v>
      </c>
    </row>
    <row r="4626" spans="1:15" x14ac:dyDescent="0.25">
      <c r="A4626" t="s">
        <v>84</v>
      </c>
      <c r="B4626" t="s">
        <v>85</v>
      </c>
      <c r="C4626" t="s">
        <v>27</v>
      </c>
      <c r="D4626">
        <v>2019</v>
      </c>
      <c r="E4626">
        <v>2</v>
      </c>
      <c r="F4626" t="s">
        <v>197</v>
      </c>
      <c r="G4626" t="s">
        <v>198</v>
      </c>
      <c r="H4626" t="s">
        <v>30</v>
      </c>
      <c r="J4626">
        <v>-17918.099999999999</v>
      </c>
      <c r="L4626" t="s">
        <v>31</v>
      </c>
      <c r="O4626" t="s">
        <v>32</v>
      </c>
    </row>
    <row r="4627" spans="1:15" x14ac:dyDescent="0.25">
      <c r="A4627" t="s">
        <v>84</v>
      </c>
      <c r="B4627" t="s">
        <v>85</v>
      </c>
      <c r="C4627" t="s">
        <v>27</v>
      </c>
      <c r="D4627">
        <v>2019</v>
      </c>
      <c r="E4627">
        <v>2</v>
      </c>
      <c r="F4627" t="s">
        <v>199</v>
      </c>
      <c r="G4627" t="s">
        <v>200</v>
      </c>
      <c r="H4627" t="s">
        <v>30</v>
      </c>
      <c r="J4627">
        <v>-17918.099999999999</v>
      </c>
      <c r="L4627" t="s">
        <v>31</v>
      </c>
      <c r="O4627" t="s">
        <v>32</v>
      </c>
    </row>
    <row r="4628" spans="1:15" x14ac:dyDescent="0.25">
      <c r="A4628" t="s">
        <v>84</v>
      </c>
      <c r="B4628" t="s">
        <v>85</v>
      </c>
      <c r="C4628" t="s">
        <v>27</v>
      </c>
      <c r="D4628">
        <v>2019</v>
      </c>
      <c r="E4628">
        <v>2</v>
      </c>
      <c r="F4628" t="s">
        <v>205</v>
      </c>
      <c r="G4628" t="s">
        <v>206</v>
      </c>
      <c r="H4628" t="s">
        <v>30</v>
      </c>
      <c r="J4628">
        <v>-17918.099999999999</v>
      </c>
      <c r="L4628" t="s">
        <v>31</v>
      </c>
      <c r="O4628" t="s">
        <v>32</v>
      </c>
    </row>
    <row r="4629" spans="1:15" x14ac:dyDescent="0.25">
      <c r="A4629" t="s">
        <v>84</v>
      </c>
      <c r="B4629" t="s">
        <v>85</v>
      </c>
      <c r="C4629" t="s">
        <v>27</v>
      </c>
      <c r="D4629">
        <v>2019</v>
      </c>
      <c r="E4629">
        <v>2</v>
      </c>
      <c r="F4629" t="s">
        <v>207</v>
      </c>
      <c r="G4629" t="s">
        <v>208</v>
      </c>
      <c r="H4629" t="s">
        <v>30</v>
      </c>
      <c r="J4629">
        <v>-17918.099999999999</v>
      </c>
      <c r="L4629" t="s">
        <v>31</v>
      </c>
      <c r="O4629" t="s">
        <v>32</v>
      </c>
    </row>
    <row r="4630" spans="1:15" x14ac:dyDescent="0.25">
      <c r="A4630" t="s">
        <v>84</v>
      </c>
      <c r="B4630" t="s">
        <v>85</v>
      </c>
      <c r="C4630" t="s">
        <v>27</v>
      </c>
      <c r="D4630">
        <v>2019</v>
      </c>
      <c r="E4630">
        <v>2</v>
      </c>
      <c r="F4630" t="s">
        <v>211</v>
      </c>
      <c r="G4630" t="s">
        <v>212</v>
      </c>
      <c r="H4630" t="s">
        <v>30</v>
      </c>
      <c r="J4630">
        <v>-17918.099999999999</v>
      </c>
      <c r="L4630" t="s">
        <v>31</v>
      </c>
      <c r="O4630" t="s">
        <v>32</v>
      </c>
    </row>
    <row r="4631" spans="1:15" x14ac:dyDescent="0.25">
      <c r="A4631" t="s">
        <v>84</v>
      </c>
      <c r="B4631" t="s">
        <v>85</v>
      </c>
      <c r="C4631" t="s">
        <v>27</v>
      </c>
      <c r="D4631">
        <v>2019</v>
      </c>
      <c r="E4631">
        <v>2</v>
      </c>
      <c r="F4631" t="s">
        <v>213</v>
      </c>
      <c r="G4631" t="s">
        <v>214</v>
      </c>
      <c r="H4631" t="s">
        <v>30</v>
      </c>
      <c r="J4631">
        <v>-17918.099999999999</v>
      </c>
      <c r="L4631" t="s">
        <v>31</v>
      </c>
      <c r="O4631" t="s">
        <v>32</v>
      </c>
    </row>
    <row r="4632" spans="1:15" x14ac:dyDescent="0.25">
      <c r="A4632" t="s">
        <v>84</v>
      </c>
      <c r="B4632" t="s">
        <v>85</v>
      </c>
      <c r="C4632" t="s">
        <v>27</v>
      </c>
      <c r="D4632">
        <v>2019</v>
      </c>
      <c r="E4632">
        <v>2</v>
      </c>
      <c r="F4632" t="s">
        <v>254</v>
      </c>
      <c r="G4632" t="s">
        <v>255</v>
      </c>
      <c r="H4632" t="s">
        <v>30</v>
      </c>
      <c r="J4632">
        <v>2184895.08</v>
      </c>
      <c r="L4632" t="s">
        <v>39</v>
      </c>
      <c r="O4632" t="s">
        <v>32</v>
      </c>
    </row>
    <row r="4633" spans="1:15" x14ac:dyDescent="0.25">
      <c r="A4633" t="s">
        <v>84</v>
      </c>
      <c r="B4633" t="s">
        <v>85</v>
      </c>
      <c r="C4633" t="s">
        <v>27</v>
      </c>
      <c r="D4633">
        <v>2019</v>
      </c>
      <c r="E4633">
        <v>2</v>
      </c>
      <c r="F4633" t="s">
        <v>281</v>
      </c>
      <c r="G4633" t="s">
        <v>282</v>
      </c>
      <c r="H4633" t="s">
        <v>30</v>
      </c>
      <c r="J4633">
        <v>-1098338.31</v>
      </c>
      <c r="L4633" t="s">
        <v>39</v>
      </c>
      <c r="O4633" t="s">
        <v>32</v>
      </c>
    </row>
    <row r="4634" spans="1:15" x14ac:dyDescent="0.25">
      <c r="A4634" t="s">
        <v>84</v>
      </c>
      <c r="B4634" t="s">
        <v>85</v>
      </c>
      <c r="C4634" t="s">
        <v>27</v>
      </c>
      <c r="D4634">
        <v>2019</v>
      </c>
      <c r="E4634">
        <v>2</v>
      </c>
      <c r="F4634" t="s">
        <v>256</v>
      </c>
      <c r="G4634" t="s">
        <v>103</v>
      </c>
      <c r="H4634" t="s">
        <v>30</v>
      </c>
      <c r="J4634">
        <v>1086556.77</v>
      </c>
      <c r="L4634" t="s">
        <v>39</v>
      </c>
      <c r="O4634" t="s">
        <v>32</v>
      </c>
    </row>
    <row r="4635" spans="1:15" x14ac:dyDescent="0.25">
      <c r="A4635" t="s">
        <v>84</v>
      </c>
      <c r="B4635" t="s">
        <v>85</v>
      </c>
      <c r="C4635" t="s">
        <v>27</v>
      </c>
      <c r="D4635">
        <v>2019</v>
      </c>
      <c r="E4635">
        <v>2</v>
      </c>
      <c r="F4635" t="s">
        <v>257</v>
      </c>
      <c r="G4635" t="s">
        <v>258</v>
      </c>
      <c r="H4635" t="s">
        <v>30</v>
      </c>
      <c r="J4635">
        <v>1086556.77</v>
      </c>
      <c r="L4635" t="s">
        <v>39</v>
      </c>
      <c r="O4635" t="s">
        <v>32</v>
      </c>
    </row>
    <row r="4636" spans="1:15" x14ac:dyDescent="0.25">
      <c r="A4636" t="s">
        <v>84</v>
      </c>
      <c r="B4636" t="s">
        <v>85</v>
      </c>
      <c r="C4636" t="s">
        <v>27</v>
      </c>
      <c r="D4636">
        <v>2019</v>
      </c>
      <c r="E4636">
        <v>2</v>
      </c>
      <c r="F4636" t="s">
        <v>283</v>
      </c>
      <c r="G4636" t="s">
        <v>93</v>
      </c>
      <c r="H4636" t="s">
        <v>30</v>
      </c>
      <c r="J4636">
        <v>3798.66</v>
      </c>
      <c r="L4636" t="s">
        <v>39</v>
      </c>
      <c r="O4636" t="s">
        <v>32</v>
      </c>
    </row>
    <row r="4637" spans="1:15" x14ac:dyDescent="0.25">
      <c r="A4637" t="s">
        <v>84</v>
      </c>
      <c r="B4637" t="s">
        <v>85</v>
      </c>
      <c r="C4637" t="s">
        <v>27</v>
      </c>
      <c r="D4637">
        <v>2019</v>
      </c>
      <c r="E4637">
        <v>2</v>
      </c>
      <c r="F4637" t="s">
        <v>221</v>
      </c>
      <c r="G4637" t="s">
        <v>222</v>
      </c>
      <c r="H4637" t="s">
        <v>30</v>
      </c>
      <c r="J4637">
        <v>1090355.43</v>
      </c>
      <c r="L4637" t="s">
        <v>39</v>
      </c>
      <c r="O4637" t="s">
        <v>32</v>
      </c>
    </row>
    <row r="4638" spans="1:15" x14ac:dyDescent="0.25">
      <c r="A4638" t="s">
        <v>84</v>
      </c>
      <c r="B4638" t="s">
        <v>85</v>
      </c>
      <c r="C4638" t="s">
        <v>27</v>
      </c>
      <c r="D4638">
        <v>2019</v>
      </c>
      <c r="E4638">
        <v>2</v>
      </c>
      <c r="F4638" t="s">
        <v>259</v>
      </c>
      <c r="G4638" t="s">
        <v>260</v>
      </c>
      <c r="H4638" t="s">
        <v>30</v>
      </c>
      <c r="J4638">
        <v>11500</v>
      </c>
      <c r="L4638" t="s">
        <v>39</v>
      </c>
      <c r="O4638" t="s">
        <v>32</v>
      </c>
    </row>
    <row r="4639" spans="1:15" x14ac:dyDescent="0.25">
      <c r="A4639" t="s">
        <v>84</v>
      </c>
      <c r="B4639" t="s">
        <v>85</v>
      </c>
      <c r="C4639" t="s">
        <v>27</v>
      </c>
      <c r="D4639">
        <v>2019</v>
      </c>
      <c r="E4639">
        <v>2</v>
      </c>
      <c r="F4639" t="s">
        <v>284</v>
      </c>
      <c r="G4639" t="s">
        <v>285</v>
      </c>
      <c r="H4639" t="s">
        <v>30</v>
      </c>
      <c r="J4639">
        <v>45290.83</v>
      </c>
      <c r="L4639" t="s">
        <v>39</v>
      </c>
      <c r="O4639" t="s">
        <v>32</v>
      </c>
    </row>
    <row r="4640" spans="1:15" x14ac:dyDescent="0.25">
      <c r="A4640" t="s">
        <v>84</v>
      </c>
      <c r="B4640" t="s">
        <v>85</v>
      </c>
      <c r="C4640" t="s">
        <v>27</v>
      </c>
      <c r="D4640">
        <v>2019</v>
      </c>
      <c r="E4640">
        <v>2</v>
      </c>
      <c r="F4640" t="s">
        <v>261</v>
      </c>
      <c r="G4640" t="s">
        <v>262</v>
      </c>
      <c r="H4640" t="s">
        <v>30</v>
      </c>
      <c r="J4640">
        <v>53933.63</v>
      </c>
      <c r="L4640" t="s">
        <v>39</v>
      </c>
      <c r="O4640" t="s">
        <v>32</v>
      </c>
    </row>
    <row r="4641" spans="1:15" x14ac:dyDescent="0.25">
      <c r="A4641" t="s">
        <v>84</v>
      </c>
      <c r="B4641" t="s">
        <v>85</v>
      </c>
      <c r="C4641" t="s">
        <v>27</v>
      </c>
      <c r="D4641">
        <v>2019</v>
      </c>
      <c r="E4641">
        <v>2</v>
      </c>
      <c r="F4641" t="s">
        <v>223</v>
      </c>
      <c r="G4641" t="s">
        <v>224</v>
      </c>
      <c r="H4641" t="s">
        <v>30</v>
      </c>
      <c r="J4641">
        <v>516971.85</v>
      </c>
      <c r="L4641" t="s">
        <v>39</v>
      </c>
      <c r="O4641" t="s">
        <v>32</v>
      </c>
    </row>
    <row r="4642" spans="1:15" x14ac:dyDescent="0.25">
      <c r="A4642" t="s">
        <v>84</v>
      </c>
      <c r="B4642" t="s">
        <v>85</v>
      </c>
      <c r="C4642" t="s">
        <v>27</v>
      </c>
      <c r="D4642">
        <v>2019</v>
      </c>
      <c r="E4642">
        <v>2</v>
      </c>
      <c r="F4642" t="s">
        <v>225</v>
      </c>
      <c r="G4642" t="s">
        <v>226</v>
      </c>
      <c r="H4642" t="s">
        <v>30</v>
      </c>
      <c r="J4642">
        <v>582405.48</v>
      </c>
      <c r="L4642" t="s">
        <v>39</v>
      </c>
      <c r="O4642" t="s">
        <v>32</v>
      </c>
    </row>
    <row r="4643" spans="1:15" x14ac:dyDescent="0.25">
      <c r="A4643" t="s">
        <v>84</v>
      </c>
      <c r="B4643" t="s">
        <v>85</v>
      </c>
      <c r="C4643" t="s">
        <v>27</v>
      </c>
      <c r="D4643">
        <v>2019</v>
      </c>
      <c r="E4643">
        <v>2</v>
      </c>
      <c r="F4643" t="s">
        <v>227</v>
      </c>
      <c r="G4643" t="s">
        <v>228</v>
      </c>
      <c r="H4643" t="s">
        <v>30</v>
      </c>
      <c r="J4643">
        <v>1672760.91</v>
      </c>
      <c r="L4643" t="s">
        <v>39</v>
      </c>
      <c r="O4643" t="s">
        <v>32</v>
      </c>
    </row>
    <row r="4644" spans="1:15" x14ac:dyDescent="0.25">
      <c r="A4644" t="s">
        <v>84</v>
      </c>
      <c r="B4644" t="s">
        <v>85</v>
      </c>
      <c r="C4644" t="s">
        <v>27</v>
      </c>
      <c r="D4644">
        <v>2019</v>
      </c>
      <c r="E4644">
        <v>2</v>
      </c>
      <c r="F4644" t="s">
        <v>229</v>
      </c>
      <c r="G4644" t="s">
        <v>230</v>
      </c>
      <c r="H4644" t="s">
        <v>30</v>
      </c>
      <c r="J4644">
        <v>-60000</v>
      </c>
      <c r="L4644" t="s">
        <v>39</v>
      </c>
      <c r="O4644" t="s">
        <v>32</v>
      </c>
    </row>
    <row r="4645" spans="1:15" x14ac:dyDescent="0.25">
      <c r="A4645" t="s">
        <v>84</v>
      </c>
      <c r="B4645" t="s">
        <v>85</v>
      </c>
      <c r="C4645" t="s">
        <v>27</v>
      </c>
      <c r="D4645">
        <v>2019</v>
      </c>
      <c r="E4645">
        <v>2</v>
      </c>
      <c r="F4645" t="s">
        <v>286</v>
      </c>
      <c r="G4645" t="s">
        <v>287</v>
      </c>
      <c r="H4645" t="s">
        <v>30</v>
      </c>
      <c r="J4645">
        <v>-7872.09</v>
      </c>
      <c r="L4645" t="s">
        <v>39</v>
      </c>
      <c r="O4645" t="s">
        <v>32</v>
      </c>
    </row>
    <row r="4646" spans="1:15" x14ac:dyDescent="0.25">
      <c r="A4646" t="s">
        <v>84</v>
      </c>
      <c r="B4646" t="s">
        <v>85</v>
      </c>
      <c r="C4646" t="s">
        <v>27</v>
      </c>
      <c r="D4646">
        <v>2019</v>
      </c>
      <c r="E4646">
        <v>2</v>
      </c>
      <c r="F4646" t="s">
        <v>265</v>
      </c>
      <c r="G4646" t="s">
        <v>266</v>
      </c>
      <c r="H4646" t="s">
        <v>30</v>
      </c>
      <c r="J4646">
        <v>-7872.09</v>
      </c>
      <c r="L4646" t="s">
        <v>39</v>
      </c>
      <c r="O4646" t="s">
        <v>32</v>
      </c>
    </row>
    <row r="4647" spans="1:15" x14ac:dyDescent="0.25">
      <c r="A4647" t="s">
        <v>84</v>
      </c>
      <c r="B4647" t="s">
        <v>85</v>
      </c>
      <c r="C4647" t="s">
        <v>27</v>
      </c>
      <c r="D4647">
        <v>2019</v>
      </c>
      <c r="E4647">
        <v>2</v>
      </c>
      <c r="F4647" t="s">
        <v>231</v>
      </c>
      <c r="G4647" t="s">
        <v>188</v>
      </c>
      <c r="H4647" t="s">
        <v>30</v>
      </c>
      <c r="J4647">
        <v>-107327.38</v>
      </c>
      <c r="L4647" t="s">
        <v>39</v>
      </c>
      <c r="O4647" t="s">
        <v>32</v>
      </c>
    </row>
    <row r="4648" spans="1:15" x14ac:dyDescent="0.25">
      <c r="A4648" t="s">
        <v>84</v>
      </c>
      <c r="B4648" t="s">
        <v>85</v>
      </c>
      <c r="C4648" t="s">
        <v>27</v>
      </c>
      <c r="D4648">
        <v>2019</v>
      </c>
      <c r="E4648">
        <v>2</v>
      </c>
      <c r="F4648" t="s">
        <v>232</v>
      </c>
      <c r="G4648" t="s">
        <v>233</v>
      </c>
      <c r="H4648" t="s">
        <v>30</v>
      </c>
      <c r="J4648">
        <v>-175199.47</v>
      </c>
      <c r="L4648" t="s">
        <v>39</v>
      </c>
      <c r="O4648" t="s">
        <v>32</v>
      </c>
    </row>
    <row r="4649" spans="1:15" x14ac:dyDescent="0.25">
      <c r="A4649" t="s">
        <v>84</v>
      </c>
      <c r="B4649" t="s">
        <v>85</v>
      </c>
      <c r="C4649" t="s">
        <v>27</v>
      </c>
      <c r="D4649">
        <v>2019</v>
      </c>
      <c r="E4649">
        <v>2</v>
      </c>
      <c r="F4649" t="s">
        <v>234</v>
      </c>
      <c r="G4649" t="s">
        <v>235</v>
      </c>
      <c r="H4649" t="s">
        <v>30</v>
      </c>
      <c r="J4649">
        <v>-175199.47</v>
      </c>
      <c r="L4649" t="s">
        <v>39</v>
      </c>
      <c r="O4649" t="s">
        <v>32</v>
      </c>
    </row>
    <row r="4650" spans="1:15" x14ac:dyDescent="0.25">
      <c r="A4650" t="s">
        <v>84</v>
      </c>
      <c r="B4650" t="s">
        <v>85</v>
      </c>
      <c r="C4650" t="s">
        <v>27</v>
      </c>
      <c r="D4650">
        <v>2019</v>
      </c>
      <c r="E4650">
        <v>2</v>
      </c>
      <c r="F4650" t="s">
        <v>288</v>
      </c>
      <c r="G4650" t="s">
        <v>289</v>
      </c>
      <c r="H4650" t="s">
        <v>30</v>
      </c>
      <c r="J4650">
        <v>-14275.8</v>
      </c>
      <c r="L4650" t="s">
        <v>39</v>
      </c>
      <c r="O4650" t="s">
        <v>32</v>
      </c>
    </row>
    <row r="4651" spans="1:15" x14ac:dyDescent="0.25">
      <c r="A4651" t="s">
        <v>84</v>
      </c>
      <c r="B4651" t="s">
        <v>85</v>
      </c>
      <c r="C4651" t="s">
        <v>27</v>
      </c>
      <c r="D4651">
        <v>2019</v>
      </c>
      <c r="E4651">
        <v>2</v>
      </c>
      <c r="F4651" t="s">
        <v>290</v>
      </c>
      <c r="G4651" t="s">
        <v>291</v>
      </c>
      <c r="H4651" t="s">
        <v>30</v>
      </c>
      <c r="J4651">
        <v>-14275.8</v>
      </c>
      <c r="L4651" t="s">
        <v>39</v>
      </c>
      <c r="O4651" t="s">
        <v>32</v>
      </c>
    </row>
    <row r="4652" spans="1:15" x14ac:dyDescent="0.25">
      <c r="A4652" t="s">
        <v>84</v>
      </c>
      <c r="B4652" t="s">
        <v>85</v>
      </c>
      <c r="C4652" t="s">
        <v>27</v>
      </c>
      <c r="D4652">
        <v>2019</v>
      </c>
      <c r="E4652">
        <v>2</v>
      </c>
      <c r="F4652" t="s">
        <v>273</v>
      </c>
      <c r="G4652" t="s">
        <v>274</v>
      </c>
      <c r="H4652" t="s">
        <v>30</v>
      </c>
      <c r="J4652">
        <v>-14275.8</v>
      </c>
      <c r="L4652" t="s">
        <v>39</v>
      </c>
      <c r="O4652" t="s">
        <v>32</v>
      </c>
    </row>
    <row r="4653" spans="1:15" x14ac:dyDescent="0.25">
      <c r="A4653" t="s">
        <v>84</v>
      </c>
      <c r="B4653" t="s">
        <v>85</v>
      </c>
      <c r="C4653" t="s">
        <v>27</v>
      </c>
      <c r="D4653">
        <v>2019</v>
      </c>
      <c r="E4653">
        <v>2</v>
      </c>
      <c r="F4653" t="s">
        <v>236</v>
      </c>
      <c r="G4653" t="s">
        <v>237</v>
      </c>
      <c r="H4653" t="s">
        <v>30</v>
      </c>
      <c r="J4653">
        <v>-1440950.59</v>
      </c>
      <c r="L4653" t="s">
        <v>39</v>
      </c>
      <c r="O4653" t="s">
        <v>32</v>
      </c>
    </row>
    <row r="4654" spans="1:15" x14ac:dyDescent="0.25">
      <c r="A4654" t="s">
        <v>84</v>
      </c>
      <c r="B4654" t="s">
        <v>85</v>
      </c>
      <c r="C4654" t="s">
        <v>27</v>
      </c>
      <c r="D4654">
        <v>2019</v>
      </c>
      <c r="E4654">
        <v>2</v>
      </c>
      <c r="F4654" t="s">
        <v>238</v>
      </c>
      <c r="G4654" t="s">
        <v>239</v>
      </c>
      <c r="H4654" t="s">
        <v>30</v>
      </c>
      <c r="J4654">
        <v>-1448249.1</v>
      </c>
      <c r="L4654" t="s">
        <v>39</v>
      </c>
      <c r="O4654" t="s">
        <v>32</v>
      </c>
    </row>
    <row r="4655" spans="1:15" x14ac:dyDescent="0.25">
      <c r="A4655" t="s">
        <v>84</v>
      </c>
      <c r="B4655" t="s">
        <v>85</v>
      </c>
      <c r="C4655" t="s">
        <v>27</v>
      </c>
      <c r="D4655">
        <v>2019</v>
      </c>
      <c r="E4655">
        <v>2</v>
      </c>
      <c r="F4655" t="s">
        <v>240</v>
      </c>
      <c r="G4655" t="s">
        <v>241</v>
      </c>
      <c r="H4655" t="s">
        <v>30</v>
      </c>
      <c r="J4655">
        <v>-1462524.9</v>
      </c>
      <c r="L4655" t="s">
        <v>39</v>
      </c>
      <c r="O4655" t="s">
        <v>32</v>
      </c>
    </row>
    <row r="4656" spans="1:15" x14ac:dyDescent="0.25">
      <c r="A4656" t="s">
        <v>84</v>
      </c>
      <c r="B4656" t="s">
        <v>85</v>
      </c>
      <c r="C4656" t="s">
        <v>27</v>
      </c>
      <c r="D4656">
        <v>2019</v>
      </c>
      <c r="E4656">
        <v>2</v>
      </c>
      <c r="F4656" t="s">
        <v>242</v>
      </c>
      <c r="G4656" t="s">
        <v>243</v>
      </c>
      <c r="H4656" t="s">
        <v>30</v>
      </c>
      <c r="J4656">
        <v>-1637724.37</v>
      </c>
      <c r="L4656" t="s">
        <v>39</v>
      </c>
      <c r="O4656" t="s">
        <v>32</v>
      </c>
    </row>
    <row r="4657" spans="1:15" x14ac:dyDescent="0.25">
      <c r="A4657" t="s">
        <v>84</v>
      </c>
      <c r="B4657" t="s">
        <v>85</v>
      </c>
      <c r="C4657" t="s">
        <v>27</v>
      </c>
      <c r="D4657">
        <v>2019</v>
      </c>
      <c r="E4657">
        <v>2</v>
      </c>
      <c r="F4657" t="s">
        <v>244</v>
      </c>
      <c r="G4657" t="s">
        <v>245</v>
      </c>
      <c r="H4657" t="s">
        <v>108</v>
      </c>
      <c r="I4657" t="s">
        <v>109</v>
      </c>
      <c r="J4657">
        <v>-9036.14</v>
      </c>
      <c r="L4657" t="s">
        <v>31</v>
      </c>
      <c r="O4657" t="s">
        <v>32</v>
      </c>
    </row>
    <row r="4658" spans="1:15" x14ac:dyDescent="0.25">
      <c r="A4658" t="s">
        <v>84</v>
      </c>
      <c r="B4658" t="s">
        <v>85</v>
      </c>
      <c r="C4658" t="s">
        <v>27</v>
      </c>
      <c r="D4658">
        <v>2019</v>
      </c>
      <c r="E4658">
        <v>2</v>
      </c>
      <c r="F4658" t="s">
        <v>246</v>
      </c>
      <c r="G4658" t="s">
        <v>247</v>
      </c>
      <c r="H4658" t="s">
        <v>108</v>
      </c>
      <c r="I4658" t="s">
        <v>109</v>
      </c>
      <c r="J4658">
        <v>12.73</v>
      </c>
      <c r="L4658" t="s">
        <v>31</v>
      </c>
      <c r="O4658" t="s">
        <v>32</v>
      </c>
    </row>
    <row r="4659" spans="1:15" x14ac:dyDescent="0.25">
      <c r="A4659" t="s">
        <v>84</v>
      </c>
      <c r="B4659" t="s">
        <v>85</v>
      </c>
      <c r="C4659" t="s">
        <v>27</v>
      </c>
      <c r="D4659">
        <v>2019</v>
      </c>
      <c r="E4659">
        <v>2</v>
      </c>
      <c r="F4659" t="s">
        <v>248</v>
      </c>
      <c r="G4659" t="s">
        <v>249</v>
      </c>
      <c r="H4659" t="s">
        <v>108</v>
      </c>
      <c r="I4659" t="s">
        <v>109</v>
      </c>
      <c r="J4659">
        <v>-9023.41</v>
      </c>
      <c r="L4659" t="s">
        <v>31</v>
      </c>
      <c r="O4659" t="s">
        <v>32</v>
      </c>
    </row>
    <row r="4660" spans="1:15" x14ac:dyDescent="0.25">
      <c r="A4660" t="s">
        <v>84</v>
      </c>
      <c r="B4660" t="s">
        <v>85</v>
      </c>
      <c r="C4660" t="s">
        <v>27</v>
      </c>
      <c r="D4660">
        <v>2019</v>
      </c>
      <c r="E4660">
        <v>2</v>
      </c>
      <c r="F4660" t="s">
        <v>250</v>
      </c>
      <c r="G4660" t="s">
        <v>251</v>
      </c>
      <c r="H4660" t="s">
        <v>108</v>
      </c>
      <c r="I4660" t="s">
        <v>109</v>
      </c>
      <c r="J4660">
        <v>-9023.41</v>
      </c>
      <c r="L4660" t="s">
        <v>31</v>
      </c>
      <c r="O4660" t="s">
        <v>32</v>
      </c>
    </row>
    <row r="4661" spans="1:15" x14ac:dyDescent="0.25">
      <c r="A4661" t="s">
        <v>84</v>
      </c>
      <c r="B4661" t="s">
        <v>85</v>
      </c>
      <c r="C4661" t="s">
        <v>27</v>
      </c>
      <c r="D4661">
        <v>2019</v>
      </c>
      <c r="E4661">
        <v>2</v>
      </c>
      <c r="F4661" t="s">
        <v>195</v>
      </c>
      <c r="G4661" t="s">
        <v>196</v>
      </c>
      <c r="H4661" t="s">
        <v>108</v>
      </c>
      <c r="I4661" t="s">
        <v>109</v>
      </c>
      <c r="J4661">
        <v>-9023.41</v>
      </c>
      <c r="L4661" t="s">
        <v>31</v>
      </c>
      <c r="O4661" t="s">
        <v>32</v>
      </c>
    </row>
    <row r="4662" spans="1:15" x14ac:dyDescent="0.25">
      <c r="A4662" t="s">
        <v>84</v>
      </c>
      <c r="B4662" t="s">
        <v>85</v>
      </c>
      <c r="C4662" t="s">
        <v>27</v>
      </c>
      <c r="D4662">
        <v>2019</v>
      </c>
      <c r="E4662">
        <v>2</v>
      </c>
      <c r="F4662" t="s">
        <v>197</v>
      </c>
      <c r="G4662" t="s">
        <v>198</v>
      </c>
      <c r="H4662" t="s">
        <v>108</v>
      </c>
      <c r="I4662" t="s">
        <v>109</v>
      </c>
      <c r="J4662">
        <v>-9023.41</v>
      </c>
      <c r="L4662" t="s">
        <v>31</v>
      </c>
      <c r="O4662" t="s">
        <v>32</v>
      </c>
    </row>
    <row r="4663" spans="1:15" x14ac:dyDescent="0.25">
      <c r="A4663" t="s">
        <v>84</v>
      </c>
      <c r="B4663" t="s">
        <v>85</v>
      </c>
      <c r="C4663" t="s">
        <v>27</v>
      </c>
      <c r="D4663">
        <v>2019</v>
      </c>
      <c r="E4663">
        <v>2</v>
      </c>
      <c r="F4663" t="s">
        <v>199</v>
      </c>
      <c r="G4663" t="s">
        <v>200</v>
      </c>
      <c r="H4663" t="s">
        <v>108</v>
      </c>
      <c r="I4663" t="s">
        <v>109</v>
      </c>
      <c r="J4663">
        <v>-9023.41</v>
      </c>
      <c r="L4663" t="s">
        <v>31</v>
      </c>
      <c r="O4663" t="s">
        <v>32</v>
      </c>
    </row>
    <row r="4664" spans="1:15" x14ac:dyDescent="0.25">
      <c r="A4664" t="s">
        <v>84</v>
      </c>
      <c r="B4664" t="s">
        <v>85</v>
      </c>
      <c r="C4664" t="s">
        <v>27</v>
      </c>
      <c r="D4664">
        <v>2019</v>
      </c>
      <c r="E4664">
        <v>2</v>
      </c>
      <c r="F4664" t="s">
        <v>205</v>
      </c>
      <c r="G4664" t="s">
        <v>206</v>
      </c>
      <c r="H4664" t="s">
        <v>108</v>
      </c>
      <c r="I4664" t="s">
        <v>109</v>
      </c>
      <c r="J4664">
        <v>-9023.41</v>
      </c>
      <c r="L4664" t="s">
        <v>31</v>
      </c>
      <c r="O4664" t="s">
        <v>32</v>
      </c>
    </row>
    <row r="4665" spans="1:15" x14ac:dyDescent="0.25">
      <c r="A4665" t="s">
        <v>84</v>
      </c>
      <c r="B4665" t="s">
        <v>85</v>
      </c>
      <c r="C4665" t="s">
        <v>27</v>
      </c>
      <c r="D4665">
        <v>2019</v>
      </c>
      <c r="E4665">
        <v>2</v>
      </c>
      <c r="F4665" t="s">
        <v>207</v>
      </c>
      <c r="G4665" t="s">
        <v>208</v>
      </c>
      <c r="H4665" t="s">
        <v>108</v>
      </c>
      <c r="I4665" t="s">
        <v>109</v>
      </c>
      <c r="J4665">
        <v>-9023.41</v>
      </c>
      <c r="L4665" t="s">
        <v>31</v>
      </c>
      <c r="O4665" t="s">
        <v>32</v>
      </c>
    </row>
    <row r="4666" spans="1:15" x14ac:dyDescent="0.25">
      <c r="A4666" t="s">
        <v>84</v>
      </c>
      <c r="B4666" t="s">
        <v>85</v>
      </c>
      <c r="C4666" t="s">
        <v>27</v>
      </c>
      <c r="D4666">
        <v>2019</v>
      </c>
      <c r="E4666">
        <v>2</v>
      </c>
      <c r="F4666" t="s">
        <v>211</v>
      </c>
      <c r="G4666" t="s">
        <v>212</v>
      </c>
      <c r="H4666" t="s">
        <v>108</v>
      </c>
      <c r="I4666" t="s">
        <v>109</v>
      </c>
      <c r="J4666">
        <v>-9023.41</v>
      </c>
      <c r="L4666" t="s">
        <v>31</v>
      </c>
      <c r="O4666" t="s">
        <v>32</v>
      </c>
    </row>
    <row r="4667" spans="1:15" x14ac:dyDescent="0.25">
      <c r="A4667" t="s">
        <v>84</v>
      </c>
      <c r="B4667" t="s">
        <v>85</v>
      </c>
      <c r="C4667" t="s">
        <v>27</v>
      </c>
      <c r="D4667">
        <v>2019</v>
      </c>
      <c r="E4667">
        <v>2</v>
      </c>
      <c r="F4667" t="s">
        <v>213</v>
      </c>
      <c r="G4667" t="s">
        <v>214</v>
      </c>
      <c r="H4667" t="s">
        <v>108</v>
      </c>
      <c r="I4667" t="s">
        <v>109</v>
      </c>
      <c r="J4667">
        <v>-9023.41</v>
      </c>
      <c r="L4667" t="s">
        <v>31</v>
      </c>
      <c r="O4667" t="s">
        <v>32</v>
      </c>
    </row>
    <row r="4668" spans="1:15" x14ac:dyDescent="0.25">
      <c r="A4668" t="s">
        <v>84</v>
      </c>
      <c r="B4668" t="s">
        <v>85</v>
      </c>
      <c r="C4668" t="s">
        <v>27</v>
      </c>
      <c r="D4668">
        <v>2019</v>
      </c>
      <c r="E4668">
        <v>2</v>
      </c>
      <c r="F4668" t="s">
        <v>244</v>
      </c>
      <c r="G4668" t="s">
        <v>245</v>
      </c>
      <c r="H4668" t="s">
        <v>110</v>
      </c>
      <c r="I4668" t="s">
        <v>111</v>
      </c>
      <c r="J4668">
        <v>-8111.25</v>
      </c>
      <c r="L4668" t="s">
        <v>31</v>
      </c>
      <c r="O4668" t="s">
        <v>32</v>
      </c>
    </row>
    <row r="4669" spans="1:15" x14ac:dyDescent="0.25">
      <c r="A4669" t="s">
        <v>84</v>
      </c>
      <c r="B4669" t="s">
        <v>85</v>
      </c>
      <c r="C4669" t="s">
        <v>27</v>
      </c>
      <c r="D4669">
        <v>2019</v>
      </c>
      <c r="E4669">
        <v>2</v>
      </c>
      <c r="F4669" t="s">
        <v>246</v>
      </c>
      <c r="G4669" t="s">
        <v>247</v>
      </c>
      <c r="H4669" t="s">
        <v>110</v>
      </c>
      <c r="I4669" t="s">
        <v>111</v>
      </c>
      <c r="J4669">
        <v>16.22</v>
      </c>
      <c r="L4669" t="s">
        <v>31</v>
      </c>
      <c r="O4669" t="s">
        <v>32</v>
      </c>
    </row>
    <row r="4670" spans="1:15" x14ac:dyDescent="0.25">
      <c r="A4670" t="s">
        <v>84</v>
      </c>
      <c r="B4670" t="s">
        <v>85</v>
      </c>
      <c r="C4670" t="s">
        <v>27</v>
      </c>
      <c r="D4670">
        <v>2019</v>
      </c>
      <c r="E4670">
        <v>2</v>
      </c>
      <c r="F4670" t="s">
        <v>248</v>
      </c>
      <c r="G4670" t="s">
        <v>249</v>
      </c>
      <c r="H4670" t="s">
        <v>110</v>
      </c>
      <c r="I4670" t="s">
        <v>111</v>
      </c>
      <c r="J4670">
        <v>-8095.03</v>
      </c>
      <c r="L4670" t="s">
        <v>31</v>
      </c>
      <c r="O4670" t="s">
        <v>32</v>
      </c>
    </row>
    <row r="4671" spans="1:15" x14ac:dyDescent="0.25">
      <c r="A4671" t="s">
        <v>84</v>
      </c>
      <c r="B4671" t="s">
        <v>85</v>
      </c>
      <c r="C4671" t="s">
        <v>27</v>
      </c>
      <c r="D4671">
        <v>2019</v>
      </c>
      <c r="E4671">
        <v>2</v>
      </c>
      <c r="F4671" t="s">
        <v>250</v>
      </c>
      <c r="G4671" t="s">
        <v>251</v>
      </c>
      <c r="H4671" t="s">
        <v>110</v>
      </c>
      <c r="I4671" t="s">
        <v>111</v>
      </c>
      <c r="J4671">
        <v>-8095.03</v>
      </c>
      <c r="L4671" t="s">
        <v>31</v>
      </c>
      <c r="O4671" t="s">
        <v>32</v>
      </c>
    </row>
    <row r="4672" spans="1:15" x14ac:dyDescent="0.25">
      <c r="A4672" t="s">
        <v>84</v>
      </c>
      <c r="B4672" t="s">
        <v>85</v>
      </c>
      <c r="C4672" t="s">
        <v>27</v>
      </c>
      <c r="D4672">
        <v>2019</v>
      </c>
      <c r="E4672">
        <v>2</v>
      </c>
      <c r="F4672" t="s">
        <v>195</v>
      </c>
      <c r="G4672" t="s">
        <v>196</v>
      </c>
      <c r="H4672" t="s">
        <v>110</v>
      </c>
      <c r="I4672" t="s">
        <v>111</v>
      </c>
      <c r="J4672">
        <v>-8095.03</v>
      </c>
      <c r="L4672" t="s">
        <v>31</v>
      </c>
      <c r="O4672" t="s">
        <v>32</v>
      </c>
    </row>
    <row r="4673" spans="1:15" x14ac:dyDescent="0.25">
      <c r="A4673" t="s">
        <v>84</v>
      </c>
      <c r="B4673" t="s">
        <v>85</v>
      </c>
      <c r="C4673" t="s">
        <v>27</v>
      </c>
      <c r="D4673">
        <v>2019</v>
      </c>
      <c r="E4673">
        <v>2</v>
      </c>
      <c r="F4673" t="s">
        <v>197</v>
      </c>
      <c r="G4673" t="s">
        <v>198</v>
      </c>
      <c r="H4673" t="s">
        <v>110</v>
      </c>
      <c r="I4673" t="s">
        <v>111</v>
      </c>
      <c r="J4673">
        <v>-8095.03</v>
      </c>
      <c r="L4673" t="s">
        <v>31</v>
      </c>
      <c r="O4673" t="s">
        <v>32</v>
      </c>
    </row>
    <row r="4674" spans="1:15" x14ac:dyDescent="0.25">
      <c r="A4674" t="s">
        <v>84</v>
      </c>
      <c r="B4674" t="s">
        <v>85</v>
      </c>
      <c r="C4674" t="s">
        <v>27</v>
      </c>
      <c r="D4674">
        <v>2019</v>
      </c>
      <c r="E4674">
        <v>2</v>
      </c>
      <c r="F4674" t="s">
        <v>199</v>
      </c>
      <c r="G4674" t="s">
        <v>200</v>
      </c>
      <c r="H4674" t="s">
        <v>110</v>
      </c>
      <c r="I4674" t="s">
        <v>111</v>
      </c>
      <c r="J4674">
        <v>-8095.03</v>
      </c>
      <c r="L4674" t="s">
        <v>31</v>
      </c>
      <c r="O4674" t="s">
        <v>32</v>
      </c>
    </row>
    <row r="4675" spans="1:15" x14ac:dyDescent="0.25">
      <c r="A4675" t="s">
        <v>84</v>
      </c>
      <c r="B4675" t="s">
        <v>85</v>
      </c>
      <c r="C4675" t="s">
        <v>27</v>
      </c>
      <c r="D4675">
        <v>2019</v>
      </c>
      <c r="E4675">
        <v>2</v>
      </c>
      <c r="F4675" t="s">
        <v>205</v>
      </c>
      <c r="G4675" t="s">
        <v>206</v>
      </c>
      <c r="H4675" t="s">
        <v>110</v>
      </c>
      <c r="I4675" t="s">
        <v>111</v>
      </c>
      <c r="J4675">
        <v>-8095.03</v>
      </c>
      <c r="L4675" t="s">
        <v>31</v>
      </c>
      <c r="O4675" t="s">
        <v>32</v>
      </c>
    </row>
    <row r="4676" spans="1:15" x14ac:dyDescent="0.25">
      <c r="A4676" t="s">
        <v>84</v>
      </c>
      <c r="B4676" t="s">
        <v>85</v>
      </c>
      <c r="C4676" t="s">
        <v>27</v>
      </c>
      <c r="D4676">
        <v>2019</v>
      </c>
      <c r="E4676">
        <v>2</v>
      </c>
      <c r="F4676" t="s">
        <v>207</v>
      </c>
      <c r="G4676" t="s">
        <v>208</v>
      </c>
      <c r="H4676" t="s">
        <v>110</v>
      </c>
      <c r="I4676" t="s">
        <v>111</v>
      </c>
      <c r="J4676">
        <v>-8095.03</v>
      </c>
      <c r="L4676" t="s">
        <v>31</v>
      </c>
      <c r="O4676" t="s">
        <v>32</v>
      </c>
    </row>
    <row r="4677" spans="1:15" x14ac:dyDescent="0.25">
      <c r="A4677" t="s">
        <v>84</v>
      </c>
      <c r="B4677" t="s">
        <v>85</v>
      </c>
      <c r="C4677" t="s">
        <v>27</v>
      </c>
      <c r="D4677">
        <v>2019</v>
      </c>
      <c r="E4677">
        <v>2</v>
      </c>
      <c r="F4677" t="s">
        <v>211</v>
      </c>
      <c r="G4677" t="s">
        <v>212</v>
      </c>
      <c r="H4677" t="s">
        <v>110</v>
      </c>
      <c r="I4677" t="s">
        <v>111</v>
      </c>
      <c r="J4677">
        <v>-8095.03</v>
      </c>
      <c r="L4677" t="s">
        <v>31</v>
      </c>
      <c r="O4677" t="s">
        <v>32</v>
      </c>
    </row>
    <row r="4678" spans="1:15" x14ac:dyDescent="0.25">
      <c r="A4678" t="s">
        <v>84</v>
      </c>
      <c r="B4678" t="s">
        <v>85</v>
      </c>
      <c r="C4678" t="s">
        <v>27</v>
      </c>
      <c r="D4678">
        <v>2019</v>
      </c>
      <c r="E4678">
        <v>2</v>
      </c>
      <c r="F4678" t="s">
        <v>213</v>
      </c>
      <c r="G4678" t="s">
        <v>214</v>
      </c>
      <c r="H4678" t="s">
        <v>110</v>
      </c>
      <c r="I4678" t="s">
        <v>111</v>
      </c>
      <c r="J4678">
        <v>-8095.03</v>
      </c>
      <c r="L4678" t="s">
        <v>31</v>
      </c>
      <c r="O4678" t="s">
        <v>32</v>
      </c>
    </row>
    <row r="4679" spans="1:15" x14ac:dyDescent="0.25">
      <c r="A4679" t="s">
        <v>112</v>
      </c>
      <c r="B4679" t="s">
        <v>113</v>
      </c>
      <c r="C4679" t="s">
        <v>27</v>
      </c>
      <c r="D4679">
        <v>2019</v>
      </c>
      <c r="E4679">
        <v>2</v>
      </c>
      <c r="F4679" t="s">
        <v>244</v>
      </c>
      <c r="G4679" t="s">
        <v>245</v>
      </c>
      <c r="H4679" t="s">
        <v>30</v>
      </c>
      <c r="J4679">
        <v>-302752.69</v>
      </c>
      <c r="L4679" t="s">
        <v>31</v>
      </c>
      <c r="O4679" t="s">
        <v>32</v>
      </c>
    </row>
    <row r="4680" spans="1:15" x14ac:dyDescent="0.25">
      <c r="A4680" t="s">
        <v>112</v>
      </c>
      <c r="B4680" t="s">
        <v>113</v>
      </c>
      <c r="C4680" t="s">
        <v>27</v>
      </c>
      <c r="D4680">
        <v>2019</v>
      </c>
      <c r="E4680">
        <v>2</v>
      </c>
      <c r="F4680" t="s">
        <v>246</v>
      </c>
      <c r="G4680" t="s">
        <v>247</v>
      </c>
      <c r="H4680" t="s">
        <v>30</v>
      </c>
      <c r="J4680">
        <v>266135.21999999997</v>
      </c>
      <c r="L4680" t="s">
        <v>31</v>
      </c>
      <c r="O4680" t="s">
        <v>32</v>
      </c>
    </row>
    <row r="4681" spans="1:15" x14ac:dyDescent="0.25">
      <c r="A4681" t="s">
        <v>112</v>
      </c>
      <c r="B4681" t="s">
        <v>113</v>
      </c>
      <c r="C4681" t="s">
        <v>27</v>
      </c>
      <c r="D4681">
        <v>2019</v>
      </c>
      <c r="E4681">
        <v>2</v>
      </c>
      <c r="F4681" t="s">
        <v>248</v>
      </c>
      <c r="G4681" t="s">
        <v>249</v>
      </c>
      <c r="H4681" t="s">
        <v>30</v>
      </c>
      <c r="J4681">
        <v>-36617.47</v>
      </c>
      <c r="L4681" t="s">
        <v>31</v>
      </c>
      <c r="O4681" t="s">
        <v>32</v>
      </c>
    </row>
    <row r="4682" spans="1:15" x14ac:dyDescent="0.25">
      <c r="A4682" t="s">
        <v>112</v>
      </c>
      <c r="B4682" t="s">
        <v>113</v>
      </c>
      <c r="C4682" t="s">
        <v>27</v>
      </c>
      <c r="D4682">
        <v>2019</v>
      </c>
      <c r="E4682">
        <v>2</v>
      </c>
      <c r="F4682" t="s">
        <v>250</v>
      </c>
      <c r="G4682" t="s">
        <v>251</v>
      </c>
      <c r="H4682" t="s">
        <v>30</v>
      </c>
      <c r="J4682">
        <v>-36617.47</v>
      </c>
      <c r="L4682" t="s">
        <v>31</v>
      </c>
      <c r="O4682" t="s">
        <v>32</v>
      </c>
    </row>
    <row r="4683" spans="1:15" x14ac:dyDescent="0.25">
      <c r="A4683" t="s">
        <v>112</v>
      </c>
      <c r="B4683" t="s">
        <v>113</v>
      </c>
      <c r="C4683" t="s">
        <v>27</v>
      </c>
      <c r="D4683">
        <v>2019</v>
      </c>
      <c r="E4683">
        <v>2</v>
      </c>
      <c r="F4683" t="s">
        <v>195</v>
      </c>
      <c r="G4683" t="s">
        <v>196</v>
      </c>
      <c r="H4683" t="s">
        <v>30</v>
      </c>
      <c r="J4683">
        <v>-36617.47</v>
      </c>
      <c r="L4683" t="s">
        <v>31</v>
      </c>
      <c r="O4683" t="s">
        <v>32</v>
      </c>
    </row>
    <row r="4684" spans="1:15" x14ac:dyDescent="0.25">
      <c r="A4684" t="s">
        <v>112</v>
      </c>
      <c r="B4684" t="s">
        <v>113</v>
      </c>
      <c r="C4684" t="s">
        <v>27</v>
      </c>
      <c r="D4684">
        <v>2019</v>
      </c>
      <c r="E4684">
        <v>2</v>
      </c>
      <c r="F4684" t="s">
        <v>275</v>
      </c>
      <c r="G4684" t="s">
        <v>276</v>
      </c>
      <c r="H4684" t="s">
        <v>30</v>
      </c>
      <c r="J4684">
        <v>20894.91</v>
      </c>
      <c r="L4684" t="s">
        <v>31</v>
      </c>
      <c r="O4684" t="s">
        <v>32</v>
      </c>
    </row>
    <row r="4685" spans="1:15" x14ac:dyDescent="0.25">
      <c r="A4685" t="s">
        <v>112</v>
      </c>
      <c r="B4685" t="s">
        <v>113</v>
      </c>
      <c r="C4685" t="s">
        <v>27</v>
      </c>
      <c r="D4685">
        <v>2019</v>
      </c>
      <c r="E4685">
        <v>2</v>
      </c>
      <c r="F4685" t="s">
        <v>277</v>
      </c>
      <c r="G4685" t="s">
        <v>278</v>
      </c>
      <c r="H4685" t="s">
        <v>30</v>
      </c>
      <c r="J4685">
        <v>20894.91</v>
      </c>
      <c r="L4685" t="s">
        <v>31</v>
      </c>
      <c r="O4685" t="s">
        <v>32</v>
      </c>
    </row>
    <row r="4686" spans="1:15" x14ac:dyDescent="0.25">
      <c r="A4686" t="s">
        <v>112</v>
      </c>
      <c r="B4686" t="s">
        <v>113</v>
      </c>
      <c r="C4686" t="s">
        <v>27</v>
      </c>
      <c r="D4686">
        <v>2019</v>
      </c>
      <c r="E4686">
        <v>2</v>
      </c>
      <c r="F4686" t="s">
        <v>279</v>
      </c>
      <c r="G4686" t="s">
        <v>280</v>
      </c>
      <c r="H4686" t="s">
        <v>30</v>
      </c>
      <c r="J4686">
        <v>20894.91</v>
      </c>
      <c r="L4686" t="s">
        <v>31</v>
      </c>
      <c r="O4686" t="s">
        <v>32</v>
      </c>
    </row>
    <row r="4687" spans="1:15" x14ac:dyDescent="0.25">
      <c r="A4687" t="s">
        <v>112</v>
      </c>
      <c r="B4687" t="s">
        <v>113</v>
      </c>
      <c r="C4687" t="s">
        <v>27</v>
      </c>
      <c r="D4687">
        <v>2019</v>
      </c>
      <c r="E4687">
        <v>2</v>
      </c>
      <c r="F4687" t="s">
        <v>197</v>
      </c>
      <c r="G4687" t="s">
        <v>198</v>
      </c>
      <c r="H4687" t="s">
        <v>30</v>
      </c>
      <c r="J4687">
        <v>-15722.56</v>
      </c>
      <c r="L4687" t="s">
        <v>31</v>
      </c>
      <c r="O4687" t="s">
        <v>32</v>
      </c>
    </row>
    <row r="4688" spans="1:15" x14ac:dyDescent="0.25">
      <c r="A4688" t="s">
        <v>112</v>
      </c>
      <c r="B4688" t="s">
        <v>113</v>
      </c>
      <c r="C4688" t="s">
        <v>27</v>
      </c>
      <c r="D4688">
        <v>2019</v>
      </c>
      <c r="E4688">
        <v>2</v>
      </c>
      <c r="F4688" t="s">
        <v>199</v>
      </c>
      <c r="G4688" t="s">
        <v>200</v>
      </c>
      <c r="H4688" t="s">
        <v>30</v>
      </c>
      <c r="J4688">
        <v>-15722.56</v>
      </c>
      <c r="L4688" t="s">
        <v>31</v>
      </c>
      <c r="O4688" t="s">
        <v>32</v>
      </c>
    </row>
    <row r="4689" spans="1:15" x14ac:dyDescent="0.25">
      <c r="A4689" t="s">
        <v>112</v>
      </c>
      <c r="B4689" t="s">
        <v>113</v>
      </c>
      <c r="C4689" t="s">
        <v>27</v>
      </c>
      <c r="D4689">
        <v>2019</v>
      </c>
      <c r="E4689">
        <v>2</v>
      </c>
      <c r="F4689" t="s">
        <v>252</v>
      </c>
      <c r="G4689" t="s">
        <v>253</v>
      </c>
      <c r="H4689" t="s">
        <v>30</v>
      </c>
      <c r="J4689">
        <v>16649.55</v>
      </c>
      <c r="L4689" t="s">
        <v>31</v>
      </c>
      <c r="O4689" t="s">
        <v>32</v>
      </c>
    </row>
    <row r="4690" spans="1:15" x14ac:dyDescent="0.25">
      <c r="A4690" t="s">
        <v>112</v>
      </c>
      <c r="B4690" t="s">
        <v>113</v>
      </c>
      <c r="C4690" t="s">
        <v>27</v>
      </c>
      <c r="D4690">
        <v>2019</v>
      </c>
      <c r="E4690">
        <v>2</v>
      </c>
      <c r="F4690" t="s">
        <v>203</v>
      </c>
      <c r="G4690" t="s">
        <v>204</v>
      </c>
      <c r="H4690" t="s">
        <v>30</v>
      </c>
      <c r="J4690">
        <v>16649.55</v>
      </c>
      <c r="L4690" t="s">
        <v>31</v>
      </c>
      <c r="O4690" t="s">
        <v>32</v>
      </c>
    </row>
    <row r="4691" spans="1:15" x14ac:dyDescent="0.25">
      <c r="A4691" t="s">
        <v>112</v>
      </c>
      <c r="B4691" t="s">
        <v>113</v>
      </c>
      <c r="C4691" t="s">
        <v>27</v>
      </c>
      <c r="D4691">
        <v>2019</v>
      </c>
      <c r="E4691">
        <v>2</v>
      </c>
      <c r="F4691" t="s">
        <v>205</v>
      </c>
      <c r="G4691" t="s">
        <v>206</v>
      </c>
      <c r="H4691" t="s">
        <v>30</v>
      </c>
      <c r="J4691">
        <v>926.99</v>
      </c>
      <c r="L4691" t="s">
        <v>31</v>
      </c>
      <c r="O4691" t="s">
        <v>32</v>
      </c>
    </row>
    <row r="4692" spans="1:15" x14ac:dyDescent="0.25">
      <c r="A4692" t="s">
        <v>112</v>
      </c>
      <c r="B4692" t="s">
        <v>113</v>
      </c>
      <c r="C4692" t="s">
        <v>27</v>
      </c>
      <c r="D4692">
        <v>2019</v>
      </c>
      <c r="E4692">
        <v>2</v>
      </c>
      <c r="F4692" t="s">
        <v>207</v>
      </c>
      <c r="G4692" t="s">
        <v>208</v>
      </c>
      <c r="H4692" t="s">
        <v>30</v>
      </c>
      <c r="J4692">
        <v>926.99</v>
      </c>
      <c r="L4692" t="s">
        <v>31</v>
      </c>
      <c r="O4692" t="s">
        <v>32</v>
      </c>
    </row>
    <row r="4693" spans="1:15" x14ac:dyDescent="0.25">
      <c r="A4693" t="s">
        <v>112</v>
      </c>
      <c r="B4693" t="s">
        <v>113</v>
      </c>
      <c r="C4693" t="s">
        <v>27</v>
      </c>
      <c r="D4693">
        <v>2019</v>
      </c>
      <c r="E4693">
        <v>2</v>
      </c>
      <c r="F4693" t="s">
        <v>211</v>
      </c>
      <c r="G4693" t="s">
        <v>212</v>
      </c>
      <c r="H4693" t="s">
        <v>30</v>
      </c>
      <c r="J4693">
        <v>926.99</v>
      </c>
      <c r="L4693" t="s">
        <v>31</v>
      </c>
      <c r="O4693" t="s">
        <v>32</v>
      </c>
    </row>
    <row r="4694" spans="1:15" x14ac:dyDescent="0.25">
      <c r="A4694" t="s">
        <v>112</v>
      </c>
      <c r="B4694" t="s">
        <v>113</v>
      </c>
      <c r="C4694" t="s">
        <v>27</v>
      </c>
      <c r="D4694">
        <v>2019</v>
      </c>
      <c r="E4694">
        <v>2</v>
      </c>
      <c r="F4694" t="s">
        <v>213</v>
      </c>
      <c r="G4694" t="s">
        <v>214</v>
      </c>
      <c r="H4694" t="s">
        <v>30</v>
      </c>
      <c r="J4694">
        <v>926.99</v>
      </c>
      <c r="L4694" t="s">
        <v>31</v>
      </c>
      <c r="O4694" t="s">
        <v>32</v>
      </c>
    </row>
    <row r="4695" spans="1:15" x14ac:dyDescent="0.25">
      <c r="A4695" t="s">
        <v>112</v>
      </c>
      <c r="B4695" t="s">
        <v>113</v>
      </c>
      <c r="C4695" t="s">
        <v>27</v>
      </c>
      <c r="D4695">
        <v>2019</v>
      </c>
      <c r="E4695">
        <v>2</v>
      </c>
      <c r="F4695" t="s">
        <v>254</v>
      </c>
      <c r="G4695" t="s">
        <v>255</v>
      </c>
      <c r="H4695" t="s">
        <v>30</v>
      </c>
      <c r="J4695">
        <v>3277342.61</v>
      </c>
      <c r="L4695" t="s">
        <v>39</v>
      </c>
      <c r="O4695" t="s">
        <v>32</v>
      </c>
    </row>
    <row r="4696" spans="1:15" x14ac:dyDescent="0.25">
      <c r="A4696" t="s">
        <v>112</v>
      </c>
      <c r="B4696" t="s">
        <v>113</v>
      </c>
      <c r="C4696" t="s">
        <v>27</v>
      </c>
      <c r="D4696">
        <v>2019</v>
      </c>
      <c r="E4696">
        <v>2</v>
      </c>
      <c r="F4696" t="s">
        <v>281</v>
      </c>
      <c r="G4696" t="s">
        <v>282</v>
      </c>
      <c r="H4696" t="s">
        <v>30</v>
      </c>
      <c r="J4696">
        <v>-1647507.46</v>
      </c>
      <c r="L4696" t="s">
        <v>39</v>
      </c>
      <c r="O4696" t="s">
        <v>32</v>
      </c>
    </row>
    <row r="4697" spans="1:15" x14ac:dyDescent="0.25">
      <c r="A4697" t="s">
        <v>112</v>
      </c>
      <c r="B4697" t="s">
        <v>113</v>
      </c>
      <c r="C4697" t="s">
        <v>27</v>
      </c>
      <c r="D4697">
        <v>2019</v>
      </c>
      <c r="E4697">
        <v>2</v>
      </c>
      <c r="F4697" t="s">
        <v>256</v>
      </c>
      <c r="G4697" t="s">
        <v>103</v>
      </c>
      <c r="H4697" t="s">
        <v>30</v>
      </c>
      <c r="J4697">
        <v>1629835.15</v>
      </c>
      <c r="L4697" t="s">
        <v>39</v>
      </c>
      <c r="O4697" t="s">
        <v>32</v>
      </c>
    </row>
    <row r="4698" spans="1:15" x14ac:dyDescent="0.25">
      <c r="A4698" t="s">
        <v>112</v>
      </c>
      <c r="B4698" t="s">
        <v>113</v>
      </c>
      <c r="C4698" t="s">
        <v>27</v>
      </c>
      <c r="D4698">
        <v>2019</v>
      </c>
      <c r="E4698">
        <v>2</v>
      </c>
      <c r="F4698" t="s">
        <v>257</v>
      </c>
      <c r="G4698" t="s">
        <v>258</v>
      </c>
      <c r="H4698" t="s">
        <v>30</v>
      </c>
      <c r="J4698">
        <v>1629835.15</v>
      </c>
      <c r="L4698" t="s">
        <v>39</v>
      </c>
      <c r="O4698" t="s">
        <v>32</v>
      </c>
    </row>
    <row r="4699" spans="1:15" x14ac:dyDescent="0.25">
      <c r="A4699" t="s">
        <v>112</v>
      </c>
      <c r="B4699" t="s">
        <v>113</v>
      </c>
      <c r="C4699" t="s">
        <v>27</v>
      </c>
      <c r="D4699">
        <v>2019</v>
      </c>
      <c r="E4699">
        <v>2</v>
      </c>
      <c r="F4699" t="s">
        <v>283</v>
      </c>
      <c r="G4699" t="s">
        <v>93</v>
      </c>
      <c r="H4699" t="s">
        <v>30</v>
      </c>
      <c r="J4699">
        <v>5697.99</v>
      </c>
      <c r="L4699" t="s">
        <v>39</v>
      </c>
      <c r="O4699" t="s">
        <v>32</v>
      </c>
    </row>
    <row r="4700" spans="1:15" x14ac:dyDescent="0.25">
      <c r="A4700" t="s">
        <v>112</v>
      </c>
      <c r="B4700" t="s">
        <v>113</v>
      </c>
      <c r="C4700" t="s">
        <v>27</v>
      </c>
      <c r="D4700">
        <v>2019</v>
      </c>
      <c r="E4700">
        <v>2</v>
      </c>
      <c r="F4700" t="s">
        <v>221</v>
      </c>
      <c r="G4700" t="s">
        <v>222</v>
      </c>
      <c r="H4700" t="s">
        <v>30</v>
      </c>
      <c r="J4700">
        <v>1635533.14</v>
      </c>
      <c r="L4700" t="s">
        <v>39</v>
      </c>
      <c r="O4700" t="s">
        <v>32</v>
      </c>
    </row>
    <row r="4701" spans="1:15" x14ac:dyDescent="0.25">
      <c r="A4701" t="s">
        <v>112</v>
      </c>
      <c r="B4701" t="s">
        <v>113</v>
      </c>
      <c r="C4701" t="s">
        <v>27</v>
      </c>
      <c r="D4701">
        <v>2019</v>
      </c>
      <c r="E4701">
        <v>2</v>
      </c>
      <c r="F4701" t="s">
        <v>259</v>
      </c>
      <c r="G4701" t="s">
        <v>260</v>
      </c>
      <c r="H4701" t="s">
        <v>30</v>
      </c>
      <c r="J4701">
        <v>27000</v>
      </c>
      <c r="L4701" t="s">
        <v>39</v>
      </c>
      <c r="O4701" t="s">
        <v>32</v>
      </c>
    </row>
    <row r="4702" spans="1:15" x14ac:dyDescent="0.25">
      <c r="A4702" t="s">
        <v>112</v>
      </c>
      <c r="B4702" t="s">
        <v>113</v>
      </c>
      <c r="C4702" t="s">
        <v>27</v>
      </c>
      <c r="D4702">
        <v>2019</v>
      </c>
      <c r="E4702">
        <v>2</v>
      </c>
      <c r="F4702" t="s">
        <v>284</v>
      </c>
      <c r="G4702" t="s">
        <v>285</v>
      </c>
      <c r="H4702" t="s">
        <v>30</v>
      </c>
      <c r="J4702">
        <v>64491.72</v>
      </c>
      <c r="L4702" t="s">
        <v>39</v>
      </c>
      <c r="O4702" t="s">
        <v>32</v>
      </c>
    </row>
    <row r="4703" spans="1:15" x14ac:dyDescent="0.25">
      <c r="A4703" t="s">
        <v>112</v>
      </c>
      <c r="B4703" t="s">
        <v>113</v>
      </c>
      <c r="C4703" t="s">
        <v>27</v>
      </c>
      <c r="D4703">
        <v>2019</v>
      </c>
      <c r="E4703">
        <v>2</v>
      </c>
      <c r="F4703" t="s">
        <v>261</v>
      </c>
      <c r="G4703" t="s">
        <v>262</v>
      </c>
      <c r="H4703" t="s">
        <v>30</v>
      </c>
      <c r="J4703">
        <v>77455.92</v>
      </c>
      <c r="L4703" t="s">
        <v>39</v>
      </c>
      <c r="O4703" t="s">
        <v>32</v>
      </c>
    </row>
    <row r="4704" spans="1:15" x14ac:dyDescent="0.25">
      <c r="A4704" t="s">
        <v>112</v>
      </c>
      <c r="B4704" t="s">
        <v>113</v>
      </c>
      <c r="C4704" t="s">
        <v>27</v>
      </c>
      <c r="D4704">
        <v>2019</v>
      </c>
      <c r="E4704">
        <v>2</v>
      </c>
      <c r="F4704" t="s">
        <v>223</v>
      </c>
      <c r="G4704" t="s">
        <v>224</v>
      </c>
      <c r="H4704" t="s">
        <v>30</v>
      </c>
      <c r="J4704">
        <v>230872.91</v>
      </c>
      <c r="L4704" t="s">
        <v>39</v>
      </c>
      <c r="O4704" t="s">
        <v>32</v>
      </c>
    </row>
    <row r="4705" spans="1:15" x14ac:dyDescent="0.25">
      <c r="A4705" t="s">
        <v>112</v>
      </c>
      <c r="B4705" t="s">
        <v>113</v>
      </c>
      <c r="C4705" t="s">
        <v>27</v>
      </c>
      <c r="D4705">
        <v>2019</v>
      </c>
      <c r="E4705">
        <v>2</v>
      </c>
      <c r="F4705" t="s">
        <v>225</v>
      </c>
      <c r="G4705" t="s">
        <v>226</v>
      </c>
      <c r="H4705" t="s">
        <v>30</v>
      </c>
      <c r="J4705">
        <v>335328.83</v>
      </c>
      <c r="L4705" t="s">
        <v>39</v>
      </c>
      <c r="O4705" t="s">
        <v>32</v>
      </c>
    </row>
    <row r="4706" spans="1:15" x14ac:dyDescent="0.25">
      <c r="A4706" t="s">
        <v>112</v>
      </c>
      <c r="B4706" t="s">
        <v>113</v>
      </c>
      <c r="C4706" t="s">
        <v>27</v>
      </c>
      <c r="D4706">
        <v>2019</v>
      </c>
      <c r="E4706">
        <v>2</v>
      </c>
      <c r="F4706" t="s">
        <v>227</v>
      </c>
      <c r="G4706" t="s">
        <v>228</v>
      </c>
      <c r="H4706" t="s">
        <v>30</v>
      </c>
      <c r="J4706">
        <v>1970861.97</v>
      </c>
      <c r="L4706" t="s">
        <v>39</v>
      </c>
      <c r="O4706" t="s">
        <v>32</v>
      </c>
    </row>
    <row r="4707" spans="1:15" x14ac:dyDescent="0.25">
      <c r="A4707" t="s">
        <v>112</v>
      </c>
      <c r="B4707" t="s">
        <v>113</v>
      </c>
      <c r="C4707" t="s">
        <v>27</v>
      </c>
      <c r="D4707">
        <v>2019</v>
      </c>
      <c r="E4707">
        <v>2</v>
      </c>
      <c r="F4707" t="s">
        <v>229</v>
      </c>
      <c r="G4707" t="s">
        <v>230</v>
      </c>
      <c r="H4707" t="s">
        <v>30</v>
      </c>
      <c r="J4707">
        <v>-90000</v>
      </c>
      <c r="L4707" t="s">
        <v>39</v>
      </c>
      <c r="O4707" t="s">
        <v>32</v>
      </c>
    </row>
    <row r="4708" spans="1:15" x14ac:dyDescent="0.25">
      <c r="A4708" t="s">
        <v>112</v>
      </c>
      <c r="B4708" t="s">
        <v>113</v>
      </c>
      <c r="C4708" t="s">
        <v>27</v>
      </c>
      <c r="D4708">
        <v>2019</v>
      </c>
      <c r="E4708">
        <v>2</v>
      </c>
      <c r="F4708" t="s">
        <v>286</v>
      </c>
      <c r="G4708" t="s">
        <v>287</v>
      </c>
      <c r="H4708" t="s">
        <v>30</v>
      </c>
      <c r="J4708">
        <v>-11808.16</v>
      </c>
      <c r="L4708" t="s">
        <v>39</v>
      </c>
      <c r="O4708" t="s">
        <v>32</v>
      </c>
    </row>
    <row r="4709" spans="1:15" x14ac:dyDescent="0.25">
      <c r="A4709" t="s">
        <v>112</v>
      </c>
      <c r="B4709" t="s">
        <v>113</v>
      </c>
      <c r="C4709" t="s">
        <v>27</v>
      </c>
      <c r="D4709">
        <v>2019</v>
      </c>
      <c r="E4709">
        <v>2</v>
      </c>
      <c r="F4709" t="s">
        <v>265</v>
      </c>
      <c r="G4709" t="s">
        <v>266</v>
      </c>
      <c r="H4709" t="s">
        <v>30</v>
      </c>
      <c r="J4709">
        <v>-11808.16</v>
      </c>
      <c r="L4709" t="s">
        <v>39</v>
      </c>
      <c r="O4709" t="s">
        <v>32</v>
      </c>
    </row>
    <row r="4710" spans="1:15" x14ac:dyDescent="0.25">
      <c r="A4710" t="s">
        <v>112</v>
      </c>
      <c r="B4710" t="s">
        <v>113</v>
      </c>
      <c r="C4710" t="s">
        <v>27</v>
      </c>
      <c r="D4710">
        <v>2019</v>
      </c>
      <c r="E4710">
        <v>2</v>
      </c>
      <c r="F4710" t="s">
        <v>231</v>
      </c>
      <c r="G4710" t="s">
        <v>188</v>
      </c>
      <c r="H4710" t="s">
        <v>30</v>
      </c>
      <c r="J4710">
        <v>-1816594.25</v>
      </c>
      <c r="L4710" t="s">
        <v>39</v>
      </c>
      <c r="O4710" t="s">
        <v>32</v>
      </c>
    </row>
    <row r="4711" spans="1:15" x14ac:dyDescent="0.25">
      <c r="A4711" t="s">
        <v>112</v>
      </c>
      <c r="B4711" t="s">
        <v>113</v>
      </c>
      <c r="C4711" t="s">
        <v>27</v>
      </c>
      <c r="D4711">
        <v>2019</v>
      </c>
      <c r="E4711">
        <v>2</v>
      </c>
      <c r="F4711" t="s">
        <v>232</v>
      </c>
      <c r="G4711" t="s">
        <v>233</v>
      </c>
      <c r="H4711" t="s">
        <v>30</v>
      </c>
      <c r="J4711">
        <v>-1918402.41</v>
      </c>
      <c r="L4711" t="s">
        <v>39</v>
      </c>
      <c r="O4711" t="s">
        <v>32</v>
      </c>
    </row>
    <row r="4712" spans="1:15" x14ac:dyDescent="0.25">
      <c r="A4712" t="s">
        <v>112</v>
      </c>
      <c r="B4712" t="s">
        <v>113</v>
      </c>
      <c r="C4712" t="s">
        <v>27</v>
      </c>
      <c r="D4712">
        <v>2019</v>
      </c>
      <c r="E4712">
        <v>2</v>
      </c>
      <c r="F4712" t="s">
        <v>234</v>
      </c>
      <c r="G4712" t="s">
        <v>235</v>
      </c>
      <c r="H4712" t="s">
        <v>30</v>
      </c>
      <c r="J4712">
        <v>-1918402.41</v>
      </c>
      <c r="L4712" t="s">
        <v>39</v>
      </c>
      <c r="O4712" t="s">
        <v>32</v>
      </c>
    </row>
    <row r="4713" spans="1:15" x14ac:dyDescent="0.25">
      <c r="A4713" t="s">
        <v>112</v>
      </c>
      <c r="B4713" t="s">
        <v>113</v>
      </c>
      <c r="C4713" t="s">
        <v>27</v>
      </c>
      <c r="D4713">
        <v>2019</v>
      </c>
      <c r="E4713">
        <v>2</v>
      </c>
      <c r="F4713" t="s">
        <v>288</v>
      </c>
      <c r="G4713" t="s">
        <v>289</v>
      </c>
      <c r="H4713" t="s">
        <v>30</v>
      </c>
      <c r="J4713">
        <v>-21413.7</v>
      </c>
      <c r="L4713" t="s">
        <v>39</v>
      </c>
      <c r="O4713" t="s">
        <v>32</v>
      </c>
    </row>
    <row r="4714" spans="1:15" x14ac:dyDescent="0.25">
      <c r="A4714" t="s">
        <v>112</v>
      </c>
      <c r="B4714" t="s">
        <v>113</v>
      </c>
      <c r="C4714" t="s">
        <v>27</v>
      </c>
      <c r="D4714">
        <v>2019</v>
      </c>
      <c r="E4714">
        <v>2</v>
      </c>
      <c r="F4714" t="s">
        <v>290</v>
      </c>
      <c r="G4714" t="s">
        <v>291</v>
      </c>
      <c r="H4714" t="s">
        <v>30</v>
      </c>
      <c r="J4714">
        <v>-21413.7</v>
      </c>
      <c r="L4714" t="s">
        <v>39</v>
      </c>
      <c r="O4714" t="s">
        <v>32</v>
      </c>
    </row>
    <row r="4715" spans="1:15" x14ac:dyDescent="0.25">
      <c r="A4715" t="s">
        <v>112</v>
      </c>
      <c r="B4715" t="s">
        <v>113</v>
      </c>
      <c r="C4715" t="s">
        <v>27</v>
      </c>
      <c r="D4715">
        <v>2019</v>
      </c>
      <c r="E4715">
        <v>2</v>
      </c>
      <c r="F4715" t="s">
        <v>273</v>
      </c>
      <c r="G4715" t="s">
        <v>274</v>
      </c>
      <c r="H4715" t="s">
        <v>30</v>
      </c>
      <c r="J4715">
        <v>-21413.7</v>
      </c>
      <c r="L4715" t="s">
        <v>39</v>
      </c>
      <c r="O4715" t="s">
        <v>32</v>
      </c>
    </row>
    <row r="4716" spans="1:15" x14ac:dyDescent="0.25">
      <c r="A4716" t="s">
        <v>112</v>
      </c>
      <c r="B4716" t="s">
        <v>113</v>
      </c>
      <c r="C4716" t="s">
        <v>27</v>
      </c>
      <c r="D4716">
        <v>2019</v>
      </c>
      <c r="E4716">
        <v>2</v>
      </c>
      <c r="F4716" t="s">
        <v>236</v>
      </c>
      <c r="G4716" t="s">
        <v>237</v>
      </c>
      <c r="H4716" t="s">
        <v>30</v>
      </c>
      <c r="J4716">
        <v>20206.080000000002</v>
      </c>
      <c r="L4716" t="s">
        <v>39</v>
      </c>
      <c r="O4716" t="s">
        <v>32</v>
      </c>
    </row>
    <row r="4717" spans="1:15" x14ac:dyDescent="0.25">
      <c r="A4717" t="s">
        <v>112</v>
      </c>
      <c r="B4717" t="s">
        <v>113</v>
      </c>
      <c r="C4717" t="s">
        <v>27</v>
      </c>
      <c r="D4717">
        <v>2019</v>
      </c>
      <c r="E4717">
        <v>2</v>
      </c>
      <c r="F4717" t="s">
        <v>238</v>
      </c>
      <c r="G4717" t="s">
        <v>239</v>
      </c>
      <c r="H4717" t="s">
        <v>30</v>
      </c>
      <c r="J4717">
        <v>-13129.84</v>
      </c>
      <c r="L4717" t="s">
        <v>39</v>
      </c>
      <c r="O4717" t="s">
        <v>32</v>
      </c>
    </row>
    <row r="4718" spans="1:15" x14ac:dyDescent="0.25">
      <c r="A4718" t="s">
        <v>112</v>
      </c>
      <c r="B4718" t="s">
        <v>113</v>
      </c>
      <c r="C4718" t="s">
        <v>27</v>
      </c>
      <c r="D4718">
        <v>2019</v>
      </c>
      <c r="E4718">
        <v>2</v>
      </c>
      <c r="F4718" t="s">
        <v>240</v>
      </c>
      <c r="G4718" t="s">
        <v>241</v>
      </c>
      <c r="H4718" t="s">
        <v>30</v>
      </c>
      <c r="J4718">
        <v>-34543.54</v>
      </c>
      <c r="L4718" t="s">
        <v>39</v>
      </c>
      <c r="O4718" t="s">
        <v>32</v>
      </c>
    </row>
    <row r="4719" spans="1:15" x14ac:dyDescent="0.25">
      <c r="A4719" t="s">
        <v>112</v>
      </c>
      <c r="B4719" t="s">
        <v>113</v>
      </c>
      <c r="C4719" t="s">
        <v>27</v>
      </c>
      <c r="D4719">
        <v>2019</v>
      </c>
      <c r="E4719">
        <v>2</v>
      </c>
      <c r="F4719" t="s">
        <v>242</v>
      </c>
      <c r="G4719" t="s">
        <v>243</v>
      </c>
      <c r="H4719" t="s">
        <v>30</v>
      </c>
      <c r="J4719">
        <v>-1952945.95</v>
      </c>
      <c r="L4719" t="s">
        <v>39</v>
      </c>
      <c r="O4719" t="s">
        <v>32</v>
      </c>
    </row>
    <row r="4720" spans="1:15" x14ac:dyDescent="0.25">
      <c r="A4720" t="s">
        <v>112</v>
      </c>
      <c r="B4720" t="s">
        <v>113</v>
      </c>
      <c r="C4720" t="s">
        <v>27</v>
      </c>
      <c r="D4720">
        <v>2019</v>
      </c>
      <c r="E4720">
        <v>2</v>
      </c>
      <c r="F4720" t="s">
        <v>244</v>
      </c>
      <c r="G4720" t="s">
        <v>245</v>
      </c>
      <c r="H4720" t="s">
        <v>108</v>
      </c>
      <c r="I4720" t="s">
        <v>109</v>
      </c>
      <c r="J4720">
        <v>-12023.62</v>
      </c>
      <c r="L4720" t="s">
        <v>31</v>
      </c>
      <c r="O4720" t="s">
        <v>32</v>
      </c>
    </row>
    <row r="4721" spans="1:15" x14ac:dyDescent="0.25">
      <c r="A4721" t="s">
        <v>112</v>
      </c>
      <c r="B4721" t="s">
        <v>113</v>
      </c>
      <c r="C4721" t="s">
        <v>27</v>
      </c>
      <c r="D4721">
        <v>2019</v>
      </c>
      <c r="E4721">
        <v>2</v>
      </c>
      <c r="F4721" t="s">
        <v>246</v>
      </c>
      <c r="G4721" t="s">
        <v>247</v>
      </c>
      <c r="H4721" t="s">
        <v>108</v>
      </c>
      <c r="I4721" t="s">
        <v>109</v>
      </c>
      <c r="J4721">
        <v>399.62</v>
      </c>
      <c r="L4721" t="s">
        <v>31</v>
      </c>
      <c r="O4721" t="s">
        <v>32</v>
      </c>
    </row>
    <row r="4722" spans="1:15" x14ac:dyDescent="0.25">
      <c r="A4722" t="s">
        <v>112</v>
      </c>
      <c r="B4722" t="s">
        <v>113</v>
      </c>
      <c r="C4722" t="s">
        <v>27</v>
      </c>
      <c r="D4722">
        <v>2019</v>
      </c>
      <c r="E4722">
        <v>2</v>
      </c>
      <c r="F4722" t="s">
        <v>248</v>
      </c>
      <c r="G4722" t="s">
        <v>249</v>
      </c>
      <c r="H4722" t="s">
        <v>108</v>
      </c>
      <c r="I4722" t="s">
        <v>109</v>
      </c>
      <c r="J4722">
        <v>-11624</v>
      </c>
      <c r="L4722" t="s">
        <v>31</v>
      </c>
      <c r="O4722" t="s">
        <v>32</v>
      </c>
    </row>
    <row r="4723" spans="1:15" x14ac:dyDescent="0.25">
      <c r="A4723" t="s">
        <v>112</v>
      </c>
      <c r="B4723" t="s">
        <v>113</v>
      </c>
      <c r="C4723" t="s">
        <v>27</v>
      </c>
      <c r="D4723">
        <v>2019</v>
      </c>
      <c r="E4723">
        <v>2</v>
      </c>
      <c r="F4723" t="s">
        <v>250</v>
      </c>
      <c r="G4723" t="s">
        <v>251</v>
      </c>
      <c r="H4723" t="s">
        <v>108</v>
      </c>
      <c r="I4723" t="s">
        <v>109</v>
      </c>
      <c r="J4723">
        <v>-11624</v>
      </c>
      <c r="L4723" t="s">
        <v>31</v>
      </c>
      <c r="O4723" t="s">
        <v>32</v>
      </c>
    </row>
    <row r="4724" spans="1:15" x14ac:dyDescent="0.25">
      <c r="A4724" t="s">
        <v>112</v>
      </c>
      <c r="B4724" t="s">
        <v>113</v>
      </c>
      <c r="C4724" t="s">
        <v>27</v>
      </c>
      <c r="D4724">
        <v>2019</v>
      </c>
      <c r="E4724">
        <v>2</v>
      </c>
      <c r="F4724" t="s">
        <v>195</v>
      </c>
      <c r="G4724" t="s">
        <v>196</v>
      </c>
      <c r="H4724" t="s">
        <v>108</v>
      </c>
      <c r="I4724" t="s">
        <v>109</v>
      </c>
      <c r="J4724">
        <v>-11624</v>
      </c>
      <c r="L4724" t="s">
        <v>31</v>
      </c>
      <c r="O4724" t="s">
        <v>32</v>
      </c>
    </row>
    <row r="4725" spans="1:15" x14ac:dyDescent="0.25">
      <c r="A4725" t="s">
        <v>112</v>
      </c>
      <c r="B4725" t="s">
        <v>113</v>
      </c>
      <c r="C4725" t="s">
        <v>27</v>
      </c>
      <c r="D4725">
        <v>2019</v>
      </c>
      <c r="E4725">
        <v>2</v>
      </c>
      <c r="F4725" t="s">
        <v>197</v>
      </c>
      <c r="G4725" t="s">
        <v>198</v>
      </c>
      <c r="H4725" t="s">
        <v>108</v>
      </c>
      <c r="I4725" t="s">
        <v>109</v>
      </c>
      <c r="J4725">
        <v>-11624</v>
      </c>
      <c r="L4725" t="s">
        <v>31</v>
      </c>
      <c r="O4725" t="s">
        <v>32</v>
      </c>
    </row>
    <row r="4726" spans="1:15" x14ac:dyDescent="0.25">
      <c r="A4726" t="s">
        <v>112</v>
      </c>
      <c r="B4726" t="s">
        <v>113</v>
      </c>
      <c r="C4726" t="s">
        <v>27</v>
      </c>
      <c r="D4726">
        <v>2019</v>
      </c>
      <c r="E4726">
        <v>2</v>
      </c>
      <c r="F4726" t="s">
        <v>199</v>
      </c>
      <c r="G4726" t="s">
        <v>200</v>
      </c>
      <c r="H4726" t="s">
        <v>108</v>
      </c>
      <c r="I4726" t="s">
        <v>109</v>
      </c>
      <c r="J4726">
        <v>-11624</v>
      </c>
      <c r="L4726" t="s">
        <v>31</v>
      </c>
      <c r="O4726" t="s">
        <v>32</v>
      </c>
    </row>
    <row r="4727" spans="1:15" x14ac:dyDescent="0.25">
      <c r="A4727" t="s">
        <v>112</v>
      </c>
      <c r="B4727" t="s">
        <v>113</v>
      </c>
      <c r="C4727" t="s">
        <v>27</v>
      </c>
      <c r="D4727">
        <v>2019</v>
      </c>
      <c r="E4727">
        <v>2</v>
      </c>
      <c r="F4727" t="s">
        <v>205</v>
      </c>
      <c r="G4727" t="s">
        <v>206</v>
      </c>
      <c r="H4727" t="s">
        <v>108</v>
      </c>
      <c r="I4727" t="s">
        <v>109</v>
      </c>
      <c r="J4727">
        <v>-11624</v>
      </c>
      <c r="L4727" t="s">
        <v>31</v>
      </c>
      <c r="O4727" t="s">
        <v>32</v>
      </c>
    </row>
    <row r="4728" spans="1:15" x14ac:dyDescent="0.25">
      <c r="A4728" t="s">
        <v>112</v>
      </c>
      <c r="B4728" t="s">
        <v>113</v>
      </c>
      <c r="C4728" t="s">
        <v>27</v>
      </c>
      <c r="D4728">
        <v>2019</v>
      </c>
      <c r="E4728">
        <v>2</v>
      </c>
      <c r="F4728" t="s">
        <v>207</v>
      </c>
      <c r="G4728" t="s">
        <v>208</v>
      </c>
      <c r="H4728" t="s">
        <v>108</v>
      </c>
      <c r="I4728" t="s">
        <v>109</v>
      </c>
      <c r="J4728">
        <v>-11624</v>
      </c>
      <c r="L4728" t="s">
        <v>31</v>
      </c>
      <c r="O4728" t="s">
        <v>32</v>
      </c>
    </row>
    <row r="4729" spans="1:15" x14ac:dyDescent="0.25">
      <c r="A4729" t="s">
        <v>112</v>
      </c>
      <c r="B4729" t="s">
        <v>113</v>
      </c>
      <c r="C4729" t="s">
        <v>27</v>
      </c>
      <c r="D4729">
        <v>2019</v>
      </c>
      <c r="E4729">
        <v>2</v>
      </c>
      <c r="F4729" t="s">
        <v>211</v>
      </c>
      <c r="G4729" t="s">
        <v>212</v>
      </c>
      <c r="H4729" t="s">
        <v>108</v>
      </c>
      <c r="I4729" t="s">
        <v>109</v>
      </c>
      <c r="J4729">
        <v>-11624</v>
      </c>
      <c r="L4729" t="s">
        <v>31</v>
      </c>
      <c r="O4729" t="s">
        <v>32</v>
      </c>
    </row>
    <row r="4730" spans="1:15" x14ac:dyDescent="0.25">
      <c r="A4730" t="s">
        <v>112</v>
      </c>
      <c r="B4730" t="s">
        <v>113</v>
      </c>
      <c r="C4730" t="s">
        <v>27</v>
      </c>
      <c r="D4730">
        <v>2019</v>
      </c>
      <c r="E4730">
        <v>2</v>
      </c>
      <c r="F4730" t="s">
        <v>213</v>
      </c>
      <c r="G4730" t="s">
        <v>214</v>
      </c>
      <c r="H4730" t="s">
        <v>108</v>
      </c>
      <c r="I4730" t="s">
        <v>109</v>
      </c>
      <c r="J4730">
        <v>-11624</v>
      </c>
      <c r="L4730" t="s">
        <v>31</v>
      </c>
      <c r="O4730" t="s">
        <v>32</v>
      </c>
    </row>
    <row r="4731" spans="1:15" x14ac:dyDescent="0.25">
      <c r="A4731" t="s">
        <v>112</v>
      </c>
      <c r="B4731" t="s">
        <v>113</v>
      </c>
      <c r="C4731" t="s">
        <v>27</v>
      </c>
      <c r="D4731">
        <v>2019</v>
      </c>
      <c r="E4731">
        <v>2</v>
      </c>
      <c r="F4731" t="s">
        <v>244</v>
      </c>
      <c r="G4731" t="s">
        <v>245</v>
      </c>
      <c r="H4731" t="s">
        <v>110</v>
      </c>
      <c r="I4731" t="s">
        <v>111</v>
      </c>
      <c r="J4731">
        <v>-7570.5</v>
      </c>
      <c r="L4731" t="s">
        <v>31</v>
      </c>
      <c r="O4731" t="s">
        <v>32</v>
      </c>
    </row>
    <row r="4732" spans="1:15" x14ac:dyDescent="0.25">
      <c r="A4732" t="s">
        <v>112</v>
      </c>
      <c r="B4732" t="s">
        <v>113</v>
      </c>
      <c r="C4732" t="s">
        <v>27</v>
      </c>
      <c r="D4732">
        <v>2019</v>
      </c>
      <c r="E4732">
        <v>2</v>
      </c>
      <c r="F4732" t="s">
        <v>246</v>
      </c>
      <c r="G4732" t="s">
        <v>247</v>
      </c>
      <c r="H4732" t="s">
        <v>110</v>
      </c>
      <c r="I4732" t="s">
        <v>111</v>
      </c>
      <c r="J4732">
        <v>351.49</v>
      </c>
      <c r="L4732" t="s">
        <v>31</v>
      </c>
      <c r="O4732" t="s">
        <v>32</v>
      </c>
    </row>
    <row r="4733" spans="1:15" x14ac:dyDescent="0.25">
      <c r="A4733" t="s">
        <v>112</v>
      </c>
      <c r="B4733" t="s">
        <v>113</v>
      </c>
      <c r="C4733" t="s">
        <v>27</v>
      </c>
      <c r="D4733">
        <v>2019</v>
      </c>
      <c r="E4733">
        <v>2</v>
      </c>
      <c r="F4733" t="s">
        <v>248</v>
      </c>
      <c r="G4733" t="s">
        <v>249</v>
      </c>
      <c r="H4733" t="s">
        <v>110</v>
      </c>
      <c r="I4733" t="s">
        <v>111</v>
      </c>
      <c r="J4733">
        <v>-7219.01</v>
      </c>
      <c r="L4733" t="s">
        <v>31</v>
      </c>
      <c r="O4733" t="s">
        <v>32</v>
      </c>
    </row>
    <row r="4734" spans="1:15" x14ac:dyDescent="0.25">
      <c r="A4734" t="s">
        <v>112</v>
      </c>
      <c r="B4734" t="s">
        <v>113</v>
      </c>
      <c r="C4734" t="s">
        <v>27</v>
      </c>
      <c r="D4734">
        <v>2019</v>
      </c>
      <c r="E4734">
        <v>2</v>
      </c>
      <c r="F4734" t="s">
        <v>250</v>
      </c>
      <c r="G4734" t="s">
        <v>251</v>
      </c>
      <c r="H4734" t="s">
        <v>110</v>
      </c>
      <c r="I4734" t="s">
        <v>111</v>
      </c>
      <c r="J4734">
        <v>-7219.01</v>
      </c>
      <c r="L4734" t="s">
        <v>31</v>
      </c>
      <c r="O4734" t="s">
        <v>32</v>
      </c>
    </row>
    <row r="4735" spans="1:15" x14ac:dyDescent="0.25">
      <c r="A4735" t="s">
        <v>112</v>
      </c>
      <c r="B4735" t="s">
        <v>113</v>
      </c>
      <c r="C4735" t="s">
        <v>27</v>
      </c>
      <c r="D4735">
        <v>2019</v>
      </c>
      <c r="E4735">
        <v>2</v>
      </c>
      <c r="F4735" t="s">
        <v>195</v>
      </c>
      <c r="G4735" t="s">
        <v>196</v>
      </c>
      <c r="H4735" t="s">
        <v>110</v>
      </c>
      <c r="I4735" t="s">
        <v>111</v>
      </c>
      <c r="J4735">
        <v>-7219.01</v>
      </c>
      <c r="L4735" t="s">
        <v>31</v>
      </c>
      <c r="O4735" t="s">
        <v>32</v>
      </c>
    </row>
    <row r="4736" spans="1:15" x14ac:dyDescent="0.25">
      <c r="A4736" t="s">
        <v>112</v>
      </c>
      <c r="B4736" t="s">
        <v>113</v>
      </c>
      <c r="C4736" t="s">
        <v>27</v>
      </c>
      <c r="D4736">
        <v>2019</v>
      </c>
      <c r="E4736">
        <v>2</v>
      </c>
      <c r="F4736" t="s">
        <v>197</v>
      </c>
      <c r="G4736" t="s">
        <v>198</v>
      </c>
      <c r="H4736" t="s">
        <v>110</v>
      </c>
      <c r="I4736" t="s">
        <v>111</v>
      </c>
      <c r="J4736">
        <v>-7219.01</v>
      </c>
      <c r="L4736" t="s">
        <v>31</v>
      </c>
      <c r="O4736" t="s">
        <v>32</v>
      </c>
    </row>
    <row r="4737" spans="1:15" x14ac:dyDescent="0.25">
      <c r="A4737" t="s">
        <v>112</v>
      </c>
      <c r="B4737" t="s">
        <v>113</v>
      </c>
      <c r="C4737" t="s">
        <v>27</v>
      </c>
      <c r="D4737">
        <v>2019</v>
      </c>
      <c r="E4737">
        <v>2</v>
      </c>
      <c r="F4737" t="s">
        <v>199</v>
      </c>
      <c r="G4737" t="s">
        <v>200</v>
      </c>
      <c r="H4737" t="s">
        <v>110</v>
      </c>
      <c r="I4737" t="s">
        <v>111</v>
      </c>
      <c r="J4737">
        <v>-7219.01</v>
      </c>
      <c r="L4737" t="s">
        <v>31</v>
      </c>
      <c r="O4737" t="s">
        <v>32</v>
      </c>
    </row>
    <row r="4738" spans="1:15" x14ac:dyDescent="0.25">
      <c r="A4738" t="s">
        <v>112</v>
      </c>
      <c r="B4738" t="s">
        <v>113</v>
      </c>
      <c r="C4738" t="s">
        <v>27</v>
      </c>
      <c r="D4738">
        <v>2019</v>
      </c>
      <c r="E4738">
        <v>2</v>
      </c>
      <c r="F4738" t="s">
        <v>205</v>
      </c>
      <c r="G4738" t="s">
        <v>206</v>
      </c>
      <c r="H4738" t="s">
        <v>110</v>
      </c>
      <c r="I4738" t="s">
        <v>111</v>
      </c>
      <c r="J4738">
        <v>-7219.01</v>
      </c>
      <c r="L4738" t="s">
        <v>31</v>
      </c>
      <c r="O4738" t="s">
        <v>32</v>
      </c>
    </row>
    <row r="4739" spans="1:15" x14ac:dyDescent="0.25">
      <c r="A4739" t="s">
        <v>112</v>
      </c>
      <c r="B4739" t="s">
        <v>113</v>
      </c>
      <c r="C4739" t="s">
        <v>27</v>
      </c>
      <c r="D4739">
        <v>2019</v>
      </c>
      <c r="E4739">
        <v>2</v>
      </c>
      <c r="F4739" t="s">
        <v>207</v>
      </c>
      <c r="G4739" t="s">
        <v>208</v>
      </c>
      <c r="H4739" t="s">
        <v>110</v>
      </c>
      <c r="I4739" t="s">
        <v>111</v>
      </c>
      <c r="J4739">
        <v>-7219.01</v>
      </c>
      <c r="L4739" t="s">
        <v>31</v>
      </c>
      <c r="O4739" t="s">
        <v>32</v>
      </c>
    </row>
    <row r="4740" spans="1:15" x14ac:dyDescent="0.25">
      <c r="A4740" t="s">
        <v>112</v>
      </c>
      <c r="B4740" t="s">
        <v>113</v>
      </c>
      <c r="C4740" t="s">
        <v>27</v>
      </c>
      <c r="D4740">
        <v>2019</v>
      </c>
      <c r="E4740">
        <v>2</v>
      </c>
      <c r="F4740" t="s">
        <v>211</v>
      </c>
      <c r="G4740" t="s">
        <v>212</v>
      </c>
      <c r="H4740" t="s">
        <v>110</v>
      </c>
      <c r="I4740" t="s">
        <v>111</v>
      </c>
      <c r="J4740">
        <v>-7219.01</v>
      </c>
      <c r="L4740" t="s">
        <v>31</v>
      </c>
      <c r="O4740" t="s">
        <v>32</v>
      </c>
    </row>
    <row r="4741" spans="1:15" x14ac:dyDescent="0.25">
      <c r="A4741" t="s">
        <v>112</v>
      </c>
      <c r="B4741" t="s">
        <v>113</v>
      </c>
      <c r="C4741" t="s">
        <v>27</v>
      </c>
      <c r="D4741">
        <v>2019</v>
      </c>
      <c r="E4741">
        <v>2</v>
      </c>
      <c r="F4741" t="s">
        <v>213</v>
      </c>
      <c r="G4741" t="s">
        <v>214</v>
      </c>
      <c r="H4741" t="s">
        <v>110</v>
      </c>
      <c r="I4741" t="s">
        <v>111</v>
      </c>
      <c r="J4741">
        <v>-7219.01</v>
      </c>
      <c r="L4741" t="s">
        <v>31</v>
      </c>
      <c r="O4741" t="s">
        <v>32</v>
      </c>
    </row>
    <row r="4742" spans="1:15" x14ac:dyDescent="0.25">
      <c r="A4742" t="s">
        <v>116</v>
      </c>
      <c r="B4742" t="s">
        <v>117</v>
      </c>
      <c r="C4742" t="s">
        <v>27</v>
      </c>
      <c r="D4742">
        <v>2019</v>
      </c>
      <c r="E4742">
        <v>2</v>
      </c>
      <c r="F4742" t="s">
        <v>244</v>
      </c>
      <c r="G4742" t="s">
        <v>245</v>
      </c>
      <c r="H4742" t="s">
        <v>30</v>
      </c>
      <c r="J4742">
        <v>-231773.93</v>
      </c>
      <c r="L4742" t="s">
        <v>31</v>
      </c>
      <c r="O4742" t="s">
        <v>32</v>
      </c>
    </row>
    <row r="4743" spans="1:15" x14ac:dyDescent="0.25">
      <c r="A4743" t="s">
        <v>116</v>
      </c>
      <c r="B4743" t="s">
        <v>117</v>
      </c>
      <c r="C4743" t="s">
        <v>27</v>
      </c>
      <c r="D4743">
        <v>2019</v>
      </c>
      <c r="E4743">
        <v>2</v>
      </c>
      <c r="F4743" t="s">
        <v>246</v>
      </c>
      <c r="G4743" t="s">
        <v>247</v>
      </c>
      <c r="H4743" t="s">
        <v>30</v>
      </c>
      <c r="J4743">
        <v>50257.31</v>
      </c>
      <c r="L4743" t="s">
        <v>31</v>
      </c>
      <c r="O4743" t="s">
        <v>32</v>
      </c>
    </row>
    <row r="4744" spans="1:15" x14ac:dyDescent="0.25">
      <c r="A4744" t="s">
        <v>116</v>
      </c>
      <c r="B4744" t="s">
        <v>117</v>
      </c>
      <c r="C4744" t="s">
        <v>27</v>
      </c>
      <c r="D4744">
        <v>2019</v>
      </c>
      <c r="E4744">
        <v>2</v>
      </c>
      <c r="F4744" t="s">
        <v>248</v>
      </c>
      <c r="G4744" t="s">
        <v>249</v>
      </c>
      <c r="H4744" t="s">
        <v>30</v>
      </c>
      <c r="J4744">
        <v>-181516.62</v>
      </c>
      <c r="L4744" t="s">
        <v>31</v>
      </c>
      <c r="O4744" t="s">
        <v>32</v>
      </c>
    </row>
    <row r="4745" spans="1:15" x14ac:dyDescent="0.25">
      <c r="A4745" t="s">
        <v>116</v>
      </c>
      <c r="B4745" t="s">
        <v>117</v>
      </c>
      <c r="C4745" t="s">
        <v>27</v>
      </c>
      <c r="D4745">
        <v>2019</v>
      </c>
      <c r="E4745">
        <v>2</v>
      </c>
      <c r="F4745" t="s">
        <v>250</v>
      </c>
      <c r="G4745" t="s">
        <v>251</v>
      </c>
      <c r="H4745" t="s">
        <v>30</v>
      </c>
      <c r="J4745">
        <v>-181516.62</v>
      </c>
      <c r="L4745" t="s">
        <v>31</v>
      </c>
      <c r="O4745" t="s">
        <v>32</v>
      </c>
    </row>
    <row r="4746" spans="1:15" x14ac:dyDescent="0.25">
      <c r="A4746" t="s">
        <v>116</v>
      </c>
      <c r="B4746" t="s">
        <v>117</v>
      </c>
      <c r="C4746" t="s">
        <v>27</v>
      </c>
      <c r="D4746">
        <v>2019</v>
      </c>
      <c r="E4746">
        <v>2</v>
      </c>
      <c r="F4746" t="s">
        <v>195</v>
      </c>
      <c r="G4746" t="s">
        <v>196</v>
      </c>
      <c r="H4746" t="s">
        <v>30</v>
      </c>
      <c r="J4746">
        <v>-181516.62</v>
      </c>
      <c r="L4746" t="s">
        <v>31</v>
      </c>
      <c r="O4746" t="s">
        <v>32</v>
      </c>
    </row>
    <row r="4747" spans="1:15" x14ac:dyDescent="0.25">
      <c r="A4747" t="s">
        <v>116</v>
      </c>
      <c r="B4747" t="s">
        <v>117</v>
      </c>
      <c r="C4747" t="s">
        <v>27</v>
      </c>
      <c r="D4747">
        <v>2019</v>
      </c>
      <c r="E4747">
        <v>2</v>
      </c>
      <c r="F4747" t="s">
        <v>275</v>
      </c>
      <c r="G4747" t="s">
        <v>276</v>
      </c>
      <c r="H4747" t="s">
        <v>30</v>
      </c>
      <c r="J4747">
        <v>21630</v>
      </c>
      <c r="L4747" t="s">
        <v>31</v>
      </c>
      <c r="O4747" t="s">
        <v>32</v>
      </c>
    </row>
    <row r="4748" spans="1:15" x14ac:dyDescent="0.25">
      <c r="A4748" t="s">
        <v>116</v>
      </c>
      <c r="B4748" t="s">
        <v>117</v>
      </c>
      <c r="C4748" t="s">
        <v>27</v>
      </c>
      <c r="D4748">
        <v>2019</v>
      </c>
      <c r="E4748">
        <v>2</v>
      </c>
      <c r="F4748" t="s">
        <v>277</v>
      </c>
      <c r="G4748" t="s">
        <v>278</v>
      </c>
      <c r="H4748" t="s">
        <v>30</v>
      </c>
      <c r="J4748">
        <v>21630</v>
      </c>
      <c r="L4748" t="s">
        <v>31</v>
      </c>
      <c r="O4748" t="s">
        <v>32</v>
      </c>
    </row>
    <row r="4749" spans="1:15" x14ac:dyDescent="0.25">
      <c r="A4749" t="s">
        <v>116</v>
      </c>
      <c r="B4749" t="s">
        <v>117</v>
      </c>
      <c r="C4749" t="s">
        <v>27</v>
      </c>
      <c r="D4749">
        <v>2019</v>
      </c>
      <c r="E4749">
        <v>2</v>
      </c>
      <c r="F4749" t="s">
        <v>279</v>
      </c>
      <c r="G4749" t="s">
        <v>280</v>
      </c>
      <c r="H4749" t="s">
        <v>30</v>
      </c>
      <c r="J4749">
        <v>21630</v>
      </c>
      <c r="L4749" t="s">
        <v>31</v>
      </c>
      <c r="O4749" t="s">
        <v>32</v>
      </c>
    </row>
    <row r="4750" spans="1:15" x14ac:dyDescent="0.25">
      <c r="A4750" t="s">
        <v>116</v>
      </c>
      <c r="B4750" t="s">
        <v>117</v>
      </c>
      <c r="C4750" t="s">
        <v>27</v>
      </c>
      <c r="D4750">
        <v>2019</v>
      </c>
      <c r="E4750">
        <v>2</v>
      </c>
      <c r="F4750" t="s">
        <v>197</v>
      </c>
      <c r="G4750" t="s">
        <v>198</v>
      </c>
      <c r="H4750" t="s">
        <v>30</v>
      </c>
      <c r="J4750">
        <v>-159886.62</v>
      </c>
      <c r="L4750" t="s">
        <v>31</v>
      </c>
      <c r="O4750" t="s">
        <v>32</v>
      </c>
    </row>
    <row r="4751" spans="1:15" x14ac:dyDescent="0.25">
      <c r="A4751" t="s">
        <v>116</v>
      </c>
      <c r="B4751" t="s">
        <v>117</v>
      </c>
      <c r="C4751" t="s">
        <v>27</v>
      </c>
      <c r="D4751">
        <v>2019</v>
      </c>
      <c r="E4751">
        <v>2</v>
      </c>
      <c r="F4751" t="s">
        <v>199</v>
      </c>
      <c r="G4751" t="s">
        <v>200</v>
      </c>
      <c r="H4751" t="s">
        <v>30</v>
      </c>
      <c r="J4751">
        <v>-159886.62</v>
      </c>
      <c r="L4751" t="s">
        <v>31</v>
      </c>
      <c r="O4751" t="s">
        <v>32</v>
      </c>
    </row>
    <row r="4752" spans="1:15" x14ac:dyDescent="0.25">
      <c r="A4752" t="s">
        <v>116</v>
      </c>
      <c r="B4752" t="s">
        <v>117</v>
      </c>
      <c r="C4752" t="s">
        <v>27</v>
      </c>
      <c r="D4752">
        <v>2019</v>
      </c>
      <c r="E4752">
        <v>2</v>
      </c>
      <c r="F4752" t="s">
        <v>252</v>
      </c>
      <c r="G4752" t="s">
        <v>253</v>
      </c>
      <c r="H4752" t="s">
        <v>30</v>
      </c>
      <c r="J4752">
        <v>19005.05</v>
      </c>
      <c r="L4752" t="s">
        <v>31</v>
      </c>
      <c r="O4752" t="s">
        <v>32</v>
      </c>
    </row>
    <row r="4753" spans="1:15" x14ac:dyDescent="0.25">
      <c r="A4753" t="s">
        <v>116</v>
      </c>
      <c r="B4753" t="s">
        <v>117</v>
      </c>
      <c r="C4753" t="s">
        <v>27</v>
      </c>
      <c r="D4753">
        <v>2019</v>
      </c>
      <c r="E4753">
        <v>2</v>
      </c>
      <c r="F4753" t="s">
        <v>203</v>
      </c>
      <c r="G4753" t="s">
        <v>204</v>
      </c>
      <c r="H4753" t="s">
        <v>30</v>
      </c>
      <c r="J4753">
        <v>19005.05</v>
      </c>
      <c r="L4753" t="s">
        <v>31</v>
      </c>
      <c r="O4753" t="s">
        <v>32</v>
      </c>
    </row>
    <row r="4754" spans="1:15" x14ac:dyDescent="0.25">
      <c r="A4754" t="s">
        <v>116</v>
      </c>
      <c r="B4754" t="s">
        <v>117</v>
      </c>
      <c r="C4754" t="s">
        <v>27</v>
      </c>
      <c r="D4754">
        <v>2019</v>
      </c>
      <c r="E4754">
        <v>2</v>
      </c>
      <c r="F4754" t="s">
        <v>205</v>
      </c>
      <c r="G4754" t="s">
        <v>206</v>
      </c>
      <c r="H4754" t="s">
        <v>30</v>
      </c>
      <c r="J4754">
        <v>-140881.57</v>
      </c>
      <c r="L4754" t="s">
        <v>31</v>
      </c>
      <c r="O4754" t="s">
        <v>32</v>
      </c>
    </row>
    <row r="4755" spans="1:15" x14ac:dyDescent="0.25">
      <c r="A4755" t="s">
        <v>116</v>
      </c>
      <c r="B4755" t="s">
        <v>117</v>
      </c>
      <c r="C4755" t="s">
        <v>27</v>
      </c>
      <c r="D4755">
        <v>2019</v>
      </c>
      <c r="E4755">
        <v>2</v>
      </c>
      <c r="F4755" t="s">
        <v>207</v>
      </c>
      <c r="G4755" t="s">
        <v>208</v>
      </c>
      <c r="H4755" t="s">
        <v>30</v>
      </c>
      <c r="J4755">
        <v>-140881.57</v>
      </c>
      <c r="L4755" t="s">
        <v>31</v>
      </c>
      <c r="O4755" t="s">
        <v>32</v>
      </c>
    </row>
    <row r="4756" spans="1:15" x14ac:dyDescent="0.25">
      <c r="A4756" t="s">
        <v>116</v>
      </c>
      <c r="B4756" t="s">
        <v>117</v>
      </c>
      <c r="C4756" t="s">
        <v>27</v>
      </c>
      <c r="D4756">
        <v>2019</v>
      </c>
      <c r="E4756">
        <v>2</v>
      </c>
      <c r="F4756" t="s">
        <v>209</v>
      </c>
      <c r="G4756" t="s">
        <v>210</v>
      </c>
      <c r="H4756" t="s">
        <v>30</v>
      </c>
      <c r="J4756">
        <v>37852.5</v>
      </c>
      <c r="L4756" t="s">
        <v>31</v>
      </c>
      <c r="O4756" t="s">
        <v>32</v>
      </c>
    </row>
    <row r="4757" spans="1:15" x14ac:dyDescent="0.25">
      <c r="A4757" t="s">
        <v>116</v>
      </c>
      <c r="B4757" t="s">
        <v>117</v>
      </c>
      <c r="C4757" t="s">
        <v>27</v>
      </c>
      <c r="D4757">
        <v>2019</v>
      </c>
      <c r="E4757">
        <v>2</v>
      </c>
      <c r="F4757" t="s">
        <v>211</v>
      </c>
      <c r="G4757" t="s">
        <v>212</v>
      </c>
      <c r="H4757" t="s">
        <v>30</v>
      </c>
      <c r="J4757">
        <v>-103029.07</v>
      </c>
      <c r="L4757" t="s">
        <v>31</v>
      </c>
      <c r="O4757" t="s">
        <v>32</v>
      </c>
    </row>
    <row r="4758" spans="1:15" x14ac:dyDescent="0.25">
      <c r="A4758" t="s">
        <v>116</v>
      </c>
      <c r="B4758" t="s">
        <v>117</v>
      </c>
      <c r="C4758" t="s">
        <v>27</v>
      </c>
      <c r="D4758">
        <v>2019</v>
      </c>
      <c r="E4758">
        <v>2</v>
      </c>
      <c r="F4758" t="s">
        <v>213</v>
      </c>
      <c r="G4758" t="s">
        <v>214</v>
      </c>
      <c r="H4758" t="s">
        <v>30</v>
      </c>
      <c r="J4758">
        <v>-103029.07</v>
      </c>
      <c r="L4758" t="s">
        <v>31</v>
      </c>
      <c r="O4758" t="s">
        <v>32</v>
      </c>
    </row>
    <row r="4759" spans="1:15" x14ac:dyDescent="0.25">
      <c r="A4759" t="s">
        <v>116</v>
      </c>
      <c r="B4759" t="s">
        <v>117</v>
      </c>
      <c r="C4759" t="s">
        <v>27</v>
      </c>
      <c r="D4759">
        <v>2019</v>
      </c>
      <c r="E4759">
        <v>2</v>
      </c>
      <c r="F4759" t="s">
        <v>292</v>
      </c>
      <c r="G4759" t="s">
        <v>293</v>
      </c>
      <c r="H4759" t="s">
        <v>30</v>
      </c>
      <c r="J4759">
        <v>34812293.189999998</v>
      </c>
      <c r="L4759" t="s">
        <v>39</v>
      </c>
      <c r="O4759" t="s">
        <v>32</v>
      </c>
    </row>
    <row r="4760" spans="1:15" x14ac:dyDescent="0.25">
      <c r="A4760" t="s">
        <v>116</v>
      </c>
      <c r="B4760" t="s">
        <v>117</v>
      </c>
      <c r="C4760" t="s">
        <v>27</v>
      </c>
      <c r="D4760">
        <v>2019</v>
      </c>
      <c r="E4760">
        <v>2</v>
      </c>
      <c r="F4760" t="s">
        <v>294</v>
      </c>
      <c r="G4760" t="s">
        <v>295</v>
      </c>
      <c r="H4760" t="s">
        <v>30</v>
      </c>
      <c r="J4760">
        <v>-4789853.1900000004</v>
      </c>
      <c r="L4760" t="s">
        <v>39</v>
      </c>
      <c r="O4760" t="s">
        <v>32</v>
      </c>
    </row>
    <row r="4761" spans="1:15" x14ac:dyDescent="0.25">
      <c r="A4761" t="s">
        <v>116</v>
      </c>
      <c r="B4761" t="s">
        <v>117</v>
      </c>
      <c r="C4761" t="s">
        <v>27</v>
      </c>
      <c r="D4761">
        <v>2019</v>
      </c>
      <c r="E4761">
        <v>2</v>
      </c>
      <c r="F4761" t="s">
        <v>296</v>
      </c>
      <c r="G4761" t="s">
        <v>119</v>
      </c>
      <c r="H4761" t="s">
        <v>30</v>
      </c>
      <c r="J4761">
        <v>30022440</v>
      </c>
      <c r="L4761" t="s">
        <v>39</v>
      </c>
      <c r="O4761" t="s">
        <v>32</v>
      </c>
    </row>
    <row r="4762" spans="1:15" x14ac:dyDescent="0.25">
      <c r="A4762" t="s">
        <v>116</v>
      </c>
      <c r="B4762" t="s">
        <v>117</v>
      </c>
      <c r="C4762" t="s">
        <v>27</v>
      </c>
      <c r="D4762">
        <v>2019</v>
      </c>
      <c r="E4762">
        <v>2</v>
      </c>
      <c r="F4762" t="s">
        <v>257</v>
      </c>
      <c r="G4762" t="s">
        <v>258</v>
      </c>
      <c r="H4762" t="s">
        <v>30</v>
      </c>
      <c r="J4762">
        <v>30022440</v>
      </c>
      <c r="L4762" t="s">
        <v>39</v>
      </c>
      <c r="O4762" t="s">
        <v>32</v>
      </c>
    </row>
    <row r="4763" spans="1:15" x14ac:dyDescent="0.25">
      <c r="A4763" t="s">
        <v>116</v>
      </c>
      <c r="B4763" t="s">
        <v>117</v>
      </c>
      <c r="C4763" t="s">
        <v>27</v>
      </c>
      <c r="D4763">
        <v>2019</v>
      </c>
      <c r="E4763">
        <v>2</v>
      </c>
      <c r="F4763" t="s">
        <v>215</v>
      </c>
      <c r="G4763" t="s">
        <v>216</v>
      </c>
      <c r="H4763" t="s">
        <v>30</v>
      </c>
      <c r="J4763">
        <v>20400062.699999999</v>
      </c>
      <c r="L4763" t="s">
        <v>39</v>
      </c>
      <c r="O4763" t="s">
        <v>32</v>
      </c>
    </row>
    <row r="4764" spans="1:15" x14ac:dyDescent="0.25">
      <c r="A4764" t="s">
        <v>116</v>
      </c>
      <c r="B4764" t="s">
        <v>117</v>
      </c>
      <c r="C4764" t="s">
        <v>27</v>
      </c>
      <c r="D4764">
        <v>2019</v>
      </c>
      <c r="E4764">
        <v>2</v>
      </c>
      <c r="F4764" t="s">
        <v>217</v>
      </c>
      <c r="G4764" t="s">
        <v>218</v>
      </c>
      <c r="H4764" t="s">
        <v>30</v>
      </c>
      <c r="J4764">
        <v>20400062.699999999</v>
      </c>
      <c r="L4764" t="s">
        <v>39</v>
      </c>
      <c r="O4764" t="s">
        <v>32</v>
      </c>
    </row>
    <row r="4765" spans="1:15" x14ac:dyDescent="0.25">
      <c r="A4765" t="s">
        <v>116</v>
      </c>
      <c r="B4765" t="s">
        <v>117</v>
      </c>
      <c r="C4765" t="s">
        <v>27</v>
      </c>
      <c r="D4765">
        <v>2019</v>
      </c>
      <c r="E4765">
        <v>2</v>
      </c>
      <c r="F4765" t="s">
        <v>219</v>
      </c>
      <c r="G4765" t="s">
        <v>220</v>
      </c>
      <c r="H4765" t="s">
        <v>30</v>
      </c>
      <c r="J4765">
        <v>20400062.699999999</v>
      </c>
      <c r="L4765" t="s">
        <v>39</v>
      </c>
      <c r="O4765" t="s">
        <v>32</v>
      </c>
    </row>
    <row r="4766" spans="1:15" x14ac:dyDescent="0.25">
      <c r="A4766" t="s">
        <v>116</v>
      </c>
      <c r="B4766" t="s">
        <v>117</v>
      </c>
      <c r="C4766" t="s">
        <v>27</v>
      </c>
      <c r="D4766">
        <v>2019</v>
      </c>
      <c r="E4766">
        <v>2</v>
      </c>
      <c r="F4766" t="s">
        <v>221</v>
      </c>
      <c r="G4766" t="s">
        <v>222</v>
      </c>
      <c r="H4766" t="s">
        <v>30</v>
      </c>
      <c r="J4766">
        <v>50422502.700000003</v>
      </c>
      <c r="L4766" t="s">
        <v>39</v>
      </c>
      <c r="O4766" t="s">
        <v>32</v>
      </c>
    </row>
    <row r="4767" spans="1:15" x14ac:dyDescent="0.25">
      <c r="A4767" t="s">
        <v>116</v>
      </c>
      <c r="B4767" t="s">
        <v>117</v>
      </c>
      <c r="C4767" t="s">
        <v>27</v>
      </c>
      <c r="D4767">
        <v>2019</v>
      </c>
      <c r="E4767">
        <v>2</v>
      </c>
      <c r="F4767" t="s">
        <v>259</v>
      </c>
      <c r="G4767" t="s">
        <v>260</v>
      </c>
      <c r="H4767" t="s">
        <v>30</v>
      </c>
      <c r="J4767">
        <v>30000</v>
      </c>
      <c r="L4767" t="s">
        <v>39</v>
      </c>
      <c r="O4767" t="s">
        <v>32</v>
      </c>
    </row>
    <row r="4768" spans="1:15" x14ac:dyDescent="0.25">
      <c r="A4768" t="s">
        <v>116</v>
      </c>
      <c r="B4768" t="s">
        <v>117</v>
      </c>
      <c r="C4768" t="s">
        <v>27</v>
      </c>
      <c r="D4768">
        <v>2019</v>
      </c>
      <c r="E4768">
        <v>2</v>
      </c>
      <c r="F4768" t="s">
        <v>284</v>
      </c>
      <c r="G4768" t="s">
        <v>285</v>
      </c>
      <c r="H4768" t="s">
        <v>30</v>
      </c>
      <c r="J4768">
        <v>85412.32</v>
      </c>
      <c r="L4768" t="s">
        <v>39</v>
      </c>
      <c r="O4768" t="s">
        <v>32</v>
      </c>
    </row>
    <row r="4769" spans="1:15" x14ac:dyDescent="0.25">
      <c r="A4769" t="s">
        <v>116</v>
      </c>
      <c r="B4769" t="s">
        <v>117</v>
      </c>
      <c r="C4769" t="s">
        <v>27</v>
      </c>
      <c r="D4769">
        <v>2019</v>
      </c>
      <c r="E4769">
        <v>2</v>
      </c>
      <c r="F4769" t="s">
        <v>261</v>
      </c>
      <c r="G4769" t="s">
        <v>262</v>
      </c>
      <c r="H4769" t="s">
        <v>30</v>
      </c>
      <c r="J4769">
        <v>242462.09</v>
      </c>
      <c r="L4769" t="s">
        <v>39</v>
      </c>
      <c r="O4769" t="s">
        <v>32</v>
      </c>
    </row>
    <row r="4770" spans="1:15" x14ac:dyDescent="0.25">
      <c r="A4770" t="s">
        <v>116</v>
      </c>
      <c r="B4770" t="s">
        <v>117</v>
      </c>
      <c r="C4770" t="s">
        <v>27</v>
      </c>
      <c r="D4770">
        <v>2019</v>
      </c>
      <c r="E4770">
        <v>2</v>
      </c>
      <c r="F4770" t="s">
        <v>223</v>
      </c>
      <c r="G4770" t="s">
        <v>224</v>
      </c>
      <c r="H4770" t="s">
        <v>30</v>
      </c>
      <c r="J4770">
        <v>140941.97</v>
      </c>
      <c r="L4770" t="s">
        <v>39</v>
      </c>
      <c r="O4770" t="s">
        <v>32</v>
      </c>
    </row>
    <row r="4771" spans="1:15" x14ac:dyDescent="0.25">
      <c r="A4771" t="s">
        <v>116</v>
      </c>
      <c r="B4771" t="s">
        <v>117</v>
      </c>
      <c r="C4771" t="s">
        <v>27</v>
      </c>
      <c r="D4771">
        <v>2019</v>
      </c>
      <c r="E4771">
        <v>2</v>
      </c>
      <c r="F4771" t="s">
        <v>225</v>
      </c>
      <c r="G4771" t="s">
        <v>226</v>
      </c>
      <c r="H4771" t="s">
        <v>30</v>
      </c>
      <c r="J4771">
        <v>413404.06</v>
      </c>
      <c r="L4771" t="s">
        <v>39</v>
      </c>
      <c r="O4771" t="s">
        <v>32</v>
      </c>
    </row>
    <row r="4772" spans="1:15" x14ac:dyDescent="0.25">
      <c r="A4772" t="s">
        <v>116</v>
      </c>
      <c r="B4772" t="s">
        <v>117</v>
      </c>
      <c r="C4772" t="s">
        <v>27</v>
      </c>
      <c r="D4772">
        <v>2019</v>
      </c>
      <c r="E4772">
        <v>2</v>
      </c>
      <c r="F4772" t="s">
        <v>227</v>
      </c>
      <c r="G4772" t="s">
        <v>228</v>
      </c>
      <c r="H4772" t="s">
        <v>30</v>
      </c>
      <c r="J4772">
        <v>50835906.759999998</v>
      </c>
      <c r="L4772" t="s">
        <v>39</v>
      </c>
      <c r="O4772" t="s">
        <v>32</v>
      </c>
    </row>
    <row r="4773" spans="1:15" x14ac:dyDescent="0.25">
      <c r="A4773" t="s">
        <v>116</v>
      </c>
      <c r="B4773" t="s">
        <v>117</v>
      </c>
      <c r="C4773" t="s">
        <v>27</v>
      </c>
      <c r="D4773">
        <v>2019</v>
      </c>
      <c r="E4773">
        <v>2</v>
      </c>
      <c r="F4773" t="s">
        <v>229</v>
      </c>
      <c r="G4773" t="s">
        <v>230</v>
      </c>
      <c r="H4773" t="s">
        <v>30</v>
      </c>
      <c r="J4773">
        <v>-250000</v>
      </c>
      <c r="L4773" t="s">
        <v>39</v>
      </c>
      <c r="O4773" t="s">
        <v>32</v>
      </c>
    </row>
    <row r="4774" spans="1:15" x14ac:dyDescent="0.25">
      <c r="A4774" t="s">
        <v>116</v>
      </c>
      <c r="B4774" t="s">
        <v>117</v>
      </c>
      <c r="C4774" t="s">
        <v>27</v>
      </c>
      <c r="D4774">
        <v>2019</v>
      </c>
      <c r="E4774">
        <v>2</v>
      </c>
      <c r="F4774" t="s">
        <v>263</v>
      </c>
      <c r="G4774" t="s">
        <v>264</v>
      </c>
      <c r="H4774" t="s">
        <v>30</v>
      </c>
      <c r="J4774">
        <v>-19918874.98</v>
      </c>
      <c r="L4774" t="s">
        <v>39</v>
      </c>
      <c r="O4774" t="s">
        <v>32</v>
      </c>
    </row>
    <row r="4775" spans="1:15" x14ac:dyDescent="0.25">
      <c r="A4775" t="s">
        <v>116</v>
      </c>
      <c r="B4775" t="s">
        <v>117</v>
      </c>
      <c r="C4775" t="s">
        <v>27</v>
      </c>
      <c r="D4775">
        <v>2019</v>
      </c>
      <c r="E4775">
        <v>2</v>
      </c>
      <c r="F4775" t="s">
        <v>265</v>
      </c>
      <c r="G4775" t="s">
        <v>266</v>
      </c>
      <c r="H4775" t="s">
        <v>30</v>
      </c>
      <c r="J4775">
        <v>-19918874.98</v>
      </c>
      <c r="L4775" t="s">
        <v>39</v>
      </c>
      <c r="O4775" t="s">
        <v>32</v>
      </c>
    </row>
    <row r="4776" spans="1:15" x14ac:dyDescent="0.25">
      <c r="A4776" t="s">
        <v>116</v>
      </c>
      <c r="B4776" t="s">
        <v>117</v>
      </c>
      <c r="C4776" t="s">
        <v>27</v>
      </c>
      <c r="D4776">
        <v>2019</v>
      </c>
      <c r="E4776">
        <v>2</v>
      </c>
      <c r="F4776" t="s">
        <v>231</v>
      </c>
      <c r="G4776" t="s">
        <v>188</v>
      </c>
      <c r="H4776" t="s">
        <v>30</v>
      </c>
      <c r="J4776">
        <v>-24278136.850000001</v>
      </c>
      <c r="L4776" t="s">
        <v>39</v>
      </c>
      <c r="O4776" t="s">
        <v>32</v>
      </c>
    </row>
    <row r="4777" spans="1:15" x14ac:dyDescent="0.25">
      <c r="A4777" t="s">
        <v>116</v>
      </c>
      <c r="B4777" t="s">
        <v>117</v>
      </c>
      <c r="C4777" t="s">
        <v>27</v>
      </c>
      <c r="D4777">
        <v>2019</v>
      </c>
      <c r="E4777">
        <v>2</v>
      </c>
      <c r="F4777" t="s">
        <v>232</v>
      </c>
      <c r="G4777" t="s">
        <v>233</v>
      </c>
      <c r="H4777" t="s">
        <v>30</v>
      </c>
      <c r="J4777">
        <v>-44447011.829999998</v>
      </c>
      <c r="L4777" t="s">
        <v>39</v>
      </c>
      <c r="O4777" t="s">
        <v>32</v>
      </c>
    </row>
    <row r="4778" spans="1:15" x14ac:dyDescent="0.25">
      <c r="A4778" t="s">
        <v>116</v>
      </c>
      <c r="B4778" t="s">
        <v>117</v>
      </c>
      <c r="C4778" t="s">
        <v>27</v>
      </c>
      <c r="D4778">
        <v>2019</v>
      </c>
      <c r="E4778">
        <v>2</v>
      </c>
      <c r="F4778" t="s">
        <v>234</v>
      </c>
      <c r="G4778" t="s">
        <v>235</v>
      </c>
      <c r="H4778" t="s">
        <v>30</v>
      </c>
      <c r="J4778">
        <v>-44447011.829999998</v>
      </c>
      <c r="L4778" t="s">
        <v>39</v>
      </c>
      <c r="O4778" t="s">
        <v>32</v>
      </c>
    </row>
    <row r="4779" spans="1:15" x14ac:dyDescent="0.25">
      <c r="A4779" t="s">
        <v>116</v>
      </c>
      <c r="B4779" t="s">
        <v>117</v>
      </c>
      <c r="C4779" t="s">
        <v>27</v>
      </c>
      <c r="D4779">
        <v>2019</v>
      </c>
      <c r="E4779">
        <v>2</v>
      </c>
      <c r="F4779" t="s">
        <v>267</v>
      </c>
      <c r="G4779" t="s">
        <v>268</v>
      </c>
      <c r="H4779" t="s">
        <v>30</v>
      </c>
      <c r="J4779">
        <v>-4090745.97</v>
      </c>
      <c r="L4779" t="s">
        <v>39</v>
      </c>
      <c r="O4779" t="s">
        <v>32</v>
      </c>
    </row>
    <row r="4780" spans="1:15" x14ac:dyDescent="0.25">
      <c r="A4780" t="s">
        <v>116</v>
      </c>
      <c r="B4780" t="s">
        <v>117</v>
      </c>
      <c r="C4780" t="s">
        <v>27</v>
      </c>
      <c r="D4780">
        <v>2019</v>
      </c>
      <c r="E4780">
        <v>2</v>
      </c>
      <c r="F4780" t="s">
        <v>269</v>
      </c>
      <c r="G4780" t="s">
        <v>270</v>
      </c>
      <c r="H4780" t="s">
        <v>30</v>
      </c>
      <c r="J4780">
        <v>-1394778.11</v>
      </c>
      <c r="L4780" t="s">
        <v>39</v>
      </c>
      <c r="O4780" t="s">
        <v>32</v>
      </c>
    </row>
    <row r="4781" spans="1:15" x14ac:dyDescent="0.25">
      <c r="A4781" t="s">
        <v>116</v>
      </c>
      <c r="B4781" t="s">
        <v>117</v>
      </c>
      <c r="C4781" t="s">
        <v>27</v>
      </c>
      <c r="D4781">
        <v>2019</v>
      </c>
      <c r="E4781">
        <v>2</v>
      </c>
      <c r="F4781" t="s">
        <v>271</v>
      </c>
      <c r="G4781" t="s">
        <v>272</v>
      </c>
      <c r="H4781" t="s">
        <v>30</v>
      </c>
      <c r="J4781">
        <v>-2493471.02</v>
      </c>
      <c r="L4781" t="s">
        <v>39</v>
      </c>
      <c r="O4781" t="s">
        <v>32</v>
      </c>
    </row>
    <row r="4782" spans="1:15" x14ac:dyDescent="0.25">
      <c r="A4782" t="s">
        <v>116</v>
      </c>
      <c r="B4782" t="s">
        <v>117</v>
      </c>
      <c r="C4782" t="s">
        <v>27</v>
      </c>
      <c r="D4782">
        <v>2019</v>
      </c>
      <c r="E4782">
        <v>2</v>
      </c>
      <c r="F4782" t="s">
        <v>273</v>
      </c>
      <c r="G4782" t="s">
        <v>274</v>
      </c>
      <c r="H4782" t="s">
        <v>30</v>
      </c>
      <c r="J4782">
        <v>-6584216.9900000002</v>
      </c>
      <c r="L4782" t="s">
        <v>39</v>
      </c>
      <c r="O4782" t="s">
        <v>32</v>
      </c>
    </row>
    <row r="4783" spans="1:15" x14ac:dyDescent="0.25">
      <c r="A4783" t="s">
        <v>116</v>
      </c>
      <c r="B4783" t="s">
        <v>117</v>
      </c>
      <c r="C4783" t="s">
        <v>27</v>
      </c>
      <c r="D4783">
        <v>2019</v>
      </c>
      <c r="E4783">
        <v>2</v>
      </c>
      <c r="F4783" t="s">
        <v>236</v>
      </c>
      <c r="G4783" t="s">
        <v>237</v>
      </c>
      <c r="H4783" t="s">
        <v>30</v>
      </c>
      <c r="J4783">
        <v>593318.63</v>
      </c>
      <c r="L4783" t="s">
        <v>39</v>
      </c>
      <c r="O4783" t="s">
        <v>32</v>
      </c>
    </row>
    <row r="4784" spans="1:15" x14ac:dyDescent="0.25">
      <c r="A4784" t="s">
        <v>116</v>
      </c>
      <c r="B4784" t="s">
        <v>117</v>
      </c>
      <c r="C4784" t="s">
        <v>27</v>
      </c>
      <c r="D4784">
        <v>2019</v>
      </c>
      <c r="E4784">
        <v>2</v>
      </c>
      <c r="F4784" t="s">
        <v>238</v>
      </c>
      <c r="G4784" t="s">
        <v>239</v>
      </c>
      <c r="H4784" t="s">
        <v>30</v>
      </c>
      <c r="J4784">
        <v>298351.13</v>
      </c>
      <c r="L4784" t="s">
        <v>39</v>
      </c>
      <c r="O4784" t="s">
        <v>32</v>
      </c>
    </row>
    <row r="4785" spans="1:15" x14ac:dyDescent="0.25">
      <c r="A4785" t="s">
        <v>116</v>
      </c>
      <c r="B4785" t="s">
        <v>117</v>
      </c>
      <c r="C4785" t="s">
        <v>27</v>
      </c>
      <c r="D4785">
        <v>2019</v>
      </c>
      <c r="E4785">
        <v>2</v>
      </c>
      <c r="F4785" t="s">
        <v>240</v>
      </c>
      <c r="G4785" t="s">
        <v>241</v>
      </c>
      <c r="H4785" t="s">
        <v>30</v>
      </c>
      <c r="J4785">
        <v>-6285865.8600000003</v>
      </c>
      <c r="L4785" t="s">
        <v>39</v>
      </c>
      <c r="O4785" t="s">
        <v>32</v>
      </c>
    </row>
    <row r="4786" spans="1:15" x14ac:dyDescent="0.25">
      <c r="A4786" t="s">
        <v>116</v>
      </c>
      <c r="B4786" t="s">
        <v>117</v>
      </c>
      <c r="C4786" t="s">
        <v>27</v>
      </c>
      <c r="D4786">
        <v>2019</v>
      </c>
      <c r="E4786">
        <v>2</v>
      </c>
      <c r="F4786" t="s">
        <v>242</v>
      </c>
      <c r="G4786" t="s">
        <v>243</v>
      </c>
      <c r="H4786" t="s">
        <v>30</v>
      </c>
      <c r="J4786">
        <v>-50732877.689999998</v>
      </c>
      <c r="L4786" t="s">
        <v>39</v>
      </c>
      <c r="O4786" t="s">
        <v>32</v>
      </c>
    </row>
    <row r="4787" spans="1:15" x14ac:dyDescent="0.25">
      <c r="A4787" t="s">
        <v>123</v>
      </c>
      <c r="B4787" t="s">
        <v>124</v>
      </c>
      <c r="C4787" t="s">
        <v>27</v>
      </c>
      <c r="D4787">
        <v>2019</v>
      </c>
      <c r="E4787">
        <v>2</v>
      </c>
      <c r="F4787" t="s">
        <v>292</v>
      </c>
      <c r="G4787" t="s">
        <v>293</v>
      </c>
      <c r="H4787" t="s">
        <v>30</v>
      </c>
      <c r="J4787">
        <v>20332200</v>
      </c>
      <c r="L4787" t="s">
        <v>39</v>
      </c>
      <c r="O4787" t="s">
        <v>32</v>
      </c>
    </row>
    <row r="4788" spans="1:15" x14ac:dyDescent="0.25">
      <c r="A4788" t="s">
        <v>123</v>
      </c>
      <c r="B4788" t="s">
        <v>124</v>
      </c>
      <c r="C4788" t="s">
        <v>27</v>
      </c>
      <c r="D4788">
        <v>2019</v>
      </c>
      <c r="E4788">
        <v>2</v>
      </c>
      <c r="F4788" t="s">
        <v>294</v>
      </c>
      <c r="G4788" t="s">
        <v>295</v>
      </c>
      <c r="H4788" t="s">
        <v>30</v>
      </c>
      <c r="J4788">
        <v>-414575</v>
      </c>
      <c r="L4788" t="s">
        <v>39</v>
      </c>
      <c r="O4788" t="s">
        <v>32</v>
      </c>
    </row>
    <row r="4789" spans="1:15" x14ac:dyDescent="0.25">
      <c r="A4789" t="s">
        <v>123</v>
      </c>
      <c r="B4789" t="s">
        <v>124</v>
      </c>
      <c r="C4789" t="s">
        <v>27</v>
      </c>
      <c r="D4789">
        <v>2019</v>
      </c>
      <c r="E4789">
        <v>2</v>
      </c>
      <c r="F4789" t="s">
        <v>296</v>
      </c>
      <c r="G4789" t="s">
        <v>119</v>
      </c>
      <c r="H4789" t="s">
        <v>30</v>
      </c>
      <c r="J4789">
        <v>19917625</v>
      </c>
      <c r="L4789" t="s">
        <v>39</v>
      </c>
      <c r="O4789" t="s">
        <v>32</v>
      </c>
    </row>
    <row r="4790" spans="1:15" x14ac:dyDescent="0.25">
      <c r="A4790" t="s">
        <v>123</v>
      </c>
      <c r="B4790" t="s">
        <v>124</v>
      </c>
      <c r="C4790" t="s">
        <v>27</v>
      </c>
      <c r="D4790">
        <v>2019</v>
      </c>
      <c r="E4790">
        <v>2</v>
      </c>
      <c r="F4790" t="s">
        <v>257</v>
      </c>
      <c r="G4790" t="s">
        <v>258</v>
      </c>
      <c r="H4790" t="s">
        <v>30</v>
      </c>
      <c r="J4790">
        <v>19917625</v>
      </c>
      <c r="L4790" t="s">
        <v>39</v>
      </c>
      <c r="O4790" t="s">
        <v>32</v>
      </c>
    </row>
    <row r="4791" spans="1:15" x14ac:dyDescent="0.25">
      <c r="A4791" t="s">
        <v>123</v>
      </c>
      <c r="B4791" t="s">
        <v>124</v>
      </c>
      <c r="C4791" t="s">
        <v>27</v>
      </c>
      <c r="D4791">
        <v>2019</v>
      </c>
      <c r="E4791">
        <v>2</v>
      </c>
      <c r="F4791" t="s">
        <v>221</v>
      </c>
      <c r="G4791" t="s">
        <v>222</v>
      </c>
      <c r="H4791" t="s">
        <v>30</v>
      </c>
      <c r="J4791">
        <v>19917625</v>
      </c>
      <c r="L4791" t="s">
        <v>39</v>
      </c>
      <c r="O4791" t="s">
        <v>32</v>
      </c>
    </row>
    <row r="4792" spans="1:15" x14ac:dyDescent="0.25">
      <c r="A4792" t="s">
        <v>123</v>
      </c>
      <c r="B4792" t="s">
        <v>124</v>
      </c>
      <c r="C4792" t="s">
        <v>27</v>
      </c>
      <c r="D4792">
        <v>2019</v>
      </c>
      <c r="E4792">
        <v>2</v>
      </c>
      <c r="F4792" t="s">
        <v>259</v>
      </c>
      <c r="G4792" t="s">
        <v>260</v>
      </c>
      <c r="H4792" t="s">
        <v>30</v>
      </c>
      <c r="J4792">
        <v>20000</v>
      </c>
      <c r="L4792" t="s">
        <v>39</v>
      </c>
      <c r="O4792" t="s">
        <v>32</v>
      </c>
    </row>
    <row r="4793" spans="1:15" x14ac:dyDescent="0.25">
      <c r="A4793" t="s">
        <v>123</v>
      </c>
      <c r="B4793" t="s">
        <v>124</v>
      </c>
      <c r="C4793" t="s">
        <v>27</v>
      </c>
      <c r="D4793">
        <v>2019</v>
      </c>
      <c r="E4793">
        <v>2</v>
      </c>
      <c r="F4793" t="s">
        <v>284</v>
      </c>
      <c r="G4793" t="s">
        <v>285</v>
      </c>
      <c r="H4793" t="s">
        <v>30</v>
      </c>
      <c r="J4793">
        <v>140112.15</v>
      </c>
      <c r="L4793" t="s">
        <v>39</v>
      </c>
      <c r="O4793" t="s">
        <v>32</v>
      </c>
    </row>
    <row r="4794" spans="1:15" x14ac:dyDescent="0.25">
      <c r="A4794" t="s">
        <v>123</v>
      </c>
      <c r="B4794" t="s">
        <v>124</v>
      </c>
      <c r="C4794" t="s">
        <v>27</v>
      </c>
      <c r="D4794">
        <v>2019</v>
      </c>
      <c r="E4794">
        <v>2</v>
      </c>
      <c r="F4794" t="s">
        <v>261</v>
      </c>
      <c r="G4794" t="s">
        <v>262</v>
      </c>
      <c r="H4794" t="s">
        <v>30</v>
      </c>
      <c r="J4794">
        <v>140112.15</v>
      </c>
      <c r="L4794" t="s">
        <v>39</v>
      </c>
      <c r="O4794" t="s">
        <v>32</v>
      </c>
    </row>
    <row r="4795" spans="1:15" x14ac:dyDescent="0.25">
      <c r="A4795" t="s">
        <v>123</v>
      </c>
      <c r="B4795" t="s">
        <v>124</v>
      </c>
      <c r="C4795" t="s">
        <v>27</v>
      </c>
      <c r="D4795">
        <v>2019</v>
      </c>
      <c r="E4795">
        <v>2</v>
      </c>
      <c r="F4795" t="s">
        <v>223</v>
      </c>
      <c r="G4795" t="s">
        <v>224</v>
      </c>
      <c r="H4795" t="s">
        <v>30</v>
      </c>
      <c r="J4795">
        <v>1716521.18</v>
      </c>
      <c r="L4795" t="s">
        <v>39</v>
      </c>
      <c r="O4795" t="s">
        <v>32</v>
      </c>
    </row>
    <row r="4796" spans="1:15" x14ac:dyDescent="0.25">
      <c r="A4796" t="s">
        <v>123</v>
      </c>
      <c r="B4796" t="s">
        <v>124</v>
      </c>
      <c r="C4796" t="s">
        <v>27</v>
      </c>
      <c r="D4796">
        <v>2019</v>
      </c>
      <c r="E4796">
        <v>2</v>
      </c>
      <c r="F4796" t="s">
        <v>225</v>
      </c>
      <c r="G4796" t="s">
        <v>226</v>
      </c>
      <c r="H4796" t="s">
        <v>30</v>
      </c>
      <c r="J4796">
        <v>1876633.33</v>
      </c>
      <c r="L4796" t="s">
        <v>39</v>
      </c>
      <c r="O4796" t="s">
        <v>32</v>
      </c>
    </row>
    <row r="4797" spans="1:15" x14ac:dyDescent="0.25">
      <c r="A4797" t="s">
        <v>123</v>
      </c>
      <c r="B4797" t="s">
        <v>124</v>
      </c>
      <c r="C4797" t="s">
        <v>27</v>
      </c>
      <c r="D4797">
        <v>2019</v>
      </c>
      <c r="E4797">
        <v>2</v>
      </c>
      <c r="F4797" t="s">
        <v>227</v>
      </c>
      <c r="G4797" t="s">
        <v>228</v>
      </c>
      <c r="H4797" t="s">
        <v>30</v>
      </c>
      <c r="J4797">
        <v>21794258.329999998</v>
      </c>
      <c r="L4797" t="s">
        <v>39</v>
      </c>
      <c r="O4797" t="s">
        <v>32</v>
      </c>
    </row>
    <row r="4798" spans="1:15" x14ac:dyDescent="0.25">
      <c r="A4798" t="s">
        <v>123</v>
      </c>
      <c r="B4798" t="s">
        <v>124</v>
      </c>
      <c r="C4798" t="s">
        <v>27</v>
      </c>
      <c r="D4798">
        <v>2019</v>
      </c>
      <c r="E4798">
        <v>2</v>
      </c>
      <c r="F4798" t="s">
        <v>229</v>
      </c>
      <c r="G4798" t="s">
        <v>230</v>
      </c>
      <c r="H4798" t="s">
        <v>30</v>
      </c>
      <c r="J4798">
        <v>-80000</v>
      </c>
      <c r="L4798" t="s">
        <v>39</v>
      </c>
      <c r="O4798" t="s">
        <v>32</v>
      </c>
    </row>
    <row r="4799" spans="1:15" x14ac:dyDescent="0.25">
      <c r="A4799" t="s">
        <v>123</v>
      </c>
      <c r="B4799" t="s">
        <v>124</v>
      </c>
      <c r="C4799" t="s">
        <v>27</v>
      </c>
      <c r="D4799">
        <v>2019</v>
      </c>
      <c r="E4799">
        <v>2</v>
      </c>
      <c r="F4799" t="s">
        <v>231</v>
      </c>
      <c r="G4799" t="s">
        <v>188</v>
      </c>
      <c r="H4799" t="s">
        <v>30</v>
      </c>
      <c r="J4799">
        <v>-20796059.649999999</v>
      </c>
      <c r="L4799" t="s">
        <v>39</v>
      </c>
      <c r="O4799" t="s">
        <v>32</v>
      </c>
    </row>
    <row r="4800" spans="1:15" x14ac:dyDescent="0.25">
      <c r="A4800" t="s">
        <v>123</v>
      </c>
      <c r="B4800" t="s">
        <v>124</v>
      </c>
      <c r="C4800" t="s">
        <v>27</v>
      </c>
      <c r="D4800">
        <v>2019</v>
      </c>
      <c r="E4800">
        <v>2</v>
      </c>
      <c r="F4800" t="s">
        <v>232</v>
      </c>
      <c r="G4800" t="s">
        <v>233</v>
      </c>
      <c r="H4800" t="s">
        <v>30</v>
      </c>
      <c r="J4800">
        <v>-20876059.649999999</v>
      </c>
      <c r="L4800" t="s">
        <v>39</v>
      </c>
      <c r="O4800" t="s">
        <v>32</v>
      </c>
    </row>
    <row r="4801" spans="1:15" x14ac:dyDescent="0.25">
      <c r="A4801" t="s">
        <v>123</v>
      </c>
      <c r="B4801" t="s">
        <v>124</v>
      </c>
      <c r="C4801" t="s">
        <v>27</v>
      </c>
      <c r="D4801">
        <v>2019</v>
      </c>
      <c r="E4801">
        <v>2</v>
      </c>
      <c r="F4801" t="s">
        <v>234</v>
      </c>
      <c r="G4801" t="s">
        <v>235</v>
      </c>
      <c r="H4801" t="s">
        <v>30</v>
      </c>
      <c r="J4801">
        <v>-20876059.649999999</v>
      </c>
      <c r="L4801" t="s">
        <v>39</v>
      </c>
      <c r="O4801" t="s">
        <v>32</v>
      </c>
    </row>
    <row r="4802" spans="1:15" x14ac:dyDescent="0.25">
      <c r="A4802" t="s">
        <v>123</v>
      </c>
      <c r="B4802" t="s">
        <v>124</v>
      </c>
      <c r="C4802" t="s">
        <v>27</v>
      </c>
      <c r="D4802">
        <v>2019</v>
      </c>
      <c r="E4802">
        <v>2</v>
      </c>
      <c r="F4802" t="s">
        <v>269</v>
      </c>
      <c r="G4802" t="s">
        <v>270</v>
      </c>
      <c r="H4802" t="s">
        <v>30</v>
      </c>
      <c r="J4802">
        <v>-439089</v>
      </c>
      <c r="L4802" t="s">
        <v>39</v>
      </c>
      <c r="O4802" t="s">
        <v>32</v>
      </c>
    </row>
    <row r="4803" spans="1:15" x14ac:dyDescent="0.25">
      <c r="A4803" t="s">
        <v>123</v>
      </c>
      <c r="B4803" t="s">
        <v>124</v>
      </c>
      <c r="C4803" t="s">
        <v>27</v>
      </c>
      <c r="D4803">
        <v>2019</v>
      </c>
      <c r="E4803">
        <v>2</v>
      </c>
      <c r="F4803" t="s">
        <v>271</v>
      </c>
      <c r="G4803" t="s">
        <v>272</v>
      </c>
      <c r="H4803" t="s">
        <v>30</v>
      </c>
      <c r="J4803">
        <v>-867092.63</v>
      </c>
      <c r="L4803" t="s">
        <v>39</v>
      </c>
      <c r="O4803" t="s">
        <v>32</v>
      </c>
    </row>
    <row r="4804" spans="1:15" x14ac:dyDescent="0.25">
      <c r="A4804" t="s">
        <v>123</v>
      </c>
      <c r="B4804" t="s">
        <v>124</v>
      </c>
      <c r="C4804" t="s">
        <v>27</v>
      </c>
      <c r="D4804">
        <v>2019</v>
      </c>
      <c r="E4804">
        <v>2</v>
      </c>
      <c r="F4804" t="s">
        <v>273</v>
      </c>
      <c r="G4804" t="s">
        <v>274</v>
      </c>
      <c r="H4804" t="s">
        <v>30</v>
      </c>
      <c r="J4804">
        <v>-867092.63</v>
      </c>
      <c r="L4804" t="s">
        <v>39</v>
      </c>
      <c r="O4804" t="s">
        <v>32</v>
      </c>
    </row>
    <row r="4805" spans="1:15" x14ac:dyDescent="0.25">
      <c r="A4805" t="s">
        <v>123</v>
      </c>
      <c r="B4805" t="s">
        <v>124</v>
      </c>
      <c r="C4805" t="s">
        <v>27</v>
      </c>
      <c r="D4805">
        <v>2019</v>
      </c>
      <c r="E4805">
        <v>2</v>
      </c>
      <c r="F4805" t="s">
        <v>236</v>
      </c>
      <c r="G4805" t="s">
        <v>237</v>
      </c>
      <c r="H4805" t="s">
        <v>30</v>
      </c>
      <c r="J4805">
        <v>-62607.81</v>
      </c>
      <c r="L4805" t="s">
        <v>39</v>
      </c>
      <c r="O4805" t="s">
        <v>32</v>
      </c>
    </row>
    <row r="4806" spans="1:15" x14ac:dyDescent="0.25">
      <c r="A4806" t="s">
        <v>123</v>
      </c>
      <c r="B4806" t="s">
        <v>124</v>
      </c>
      <c r="C4806" t="s">
        <v>27</v>
      </c>
      <c r="D4806">
        <v>2019</v>
      </c>
      <c r="E4806">
        <v>2</v>
      </c>
      <c r="F4806" t="s">
        <v>238</v>
      </c>
      <c r="G4806" t="s">
        <v>239</v>
      </c>
      <c r="H4806" t="s">
        <v>30</v>
      </c>
      <c r="J4806">
        <v>-298907.81</v>
      </c>
      <c r="L4806" t="s">
        <v>39</v>
      </c>
      <c r="O4806" t="s">
        <v>32</v>
      </c>
    </row>
    <row r="4807" spans="1:15" x14ac:dyDescent="0.25">
      <c r="A4807" t="s">
        <v>123</v>
      </c>
      <c r="B4807" t="s">
        <v>124</v>
      </c>
      <c r="C4807" t="s">
        <v>27</v>
      </c>
      <c r="D4807">
        <v>2019</v>
      </c>
      <c r="E4807">
        <v>2</v>
      </c>
      <c r="F4807" t="s">
        <v>240</v>
      </c>
      <c r="G4807" t="s">
        <v>241</v>
      </c>
      <c r="H4807" t="s">
        <v>30</v>
      </c>
      <c r="J4807">
        <v>-1166000.44</v>
      </c>
      <c r="L4807" t="s">
        <v>39</v>
      </c>
      <c r="O4807" t="s">
        <v>32</v>
      </c>
    </row>
    <row r="4808" spans="1:15" x14ac:dyDescent="0.25">
      <c r="A4808" t="s">
        <v>123</v>
      </c>
      <c r="B4808" t="s">
        <v>124</v>
      </c>
      <c r="C4808" t="s">
        <v>27</v>
      </c>
      <c r="D4808">
        <v>2019</v>
      </c>
      <c r="E4808">
        <v>2</v>
      </c>
      <c r="F4808" t="s">
        <v>242</v>
      </c>
      <c r="G4808" t="s">
        <v>243</v>
      </c>
      <c r="H4808" t="s">
        <v>30</v>
      </c>
      <c r="J4808">
        <v>-22042060.09</v>
      </c>
      <c r="L4808" t="s">
        <v>39</v>
      </c>
      <c r="O4808" t="s">
        <v>32</v>
      </c>
    </row>
    <row r="4809" spans="1:15" x14ac:dyDescent="0.25">
      <c r="A4809" t="s">
        <v>127</v>
      </c>
      <c r="B4809" t="s">
        <v>128</v>
      </c>
      <c r="C4809" t="s">
        <v>27</v>
      </c>
      <c r="D4809">
        <v>2019</v>
      </c>
      <c r="E4809">
        <v>2</v>
      </c>
      <c r="F4809" t="s">
        <v>201</v>
      </c>
      <c r="G4809" t="s">
        <v>202</v>
      </c>
      <c r="H4809" t="s">
        <v>30</v>
      </c>
      <c r="J4809">
        <v>-4821.22</v>
      </c>
      <c r="L4809" t="s">
        <v>31</v>
      </c>
      <c r="O4809" t="s">
        <v>32</v>
      </c>
    </row>
    <row r="4810" spans="1:15" x14ac:dyDescent="0.25">
      <c r="A4810" t="s">
        <v>127</v>
      </c>
      <c r="B4810" t="s">
        <v>128</v>
      </c>
      <c r="C4810" t="s">
        <v>27</v>
      </c>
      <c r="D4810">
        <v>2019</v>
      </c>
      <c r="E4810">
        <v>2</v>
      </c>
      <c r="F4810" t="s">
        <v>203</v>
      </c>
      <c r="G4810" t="s">
        <v>204</v>
      </c>
      <c r="H4810" t="s">
        <v>30</v>
      </c>
      <c r="J4810">
        <v>-4821.22</v>
      </c>
      <c r="L4810" t="s">
        <v>31</v>
      </c>
      <c r="O4810" t="s">
        <v>32</v>
      </c>
    </row>
    <row r="4811" spans="1:15" x14ac:dyDescent="0.25">
      <c r="A4811" t="s">
        <v>127</v>
      </c>
      <c r="B4811" t="s">
        <v>128</v>
      </c>
      <c r="C4811" t="s">
        <v>27</v>
      </c>
      <c r="D4811">
        <v>2019</v>
      </c>
      <c r="E4811">
        <v>2</v>
      </c>
      <c r="F4811" t="s">
        <v>205</v>
      </c>
      <c r="G4811" t="s">
        <v>206</v>
      </c>
      <c r="H4811" t="s">
        <v>30</v>
      </c>
      <c r="J4811">
        <v>-4821.22</v>
      </c>
      <c r="L4811" t="s">
        <v>31</v>
      </c>
      <c r="O4811" t="s">
        <v>32</v>
      </c>
    </row>
    <row r="4812" spans="1:15" x14ac:dyDescent="0.25">
      <c r="A4812" t="s">
        <v>127</v>
      </c>
      <c r="B4812" t="s">
        <v>128</v>
      </c>
      <c r="C4812" t="s">
        <v>27</v>
      </c>
      <c r="D4812">
        <v>2019</v>
      </c>
      <c r="E4812">
        <v>2</v>
      </c>
      <c r="F4812" t="s">
        <v>207</v>
      </c>
      <c r="G4812" t="s">
        <v>208</v>
      </c>
      <c r="H4812" t="s">
        <v>30</v>
      </c>
      <c r="J4812">
        <v>-4821.22</v>
      </c>
      <c r="L4812" t="s">
        <v>31</v>
      </c>
      <c r="O4812" t="s">
        <v>32</v>
      </c>
    </row>
    <row r="4813" spans="1:15" x14ac:dyDescent="0.25">
      <c r="A4813" t="s">
        <v>127</v>
      </c>
      <c r="B4813" t="s">
        <v>128</v>
      </c>
      <c r="C4813" t="s">
        <v>27</v>
      </c>
      <c r="D4813">
        <v>2019</v>
      </c>
      <c r="E4813">
        <v>2</v>
      </c>
      <c r="F4813" t="s">
        <v>211</v>
      </c>
      <c r="G4813" t="s">
        <v>212</v>
      </c>
      <c r="H4813" t="s">
        <v>30</v>
      </c>
      <c r="J4813">
        <v>-4821.22</v>
      </c>
      <c r="L4813" t="s">
        <v>31</v>
      </c>
      <c r="O4813" t="s">
        <v>32</v>
      </c>
    </row>
    <row r="4814" spans="1:15" x14ac:dyDescent="0.25">
      <c r="A4814" t="s">
        <v>127</v>
      </c>
      <c r="B4814" t="s">
        <v>128</v>
      </c>
      <c r="C4814" t="s">
        <v>27</v>
      </c>
      <c r="D4814">
        <v>2019</v>
      </c>
      <c r="E4814">
        <v>2</v>
      </c>
      <c r="F4814" t="s">
        <v>213</v>
      </c>
      <c r="G4814" t="s">
        <v>214</v>
      </c>
      <c r="H4814" t="s">
        <v>30</v>
      </c>
      <c r="J4814">
        <v>-4821.22</v>
      </c>
      <c r="L4814" t="s">
        <v>31</v>
      </c>
      <c r="O4814" t="s">
        <v>32</v>
      </c>
    </row>
    <row r="4815" spans="1:15" x14ac:dyDescent="0.25">
      <c r="A4815" t="s">
        <v>127</v>
      </c>
      <c r="B4815" t="s">
        <v>128</v>
      </c>
      <c r="C4815" t="s">
        <v>27</v>
      </c>
      <c r="D4815">
        <v>2019</v>
      </c>
      <c r="E4815">
        <v>2</v>
      </c>
      <c r="F4815" t="s">
        <v>261</v>
      </c>
      <c r="G4815" t="s">
        <v>262</v>
      </c>
      <c r="H4815" t="s">
        <v>30</v>
      </c>
      <c r="J4815">
        <v>552326.80000000005</v>
      </c>
      <c r="L4815" t="s">
        <v>39</v>
      </c>
      <c r="O4815" t="s">
        <v>32</v>
      </c>
    </row>
    <row r="4816" spans="1:15" x14ac:dyDescent="0.25">
      <c r="A4816" t="s">
        <v>127</v>
      </c>
      <c r="B4816" t="s">
        <v>128</v>
      </c>
      <c r="C4816" t="s">
        <v>27</v>
      </c>
      <c r="D4816">
        <v>2019</v>
      </c>
      <c r="E4816">
        <v>2</v>
      </c>
      <c r="F4816" t="s">
        <v>223</v>
      </c>
      <c r="G4816" t="s">
        <v>224</v>
      </c>
      <c r="H4816" t="s">
        <v>30</v>
      </c>
      <c r="J4816">
        <v>28698.52</v>
      </c>
      <c r="L4816" t="s">
        <v>39</v>
      </c>
      <c r="O4816" t="s">
        <v>32</v>
      </c>
    </row>
    <row r="4817" spans="1:15" x14ac:dyDescent="0.25">
      <c r="A4817" t="s">
        <v>127</v>
      </c>
      <c r="B4817" t="s">
        <v>128</v>
      </c>
      <c r="C4817" t="s">
        <v>27</v>
      </c>
      <c r="D4817">
        <v>2019</v>
      </c>
      <c r="E4817">
        <v>2</v>
      </c>
      <c r="F4817" t="s">
        <v>225</v>
      </c>
      <c r="G4817" t="s">
        <v>226</v>
      </c>
      <c r="H4817" t="s">
        <v>30</v>
      </c>
      <c r="J4817">
        <v>581025.31999999995</v>
      </c>
      <c r="L4817" t="s">
        <v>39</v>
      </c>
      <c r="O4817" t="s">
        <v>32</v>
      </c>
    </row>
    <row r="4818" spans="1:15" x14ac:dyDescent="0.25">
      <c r="A4818" t="s">
        <v>127</v>
      </c>
      <c r="B4818" t="s">
        <v>128</v>
      </c>
      <c r="C4818" t="s">
        <v>27</v>
      </c>
      <c r="D4818">
        <v>2019</v>
      </c>
      <c r="E4818">
        <v>2</v>
      </c>
      <c r="F4818" t="s">
        <v>227</v>
      </c>
      <c r="G4818" t="s">
        <v>228</v>
      </c>
      <c r="H4818" t="s">
        <v>30</v>
      </c>
      <c r="J4818">
        <v>581025.31999999995</v>
      </c>
      <c r="L4818" t="s">
        <v>39</v>
      </c>
      <c r="O4818" t="s">
        <v>32</v>
      </c>
    </row>
    <row r="4819" spans="1:15" x14ac:dyDescent="0.25">
      <c r="A4819" t="s">
        <v>127</v>
      </c>
      <c r="B4819" t="s">
        <v>128</v>
      </c>
      <c r="C4819" t="s">
        <v>27</v>
      </c>
      <c r="D4819">
        <v>2019</v>
      </c>
      <c r="E4819">
        <v>2</v>
      </c>
      <c r="F4819" t="s">
        <v>229</v>
      </c>
      <c r="G4819" t="s">
        <v>230</v>
      </c>
      <c r="H4819" t="s">
        <v>30</v>
      </c>
      <c r="J4819">
        <v>-500000</v>
      </c>
      <c r="L4819" t="s">
        <v>39</v>
      </c>
      <c r="O4819" t="s">
        <v>32</v>
      </c>
    </row>
    <row r="4820" spans="1:15" x14ac:dyDescent="0.25">
      <c r="A4820" t="s">
        <v>127</v>
      </c>
      <c r="B4820" t="s">
        <v>128</v>
      </c>
      <c r="C4820" t="s">
        <v>27</v>
      </c>
      <c r="D4820">
        <v>2019</v>
      </c>
      <c r="E4820">
        <v>2</v>
      </c>
      <c r="F4820" t="s">
        <v>231</v>
      </c>
      <c r="G4820" t="s">
        <v>188</v>
      </c>
      <c r="H4820" t="s">
        <v>30</v>
      </c>
      <c r="J4820">
        <v>-25314.79</v>
      </c>
      <c r="L4820" t="s">
        <v>39</v>
      </c>
      <c r="O4820" t="s">
        <v>32</v>
      </c>
    </row>
    <row r="4821" spans="1:15" x14ac:dyDescent="0.25">
      <c r="A4821" t="s">
        <v>127</v>
      </c>
      <c r="B4821" t="s">
        <v>128</v>
      </c>
      <c r="C4821" t="s">
        <v>27</v>
      </c>
      <c r="D4821">
        <v>2019</v>
      </c>
      <c r="E4821">
        <v>2</v>
      </c>
      <c r="F4821" t="s">
        <v>232</v>
      </c>
      <c r="G4821" t="s">
        <v>233</v>
      </c>
      <c r="H4821" t="s">
        <v>30</v>
      </c>
      <c r="J4821">
        <v>-525314.79</v>
      </c>
      <c r="L4821" t="s">
        <v>39</v>
      </c>
      <c r="O4821" t="s">
        <v>32</v>
      </c>
    </row>
    <row r="4822" spans="1:15" x14ac:dyDescent="0.25">
      <c r="A4822" t="s">
        <v>127</v>
      </c>
      <c r="B4822" t="s">
        <v>128</v>
      </c>
      <c r="C4822" t="s">
        <v>27</v>
      </c>
      <c r="D4822">
        <v>2019</v>
      </c>
      <c r="E4822">
        <v>2</v>
      </c>
      <c r="F4822" t="s">
        <v>234</v>
      </c>
      <c r="G4822" t="s">
        <v>235</v>
      </c>
      <c r="H4822" t="s">
        <v>30</v>
      </c>
      <c r="J4822">
        <v>-525314.79</v>
      </c>
      <c r="L4822" t="s">
        <v>39</v>
      </c>
      <c r="O4822" t="s">
        <v>32</v>
      </c>
    </row>
    <row r="4823" spans="1:15" x14ac:dyDescent="0.25">
      <c r="A4823" t="s">
        <v>127</v>
      </c>
      <c r="B4823" t="s">
        <v>128</v>
      </c>
      <c r="C4823" t="s">
        <v>27</v>
      </c>
      <c r="D4823">
        <v>2019</v>
      </c>
      <c r="E4823">
        <v>2</v>
      </c>
      <c r="F4823" t="s">
        <v>236</v>
      </c>
      <c r="G4823" t="s">
        <v>237</v>
      </c>
      <c r="H4823" t="s">
        <v>30</v>
      </c>
      <c r="J4823">
        <v>-46861.8</v>
      </c>
      <c r="L4823" t="s">
        <v>39</v>
      </c>
      <c r="O4823" t="s">
        <v>32</v>
      </c>
    </row>
    <row r="4824" spans="1:15" x14ac:dyDescent="0.25">
      <c r="A4824" t="s">
        <v>127</v>
      </c>
      <c r="B4824" t="s">
        <v>128</v>
      </c>
      <c r="C4824" t="s">
        <v>27</v>
      </c>
      <c r="D4824">
        <v>2019</v>
      </c>
      <c r="E4824">
        <v>2</v>
      </c>
      <c r="F4824" t="s">
        <v>238</v>
      </c>
      <c r="G4824" t="s">
        <v>239</v>
      </c>
      <c r="H4824" t="s">
        <v>30</v>
      </c>
      <c r="J4824">
        <v>-50889.31</v>
      </c>
      <c r="L4824" t="s">
        <v>39</v>
      </c>
      <c r="O4824" t="s">
        <v>32</v>
      </c>
    </row>
    <row r="4825" spans="1:15" x14ac:dyDescent="0.25">
      <c r="A4825" t="s">
        <v>127</v>
      </c>
      <c r="B4825" t="s">
        <v>128</v>
      </c>
      <c r="C4825" t="s">
        <v>27</v>
      </c>
      <c r="D4825">
        <v>2019</v>
      </c>
      <c r="E4825">
        <v>2</v>
      </c>
      <c r="F4825" t="s">
        <v>240</v>
      </c>
      <c r="G4825" t="s">
        <v>241</v>
      </c>
      <c r="H4825" t="s">
        <v>30</v>
      </c>
      <c r="J4825">
        <v>-50889.31</v>
      </c>
      <c r="L4825" t="s">
        <v>39</v>
      </c>
      <c r="O4825" t="s">
        <v>32</v>
      </c>
    </row>
    <row r="4826" spans="1:15" x14ac:dyDescent="0.25">
      <c r="A4826" t="s">
        <v>127</v>
      </c>
      <c r="B4826" t="s">
        <v>128</v>
      </c>
      <c r="C4826" t="s">
        <v>27</v>
      </c>
      <c r="D4826">
        <v>2019</v>
      </c>
      <c r="E4826">
        <v>2</v>
      </c>
      <c r="F4826" t="s">
        <v>242</v>
      </c>
      <c r="G4826" t="s">
        <v>243</v>
      </c>
      <c r="H4826" t="s">
        <v>30</v>
      </c>
      <c r="J4826">
        <v>-576204.1</v>
      </c>
      <c r="L4826" t="s">
        <v>39</v>
      </c>
      <c r="O4826" t="s">
        <v>32</v>
      </c>
    </row>
    <row r="4827" spans="1:15" x14ac:dyDescent="0.25">
      <c r="A4827" t="s">
        <v>131</v>
      </c>
      <c r="B4827" t="s">
        <v>132</v>
      </c>
      <c r="C4827" t="s">
        <v>27</v>
      </c>
      <c r="D4827">
        <v>2019</v>
      </c>
      <c r="E4827">
        <v>2</v>
      </c>
      <c r="F4827" t="s">
        <v>244</v>
      </c>
      <c r="G4827" t="s">
        <v>245</v>
      </c>
      <c r="H4827" t="s">
        <v>30</v>
      </c>
      <c r="J4827">
        <v>-0.08</v>
      </c>
      <c r="L4827" t="s">
        <v>31</v>
      </c>
      <c r="O4827" t="s">
        <v>32</v>
      </c>
    </row>
    <row r="4828" spans="1:15" x14ac:dyDescent="0.25">
      <c r="A4828" t="s">
        <v>131</v>
      </c>
      <c r="B4828" t="s">
        <v>132</v>
      </c>
      <c r="C4828" t="s">
        <v>27</v>
      </c>
      <c r="D4828">
        <v>2019</v>
      </c>
      <c r="E4828">
        <v>2</v>
      </c>
      <c r="F4828" t="s">
        <v>248</v>
      </c>
      <c r="G4828" t="s">
        <v>249</v>
      </c>
      <c r="H4828" t="s">
        <v>30</v>
      </c>
      <c r="J4828">
        <v>-0.08</v>
      </c>
      <c r="L4828" t="s">
        <v>31</v>
      </c>
      <c r="O4828" t="s">
        <v>32</v>
      </c>
    </row>
    <row r="4829" spans="1:15" x14ac:dyDescent="0.25">
      <c r="A4829" t="s">
        <v>131</v>
      </c>
      <c r="B4829" t="s">
        <v>132</v>
      </c>
      <c r="C4829" t="s">
        <v>27</v>
      </c>
      <c r="D4829">
        <v>2019</v>
      </c>
      <c r="E4829">
        <v>2</v>
      </c>
      <c r="F4829" t="s">
        <v>250</v>
      </c>
      <c r="G4829" t="s">
        <v>251</v>
      </c>
      <c r="H4829" t="s">
        <v>30</v>
      </c>
      <c r="J4829">
        <v>-0.08</v>
      </c>
      <c r="L4829" t="s">
        <v>31</v>
      </c>
      <c r="O4829" t="s">
        <v>32</v>
      </c>
    </row>
    <row r="4830" spans="1:15" x14ac:dyDescent="0.25">
      <c r="A4830" t="s">
        <v>131</v>
      </c>
      <c r="B4830" t="s">
        <v>132</v>
      </c>
      <c r="C4830" t="s">
        <v>27</v>
      </c>
      <c r="D4830">
        <v>2019</v>
      </c>
      <c r="E4830">
        <v>2</v>
      </c>
      <c r="F4830" t="s">
        <v>195</v>
      </c>
      <c r="G4830" t="s">
        <v>196</v>
      </c>
      <c r="H4830" t="s">
        <v>30</v>
      </c>
      <c r="J4830">
        <v>-0.08</v>
      </c>
      <c r="L4830" t="s">
        <v>31</v>
      </c>
      <c r="O4830" t="s">
        <v>32</v>
      </c>
    </row>
    <row r="4831" spans="1:15" x14ac:dyDescent="0.25">
      <c r="A4831" t="s">
        <v>131</v>
      </c>
      <c r="B4831" t="s">
        <v>132</v>
      </c>
      <c r="C4831" t="s">
        <v>27</v>
      </c>
      <c r="D4831">
        <v>2019</v>
      </c>
      <c r="E4831">
        <v>2</v>
      </c>
      <c r="F4831" t="s">
        <v>197</v>
      </c>
      <c r="G4831" t="s">
        <v>198</v>
      </c>
      <c r="H4831" t="s">
        <v>30</v>
      </c>
      <c r="J4831">
        <v>-0.08</v>
      </c>
      <c r="L4831" t="s">
        <v>31</v>
      </c>
      <c r="O4831" t="s">
        <v>32</v>
      </c>
    </row>
    <row r="4832" spans="1:15" x14ac:dyDescent="0.25">
      <c r="A4832" t="s">
        <v>131</v>
      </c>
      <c r="B4832" t="s">
        <v>132</v>
      </c>
      <c r="C4832" t="s">
        <v>27</v>
      </c>
      <c r="D4832">
        <v>2019</v>
      </c>
      <c r="E4832">
        <v>2</v>
      </c>
      <c r="F4832" t="s">
        <v>199</v>
      </c>
      <c r="G4832" t="s">
        <v>200</v>
      </c>
      <c r="H4832" t="s">
        <v>30</v>
      </c>
      <c r="J4832">
        <v>-0.08</v>
      </c>
      <c r="L4832" t="s">
        <v>31</v>
      </c>
      <c r="O4832" t="s">
        <v>32</v>
      </c>
    </row>
    <row r="4833" spans="1:15" x14ac:dyDescent="0.25">
      <c r="A4833" t="s">
        <v>131</v>
      </c>
      <c r="B4833" t="s">
        <v>132</v>
      </c>
      <c r="C4833" t="s">
        <v>27</v>
      </c>
      <c r="D4833">
        <v>2019</v>
      </c>
      <c r="E4833">
        <v>2</v>
      </c>
      <c r="F4833" t="s">
        <v>205</v>
      </c>
      <c r="G4833" t="s">
        <v>206</v>
      </c>
      <c r="H4833" t="s">
        <v>30</v>
      </c>
      <c r="J4833">
        <v>-0.08</v>
      </c>
      <c r="L4833" t="s">
        <v>31</v>
      </c>
      <c r="O4833" t="s">
        <v>32</v>
      </c>
    </row>
    <row r="4834" spans="1:15" x14ac:dyDescent="0.25">
      <c r="A4834" t="s">
        <v>131</v>
      </c>
      <c r="B4834" t="s">
        <v>132</v>
      </c>
      <c r="C4834" t="s">
        <v>27</v>
      </c>
      <c r="D4834">
        <v>2019</v>
      </c>
      <c r="E4834">
        <v>2</v>
      </c>
      <c r="F4834" t="s">
        <v>207</v>
      </c>
      <c r="G4834" t="s">
        <v>208</v>
      </c>
      <c r="H4834" t="s">
        <v>30</v>
      </c>
      <c r="J4834">
        <v>-0.08</v>
      </c>
      <c r="L4834" t="s">
        <v>31</v>
      </c>
      <c r="O4834" t="s">
        <v>32</v>
      </c>
    </row>
    <row r="4835" spans="1:15" x14ac:dyDescent="0.25">
      <c r="A4835" t="s">
        <v>131</v>
      </c>
      <c r="B4835" t="s">
        <v>132</v>
      </c>
      <c r="C4835" t="s">
        <v>27</v>
      </c>
      <c r="D4835">
        <v>2019</v>
      </c>
      <c r="E4835">
        <v>2</v>
      </c>
      <c r="F4835" t="s">
        <v>211</v>
      </c>
      <c r="G4835" t="s">
        <v>212</v>
      </c>
      <c r="H4835" t="s">
        <v>30</v>
      </c>
      <c r="J4835">
        <v>-0.08</v>
      </c>
      <c r="L4835" t="s">
        <v>31</v>
      </c>
      <c r="O4835" t="s">
        <v>32</v>
      </c>
    </row>
    <row r="4836" spans="1:15" x14ac:dyDescent="0.25">
      <c r="A4836" t="s">
        <v>131</v>
      </c>
      <c r="B4836" t="s">
        <v>132</v>
      </c>
      <c r="C4836" t="s">
        <v>27</v>
      </c>
      <c r="D4836">
        <v>2019</v>
      </c>
      <c r="E4836">
        <v>2</v>
      </c>
      <c r="F4836" t="s">
        <v>213</v>
      </c>
      <c r="G4836" t="s">
        <v>214</v>
      </c>
      <c r="H4836" t="s">
        <v>30</v>
      </c>
      <c r="J4836">
        <v>-0.08</v>
      </c>
      <c r="L4836" t="s">
        <v>31</v>
      </c>
      <c r="O4836" t="s">
        <v>32</v>
      </c>
    </row>
    <row r="4837" spans="1:15" x14ac:dyDescent="0.25">
      <c r="A4837" t="s">
        <v>131</v>
      </c>
      <c r="B4837" t="s">
        <v>132</v>
      </c>
      <c r="C4837" t="s">
        <v>27</v>
      </c>
      <c r="D4837">
        <v>2019</v>
      </c>
      <c r="E4837">
        <v>2</v>
      </c>
      <c r="F4837" t="s">
        <v>297</v>
      </c>
      <c r="G4837" t="s">
        <v>298</v>
      </c>
      <c r="H4837" t="s">
        <v>30</v>
      </c>
      <c r="J4837">
        <v>2786690.14</v>
      </c>
      <c r="L4837" t="s">
        <v>39</v>
      </c>
      <c r="O4837" t="s">
        <v>32</v>
      </c>
    </row>
    <row r="4838" spans="1:15" x14ac:dyDescent="0.25">
      <c r="A4838" t="s">
        <v>131</v>
      </c>
      <c r="B4838" t="s">
        <v>132</v>
      </c>
      <c r="C4838" t="s">
        <v>27</v>
      </c>
      <c r="D4838">
        <v>2019</v>
      </c>
      <c r="E4838">
        <v>2</v>
      </c>
      <c r="F4838" t="s">
        <v>299</v>
      </c>
      <c r="G4838" t="s">
        <v>300</v>
      </c>
      <c r="H4838" t="s">
        <v>30</v>
      </c>
      <c r="J4838">
        <v>-1999709.32</v>
      </c>
      <c r="L4838" t="s">
        <v>39</v>
      </c>
      <c r="O4838" t="s">
        <v>32</v>
      </c>
    </row>
    <row r="4839" spans="1:15" x14ac:dyDescent="0.25">
      <c r="A4839" t="s">
        <v>131</v>
      </c>
      <c r="B4839" t="s">
        <v>132</v>
      </c>
      <c r="C4839" t="s">
        <v>27</v>
      </c>
      <c r="D4839">
        <v>2019</v>
      </c>
      <c r="E4839">
        <v>2</v>
      </c>
      <c r="F4839" t="s">
        <v>301</v>
      </c>
      <c r="G4839" t="s">
        <v>302</v>
      </c>
      <c r="H4839" t="s">
        <v>30</v>
      </c>
      <c r="J4839">
        <v>786980.82</v>
      </c>
      <c r="L4839" t="s">
        <v>39</v>
      </c>
      <c r="O4839" t="s">
        <v>32</v>
      </c>
    </row>
    <row r="4840" spans="1:15" x14ac:dyDescent="0.25">
      <c r="A4840" t="s">
        <v>131</v>
      </c>
      <c r="B4840" t="s">
        <v>132</v>
      </c>
      <c r="C4840" t="s">
        <v>27</v>
      </c>
      <c r="D4840">
        <v>2019</v>
      </c>
      <c r="E4840">
        <v>2</v>
      </c>
      <c r="F4840" t="s">
        <v>257</v>
      </c>
      <c r="G4840" t="s">
        <v>258</v>
      </c>
      <c r="H4840" t="s">
        <v>30</v>
      </c>
      <c r="J4840">
        <v>786980.82</v>
      </c>
      <c r="L4840" t="s">
        <v>39</v>
      </c>
      <c r="O4840" t="s">
        <v>32</v>
      </c>
    </row>
    <row r="4841" spans="1:15" x14ac:dyDescent="0.25">
      <c r="A4841" t="s">
        <v>131</v>
      </c>
      <c r="B4841" t="s">
        <v>132</v>
      </c>
      <c r="C4841" t="s">
        <v>27</v>
      </c>
      <c r="D4841">
        <v>2019</v>
      </c>
      <c r="E4841">
        <v>2</v>
      </c>
      <c r="F4841" t="s">
        <v>219</v>
      </c>
      <c r="G4841" t="s">
        <v>220</v>
      </c>
      <c r="H4841" t="s">
        <v>30</v>
      </c>
      <c r="J4841">
        <v>93081.59</v>
      </c>
      <c r="L4841" t="s">
        <v>39</v>
      </c>
      <c r="O4841" t="s">
        <v>32</v>
      </c>
    </row>
    <row r="4842" spans="1:15" x14ac:dyDescent="0.25">
      <c r="A4842" t="s">
        <v>131</v>
      </c>
      <c r="B4842" t="s">
        <v>132</v>
      </c>
      <c r="C4842" t="s">
        <v>27</v>
      </c>
      <c r="D4842">
        <v>2019</v>
      </c>
      <c r="E4842">
        <v>2</v>
      </c>
      <c r="F4842" t="s">
        <v>221</v>
      </c>
      <c r="G4842" t="s">
        <v>222</v>
      </c>
      <c r="H4842" t="s">
        <v>30</v>
      </c>
      <c r="J4842">
        <v>880062.41</v>
      </c>
      <c r="L4842" t="s">
        <v>39</v>
      </c>
      <c r="O4842" t="s">
        <v>32</v>
      </c>
    </row>
    <row r="4843" spans="1:15" x14ac:dyDescent="0.25">
      <c r="A4843" t="s">
        <v>131</v>
      </c>
      <c r="B4843" t="s">
        <v>132</v>
      </c>
      <c r="C4843" t="s">
        <v>27</v>
      </c>
      <c r="D4843">
        <v>2019</v>
      </c>
      <c r="E4843">
        <v>2</v>
      </c>
      <c r="F4843" t="s">
        <v>259</v>
      </c>
      <c r="G4843" t="s">
        <v>260</v>
      </c>
      <c r="H4843" t="s">
        <v>30</v>
      </c>
      <c r="J4843">
        <v>9876.02</v>
      </c>
      <c r="L4843" t="s">
        <v>39</v>
      </c>
      <c r="O4843" t="s">
        <v>32</v>
      </c>
    </row>
    <row r="4844" spans="1:15" x14ac:dyDescent="0.25">
      <c r="A4844" t="s">
        <v>131</v>
      </c>
      <c r="B4844" t="s">
        <v>132</v>
      </c>
      <c r="C4844" t="s">
        <v>27</v>
      </c>
      <c r="D4844">
        <v>2019</v>
      </c>
      <c r="E4844">
        <v>2</v>
      </c>
      <c r="F4844" t="s">
        <v>284</v>
      </c>
      <c r="G4844" t="s">
        <v>285</v>
      </c>
      <c r="H4844" t="s">
        <v>30</v>
      </c>
      <c r="J4844">
        <v>2536261.91</v>
      </c>
      <c r="L4844" t="s">
        <v>39</v>
      </c>
      <c r="O4844" t="s">
        <v>32</v>
      </c>
    </row>
    <row r="4845" spans="1:15" x14ac:dyDescent="0.25">
      <c r="A4845" t="s">
        <v>131</v>
      </c>
      <c r="B4845" t="s">
        <v>132</v>
      </c>
      <c r="C4845" t="s">
        <v>27</v>
      </c>
      <c r="D4845">
        <v>2019</v>
      </c>
      <c r="E4845">
        <v>2</v>
      </c>
      <c r="F4845" t="s">
        <v>261</v>
      </c>
      <c r="G4845" t="s">
        <v>262</v>
      </c>
      <c r="H4845" t="s">
        <v>30</v>
      </c>
      <c r="J4845">
        <v>3295130.99</v>
      </c>
      <c r="L4845" t="s">
        <v>39</v>
      </c>
      <c r="O4845" t="s">
        <v>32</v>
      </c>
    </row>
    <row r="4846" spans="1:15" x14ac:dyDescent="0.25">
      <c r="A4846" t="s">
        <v>131</v>
      </c>
      <c r="B4846" t="s">
        <v>132</v>
      </c>
      <c r="C4846" t="s">
        <v>27</v>
      </c>
      <c r="D4846">
        <v>2019</v>
      </c>
      <c r="E4846">
        <v>2</v>
      </c>
      <c r="F4846" t="s">
        <v>223</v>
      </c>
      <c r="G4846" t="s">
        <v>224</v>
      </c>
      <c r="H4846" t="s">
        <v>30</v>
      </c>
      <c r="J4846">
        <v>4877578.5</v>
      </c>
      <c r="L4846" t="s">
        <v>39</v>
      </c>
      <c r="O4846" t="s">
        <v>32</v>
      </c>
    </row>
    <row r="4847" spans="1:15" x14ac:dyDescent="0.25">
      <c r="A4847" t="s">
        <v>131</v>
      </c>
      <c r="B4847" t="s">
        <v>132</v>
      </c>
      <c r="C4847" t="s">
        <v>27</v>
      </c>
      <c r="D4847">
        <v>2019</v>
      </c>
      <c r="E4847">
        <v>2</v>
      </c>
      <c r="F4847" t="s">
        <v>225</v>
      </c>
      <c r="G4847" t="s">
        <v>226</v>
      </c>
      <c r="H4847" t="s">
        <v>30</v>
      </c>
      <c r="J4847">
        <v>8182585.5099999998</v>
      </c>
      <c r="L4847" t="s">
        <v>39</v>
      </c>
      <c r="O4847" t="s">
        <v>32</v>
      </c>
    </row>
    <row r="4848" spans="1:15" x14ac:dyDescent="0.25">
      <c r="A4848" t="s">
        <v>131</v>
      </c>
      <c r="B4848" t="s">
        <v>132</v>
      </c>
      <c r="C4848" t="s">
        <v>27</v>
      </c>
      <c r="D4848">
        <v>2019</v>
      </c>
      <c r="E4848">
        <v>2</v>
      </c>
      <c r="F4848" t="s">
        <v>227</v>
      </c>
      <c r="G4848" t="s">
        <v>228</v>
      </c>
      <c r="H4848" t="s">
        <v>30</v>
      </c>
      <c r="J4848">
        <v>9062647.9199999999</v>
      </c>
      <c r="L4848" t="s">
        <v>39</v>
      </c>
      <c r="O4848" t="s">
        <v>32</v>
      </c>
    </row>
    <row r="4849" spans="1:15" x14ac:dyDescent="0.25">
      <c r="A4849" t="s">
        <v>131</v>
      </c>
      <c r="B4849" t="s">
        <v>132</v>
      </c>
      <c r="C4849" t="s">
        <v>27</v>
      </c>
      <c r="D4849">
        <v>2019</v>
      </c>
      <c r="E4849">
        <v>2</v>
      </c>
      <c r="F4849" t="s">
        <v>229</v>
      </c>
      <c r="G4849" t="s">
        <v>230</v>
      </c>
      <c r="H4849" t="s">
        <v>30</v>
      </c>
      <c r="J4849">
        <v>-4000000</v>
      </c>
      <c r="L4849" t="s">
        <v>39</v>
      </c>
      <c r="O4849" t="s">
        <v>32</v>
      </c>
    </row>
    <row r="4850" spans="1:15" x14ac:dyDescent="0.25">
      <c r="A4850" t="s">
        <v>131</v>
      </c>
      <c r="B4850" t="s">
        <v>132</v>
      </c>
      <c r="C4850" t="s">
        <v>27</v>
      </c>
      <c r="D4850">
        <v>2019</v>
      </c>
      <c r="E4850">
        <v>2</v>
      </c>
      <c r="F4850" t="s">
        <v>231</v>
      </c>
      <c r="G4850" t="s">
        <v>188</v>
      </c>
      <c r="H4850" t="s">
        <v>30</v>
      </c>
      <c r="J4850">
        <v>2358035.27</v>
      </c>
      <c r="L4850" t="s">
        <v>39</v>
      </c>
      <c r="O4850" t="s">
        <v>32</v>
      </c>
    </row>
    <row r="4851" spans="1:15" x14ac:dyDescent="0.25">
      <c r="A4851" t="s">
        <v>131</v>
      </c>
      <c r="B4851" t="s">
        <v>132</v>
      </c>
      <c r="C4851" t="s">
        <v>27</v>
      </c>
      <c r="D4851">
        <v>2019</v>
      </c>
      <c r="E4851">
        <v>2</v>
      </c>
      <c r="F4851" t="s">
        <v>232</v>
      </c>
      <c r="G4851" t="s">
        <v>233</v>
      </c>
      <c r="H4851" t="s">
        <v>30</v>
      </c>
      <c r="J4851">
        <v>-1641964.73</v>
      </c>
      <c r="L4851" t="s">
        <v>39</v>
      </c>
      <c r="O4851" t="s">
        <v>32</v>
      </c>
    </row>
    <row r="4852" spans="1:15" x14ac:dyDescent="0.25">
      <c r="A4852" t="s">
        <v>131</v>
      </c>
      <c r="B4852" t="s">
        <v>132</v>
      </c>
      <c r="C4852" t="s">
        <v>27</v>
      </c>
      <c r="D4852">
        <v>2019</v>
      </c>
      <c r="E4852">
        <v>2</v>
      </c>
      <c r="F4852" t="s">
        <v>234</v>
      </c>
      <c r="G4852" t="s">
        <v>235</v>
      </c>
      <c r="H4852" t="s">
        <v>30</v>
      </c>
      <c r="J4852">
        <v>-1641964.73</v>
      </c>
      <c r="L4852" t="s">
        <v>39</v>
      </c>
      <c r="O4852" t="s">
        <v>32</v>
      </c>
    </row>
    <row r="4853" spans="1:15" x14ac:dyDescent="0.25">
      <c r="A4853" t="s">
        <v>131</v>
      </c>
      <c r="B4853" t="s">
        <v>132</v>
      </c>
      <c r="C4853" t="s">
        <v>27</v>
      </c>
      <c r="D4853">
        <v>2019</v>
      </c>
      <c r="E4853">
        <v>2</v>
      </c>
      <c r="F4853" t="s">
        <v>269</v>
      </c>
      <c r="G4853" t="s">
        <v>270</v>
      </c>
      <c r="H4853" t="s">
        <v>30</v>
      </c>
      <c r="J4853">
        <v>208658.12</v>
      </c>
      <c r="L4853" t="s">
        <v>39</v>
      </c>
      <c r="O4853" t="s">
        <v>32</v>
      </c>
    </row>
    <row r="4854" spans="1:15" x14ac:dyDescent="0.25">
      <c r="A4854" t="s">
        <v>131</v>
      </c>
      <c r="B4854" t="s">
        <v>132</v>
      </c>
      <c r="C4854" t="s">
        <v>27</v>
      </c>
      <c r="D4854">
        <v>2019</v>
      </c>
      <c r="E4854">
        <v>2</v>
      </c>
      <c r="F4854" t="s">
        <v>271</v>
      </c>
      <c r="G4854" t="s">
        <v>272</v>
      </c>
      <c r="H4854" t="s">
        <v>30</v>
      </c>
      <c r="J4854">
        <v>208658.12</v>
      </c>
      <c r="L4854" t="s">
        <v>39</v>
      </c>
      <c r="O4854" t="s">
        <v>32</v>
      </c>
    </row>
    <row r="4855" spans="1:15" x14ac:dyDescent="0.25">
      <c r="A4855" t="s">
        <v>131</v>
      </c>
      <c r="B4855" t="s">
        <v>132</v>
      </c>
      <c r="C4855" t="s">
        <v>27</v>
      </c>
      <c r="D4855">
        <v>2019</v>
      </c>
      <c r="E4855">
        <v>2</v>
      </c>
      <c r="F4855" t="s">
        <v>273</v>
      </c>
      <c r="G4855" t="s">
        <v>274</v>
      </c>
      <c r="H4855" t="s">
        <v>30</v>
      </c>
      <c r="J4855">
        <v>208658.12</v>
      </c>
      <c r="L4855" t="s">
        <v>39</v>
      </c>
      <c r="O4855" t="s">
        <v>32</v>
      </c>
    </row>
    <row r="4856" spans="1:15" x14ac:dyDescent="0.25">
      <c r="A4856" t="s">
        <v>131</v>
      </c>
      <c r="B4856" t="s">
        <v>132</v>
      </c>
      <c r="C4856" t="s">
        <v>27</v>
      </c>
      <c r="D4856">
        <v>2019</v>
      </c>
      <c r="E4856">
        <v>2</v>
      </c>
      <c r="F4856" t="s">
        <v>236</v>
      </c>
      <c r="G4856" t="s">
        <v>237</v>
      </c>
      <c r="H4856" t="s">
        <v>30</v>
      </c>
      <c r="J4856">
        <v>-7440003.6399999997</v>
      </c>
      <c r="L4856" t="s">
        <v>39</v>
      </c>
      <c r="O4856" t="s">
        <v>32</v>
      </c>
    </row>
    <row r="4857" spans="1:15" x14ac:dyDescent="0.25">
      <c r="A4857" t="s">
        <v>131</v>
      </c>
      <c r="B4857" t="s">
        <v>132</v>
      </c>
      <c r="C4857" t="s">
        <v>27</v>
      </c>
      <c r="D4857">
        <v>2019</v>
      </c>
      <c r="E4857">
        <v>2</v>
      </c>
      <c r="F4857" t="s">
        <v>238</v>
      </c>
      <c r="G4857" t="s">
        <v>239</v>
      </c>
      <c r="H4857" t="s">
        <v>30</v>
      </c>
      <c r="J4857">
        <v>-7449217.6600000001</v>
      </c>
      <c r="L4857" t="s">
        <v>39</v>
      </c>
      <c r="O4857" t="s">
        <v>32</v>
      </c>
    </row>
    <row r="4858" spans="1:15" x14ac:dyDescent="0.25">
      <c r="A4858" t="s">
        <v>131</v>
      </c>
      <c r="B4858" t="s">
        <v>132</v>
      </c>
      <c r="C4858" t="s">
        <v>27</v>
      </c>
      <c r="D4858">
        <v>2019</v>
      </c>
      <c r="E4858">
        <v>2</v>
      </c>
      <c r="F4858" t="s">
        <v>240</v>
      </c>
      <c r="G4858" t="s">
        <v>241</v>
      </c>
      <c r="H4858" t="s">
        <v>30</v>
      </c>
      <c r="J4858">
        <v>-7240559.54</v>
      </c>
      <c r="L4858" t="s">
        <v>39</v>
      </c>
      <c r="O4858" t="s">
        <v>32</v>
      </c>
    </row>
    <row r="4859" spans="1:15" x14ac:dyDescent="0.25">
      <c r="A4859" t="s">
        <v>131</v>
      </c>
      <c r="B4859" t="s">
        <v>132</v>
      </c>
      <c r="C4859" t="s">
        <v>27</v>
      </c>
      <c r="D4859">
        <v>2019</v>
      </c>
      <c r="E4859">
        <v>2</v>
      </c>
      <c r="F4859" t="s">
        <v>242</v>
      </c>
      <c r="G4859" t="s">
        <v>243</v>
      </c>
      <c r="H4859" t="s">
        <v>30</v>
      </c>
      <c r="J4859">
        <v>-8882524.2699999996</v>
      </c>
      <c r="L4859" t="s">
        <v>39</v>
      </c>
      <c r="O4859" t="s">
        <v>32</v>
      </c>
    </row>
    <row r="4860" spans="1:15" x14ac:dyDescent="0.25">
      <c r="A4860" t="s">
        <v>123</v>
      </c>
      <c r="B4860" t="s">
        <v>124</v>
      </c>
      <c r="C4860" t="s">
        <v>27</v>
      </c>
      <c r="D4860">
        <v>2019</v>
      </c>
      <c r="E4860">
        <v>2</v>
      </c>
      <c r="F4860" t="s">
        <v>244</v>
      </c>
      <c r="G4860" t="s">
        <v>245</v>
      </c>
      <c r="H4860" t="s">
        <v>148</v>
      </c>
      <c r="I4860" t="s">
        <v>149</v>
      </c>
      <c r="J4860">
        <v>-46163.199999999997</v>
      </c>
      <c r="L4860" t="s">
        <v>31</v>
      </c>
      <c r="O4860" t="s">
        <v>32</v>
      </c>
    </row>
    <row r="4861" spans="1:15" x14ac:dyDescent="0.25">
      <c r="A4861" t="s">
        <v>123</v>
      </c>
      <c r="B4861" t="s">
        <v>124</v>
      </c>
      <c r="C4861" t="s">
        <v>27</v>
      </c>
      <c r="D4861">
        <v>2019</v>
      </c>
      <c r="E4861">
        <v>2</v>
      </c>
      <c r="F4861" t="s">
        <v>246</v>
      </c>
      <c r="G4861" t="s">
        <v>247</v>
      </c>
      <c r="H4861" t="s">
        <v>148</v>
      </c>
      <c r="I4861" t="s">
        <v>149</v>
      </c>
      <c r="J4861">
        <v>7022.39</v>
      </c>
      <c r="L4861" t="s">
        <v>31</v>
      </c>
      <c r="O4861" t="s">
        <v>32</v>
      </c>
    </row>
    <row r="4862" spans="1:15" x14ac:dyDescent="0.25">
      <c r="A4862" t="s">
        <v>123</v>
      </c>
      <c r="B4862" t="s">
        <v>124</v>
      </c>
      <c r="C4862" t="s">
        <v>27</v>
      </c>
      <c r="D4862">
        <v>2019</v>
      </c>
      <c r="E4862">
        <v>2</v>
      </c>
      <c r="F4862" t="s">
        <v>248</v>
      </c>
      <c r="G4862" t="s">
        <v>249</v>
      </c>
      <c r="H4862" t="s">
        <v>148</v>
      </c>
      <c r="I4862" t="s">
        <v>149</v>
      </c>
      <c r="J4862">
        <v>-39140.81</v>
      </c>
      <c r="L4862" t="s">
        <v>31</v>
      </c>
      <c r="O4862" t="s">
        <v>32</v>
      </c>
    </row>
    <row r="4863" spans="1:15" x14ac:dyDescent="0.25">
      <c r="A4863" t="s">
        <v>123</v>
      </c>
      <c r="B4863" t="s">
        <v>124</v>
      </c>
      <c r="C4863" t="s">
        <v>27</v>
      </c>
      <c r="D4863">
        <v>2019</v>
      </c>
      <c r="E4863">
        <v>2</v>
      </c>
      <c r="F4863" t="s">
        <v>250</v>
      </c>
      <c r="G4863" t="s">
        <v>251</v>
      </c>
      <c r="H4863" t="s">
        <v>148</v>
      </c>
      <c r="I4863" t="s">
        <v>149</v>
      </c>
      <c r="J4863">
        <v>-39140.81</v>
      </c>
      <c r="L4863" t="s">
        <v>31</v>
      </c>
      <c r="O4863" t="s">
        <v>32</v>
      </c>
    </row>
    <row r="4864" spans="1:15" x14ac:dyDescent="0.25">
      <c r="A4864" t="s">
        <v>123</v>
      </c>
      <c r="B4864" t="s">
        <v>124</v>
      </c>
      <c r="C4864" t="s">
        <v>27</v>
      </c>
      <c r="D4864">
        <v>2019</v>
      </c>
      <c r="E4864">
        <v>2</v>
      </c>
      <c r="F4864" t="s">
        <v>195</v>
      </c>
      <c r="G4864" t="s">
        <v>196</v>
      </c>
      <c r="H4864" t="s">
        <v>148</v>
      </c>
      <c r="I4864" t="s">
        <v>149</v>
      </c>
      <c r="J4864">
        <v>-39140.81</v>
      </c>
      <c r="L4864" t="s">
        <v>31</v>
      </c>
      <c r="O4864" t="s">
        <v>32</v>
      </c>
    </row>
    <row r="4865" spans="1:15" x14ac:dyDescent="0.25">
      <c r="A4865" t="s">
        <v>123</v>
      </c>
      <c r="B4865" t="s">
        <v>124</v>
      </c>
      <c r="C4865" t="s">
        <v>27</v>
      </c>
      <c r="D4865">
        <v>2019</v>
      </c>
      <c r="E4865">
        <v>2</v>
      </c>
      <c r="F4865" t="s">
        <v>275</v>
      </c>
      <c r="G4865" t="s">
        <v>276</v>
      </c>
      <c r="H4865" t="s">
        <v>148</v>
      </c>
      <c r="I4865" t="s">
        <v>149</v>
      </c>
      <c r="J4865">
        <v>82915</v>
      </c>
      <c r="L4865" t="s">
        <v>31</v>
      </c>
      <c r="O4865" t="s">
        <v>32</v>
      </c>
    </row>
    <row r="4866" spans="1:15" x14ac:dyDescent="0.25">
      <c r="A4866" t="s">
        <v>123</v>
      </c>
      <c r="B4866" t="s">
        <v>124</v>
      </c>
      <c r="C4866" t="s">
        <v>27</v>
      </c>
      <c r="D4866">
        <v>2019</v>
      </c>
      <c r="E4866">
        <v>2</v>
      </c>
      <c r="F4866" t="s">
        <v>277</v>
      </c>
      <c r="G4866" t="s">
        <v>278</v>
      </c>
      <c r="H4866" t="s">
        <v>148</v>
      </c>
      <c r="I4866" t="s">
        <v>149</v>
      </c>
      <c r="J4866">
        <v>82915</v>
      </c>
      <c r="L4866" t="s">
        <v>31</v>
      </c>
      <c r="O4866" t="s">
        <v>32</v>
      </c>
    </row>
    <row r="4867" spans="1:15" x14ac:dyDescent="0.25">
      <c r="A4867" t="s">
        <v>123</v>
      </c>
      <c r="B4867" t="s">
        <v>124</v>
      </c>
      <c r="C4867" t="s">
        <v>27</v>
      </c>
      <c r="D4867">
        <v>2019</v>
      </c>
      <c r="E4867">
        <v>2</v>
      </c>
      <c r="F4867" t="s">
        <v>279</v>
      </c>
      <c r="G4867" t="s">
        <v>280</v>
      </c>
      <c r="H4867" t="s">
        <v>148</v>
      </c>
      <c r="I4867" t="s">
        <v>149</v>
      </c>
      <c r="J4867">
        <v>82915</v>
      </c>
      <c r="L4867" t="s">
        <v>31</v>
      </c>
      <c r="O4867" t="s">
        <v>32</v>
      </c>
    </row>
    <row r="4868" spans="1:15" x14ac:dyDescent="0.25">
      <c r="A4868" t="s">
        <v>123</v>
      </c>
      <c r="B4868" t="s">
        <v>124</v>
      </c>
      <c r="C4868" t="s">
        <v>27</v>
      </c>
      <c r="D4868">
        <v>2019</v>
      </c>
      <c r="E4868">
        <v>2</v>
      </c>
      <c r="F4868" t="s">
        <v>197</v>
      </c>
      <c r="G4868" t="s">
        <v>198</v>
      </c>
      <c r="H4868" t="s">
        <v>148</v>
      </c>
      <c r="I4868" t="s">
        <v>149</v>
      </c>
      <c r="J4868">
        <v>43774.19</v>
      </c>
      <c r="L4868" t="s">
        <v>31</v>
      </c>
      <c r="O4868" t="s">
        <v>32</v>
      </c>
    </row>
    <row r="4869" spans="1:15" x14ac:dyDescent="0.25">
      <c r="A4869" t="s">
        <v>123</v>
      </c>
      <c r="B4869" t="s">
        <v>124</v>
      </c>
      <c r="C4869" t="s">
        <v>27</v>
      </c>
      <c r="D4869">
        <v>2019</v>
      </c>
      <c r="E4869">
        <v>2</v>
      </c>
      <c r="F4869" t="s">
        <v>199</v>
      </c>
      <c r="G4869" t="s">
        <v>200</v>
      </c>
      <c r="H4869" t="s">
        <v>148</v>
      </c>
      <c r="I4869" t="s">
        <v>149</v>
      </c>
      <c r="J4869">
        <v>43774.19</v>
      </c>
      <c r="L4869" t="s">
        <v>31</v>
      </c>
      <c r="O4869" t="s">
        <v>32</v>
      </c>
    </row>
    <row r="4870" spans="1:15" x14ac:dyDescent="0.25">
      <c r="A4870" t="s">
        <v>123</v>
      </c>
      <c r="B4870" t="s">
        <v>124</v>
      </c>
      <c r="C4870" t="s">
        <v>27</v>
      </c>
      <c r="D4870">
        <v>2019</v>
      </c>
      <c r="E4870">
        <v>2</v>
      </c>
      <c r="F4870" t="s">
        <v>252</v>
      </c>
      <c r="G4870" t="s">
        <v>253</v>
      </c>
      <c r="H4870" t="s">
        <v>148</v>
      </c>
      <c r="I4870" t="s">
        <v>149</v>
      </c>
      <c r="J4870">
        <v>5786.17</v>
      </c>
      <c r="L4870" t="s">
        <v>31</v>
      </c>
      <c r="O4870" t="s">
        <v>32</v>
      </c>
    </row>
    <row r="4871" spans="1:15" x14ac:dyDescent="0.25">
      <c r="A4871" t="s">
        <v>123</v>
      </c>
      <c r="B4871" t="s">
        <v>124</v>
      </c>
      <c r="C4871" t="s">
        <v>27</v>
      </c>
      <c r="D4871">
        <v>2019</v>
      </c>
      <c r="E4871">
        <v>2</v>
      </c>
      <c r="F4871" t="s">
        <v>203</v>
      </c>
      <c r="G4871" t="s">
        <v>204</v>
      </c>
      <c r="H4871" t="s">
        <v>148</v>
      </c>
      <c r="I4871" t="s">
        <v>149</v>
      </c>
      <c r="J4871">
        <v>5786.17</v>
      </c>
      <c r="L4871" t="s">
        <v>31</v>
      </c>
      <c r="O4871" t="s">
        <v>32</v>
      </c>
    </row>
    <row r="4872" spans="1:15" x14ac:dyDescent="0.25">
      <c r="A4872" t="s">
        <v>123</v>
      </c>
      <c r="B4872" t="s">
        <v>124</v>
      </c>
      <c r="C4872" t="s">
        <v>27</v>
      </c>
      <c r="D4872">
        <v>2019</v>
      </c>
      <c r="E4872">
        <v>2</v>
      </c>
      <c r="F4872" t="s">
        <v>205</v>
      </c>
      <c r="G4872" t="s">
        <v>206</v>
      </c>
      <c r="H4872" t="s">
        <v>148</v>
      </c>
      <c r="I4872" t="s">
        <v>149</v>
      </c>
      <c r="J4872">
        <v>49560.36</v>
      </c>
      <c r="L4872" t="s">
        <v>31</v>
      </c>
      <c r="O4872" t="s">
        <v>32</v>
      </c>
    </row>
    <row r="4873" spans="1:15" x14ac:dyDescent="0.25">
      <c r="A4873" t="s">
        <v>123</v>
      </c>
      <c r="B4873" t="s">
        <v>124</v>
      </c>
      <c r="C4873" t="s">
        <v>27</v>
      </c>
      <c r="D4873">
        <v>2019</v>
      </c>
      <c r="E4873">
        <v>2</v>
      </c>
      <c r="F4873" t="s">
        <v>207</v>
      </c>
      <c r="G4873" t="s">
        <v>208</v>
      </c>
      <c r="H4873" t="s">
        <v>148</v>
      </c>
      <c r="I4873" t="s">
        <v>149</v>
      </c>
      <c r="J4873">
        <v>49560.36</v>
      </c>
      <c r="L4873" t="s">
        <v>31</v>
      </c>
      <c r="O4873" t="s">
        <v>32</v>
      </c>
    </row>
    <row r="4874" spans="1:15" x14ac:dyDescent="0.25">
      <c r="A4874" t="s">
        <v>123</v>
      </c>
      <c r="B4874" t="s">
        <v>124</v>
      </c>
      <c r="C4874" t="s">
        <v>27</v>
      </c>
      <c r="D4874">
        <v>2019</v>
      </c>
      <c r="E4874">
        <v>2</v>
      </c>
      <c r="F4874" t="s">
        <v>211</v>
      </c>
      <c r="G4874" t="s">
        <v>212</v>
      </c>
      <c r="H4874" t="s">
        <v>148</v>
      </c>
      <c r="I4874" t="s">
        <v>149</v>
      </c>
      <c r="J4874">
        <v>49560.36</v>
      </c>
      <c r="L4874" t="s">
        <v>31</v>
      </c>
      <c r="O4874" t="s">
        <v>32</v>
      </c>
    </row>
    <row r="4875" spans="1:15" x14ac:dyDescent="0.25">
      <c r="A4875" t="s">
        <v>123</v>
      </c>
      <c r="B4875" t="s">
        <v>124</v>
      </c>
      <c r="C4875" t="s">
        <v>27</v>
      </c>
      <c r="D4875">
        <v>2019</v>
      </c>
      <c r="E4875">
        <v>2</v>
      </c>
      <c r="F4875" t="s">
        <v>213</v>
      </c>
      <c r="G4875" t="s">
        <v>214</v>
      </c>
      <c r="H4875" t="s">
        <v>148</v>
      </c>
      <c r="I4875" t="s">
        <v>149</v>
      </c>
      <c r="J4875">
        <v>49560.36</v>
      </c>
      <c r="L4875" t="s">
        <v>31</v>
      </c>
      <c r="O4875" t="s">
        <v>32</v>
      </c>
    </row>
    <row r="4876" spans="1:15" x14ac:dyDescent="0.25">
      <c r="A4876" t="s">
        <v>123</v>
      </c>
      <c r="B4876" t="s">
        <v>124</v>
      </c>
      <c r="C4876" t="s">
        <v>27</v>
      </c>
      <c r="D4876">
        <v>2019</v>
      </c>
      <c r="E4876">
        <v>2</v>
      </c>
      <c r="F4876" t="s">
        <v>244</v>
      </c>
      <c r="G4876" t="s">
        <v>245</v>
      </c>
      <c r="H4876" t="s">
        <v>110</v>
      </c>
      <c r="I4876" t="s">
        <v>111</v>
      </c>
      <c r="J4876">
        <v>-138489.59</v>
      </c>
      <c r="L4876" t="s">
        <v>31</v>
      </c>
      <c r="O4876" t="s">
        <v>32</v>
      </c>
    </row>
    <row r="4877" spans="1:15" x14ac:dyDescent="0.25">
      <c r="A4877" t="s">
        <v>123</v>
      </c>
      <c r="B4877" t="s">
        <v>124</v>
      </c>
      <c r="C4877" t="s">
        <v>27</v>
      </c>
      <c r="D4877">
        <v>2019</v>
      </c>
      <c r="E4877">
        <v>2</v>
      </c>
      <c r="F4877" t="s">
        <v>246</v>
      </c>
      <c r="G4877" t="s">
        <v>247</v>
      </c>
      <c r="H4877" t="s">
        <v>110</v>
      </c>
      <c r="I4877" t="s">
        <v>111</v>
      </c>
      <c r="J4877">
        <v>21067.14</v>
      </c>
      <c r="L4877" t="s">
        <v>31</v>
      </c>
      <c r="O4877" t="s">
        <v>32</v>
      </c>
    </row>
    <row r="4878" spans="1:15" x14ac:dyDescent="0.25">
      <c r="A4878" t="s">
        <v>123</v>
      </c>
      <c r="B4878" t="s">
        <v>124</v>
      </c>
      <c r="C4878" t="s">
        <v>27</v>
      </c>
      <c r="D4878">
        <v>2019</v>
      </c>
      <c r="E4878">
        <v>2</v>
      </c>
      <c r="F4878" t="s">
        <v>248</v>
      </c>
      <c r="G4878" t="s">
        <v>249</v>
      </c>
      <c r="H4878" t="s">
        <v>110</v>
      </c>
      <c r="I4878" t="s">
        <v>111</v>
      </c>
      <c r="J4878">
        <v>-117422.45</v>
      </c>
      <c r="L4878" t="s">
        <v>31</v>
      </c>
      <c r="O4878" t="s">
        <v>32</v>
      </c>
    </row>
    <row r="4879" spans="1:15" x14ac:dyDescent="0.25">
      <c r="A4879" t="s">
        <v>123</v>
      </c>
      <c r="B4879" t="s">
        <v>124</v>
      </c>
      <c r="C4879" t="s">
        <v>27</v>
      </c>
      <c r="D4879">
        <v>2019</v>
      </c>
      <c r="E4879">
        <v>2</v>
      </c>
      <c r="F4879" t="s">
        <v>250</v>
      </c>
      <c r="G4879" t="s">
        <v>251</v>
      </c>
      <c r="H4879" t="s">
        <v>110</v>
      </c>
      <c r="I4879" t="s">
        <v>111</v>
      </c>
      <c r="J4879">
        <v>-117422.45</v>
      </c>
      <c r="L4879" t="s">
        <v>31</v>
      </c>
      <c r="O4879" t="s">
        <v>32</v>
      </c>
    </row>
    <row r="4880" spans="1:15" x14ac:dyDescent="0.25">
      <c r="A4880" t="s">
        <v>123</v>
      </c>
      <c r="B4880" t="s">
        <v>124</v>
      </c>
      <c r="C4880" t="s">
        <v>27</v>
      </c>
      <c r="D4880">
        <v>2019</v>
      </c>
      <c r="E4880">
        <v>2</v>
      </c>
      <c r="F4880" t="s">
        <v>195</v>
      </c>
      <c r="G4880" t="s">
        <v>196</v>
      </c>
      <c r="H4880" t="s">
        <v>110</v>
      </c>
      <c r="I4880" t="s">
        <v>111</v>
      </c>
      <c r="J4880">
        <v>-117422.45</v>
      </c>
      <c r="L4880" t="s">
        <v>31</v>
      </c>
      <c r="O4880" t="s">
        <v>32</v>
      </c>
    </row>
    <row r="4881" spans="1:15" x14ac:dyDescent="0.25">
      <c r="A4881" t="s">
        <v>123</v>
      </c>
      <c r="B4881" t="s">
        <v>124</v>
      </c>
      <c r="C4881" t="s">
        <v>27</v>
      </c>
      <c r="D4881">
        <v>2019</v>
      </c>
      <c r="E4881">
        <v>2</v>
      </c>
      <c r="F4881" t="s">
        <v>275</v>
      </c>
      <c r="G4881" t="s">
        <v>276</v>
      </c>
      <c r="H4881" t="s">
        <v>110</v>
      </c>
      <c r="I4881" t="s">
        <v>111</v>
      </c>
      <c r="J4881">
        <v>248745</v>
      </c>
      <c r="L4881" t="s">
        <v>31</v>
      </c>
      <c r="O4881" t="s">
        <v>32</v>
      </c>
    </row>
    <row r="4882" spans="1:15" x14ac:dyDescent="0.25">
      <c r="A4882" t="s">
        <v>123</v>
      </c>
      <c r="B4882" t="s">
        <v>124</v>
      </c>
      <c r="C4882" t="s">
        <v>27</v>
      </c>
      <c r="D4882">
        <v>2019</v>
      </c>
      <c r="E4882">
        <v>2</v>
      </c>
      <c r="F4882" t="s">
        <v>277</v>
      </c>
      <c r="G4882" t="s">
        <v>278</v>
      </c>
      <c r="H4882" t="s">
        <v>110</v>
      </c>
      <c r="I4882" t="s">
        <v>111</v>
      </c>
      <c r="J4882">
        <v>248745</v>
      </c>
      <c r="L4882" t="s">
        <v>31</v>
      </c>
      <c r="O4882" t="s">
        <v>32</v>
      </c>
    </row>
    <row r="4883" spans="1:15" x14ac:dyDescent="0.25">
      <c r="A4883" t="s">
        <v>123</v>
      </c>
      <c r="B4883" t="s">
        <v>124</v>
      </c>
      <c r="C4883" t="s">
        <v>27</v>
      </c>
      <c r="D4883">
        <v>2019</v>
      </c>
      <c r="E4883">
        <v>2</v>
      </c>
      <c r="F4883" t="s">
        <v>279</v>
      </c>
      <c r="G4883" t="s">
        <v>280</v>
      </c>
      <c r="H4883" t="s">
        <v>110</v>
      </c>
      <c r="I4883" t="s">
        <v>111</v>
      </c>
      <c r="J4883">
        <v>248745</v>
      </c>
      <c r="L4883" t="s">
        <v>31</v>
      </c>
      <c r="O4883" t="s">
        <v>32</v>
      </c>
    </row>
    <row r="4884" spans="1:15" x14ac:dyDescent="0.25">
      <c r="A4884" t="s">
        <v>123</v>
      </c>
      <c r="B4884" t="s">
        <v>124</v>
      </c>
      <c r="C4884" t="s">
        <v>27</v>
      </c>
      <c r="D4884">
        <v>2019</v>
      </c>
      <c r="E4884">
        <v>2</v>
      </c>
      <c r="F4884" t="s">
        <v>197</v>
      </c>
      <c r="G4884" t="s">
        <v>198</v>
      </c>
      <c r="H4884" t="s">
        <v>110</v>
      </c>
      <c r="I4884" t="s">
        <v>111</v>
      </c>
      <c r="J4884">
        <v>131322.54999999999</v>
      </c>
      <c r="L4884" t="s">
        <v>31</v>
      </c>
      <c r="O4884" t="s">
        <v>32</v>
      </c>
    </row>
    <row r="4885" spans="1:15" x14ac:dyDescent="0.25">
      <c r="A4885" t="s">
        <v>123</v>
      </c>
      <c r="B4885" t="s">
        <v>124</v>
      </c>
      <c r="C4885" t="s">
        <v>27</v>
      </c>
      <c r="D4885">
        <v>2019</v>
      </c>
      <c r="E4885">
        <v>2</v>
      </c>
      <c r="F4885" t="s">
        <v>199</v>
      </c>
      <c r="G4885" t="s">
        <v>200</v>
      </c>
      <c r="H4885" t="s">
        <v>110</v>
      </c>
      <c r="I4885" t="s">
        <v>111</v>
      </c>
      <c r="J4885">
        <v>131322.54999999999</v>
      </c>
      <c r="L4885" t="s">
        <v>31</v>
      </c>
      <c r="O4885" t="s">
        <v>32</v>
      </c>
    </row>
    <row r="4886" spans="1:15" x14ac:dyDescent="0.25">
      <c r="A4886" t="s">
        <v>123</v>
      </c>
      <c r="B4886" t="s">
        <v>124</v>
      </c>
      <c r="C4886" t="s">
        <v>27</v>
      </c>
      <c r="D4886">
        <v>2019</v>
      </c>
      <c r="E4886">
        <v>2</v>
      </c>
      <c r="F4886" t="s">
        <v>252</v>
      </c>
      <c r="G4886" t="s">
        <v>253</v>
      </c>
      <c r="H4886" t="s">
        <v>110</v>
      </c>
      <c r="I4886" t="s">
        <v>111</v>
      </c>
      <c r="J4886">
        <v>17358.5</v>
      </c>
      <c r="L4886" t="s">
        <v>31</v>
      </c>
      <c r="O4886" t="s">
        <v>32</v>
      </c>
    </row>
    <row r="4887" spans="1:15" x14ac:dyDescent="0.25">
      <c r="A4887" t="s">
        <v>123</v>
      </c>
      <c r="B4887" t="s">
        <v>124</v>
      </c>
      <c r="C4887" t="s">
        <v>27</v>
      </c>
      <c r="D4887">
        <v>2019</v>
      </c>
      <c r="E4887">
        <v>2</v>
      </c>
      <c r="F4887" t="s">
        <v>203</v>
      </c>
      <c r="G4887" t="s">
        <v>204</v>
      </c>
      <c r="H4887" t="s">
        <v>110</v>
      </c>
      <c r="I4887" t="s">
        <v>111</v>
      </c>
      <c r="J4887">
        <v>17358.5</v>
      </c>
      <c r="L4887" t="s">
        <v>31</v>
      </c>
      <c r="O4887" t="s">
        <v>32</v>
      </c>
    </row>
    <row r="4888" spans="1:15" x14ac:dyDescent="0.25">
      <c r="A4888" t="s">
        <v>123</v>
      </c>
      <c r="B4888" t="s">
        <v>124</v>
      </c>
      <c r="C4888" t="s">
        <v>27</v>
      </c>
      <c r="D4888">
        <v>2019</v>
      </c>
      <c r="E4888">
        <v>2</v>
      </c>
      <c r="F4888" t="s">
        <v>205</v>
      </c>
      <c r="G4888" t="s">
        <v>206</v>
      </c>
      <c r="H4888" t="s">
        <v>110</v>
      </c>
      <c r="I4888" t="s">
        <v>111</v>
      </c>
      <c r="J4888">
        <v>148681.04999999999</v>
      </c>
      <c r="L4888" t="s">
        <v>31</v>
      </c>
      <c r="O4888" t="s">
        <v>32</v>
      </c>
    </row>
    <row r="4889" spans="1:15" x14ac:dyDescent="0.25">
      <c r="A4889" t="s">
        <v>123</v>
      </c>
      <c r="B4889" t="s">
        <v>124</v>
      </c>
      <c r="C4889" t="s">
        <v>27</v>
      </c>
      <c r="D4889">
        <v>2019</v>
      </c>
      <c r="E4889">
        <v>2</v>
      </c>
      <c r="F4889" t="s">
        <v>207</v>
      </c>
      <c r="G4889" t="s">
        <v>208</v>
      </c>
      <c r="H4889" t="s">
        <v>110</v>
      </c>
      <c r="I4889" t="s">
        <v>111</v>
      </c>
      <c r="J4889">
        <v>148681.04999999999</v>
      </c>
      <c r="L4889" t="s">
        <v>31</v>
      </c>
      <c r="O4889" t="s">
        <v>32</v>
      </c>
    </row>
    <row r="4890" spans="1:15" x14ac:dyDescent="0.25">
      <c r="A4890" t="s">
        <v>123</v>
      </c>
      <c r="B4890" t="s">
        <v>124</v>
      </c>
      <c r="C4890" t="s">
        <v>27</v>
      </c>
      <c r="D4890">
        <v>2019</v>
      </c>
      <c r="E4890">
        <v>2</v>
      </c>
      <c r="F4890" t="s">
        <v>211</v>
      </c>
      <c r="G4890" t="s">
        <v>212</v>
      </c>
      <c r="H4890" t="s">
        <v>110</v>
      </c>
      <c r="I4890" t="s">
        <v>111</v>
      </c>
      <c r="J4890">
        <v>148681.04999999999</v>
      </c>
      <c r="L4890" t="s">
        <v>31</v>
      </c>
      <c r="O4890" t="s">
        <v>32</v>
      </c>
    </row>
    <row r="4891" spans="1:15" x14ac:dyDescent="0.25">
      <c r="A4891" t="s">
        <v>123</v>
      </c>
      <c r="B4891" t="s">
        <v>124</v>
      </c>
      <c r="C4891" t="s">
        <v>27</v>
      </c>
      <c r="D4891">
        <v>2019</v>
      </c>
      <c r="E4891">
        <v>2</v>
      </c>
      <c r="F4891" t="s">
        <v>213</v>
      </c>
      <c r="G4891" t="s">
        <v>214</v>
      </c>
      <c r="H4891" t="s">
        <v>110</v>
      </c>
      <c r="I4891" t="s">
        <v>111</v>
      </c>
      <c r="J4891">
        <v>148681.04999999999</v>
      </c>
      <c r="L4891" t="s">
        <v>31</v>
      </c>
      <c r="O4891" t="s">
        <v>32</v>
      </c>
    </row>
    <row r="4892" spans="1:15" x14ac:dyDescent="0.25">
      <c r="A4892" t="s">
        <v>123</v>
      </c>
      <c r="B4892" t="s">
        <v>124</v>
      </c>
      <c r="C4892" t="s">
        <v>27</v>
      </c>
      <c r="D4892">
        <v>2019</v>
      </c>
      <c r="E4892">
        <v>2</v>
      </c>
      <c r="F4892" t="s">
        <v>244</v>
      </c>
      <c r="G4892" t="s">
        <v>245</v>
      </c>
      <c r="H4892" t="s">
        <v>108</v>
      </c>
      <c r="I4892" t="s">
        <v>109</v>
      </c>
      <c r="J4892">
        <v>-46163.199999999997</v>
      </c>
      <c r="L4892" t="s">
        <v>31</v>
      </c>
      <c r="O4892" t="s">
        <v>32</v>
      </c>
    </row>
    <row r="4893" spans="1:15" x14ac:dyDescent="0.25">
      <c r="A4893" t="s">
        <v>123</v>
      </c>
      <c r="B4893" t="s">
        <v>124</v>
      </c>
      <c r="C4893" t="s">
        <v>27</v>
      </c>
      <c r="D4893">
        <v>2019</v>
      </c>
      <c r="E4893">
        <v>2</v>
      </c>
      <c r="F4893" t="s">
        <v>246</v>
      </c>
      <c r="G4893" t="s">
        <v>247</v>
      </c>
      <c r="H4893" t="s">
        <v>108</v>
      </c>
      <c r="I4893" t="s">
        <v>109</v>
      </c>
      <c r="J4893">
        <v>7022.38</v>
      </c>
      <c r="L4893" t="s">
        <v>31</v>
      </c>
      <c r="O4893" t="s">
        <v>32</v>
      </c>
    </row>
    <row r="4894" spans="1:15" x14ac:dyDescent="0.25">
      <c r="A4894" t="s">
        <v>123</v>
      </c>
      <c r="B4894" t="s">
        <v>124</v>
      </c>
      <c r="C4894" t="s">
        <v>27</v>
      </c>
      <c r="D4894">
        <v>2019</v>
      </c>
      <c r="E4894">
        <v>2</v>
      </c>
      <c r="F4894" t="s">
        <v>248</v>
      </c>
      <c r="G4894" t="s">
        <v>249</v>
      </c>
      <c r="H4894" t="s">
        <v>108</v>
      </c>
      <c r="I4894" t="s">
        <v>109</v>
      </c>
      <c r="J4894">
        <v>-39140.82</v>
      </c>
      <c r="L4894" t="s">
        <v>31</v>
      </c>
      <c r="O4894" t="s">
        <v>32</v>
      </c>
    </row>
    <row r="4895" spans="1:15" x14ac:dyDescent="0.25">
      <c r="A4895" t="s">
        <v>123</v>
      </c>
      <c r="B4895" t="s">
        <v>124</v>
      </c>
      <c r="C4895" t="s">
        <v>27</v>
      </c>
      <c r="D4895">
        <v>2019</v>
      </c>
      <c r="E4895">
        <v>2</v>
      </c>
      <c r="F4895" t="s">
        <v>250</v>
      </c>
      <c r="G4895" t="s">
        <v>251</v>
      </c>
      <c r="H4895" t="s">
        <v>108</v>
      </c>
      <c r="I4895" t="s">
        <v>109</v>
      </c>
      <c r="J4895">
        <v>-39140.82</v>
      </c>
      <c r="L4895" t="s">
        <v>31</v>
      </c>
      <c r="O4895" t="s">
        <v>32</v>
      </c>
    </row>
    <row r="4896" spans="1:15" x14ac:dyDescent="0.25">
      <c r="A4896" t="s">
        <v>123</v>
      </c>
      <c r="B4896" t="s">
        <v>124</v>
      </c>
      <c r="C4896" t="s">
        <v>27</v>
      </c>
      <c r="D4896">
        <v>2019</v>
      </c>
      <c r="E4896">
        <v>2</v>
      </c>
      <c r="F4896" t="s">
        <v>195</v>
      </c>
      <c r="G4896" t="s">
        <v>196</v>
      </c>
      <c r="H4896" t="s">
        <v>108</v>
      </c>
      <c r="I4896" t="s">
        <v>109</v>
      </c>
      <c r="J4896">
        <v>-39140.82</v>
      </c>
      <c r="L4896" t="s">
        <v>31</v>
      </c>
      <c r="O4896" t="s">
        <v>32</v>
      </c>
    </row>
    <row r="4897" spans="1:15" x14ac:dyDescent="0.25">
      <c r="A4897" t="s">
        <v>123</v>
      </c>
      <c r="B4897" t="s">
        <v>124</v>
      </c>
      <c r="C4897" t="s">
        <v>27</v>
      </c>
      <c r="D4897">
        <v>2019</v>
      </c>
      <c r="E4897">
        <v>2</v>
      </c>
      <c r="F4897" t="s">
        <v>275</v>
      </c>
      <c r="G4897" t="s">
        <v>276</v>
      </c>
      <c r="H4897" t="s">
        <v>108</v>
      </c>
      <c r="I4897" t="s">
        <v>109</v>
      </c>
      <c r="J4897">
        <v>82915</v>
      </c>
      <c r="L4897" t="s">
        <v>31</v>
      </c>
      <c r="O4897" t="s">
        <v>32</v>
      </c>
    </row>
    <row r="4898" spans="1:15" x14ac:dyDescent="0.25">
      <c r="A4898" t="s">
        <v>123</v>
      </c>
      <c r="B4898" t="s">
        <v>124</v>
      </c>
      <c r="C4898" t="s">
        <v>27</v>
      </c>
      <c r="D4898">
        <v>2019</v>
      </c>
      <c r="E4898">
        <v>2</v>
      </c>
      <c r="F4898" t="s">
        <v>277</v>
      </c>
      <c r="G4898" t="s">
        <v>278</v>
      </c>
      <c r="H4898" t="s">
        <v>108</v>
      </c>
      <c r="I4898" t="s">
        <v>109</v>
      </c>
      <c r="J4898">
        <v>82915</v>
      </c>
      <c r="L4898" t="s">
        <v>31</v>
      </c>
      <c r="O4898" t="s">
        <v>32</v>
      </c>
    </row>
    <row r="4899" spans="1:15" x14ac:dyDescent="0.25">
      <c r="A4899" t="s">
        <v>123</v>
      </c>
      <c r="B4899" t="s">
        <v>124</v>
      </c>
      <c r="C4899" t="s">
        <v>27</v>
      </c>
      <c r="D4899">
        <v>2019</v>
      </c>
      <c r="E4899">
        <v>2</v>
      </c>
      <c r="F4899" t="s">
        <v>279</v>
      </c>
      <c r="G4899" t="s">
        <v>280</v>
      </c>
      <c r="H4899" t="s">
        <v>108</v>
      </c>
      <c r="I4899" t="s">
        <v>109</v>
      </c>
      <c r="J4899">
        <v>82915</v>
      </c>
      <c r="L4899" t="s">
        <v>31</v>
      </c>
      <c r="O4899" t="s">
        <v>32</v>
      </c>
    </row>
    <row r="4900" spans="1:15" x14ac:dyDescent="0.25">
      <c r="A4900" t="s">
        <v>123</v>
      </c>
      <c r="B4900" t="s">
        <v>124</v>
      </c>
      <c r="C4900" t="s">
        <v>27</v>
      </c>
      <c r="D4900">
        <v>2019</v>
      </c>
      <c r="E4900">
        <v>2</v>
      </c>
      <c r="F4900" t="s">
        <v>197</v>
      </c>
      <c r="G4900" t="s">
        <v>198</v>
      </c>
      <c r="H4900" t="s">
        <v>108</v>
      </c>
      <c r="I4900" t="s">
        <v>109</v>
      </c>
      <c r="J4900">
        <v>43774.18</v>
      </c>
      <c r="L4900" t="s">
        <v>31</v>
      </c>
      <c r="O4900" t="s">
        <v>32</v>
      </c>
    </row>
    <row r="4901" spans="1:15" x14ac:dyDescent="0.25">
      <c r="A4901" t="s">
        <v>123</v>
      </c>
      <c r="B4901" t="s">
        <v>124</v>
      </c>
      <c r="C4901" t="s">
        <v>27</v>
      </c>
      <c r="D4901">
        <v>2019</v>
      </c>
      <c r="E4901">
        <v>2</v>
      </c>
      <c r="F4901" t="s">
        <v>199</v>
      </c>
      <c r="G4901" t="s">
        <v>200</v>
      </c>
      <c r="H4901" t="s">
        <v>108</v>
      </c>
      <c r="I4901" t="s">
        <v>109</v>
      </c>
      <c r="J4901">
        <v>43774.18</v>
      </c>
      <c r="L4901" t="s">
        <v>31</v>
      </c>
      <c r="O4901" t="s">
        <v>32</v>
      </c>
    </row>
    <row r="4902" spans="1:15" x14ac:dyDescent="0.25">
      <c r="A4902" t="s">
        <v>123</v>
      </c>
      <c r="B4902" t="s">
        <v>124</v>
      </c>
      <c r="C4902" t="s">
        <v>27</v>
      </c>
      <c r="D4902">
        <v>2019</v>
      </c>
      <c r="E4902">
        <v>2</v>
      </c>
      <c r="F4902" t="s">
        <v>252</v>
      </c>
      <c r="G4902" t="s">
        <v>253</v>
      </c>
      <c r="H4902" t="s">
        <v>108</v>
      </c>
      <c r="I4902" t="s">
        <v>109</v>
      </c>
      <c r="J4902">
        <v>5786.17</v>
      </c>
      <c r="L4902" t="s">
        <v>31</v>
      </c>
      <c r="O4902" t="s">
        <v>32</v>
      </c>
    </row>
    <row r="4903" spans="1:15" x14ac:dyDescent="0.25">
      <c r="A4903" t="s">
        <v>123</v>
      </c>
      <c r="B4903" t="s">
        <v>124</v>
      </c>
      <c r="C4903" t="s">
        <v>27</v>
      </c>
      <c r="D4903">
        <v>2019</v>
      </c>
      <c r="E4903">
        <v>2</v>
      </c>
      <c r="F4903" t="s">
        <v>203</v>
      </c>
      <c r="G4903" t="s">
        <v>204</v>
      </c>
      <c r="H4903" t="s">
        <v>108</v>
      </c>
      <c r="I4903" t="s">
        <v>109</v>
      </c>
      <c r="J4903">
        <v>5786.17</v>
      </c>
      <c r="L4903" t="s">
        <v>31</v>
      </c>
      <c r="O4903" t="s">
        <v>32</v>
      </c>
    </row>
    <row r="4904" spans="1:15" x14ac:dyDescent="0.25">
      <c r="A4904" t="s">
        <v>123</v>
      </c>
      <c r="B4904" t="s">
        <v>124</v>
      </c>
      <c r="C4904" t="s">
        <v>27</v>
      </c>
      <c r="D4904">
        <v>2019</v>
      </c>
      <c r="E4904">
        <v>2</v>
      </c>
      <c r="F4904" t="s">
        <v>205</v>
      </c>
      <c r="G4904" t="s">
        <v>206</v>
      </c>
      <c r="H4904" t="s">
        <v>108</v>
      </c>
      <c r="I4904" t="s">
        <v>109</v>
      </c>
      <c r="J4904">
        <v>49560.35</v>
      </c>
      <c r="L4904" t="s">
        <v>31</v>
      </c>
      <c r="O4904" t="s">
        <v>32</v>
      </c>
    </row>
    <row r="4905" spans="1:15" x14ac:dyDescent="0.25">
      <c r="A4905" t="s">
        <v>123</v>
      </c>
      <c r="B4905" t="s">
        <v>124</v>
      </c>
      <c r="C4905" t="s">
        <v>27</v>
      </c>
      <c r="D4905">
        <v>2019</v>
      </c>
      <c r="E4905">
        <v>2</v>
      </c>
      <c r="F4905" t="s">
        <v>207</v>
      </c>
      <c r="G4905" t="s">
        <v>208</v>
      </c>
      <c r="H4905" t="s">
        <v>108</v>
      </c>
      <c r="I4905" t="s">
        <v>109</v>
      </c>
      <c r="J4905">
        <v>49560.35</v>
      </c>
      <c r="L4905" t="s">
        <v>31</v>
      </c>
      <c r="O4905" t="s">
        <v>32</v>
      </c>
    </row>
    <row r="4906" spans="1:15" x14ac:dyDescent="0.25">
      <c r="A4906" t="s">
        <v>123</v>
      </c>
      <c r="B4906" t="s">
        <v>124</v>
      </c>
      <c r="C4906" t="s">
        <v>27</v>
      </c>
      <c r="D4906">
        <v>2019</v>
      </c>
      <c r="E4906">
        <v>2</v>
      </c>
      <c r="F4906" t="s">
        <v>211</v>
      </c>
      <c r="G4906" t="s">
        <v>212</v>
      </c>
      <c r="H4906" t="s">
        <v>108</v>
      </c>
      <c r="I4906" t="s">
        <v>109</v>
      </c>
      <c r="J4906">
        <v>49560.35</v>
      </c>
      <c r="L4906" t="s">
        <v>31</v>
      </c>
      <c r="O4906" t="s">
        <v>32</v>
      </c>
    </row>
    <row r="4907" spans="1:15" x14ac:dyDescent="0.25">
      <c r="A4907" t="s">
        <v>123</v>
      </c>
      <c r="B4907" t="s">
        <v>124</v>
      </c>
      <c r="C4907" t="s">
        <v>27</v>
      </c>
      <c r="D4907">
        <v>2019</v>
      </c>
      <c r="E4907">
        <v>2</v>
      </c>
      <c r="F4907" t="s">
        <v>213</v>
      </c>
      <c r="G4907" t="s">
        <v>214</v>
      </c>
      <c r="H4907" t="s">
        <v>108</v>
      </c>
      <c r="I4907" t="s">
        <v>109</v>
      </c>
      <c r="J4907">
        <v>49560.35</v>
      </c>
      <c r="L4907" t="s">
        <v>31</v>
      </c>
      <c r="O4907" t="s">
        <v>32</v>
      </c>
    </row>
    <row r="4908" spans="1:15" x14ac:dyDescent="0.25">
      <c r="A4908" t="s">
        <v>131</v>
      </c>
      <c r="B4908" t="s">
        <v>132</v>
      </c>
      <c r="C4908" t="s">
        <v>27</v>
      </c>
      <c r="D4908">
        <v>2019</v>
      </c>
      <c r="E4908">
        <v>2</v>
      </c>
      <c r="F4908" t="s">
        <v>244</v>
      </c>
      <c r="G4908" t="s">
        <v>245</v>
      </c>
      <c r="H4908" t="s">
        <v>108</v>
      </c>
      <c r="I4908" t="s">
        <v>109</v>
      </c>
      <c r="J4908">
        <v>-1581247.09</v>
      </c>
      <c r="L4908" t="s">
        <v>31</v>
      </c>
      <c r="O4908" t="s">
        <v>32</v>
      </c>
    </row>
    <row r="4909" spans="1:15" x14ac:dyDescent="0.25">
      <c r="A4909" t="s">
        <v>131</v>
      </c>
      <c r="B4909" t="s">
        <v>132</v>
      </c>
      <c r="C4909" t="s">
        <v>27</v>
      </c>
      <c r="D4909">
        <v>2019</v>
      </c>
      <c r="E4909">
        <v>2</v>
      </c>
      <c r="F4909" t="s">
        <v>246</v>
      </c>
      <c r="G4909" t="s">
        <v>247</v>
      </c>
      <c r="H4909" t="s">
        <v>108</v>
      </c>
      <c r="I4909" t="s">
        <v>109</v>
      </c>
      <c r="J4909">
        <v>7210</v>
      </c>
      <c r="L4909" t="s">
        <v>31</v>
      </c>
      <c r="O4909" t="s">
        <v>32</v>
      </c>
    </row>
    <row r="4910" spans="1:15" x14ac:dyDescent="0.25">
      <c r="A4910" t="s">
        <v>131</v>
      </c>
      <c r="B4910" t="s">
        <v>132</v>
      </c>
      <c r="C4910" t="s">
        <v>27</v>
      </c>
      <c r="D4910">
        <v>2019</v>
      </c>
      <c r="E4910">
        <v>2</v>
      </c>
      <c r="F4910" t="s">
        <v>248</v>
      </c>
      <c r="G4910" t="s">
        <v>249</v>
      </c>
      <c r="H4910" t="s">
        <v>108</v>
      </c>
      <c r="I4910" t="s">
        <v>109</v>
      </c>
      <c r="J4910">
        <v>-1574037.09</v>
      </c>
      <c r="L4910" t="s">
        <v>31</v>
      </c>
      <c r="O4910" t="s">
        <v>32</v>
      </c>
    </row>
    <row r="4911" spans="1:15" x14ac:dyDescent="0.25">
      <c r="A4911" t="s">
        <v>131</v>
      </c>
      <c r="B4911" t="s">
        <v>132</v>
      </c>
      <c r="C4911" t="s">
        <v>27</v>
      </c>
      <c r="D4911">
        <v>2019</v>
      </c>
      <c r="E4911">
        <v>2</v>
      </c>
      <c r="F4911" t="s">
        <v>250</v>
      </c>
      <c r="G4911" t="s">
        <v>251</v>
      </c>
      <c r="H4911" t="s">
        <v>108</v>
      </c>
      <c r="I4911" t="s">
        <v>109</v>
      </c>
      <c r="J4911">
        <v>-1574037.09</v>
      </c>
      <c r="L4911" t="s">
        <v>31</v>
      </c>
      <c r="O4911" t="s">
        <v>32</v>
      </c>
    </row>
    <row r="4912" spans="1:15" x14ac:dyDescent="0.25">
      <c r="A4912" t="s">
        <v>131</v>
      </c>
      <c r="B4912" t="s">
        <v>132</v>
      </c>
      <c r="C4912" t="s">
        <v>27</v>
      </c>
      <c r="D4912">
        <v>2019</v>
      </c>
      <c r="E4912">
        <v>2</v>
      </c>
      <c r="F4912" t="s">
        <v>193</v>
      </c>
      <c r="G4912" t="s">
        <v>194</v>
      </c>
      <c r="H4912" t="s">
        <v>108</v>
      </c>
      <c r="I4912" t="s">
        <v>109</v>
      </c>
      <c r="J4912">
        <v>307412.84999999998</v>
      </c>
      <c r="L4912" t="s">
        <v>31</v>
      </c>
      <c r="O4912" t="s">
        <v>32</v>
      </c>
    </row>
    <row r="4913" spans="1:15" x14ac:dyDescent="0.25">
      <c r="A4913" t="s">
        <v>131</v>
      </c>
      <c r="B4913" t="s">
        <v>132</v>
      </c>
      <c r="C4913" t="s">
        <v>27</v>
      </c>
      <c r="D4913">
        <v>2019</v>
      </c>
      <c r="E4913">
        <v>2</v>
      </c>
      <c r="F4913" t="s">
        <v>303</v>
      </c>
      <c r="G4913" t="s">
        <v>304</v>
      </c>
      <c r="H4913" t="s">
        <v>108</v>
      </c>
      <c r="I4913" t="s">
        <v>109</v>
      </c>
      <c r="J4913">
        <v>1169241.08</v>
      </c>
      <c r="L4913" t="s">
        <v>31</v>
      </c>
      <c r="O4913" t="s">
        <v>32</v>
      </c>
    </row>
    <row r="4914" spans="1:15" x14ac:dyDescent="0.25">
      <c r="A4914" t="s">
        <v>131</v>
      </c>
      <c r="B4914" t="s">
        <v>132</v>
      </c>
      <c r="C4914" t="s">
        <v>27</v>
      </c>
      <c r="D4914">
        <v>2019</v>
      </c>
      <c r="E4914">
        <v>2</v>
      </c>
      <c r="F4914" t="s">
        <v>195</v>
      </c>
      <c r="G4914" t="s">
        <v>196</v>
      </c>
      <c r="H4914" t="s">
        <v>108</v>
      </c>
      <c r="I4914" t="s">
        <v>109</v>
      </c>
      <c r="J4914">
        <v>-97383.16</v>
      </c>
      <c r="L4914" t="s">
        <v>31</v>
      </c>
      <c r="O4914" t="s">
        <v>32</v>
      </c>
    </row>
    <row r="4915" spans="1:15" x14ac:dyDescent="0.25">
      <c r="A4915" t="s">
        <v>131</v>
      </c>
      <c r="B4915" t="s">
        <v>132</v>
      </c>
      <c r="C4915" t="s">
        <v>27</v>
      </c>
      <c r="D4915">
        <v>2019</v>
      </c>
      <c r="E4915">
        <v>2</v>
      </c>
      <c r="F4915" t="s">
        <v>275</v>
      </c>
      <c r="G4915" t="s">
        <v>276</v>
      </c>
      <c r="H4915" t="s">
        <v>108</v>
      </c>
      <c r="I4915" t="s">
        <v>109</v>
      </c>
      <c r="J4915">
        <v>21534.67</v>
      </c>
      <c r="L4915" t="s">
        <v>31</v>
      </c>
      <c r="O4915" t="s">
        <v>32</v>
      </c>
    </row>
    <row r="4916" spans="1:15" x14ac:dyDescent="0.25">
      <c r="A4916" t="s">
        <v>131</v>
      </c>
      <c r="B4916" t="s">
        <v>132</v>
      </c>
      <c r="C4916" t="s">
        <v>27</v>
      </c>
      <c r="D4916">
        <v>2019</v>
      </c>
      <c r="E4916">
        <v>2</v>
      </c>
      <c r="F4916" t="s">
        <v>277</v>
      </c>
      <c r="G4916" t="s">
        <v>278</v>
      </c>
      <c r="H4916" t="s">
        <v>108</v>
      </c>
      <c r="I4916" t="s">
        <v>109</v>
      </c>
      <c r="J4916">
        <v>21534.67</v>
      </c>
      <c r="L4916" t="s">
        <v>31</v>
      </c>
      <c r="O4916" t="s">
        <v>32</v>
      </c>
    </row>
    <row r="4917" spans="1:15" x14ac:dyDescent="0.25">
      <c r="A4917" t="s">
        <v>131</v>
      </c>
      <c r="B4917" t="s">
        <v>132</v>
      </c>
      <c r="C4917" t="s">
        <v>27</v>
      </c>
      <c r="D4917">
        <v>2019</v>
      </c>
      <c r="E4917">
        <v>2</v>
      </c>
      <c r="F4917" t="s">
        <v>279</v>
      </c>
      <c r="G4917" t="s">
        <v>280</v>
      </c>
      <c r="H4917" t="s">
        <v>108</v>
      </c>
      <c r="I4917" t="s">
        <v>109</v>
      </c>
      <c r="J4917">
        <v>21534.67</v>
      </c>
      <c r="L4917" t="s">
        <v>31</v>
      </c>
      <c r="O4917" t="s">
        <v>32</v>
      </c>
    </row>
    <row r="4918" spans="1:15" x14ac:dyDescent="0.25">
      <c r="A4918" t="s">
        <v>131</v>
      </c>
      <c r="B4918" t="s">
        <v>132</v>
      </c>
      <c r="C4918" t="s">
        <v>27</v>
      </c>
      <c r="D4918">
        <v>2019</v>
      </c>
      <c r="E4918">
        <v>2</v>
      </c>
      <c r="F4918" t="s">
        <v>197</v>
      </c>
      <c r="G4918" t="s">
        <v>198</v>
      </c>
      <c r="H4918" t="s">
        <v>108</v>
      </c>
      <c r="I4918" t="s">
        <v>109</v>
      </c>
      <c r="J4918">
        <v>-75848.490000000005</v>
      </c>
      <c r="L4918" t="s">
        <v>31</v>
      </c>
      <c r="O4918" t="s">
        <v>32</v>
      </c>
    </row>
    <row r="4919" spans="1:15" x14ac:dyDescent="0.25">
      <c r="A4919" t="s">
        <v>131</v>
      </c>
      <c r="B4919" t="s">
        <v>132</v>
      </c>
      <c r="C4919" t="s">
        <v>27</v>
      </c>
      <c r="D4919">
        <v>2019</v>
      </c>
      <c r="E4919">
        <v>2</v>
      </c>
      <c r="F4919" t="s">
        <v>199</v>
      </c>
      <c r="G4919" t="s">
        <v>200</v>
      </c>
      <c r="H4919" t="s">
        <v>108</v>
      </c>
      <c r="I4919" t="s">
        <v>109</v>
      </c>
      <c r="J4919">
        <v>-75848.490000000005</v>
      </c>
      <c r="L4919" t="s">
        <v>31</v>
      </c>
      <c r="O4919" t="s">
        <v>32</v>
      </c>
    </row>
    <row r="4920" spans="1:15" x14ac:dyDescent="0.25">
      <c r="A4920" t="s">
        <v>131</v>
      </c>
      <c r="B4920" t="s">
        <v>132</v>
      </c>
      <c r="C4920" t="s">
        <v>27</v>
      </c>
      <c r="D4920">
        <v>2019</v>
      </c>
      <c r="E4920">
        <v>2</v>
      </c>
      <c r="F4920" t="s">
        <v>201</v>
      </c>
      <c r="G4920" t="s">
        <v>202</v>
      </c>
      <c r="H4920" t="s">
        <v>108</v>
      </c>
      <c r="I4920" t="s">
        <v>109</v>
      </c>
      <c r="J4920">
        <v>-1924.64</v>
      </c>
      <c r="L4920" t="s">
        <v>31</v>
      </c>
      <c r="O4920" t="s">
        <v>32</v>
      </c>
    </row>
    <row r="4921" spans="1:15" x14ac:dyDescent="0.25">
      <c r="A4921" t="s">
        <v>131</v>
      </c>
      <c r="B4921" t="s">
        <v>132</v>
      </c>
      <c r="C4921" t="s">
        <v>27</v>
      </c>
      <c r="D4921">
        <v>2019</v>
      </c>
      <c r="E4921">
        <v>2</v>
      </c>
      <c r="F4921" t="s">
        <v>252</v>
      </c>
      <c r="G4921" t="s">
        <v>253</v>
      </c>
      <c r="H4921" t="s">
        <v>108</v>
      </c>
      <c r="I4921" t="s">
        <v>109</v>
      </c>
      <c r="J4921">
        <v>5723.7</v>
      </c>
      <c r="L4921" t="s">
        <v>31</v>
      </c>
      <c r="O4921" t="s">
        <v>32</v>
      </c>
    </row>
    <row r="4922" spans="1:15" x14ac:dyDescent="0.25">
      <c r="A4922" t="s">
        <v>131</v>
      </c>
      <c r="B4922" t="s">
        <v>132</v>
      </c>
      <c r="C4922" t="s">
        <v>27</v>
      </c>
      <c r="D4922">
        <v>2019</v>
      </c>
      <c r="E4922">
        <v>2</v>
      </c>
      <c r="F4922" t="s">
        <v>203</v>
      </c>
      <c r="G4922" t="s">
        <v>204</v>
      </c>
      <c r="H4922" t="s">
        <v>108</v>
      </c>
      <c r="I4922" t="s">
        <v>109</v>
      </c>
      <c r="J4922">
        <v>3799.06</v>
      </c>
      <c r="L4922" t="s">
        <v>31</v>
      </c>
      <c r="O4922" t="s">
        <v>32</v>
      </c>
    </row>
    <row r="4923" spans="1:15" x14ac:dyDescent="0.25">
      <c r="A4923" t="s">
        <v>131</v>
      </c>
      <c r="B4923" t="s">
        <v>132</v>
      </c>
      <c r="C4923" t="s">
        <v>27</v>
      </c>
      <c r="D4923">
        <v>2019</v>
      </c>
      <c r="E4923">
        <v>2</v>
      </c>
      <c r="F4923" t="s">
        <v>205</v>
      </c>
      <c r="G4923" t="s">
        <v>206</v>
      </c>
      <c r="H4923" t="s">
        <v>108</v>
      </c>
      <c r="I4923" t="s">
        <v>109</v>
      </c>
      <c r="J4923">
        <v>-72049.429999999993</v>
      </c>
      <c r="L4923" t="s">
        <v>31</v>
      </c>
      <c r="O4923" t="s">
        <v>32</v>
      </c>
    </row>
    <row r="4924" spans="1:15" x14ac:dyDescent="0.25">
      <c r="A4924" t="s">
        <v>131</v>
      </c>
      <c r="B4924" t="s">
        <v>132</v>
      </c>
      <c r="C4924" t="s">
        <v>27</v>
      </c>
      <c r="D4924">
        <v>2019</v>
      </c>
      <c r="E4924">
        <v>2</v>
      </c>
      <c r="F4924" t="s">
        <v>207</v>
      </c>
      <c r="G4924" t="s">
        <v>208</v>
      </c>
      <c r="H4924" t="s">
        <v>108</v>
      </c>
      <c r="I4924" t="s">
        <v>109</v>
      </c>
      <c r="J4924">
        <v>-72049.429999999993</v>
      </c>
      <c r="L4924" t="s">
        <v>31</v>
      </c>
      <c r="O4924" t="s">
        <v>32</v>
      </c>
    </row>
    <row r="4925" spans="1:15" x14ac:dyDescent="0.25">
      <c r="A4925" t="s">
        <v>131</v>
      </c>
      <c r="B4925" t="s">
        <v>132</v>
      </c>
      <c r="C4925" t="s">
        <v>27</v>
      </c>
      <c r="D4925">
        <v>2019</v>
      </c>
      <c r="E4925">
        <v>2</v>
      </c>
      <c r="F4925" t="s">
        <v>211</v>
      </c>
      <c r="G4925" t="s">
        <v>212</v>
      </c>
      <c r="H4925" t="s">
        <v>108</v>
      </c>
      <c r="I4925" t="s">
        <v>109</v>
      </c>
      <c r="J4925">
        <v>-72049.429999999993</v>
      </c>
      <c r="L4925" t="s">
        <v>31</v>
      </c>
      <c r="O4925" t="s">
        <v>32</v>
      </c>
    </row>
    <row r="4926" spans="1:15" x14ac:dyDescent="0.25">
      <c r="A4926" t="s">
        <v>131</v>
      </c>
      <c r="B4926" t="s">
        <v>132</v>
      </c>
      <c r="C4926" t="s">
        <v>27</v>
      </c>
      <c r="D4926">
        <v>2019</v>
      </c>
      <c r="E4926">
        <v>2</v>
      </c>
      <c r="F4926" t="s">
        <v>213</v>
      </c>
      <c r="G4926" t="s">
        <v>214</v>
      </c>
      <c r="H4926" t="s">
        <v>108</v>
      </c>
      <c r="I4926" t="s">
        <v>109</v>
      </c>
      <c r="J4926">
        <v>-72049.429999999993</v>
      </c>
      <c r="L4926" t="s">
        <v>31</v>
      </c>
      <c r="O4926" t="s">
        <v>32</v>
      </c>
    </row>
    <row r="4927" spans="1:15" x14ac:dyDescent="0.25">
      <c r="A4927" t="s">
        <v>131</v>
      </c>
      <c r="B4927" t="s">
        <v>132</v>
      </c>
      <c r="C4927" t="s">
        <v>27</v>
      </c>
      <c r="D4927">
        <v>2019</v>
      </c>
      <c r="E4927">
        <v>2</v>
      </c>
      <c r="F4927" t="s">
        <v>244</v>
      </c>
      <c r="G4927" t="s">
        <v>245</v>
      </c>
      <c r="H4927" t="s">
        <v>110</v>
      </c>
      <c r="I4927" t="s">
        <v>111</v>
      </c>
      <c r="J4927">
        <v>-2371870.63</v>
      </c>
      <c r="L4927" t="s">
        <v>31</v>
      </c>
      <c r="O4927" t="s">
        <v>32</v>
      </c>
    </row>
    <row r="4928" spans="1:15" x14ac:dyDescent="0.25">
      <c r="A4928" t="s">
        <v>131</v>
      </c>
      <c r="B4928" t="s">
        <v>132</v>
      </c>
      <c r="C4928" t="s">
        <v>27</v>
      </c>
      <c r="D4928">
        <v>2019</v>
      </c>
      <c r="E4928">
        <v>2</v>
      </c>
      <c r="F4928" t="s">
        <v>246</v>
      </c>
      <c r="G4928" t="s">
        <v>247</v>
      </c>
      <c r="H4928" t="s">
        <v>110</v>
      </c>
      <c r="I4928" t="s">
        <v>111</v>
      </c>
      <c r="J4928">
        <v>10815</v>
      </c>
      <c r="L4928" t="s">
        <v>31</v>
      </c>
      <c r="O4928" t="s">
        <v>32</v>
      </c>
    </row>
    <row r="4929" spans="1:15" x14ac:dyDescent="0.25">
      <c r="A4929" t="s">
        <v>131</v>
      </c>
      <c r="B4929" t="s">
        <v>132</v>
      </c>
      <c r="C4929" t="s">
        <v>27</v>
      </c>
      <c r="D4929">
        <v>2019</v>
      </c>
      <c r="E4929">
        <v>2</v>
      </c>
      <c r="F4929" t="s">
        <v>248</v>
      </c>
      <c r="G4929" t="s">
        <v>249</v>
      </c>
      <c r="H4929" t="s">
        <v>110</v>
      </c>
      <c r="I4929" t="s">
        <v>111</v>
      </c>
      <c r="J4929">
        <v>-2361055.63</v>
      </c>
      <c r="L4929" t="s">
        <v>31</v>
      </c>
      <c r="O4929" t="s">
        <v>32</v>
      </c>
    </row>
    <row r="4930" spans="1:15" x14ac:dyDescent="0.25">
      <c r="A4930" t="s">
        <v>131</v>
      </c>
      <c r="B4930" t="s">
        <v>132</v>
      </c>
      <c r="C4930" t="s">
        <v>27</v>
      </c>
      <c r="D4930">
        <v>2019</v>
      </c>
      <c r="E4930">
        <v>2</v>
      </c>
      <c r="F4930" t="s">
        <v>250</v>
      </c>
      <c r="G4930" t="s">
        <v>251</v>
      </c>
      <c r="H4930" t="s">
        <v>110</v>
      </c>
      <c r="I4930" t="s">
        <v>111</v>
      </c>
      <c r="J4930">
        <v>-2361055.63</v>
      </c>
      <c r="L4930" t="s">
        <v>31</v>
      </c>
      <c r="O4930" t="s">
        <v>32</v>
      </c>
    </row>
    <row r="4931" spans="1:15" x14ac:dyDescent="0.25">
      <c r="A4931" t="s">
        <v>131</v>
      </c>
      <c r="B4931" t="s">
        <v>132</v>
      </c>
      <c r="C4931" t="s">
        <v>27</v>
      </c>
      <c r="D4931">
        <v>2019</v>
      </c>
      <c r="E4931">
        <v>2</v>
      </c>
      <c r="F4931" t="s">
        <v>193</v>
      </c>
      <c r="G4931" t="s">
        <v>194</v>
      </c>
      <c r="H4931" t="s">
        <v>110</v>
      </c>
      <c r="I4931" t="s">
        <v>111</v>
      </c>
      <c r="J4931">
        <v>461119.28</v>
      </c>
      <c r="L4931" t="s">
        <v>31</v>
      </c>
      <c r="O4931" t="s">
        <v>32</v>
      </c>
    </row>
    <row r="4932" spans="1:15" x14ac:dyDescent="0.25">
      <c r="A4932" t="s">
        <v>131</v>
      </c>
      <c r="B4932" t="s">
        <v>132</v>
      </c>
      <c r="C4932" t="s">
        <v>27</v>
      </c>
      <c r="D4932">
        <v>2019</v>
      </c>
      <c r="E4932">
        <v>2</v>
      </c>
      <c r="F4932" t="s">
        <v>303</v>
      </c>
      <c r="G4932" t="s">
        <v>304</v>
      </c>
      <c r="H4932" t="s">
        <v>110</v>
      </c>
      <c r="I4932" t="s">
        <v>111</v>
      </c>
      <c r="J4932">
        <v>1753861.64</v>
      </c>
      <c r="L4932" t="s">
        <v>31</v>
      </c>
      <c r="O4932" t="s">
        <v>32</v>
      </c>
    </row>
    <row r="4933" spans="1:15" x14ac:dyDescent="0.25">
      <c r="A4933" t="s">
        <v>131</v>
      </c>
      <c r="B4933" t="s">
        <v>132</v>
      </c>
      <c r="C4933" t="s">
        <v>27</v>
      </c>
      <c r="D4933">
        <v>2019</v>
      </c>
      <c r="E4933">
        <v>2</v>
      </c>
      <c r="F4933" t="s">
        <v>195</v>
      </c>
      <c r="G4933" t="s">
        <v>196</v>
      </c>
      <c r="H4933" t="s">
        <v>110</v>
      </c>
      <c r="I4933" t="s">
        <v>111</v>
      </c>
      <c r="J4933">
        <v>-146074.71</v>
      </c>
      <c r="L4933" t="s">
        <v>31</v>
      </c>
      <c r="O4933" t="s">
        <v>32</v>
      </c>
    </row>
    <row r="4934" spans="1:15" x14ac:dyDescent="0.25">
      <c r="A4934" t="s">
        <v>131</v>
      </c>
      <c r="B4934" t="s">
        <v>132</v>
      </c>
      <c r="C4934" t="s">
        <v>27</v>
      </c>
      <c r="D4934">
        <v>2019</v>
      </c>
      <c r="E4934">
        <v>2</v>
      </c>
      <c r="F4934" t="s">
        <v>275</v>
      </c>
      <c r="G4934" t="s">
        <v>276</v>
      </c>
      <c r="H4934" t="s">
        <v>110</v>
      </c>
      <c r="I4934" t="s">
        <v>111</v>
      </c>
      <c r="J4934">
        <v>32302</v>
      </c>
      <c r="L4934" t="s">
        <v>31</v>
      </c>
      <c r="O4934" t="s">
        <v>32</v>
      </c>
    </row>
    <row r="4935" spans="1:15" x14ac:dyDescent="0.25">
      <c r="A4935" t="s">
        <v>131</v>
      </c>
      <c r="B4935" t="s">
        <v>132</v>
      </c>
      <c r="C4935" t="s">
        <v>27</v>
      </c>
      <c r="D4935">
        <v>2019</v>
      </c>
      <c r="E4935">
        <v>2</v>
      </c>
      <c r="F4935" t="s">
        <v>277</v>
      </c>
      <c r="G4935" t="s">
        <v>278</v>
      </c>
      <c r="H4935" t="s">
        <v>110</v>
      </c>
      <c r="I4935" t="s">
        <v>111</v>
      </c>
      <c r="J4935">
        <v>32302</v>
      </c>
      <c r="L4935" t="s">
        <v>31</v>
      </c>
      <c r="O4935" t="s">
        <v>32</v>
      </c>
    </row>
    <row r="4936" spans="1:15" x14ac:dyDescent="0.25">
      <c r="A4936" t="s">
        <v>131</v>
      </c>
      <c r="B4936" t="s">
        <v>132</v>
      </c>
      <c r="C4936" t="s">
        <v>27</v>
      </c>
      <c r="D4936">
        <v>2019</v>
      </c>
      <c r="E4936">
        <v>2</v>
      </c>
      <c r="F4936" t="s">
        <v>279</v>
      </c>
      <c r="G4936" t="s">
        <v>280</v>
      </c>
      <c r="H4936" t="s">
        <v>110</v>
      </c>
      <c r="I4936" t="s">
        <v>111</v>
      </c>
      <c r="J4936">
        <v>32302</v>
      </c>
      <c r="L4936" t="s">
        <v>31</v>
      </c>
      <c r="O4936" t="s">
        <v>32</v>
      </c>
    </row>
    <row r="4937" spans="1:15" x14ac:dyDescent="0.25">
      <c r="A4937" t="s">
        <v>131</v>
      </c>
      <c r="B4937" t="s">
        <v>132</v>
      </c>
      <c r="C4937" t="s">
        <v>27</v>
      </c>
      <c r="D4937">
        <v>2019</v>
      </c>
      <c r="E4937">
        <v>2</v>
      </c>
      <c r="F4937" t="s">
        <v>197</v>
      </c>
      <c r="G4937" t="s">
        <v>198</v>
      </c>
      <c r="H4937" t="s">
        <v>110</v>
      </c>
      <c r="I4937" t="s">
        <v>111</v>
      </c>
      <c r="J4937">
        <v>-113772.71</v>
      </c>
      <c r="L4937" t="s">
        <v>31</v>
      </c>
      <c r="O4937" t="s">
        <v>32</v>
      </c>
    </row>
    <row r="4938" spans="1:15" x14ac:dyDescent="0.25">
      <c r="A4938" t="s">
        <v>131</v>
      </c>
      <c r="B4938" t="s">
        <v>132</v>
      </c>
      <c r="C4938" t="s">
        <v>27</v>
      </c>
      <c r="D4938">
        <v>2019</v>
      </c>
      <c r="E4938">
        <v>2</v>
      </c>
      <c r="F4938" t="s">
        <v>199</v>
      </c>
      <c r="G4938" t="s">
        <v>200</v>
      </c>
      <c r="H4938" t="s">
        <v>110</v>
      </c>
      <c r="I4938" t="s">
        <v>111</v>
      </c>
      <c r="J4938">
        <v>-113772.71</v>
      </c>
      <c r="L4938" t="s">
        <v>31</v>
      </c>
      <c r="O4938" t="s">
        <v>32</v>
      </c>
    </row>
    <row r="4939" spans="1:15" x14ac:dyDescent="0.25">
      <c r="A4939" t="s">
        <v>131</v>
      </c>
      <c r="B4939" t="s">
        <v>132</v>
      </c>
      <c r="C4939" t="s">
        <v>27</v>
      </c>
      <c r="D4939">
        <v>2019</v>
      </c>
      <c r="E4939">
        <v>2</v>
      </c>
      <c r="F4939" t="s">
        <v>201</v>
      </c>
      <c r="G4939" t="s">
        <v>202</v>
      </c>
      <c r="H4939" t="s">
        <v>110</v>
      </c>
      <c r="I4939" t="s">
        <v>111</v>
      </c>
      <c r="J4939">
        <v>-2886.97</v>
      </c>
      <c r="L4939" t="s">
        <v>31</v>
      </c>
      <c r="O4939" t="s">
        <v>32</v>
      </c>
    </row>
    <row r="4940" spans="1:15" x14ac:dyDescent="0.25">
      <c r="A4940" t="s">
        <v>131</v>
      </c>
      <c r="B4940" t="s">
        <v>132</v>
      </c>
      <c r="C4940" t="s">
        <v>27</v>
      </c>
      <c r="D4940">
        <v>2019</v>
      </c>
      <c r="E4940">
        <v>2</v>
      </c>
      <c r="F4940" t="s">
        <v>252</v>
      </c>
      <c r="G4940" t="s">
        <v>253</v>
      </c>
      <c r="H4940" t="s">
        <v>110</v>
      </c>
      <c r="I4940" t="s">
        <v>111</v>
      </c>
      <c r="J4940">
        <v>8585.5400000000009</v>
      </c>
      <c r="L4940" t="s">
        <v>31</v>
      </c>
      <c r="O4940" t="s">
        <v>32</v>
      </c>
    </row>
    <row r="4941" spans="1:15" x14ac:dyDescent="0.25">
      <c r="A4941" t="s">
        <v>131</v>
      </c>
      <c r="B4941" t="s">
        <v>132</v>
      </c>
      <c r="C4941" t="s">
        <v>27</v>
      </c>
      <c r="D4941">
        <v>2019</v>
      </c>
      <c r="E4941">
        <v>2</v>
      </c>
      <c r="F4941" t="s">
        <v>203</v>
      </c>
      <c r="G4941" t="s">
        <v>204</v>
      </c>
      <c r="H4941" t="s">
        <v>110</v>
      </c>
      <c r="I4941" t="s">
        <v>111</v>
      </c>
      <c r="J4941">
        <v>5698.57</v>
      </c>
      <c r="L4941" t="s">
        <v>31</v>
      </c>
      <c r="O4941" t="s">
        <v>32</v>
      </c>
    </row>
    <row r="4942" spans="1:15" x14ac:dyDescent="0.25">
      <c r="A4942" t="s">
        <v>131</v>
      </c>
      <c r="B4942" t="s">
        <v>132</v>
      </c>
      <c r="C4942" t="s">
        <v>27</v>
      </c>
      <c r="D4942">
        <v>2019</v>
      </c>
      <c r="E4942">
        <v>2</v>
      </c>
      <c r="F4942" t="s">
        <v>205</v>
      </c>
      <c r="G4942" t="s">
        <v>206</v>
      </c>
      <c r="H4942" t="s">
        <v>110</v>
      </c>
      <c r="I4942" t="s">
        <v>111</v>
      </c>
      <c r="J4942">
        <v>-108074.14</v>
      </c>
      <c r="L4942" t="s">
        <v>31</v>
      </c>
      <c r="O4942" t="s">
        <v>32</v>
      </c>
    </row>
    <row r="4943" spans="1:15" x14ac:dyDescent="0.25">
      <c r="A4943" t="s">
        <v>131</v>
      </c>
      <c r="B4943" t="s">
        <v>132</v>
      </c>
      <c r="C4943" t="s">
        <v>27</v>
      </c>
      <c r="D4943">
        <v>2019</v>
      </c>
      <c r="E4943">
        <v>2</v>
      </c>
      <c r="F4943" t="s">
        <v>207</v>
      </c>
      <c r="G4943" t="s">
        <v>208</v>
      </c>
      <c r="H4943" t="s">
        <v>110</v>
      </c>
      <c r="I4943" t="s">
        <v>111</v>
      </c>
      <c r="J4943">
        <v>-108074.14</v>
      </c>
      <c r="L4943" t="s">
        <v>31</v>
      </c>
      <c r="O4943" t="s">
        <v>32</v>
      </c>
    </row>
    <row r="4944" spans="1:15" x14ac:dyDescent="0.25">
      <c r="A4944" t="s">
        <v>131</v>
      </c>
      <c r="B4944" t="s">
        <v>132</v>
      </c>
      <c r="C4944" t="s">
        <v>27</v>
      </c>
      <c r="D4944">
        <v>2019</v>
      </c>
      <c r="E4944">
        <v>2</v>
      </c>
      <c r="F4944" t="s">
        <v>211</v>
      </c>
      <c r="G4944" t="s">
        <v>212</v>
      </c>
      <c r="H4944" t="s">
        <v>110</v>
      </c>
      <c r="I4944" t="s">
        <v>111</v>
      </c>
      <c r="J4944">
        <v>-108074.14</v>
      </c>
      <c r="L4944" t="s">
        <v>31</v>
      </c>
      <c r="O4944" t="s">
        <v>32</v>
      </c>
    </row>
    <row r="4945" spans="1:15" x14ac:dyDescent="0.25">
      <c r="A4945" t="s">
        <v>131</v>
      </c>
      <c r="B4945" t="s">
        <v>132</v>
      </c>
      <c r="C4945" t="s">
        <v>27</v>
      </c>
      <c r="D4945">
        <v>2019</v>
      </c>
      <c r="E4945">
        <v>2</v>
      </c>
      <c r="F4945" t="s">
        <v>213</v>
      </c>
      <c r="G4945" t="s">
        <v>214</v>
      </c>
      <c r="H4945" t="s">
        <v>110</v>
      </c>
      <c r="I4945" t="s">
        <v>111</v>
      </c>
      <c r="J4945">
        <v>-108074.14</v>
      </c>
      <c r="L4945" t="s">
        <v>31</v>
      </c>
      <c r="O4945" t="s">
        <v>32</v>
      </c>
    </row>
    <row r="4946" spans="1:15" x14ac:dyDescent="0.25">
      <c r="A4946" t="s">
        <v>168</v>
      </c>
      <c r="B4946" t="s">
        <v>169</v>
      </c>
      <c r="C4946" t="s">
        <v>27</v>
      </c>
      <c r="D4946">
        <v>2019</v>
      </c>
      <c r="E4946">
        <v>2</v>
      </c>
      <c r="F4946" t="s">
        <v>215</v>
      </c>
      <c r="G4946" t="s">
        <v>216</v>
      </c>
      <c r="H4946" t="s">
        <v>30</v>
      </c>
      <c r="J4946">
        <v>34494409.079999998</v>
      </c>
      <c r="L4946" t="s">
        <v>39</v>
      </c>
      <c r="O4946" t="s">
        <v>32</v>
      </c>
    </row>
    <row r="4947" spans="1:15" x14ac:dyDescent="0.25">
      <c r="A4947" t="s">
        <v>168</v>
      </c>
      <c r="B4947" t="s">
        <v>169</v>
      </c>
      <c r="C4947" t="s">
        <v>27</v>
      </c>
      <c r="D4947">
        <v>2019</v>
      </c>
      <c r="E4947">
        <v>2</v>
      </c>
      <c r="F4947" t="s">
        <v>217</v>
      </c>
      <c r="G4947" t="s">
        <v>218</v>
      </c>
      <c r="H4947" t="s">
        <v>30</v>
      </c>
      <c r="J4947">
        <v>34494409.079999998</v>
      </c>
      <c r="L4947" t="s">
        <v>39</v>
      </c>
      <c r="O4947" t="s">
        <v>32</v>
      </c>
    </row>
    <row r="4948" spans="1:15" x14ac:dyDescent="0.25">
      <c r="A4948" t="s">
        <v>168</v>
      </c>
      <c r="B4948" t="s">
        <v>169</v>
      </c>
      <c r="C4948" t="s">
        <v>27</v>
      </c>
      <c r="D4948">
        <v>2019</v>
      </c>
      <c r="E4948">
        <v>2</v>
      </c>
      <c r="F4948" t="s">
        <v>219</v>
      </c>
      <c r="G4948" t="s">
        <v>220</v>
      </c>
      <c r="H4948" t="s">
        <v>30</v>
      </c>
      <c r="J4948">
        <v>34494409.079999998</v>
      </c>
      <c r="L4948" t="s">
        <v>39</v>
      </c>
      <c r="O4948" t="s">
        <v>32</v>
      </c>
    </row>
    <row r="4949" spans="1:15" x14ac:dyDescent="0.25">
      <c r="A4949" t="s">
        <v>168</v>
      </c>
      <c r="B4949" t="s">
        <v>169</v>
      </c>
      <c r="C4949" t="s">
        <v>27</v>
      </c>
      <c r="D4949">
        <v>2019</v>
      </c>
      <c r="E4949">
        <v>2</v>
      </c>
      <c r="F4949" t="s">
        <v>221</v>
      </c>
      <c r="G4949" t="s">
        <v>222</v>
      </c>
      <c r="H4949" t="s">
        <v>30</v>
      </c>
      <c r="J4949">
        <v>34494409.079999998</v>
      </c>
      <c r="L4949" t="s">
        <v>39</v>
      </c>
      <c r="O4949" t="s">
        <v>32</v>
      </c>
    </row>
    <row r="4950" spans="1:15" x14ac:dyDescent="0.25">
      <c r="A4950" t="s">
        <v>168</v>
      </c>
      <c r="B4950" t="s">
        <v>169</v>
      </c>
      <c r="C4950" t="s">
        <v>27</v>
      </c>
      <c r="D4950">
        <v>2019</v>
      </c>
      <c r="E4950">
        <v>2</v>
      </c>
      <c r="F4950" t="s">
        <v>227</v>
      </c>
      <c r="G4950" t="s">
        <v>228</v>
      </c>
      <c r="H4950" t="s">
        <v>30</v>
      </c>
      <c r="J4950">
        <v>34494409.079999998</v>
      </c>
      <c r="L4950" t="s">
        <v>39</v>
      </c>
      <c r="O4950" t="s">
        <v>32</v>
      </c>
    </row>
    <row r="4951" spans="1:15" x14ac:dyDescent="0.25">
      <c r="A4951" t="s">
        <v>168</v>
      </c>
      <c r="B4951" t="s">
        <v>169</v>
      </c>
      <c r="C4951" t="s">
        <v>27</v>
      </c>
      <c r="D4951">
        <v>2019</v>
      </c>
      <c r="E4951">
        <v>2</v>
      </c>
      <c r="F4951" t="s">
        <v>229</v>
      </c>
      <c r="G4951" t="s">
        <v>230</v>
      </c>
      <c r="H4951" t="s">
        <v>30</v>
      </c>
      <c r="J4951">
        <v>-10000000</v>
      </c>
      <c r="L4951" t="s">
        <v>39</v>
      </c>
      <c r="O4951" t="s">
        <v>32</v>
      </c>
    </row>
    <row r="4952" spans="1:15" x14ac:dyDescent="0.25">
      <c r="A4952" t="s">
        <v>168</v>
      </c>
      <c r="B4952" t="s">
        <v>169</v>
      </c>
      <c r="C4952" t="s">
        <v>27</v>
      </c>
      <c r="D4952">
        <v>2019</v>
      </c>
      <c r="E4952">
        <v>2</v>
      </c>
      <c r="F4952" t="s">
        <v>231</v>
      </c>
      <c r="G4952" t="s">
        <v>188</v>
      </c>
      <c r="H4952" t="s">
        <v>30</v>
      </c>
      <c r="J4952">
        <v>-24494409.079999998</v>
      </c>
      <c r="L4952" t="s">
        <v>39</v>
      </c>
      <c r="O4952" t="s">
        <v>32</v>
      </c>
    </row>
    <row r="4953" spans="1:15" x14ac:dyDescent="0.25">
      <c r="A4953" t="s">
        <v>168</v>
      </c>
      <c r="B4953" t="s">
        <v>169</v>
      </c>
      <c r="C4953" t="s">
        <v>27</v>
      </c>
      <c r="D4953">
        <v>2019</v>
      </c>
      <c r="E4953">
        <v>2</v>
      </c>
      <c r="F4953" t="s">
        <v>232</v>
      </c>
      <c r="G4953" t="s">
        <v>233</v>
      </c>
      <c r="H4953" t="s">
        <v>30</v>
      </c>
      <c r="J4953">
        <v>-34494409.079999998</v>
      </c>
      <c r="L4953" t="s">
        <v>39</v>
      </c>
      <c r="O4953" t="s">
        <v>32</v>
      </c>
    </row>
    <row r="4954" spans="1:15" x14ac:dyDescent="0.25">
      <c r="A4954" t="s">
        <v>168</v>
      </c>
      <c r="B4954" t="s">
        <v>169</v>
      </c>
      <c r="C4954" t="s">
        <v>27</v>
      </c>
      <c r="D4954">
        <v>2019</v>
      </c>
      <c r="E4954">
        <v>2</v>
      </c>
      <c r="F4954" t="s">
        <v>234</v>
      </c>
      <c r="G4954" t="s">
        <v>235</v>
      </c>
      <c r="H4954" t="s">
        <v>30</v>
      </c>
      <c r="J4954">
        <v>-34494409.079999998</v>
      </c>
      <c r="L4954" t="s">
        <v>39</v>
      </c>
      <c r="O4954" t="s">
        <v>32</v>
      </c>
    </row>
    <row r="4955" spans="1:15" x14ac:dyDescent="0.25">
      <c r="A4955" t="s">
        <v>168</v>
      </c>
      <c r="B4955" t="s">
        <v>169</v>
      </c>
      <c r="C4955" t="s">
        <v>27</v>
      </c>
      <c r="D4955">
        <v>2019</v>
      </c>
      <c r="E4955">
        <v>2</v>
      </c>
      <c r="F4955" t="s">
        <v>242</v>
      </c>
      <c r="G4955" t="s">
        <v>243</v>
      </c>
      <c r="H4955" t="s">
        <v>30</v>
      </c>
      <c r="J4955">
        <v>-34494409.079999998</v>
      </c>
      <c r="L4955" t="s">
        <v>39</v>
      </c>
      <c r="O4955" t="s">
        <v>32</v>
      </c>
    </row>
    <row r="4956" spans="1:15" x14ac:dyDescent="0.25">
      <c r="A4956" t="s">
        <v>25</v>
      </c>
      <c r="B4956" t="s">
        <v>26</v>
      </c>
      <c r="C4956" t="s">
        <v>27</v>
      </c>
      <c r="D4956">
        <v>2019</v>
      </c>
      <c r="E4956">
        <v>3</v>
      </c>
      <c r="F4956" t="s">
        <v>193</v>
      </c>
      <c r="G4956" t="s">
        <v>194</v>
      </c>
      <c r="H4956" t="s">
        <v>30</v>
      </c>
      <c r="J4956">
        <v>4414.5600000000004</v>
      </c>
      <c r="L4956" t="s">
        <v>31</v>
      </c>
      <c r="O4956" t="s">
        <v>32</v>
      </c>
    </row>
    <row r="4957" spans="1:15" x14ac:dyDescent="0.25">
      <c r="A4957" t="s">
        <v>25</v>
      </c>
      <c r="B4957" t="s">
        <v>26</v>
      </c>
      <c r="C4957" t="s">
        <v>27</v>
      </c>
      <c r="D4957">
        <v>2019</v>
      </c>
      <c r="E4957">
        <v>3</v>
      </c>
      <c r="F4957" t="s">
        <v>195</v>
      </c>
      <c r="G4957" t="s">
        <v>196</v>
      </c>
      <c r="H4957" t="s">
        <v>30</v>
      </c>
      <c r="J4957">
        <v>4414.5600000000004</v>
      </c>
      <c r="L4957" t="s">
        <v>31</v>
      </c>
      <c r="O4957" t="s">
        <v>32</v>
      </c>
    </row>
    <row r="4958" spans="1:15" x14ac:dyDescent="0.25">
      <c r="A4958" t="s">
        <v>25</v>
      </c>
      <c r="B4958" t="s">
        <v>26</v>
      </c>
      <c r="C4958" t="s">
        <v>27</v>
      </c>
      <c r="D4958">
        <v>2019</v>
      </c>
      <c r="E4958">
        <v>3</v>
      </c>
      <c r="F4958" t="s">
        <v>197</v>
      </c>
      <c r="G4958" t="s">
        <v>198</v>
      </c>
      <c r="H4958" t="s">
        <v>30</v>
      </c>
      <c r="J4958">
        <v>4414.5600000000004</v>
      </c>
      <c r="L4958" t="s">
        <v>31</v>
      </c>
      <c r="O4958" t="s">
        <v>32</v>
      </c>
    </row>
    <row r="4959" spans="1:15" x14ac:dyDescent="0.25">
      <c r="A4959" t="s">
        <v>25</v>
      </c>
      <c r="B4959" t="s">
        <v>26</v>
      </c>
      <c r="C4959" t="s">
        <v>27</v>
      </c>
      <c r="D4959">
        <v>2019</v>
      </c>
      <c r="E4959">
        <v>3</v>
      </c>
      <c r="F4959" t="s">
        <v>199</v>
      </c>
      <c r="G4959" t="s">
        <v>200</v>
      </c>
      <c r="H4959" t="s">
        <v>30</v>
      </c>
      <c r="J4959">
        <v>4414.5600000000004</v>
      </c>
      <c r="L4959" t="s">
        <v>31</v>
      </c>
      <c r="O4959" t="s">
        <v>32</v>
      </c>
    </row>
    <row r="4960" spans="1:15" x14ac:dyDescent="0.25">
      <c r="A4960" t="s">
        <v>25</v>
      </c>
      <c r="B4960" t="s">
        <v>26</v>
      </c>
      <c r="C4960" t="s">
        <v>27</v>
      </c>
      <c r="D4960">
        <v>2019</v>
      </c>
      <c r="E4960">
        <v>3</v>
      </c>
      <c r="F4960" t="s">
        <v>201</v>
      </c>
      <c r="G4960" t="s">
        <v>202</v>
      </c>
      <c r="H4960" t="s">
        <v>30</v>
      </c>
      <c r="J4960">
        <v>164983.93</v>
      </c>
      <c r="L4960" t="s">
        <v>31</v>
      </c>
      <c r="O4960" t="s">
        <v>32</v>
      </c>
    </row>
    <row r="4961" spans="1:15" x14ac:dyDescent="0.25">
      <c r="A4961" t="s">
        <v>25</v>
      </c>
      <c r="B4961" t="s">
        <v>26</v>
      </c>
      <c r="C4961" t="s">
        <v>27</v>
      </c>
      <c r="D4961">
        <v>2019</v>
      </c>
      <c r="E4961">
        <v>3</v>
      </c>
      <c r="F4961" t="s">
        <v>203</v>
      </c>
      <c r="G4961" t="s">
        <v>204</v>
      </c>
      <c r="H4961" t="s">
        <v>30</v>
      </c>
      <c r="J4961">
        <v>164983.93</v>
      </c>
      <c r="L4961" t="s">
        <v>31</v>
      </c>
      <c r="O4961" t="s">
        <v>32</v>
      </c>
    </row>
    <row r="4962" spans="1:15" x14ac:dyDescent="0.25">
      <c r="A4962" t="s">
        <v>25</v>
      </c>
      <c r="B4962" t="s">
        <v>26</v>
      </c>
      <c r="C4962" t="s">
        <v>27</v>
      </c>
      <c r="D4962">
        <v>2019</v>
      </c>
      <c r="E4962">
        <v>3</v>
      </c>
      <c r="F4962" t="s">
        <v>205</v>
      </c>
      <c r="G4962" t="s">
        <v>206</v>
      </c>
      <c r="H4962" t="s">
        <v>30</v>
      </c>
      <c r="J4962">
        <v>169398.49</v>
      </c>
      <c r="L4962" t="s">
        <v>31</v>
      </c>
      <c r="O4962" t="s">
        <v>32</v>
      </c>
    </row>
    <row r="4963" spans="1:15" x14ac:dyDescent="0.25">
      <c r="A4963" t="s">
        <v>25</v>
      </c>
      <c r="B4963" t="s">
        <v>26</v>
      </c>
      <c r="C4963" t="s">
        <v>27</v>
      </c>
      <c r="D4963">
        <v>2019</v>
      </c>
      <c r="E4963">
        <v>3</v>
      </c>
      <c r="F4963" t="s">
        <v>207</v>
      </c>
      <c r="G4963" t="s">
        <v>208</v>
      </c>
      <c r="H4963" t="s">
        <v>30</v>
      </c>
      <c r="J4963">
        <v>169398.49</v>
      </c>
      <c r="L4963" t="s">
        <v>31</v>
      </c>
      <c r="O4963" t="s">
        <v>32</v>
      </c>
    </row>
    <row r="4964" spans="1:15" x14ac:dyDescent="0.25">
      <c r="A4964" t="s">
        <v>25</v>
      </c>
      <c r="B4964" t="s">
        <v>26</v>
      </c>
      <c r="C4964" t="s">
        <v>27</v>
      </c>
      <c r="D4964">
        <v>2019</v>
      </c>
      <c r="E4964">
        <v>3</v>
      </c>
      <c r="F4964" t="s">
        <v>211</v>
      </c>
      <c r="G4964" t="s">
        <v>212</v>
      </c>
      <c r="H4964" t="s">
        <v>30</v>
      </c>
      <c r="J4964">
        <v>169398.49</v>
      </c>
      <c r="L4964" t="s">
        <v>31</v>
      </c>
      <c r="O4964" t="s">
        <v>32</v>
      </c>
    </row>
    <row r="4965" spans="1:15" x14ac:dyDescent="0.25">
      <c r="A4965" t="s">
        <v>25</v>
      </c>
      <c r="B4965" t="s">
        <v>26</v>
      </c>
      <c r="C4965" t="s">
        <v>27</v>
      </c>
      <c r="D4965">
        <v>2019</v>
      </c>
      <c r="E4965">
        <v>3</v>
      </c>
      <c r="F4965" t="s">
        <v>213</v>
      </c>
      <c r="G4965" t="s">
        <v>214</v>
      </c>
      <c r="H4965" t="s">
        <v>30</v>
      </c>
      <c r="J4965">
        <v>169398.49</v>
      </c>
      <c r="L4965" t="s">
        <v>31</v>
      </c>
      <c r="O4965" t="s">
        <v>32</v>
      </c>
    </row>
    <row r="4966" spans="1:15" x14ac:dyDescent="0.25">
      <c r="A4966" t="s">
        <v>25</v>
      </c>
      <c r="B4966" t="s">
        <v>26</v>
      </c>
      <c r="C4966" t="s">
        <v>27</v>
      </c>
      <c r="D4966">
        <v>2019</v>
      </c>
      <c r="E4966">
        <v>3</v>
      </c>
      <c r="F4966" t="s">
        <v>215</v>
      </c>
      <c r="G4966" t="s">
        <v>216</v>
      </c>
      <c r="H4966" t="s">
        <v>30</v>
      </c>
      <c r="J4966">
        <v>223089080.94</v>
      </c>
      <c r="L4966" t="s">
        <v>39</v>
      </c>
      <c r="O4966" t="s">
        <v>32</v>
      </c>
    </row>
    <row r="4967" spans="1:15" x14ac:dyDescent="0.25">
      <c r="A4967" t="s">
        <v>25</v>
      </c>
      <c r="B4967" t="s">
        <v>26</v>
      </c>
      <c r="C4967" t="s">
        <v>27</v>
      </c>
      <c r="D4967">
        <v>2019</v>
      </c>
      <c r="E4967">
        <v>3</v>
      </c>
      <c r="F4967" t="s">
        <v>217</v>
      </c>
      <c r="G4967" t="s">
        <v>218</v>
      </c>
      <c r="H4967" t="s">
        <v>30</v>
      </c>
      <c r="J4967">
        <v>223089080.94</v>
      </c>
      <c r="L4967" t="s">
        <v>39</v>
      </c>
      <c r="O4967" t="s">
        <v>32</v>
      </c>
    </row>
    <row r="4968" spans="1:15" x14ac:dyDescent="0.25">
      <c r="A4968" t="s">
        <v>25</v>
      </c>
      <c r="B4968" t="s">
        <v>26</v>
      </c>
      <c r="C4968" t="s">
        <v>27</v>
      </c>
      <c r="D4968">
        <v>2019</v>
      </c>
      <c r="E4968">
        <v>3</v>
      </c>
      <c r="F4968" t="s">
        <v>219</v>
      </c>
      <c r="G4968" t="s">
        <v>220</v>
      </c>
      <c r="H4968" t="s">
        <v>30</v>
      </c>
      <c r="J4968">
        <v>226155872.40000001</v>
      </c>
      <c r="L4968" t="s">
        <v>39</v>
      </c>
      <c r="O4968" t="s">
        <v>32</v>
      </c>
    </row>
    <row r="4969" spans="1:15" x14ac:dyDescent="0.25">
      <c r="A4969" t="s">
        <v>25</v>
      </c>
      <c r="B4969" t="s">
        <v>26</v>
      </c>
      <c r="C4969" t="s">
        <v>27</v>
      </c>
      <c r="D4969">
        <v>2019</v>
      </c>
      <c r="E4969">
        <v>3</v>
      </c>
      <c r="F4969" t="s">
        <v>221</v>
      </c>
      <c r="G4969" t="s">
        <v>222</v>
      </c>
      <c r="H4969" t="s">
        <v>30</v>
      </c>
      <c r="J4969">
        <v>226155872.40000001</v>
      </c>
      <c r="L4969" t="s">
        <v>39</v>
      </c>
      <c r="O4969" t="s">
        <v>32</v>
      </c>
    </row>
    <row r="4970" spans="1:15" x14ac:dyDescent="0.25">
      <c r="A4970" t="s">
        <v>25</v>
      </c>
      <c r="B4970" t="s">
        <v>26</v>
      </c>
      <c r="C4970" t="s">
        <v>27</v>
      </c>
      <c r="D4970">
        <v>2019</v>
      </c>
      <c r="E4970">
        <v>3</v>
      </c>
      <c r="F4970" t="s">
        <v>223</v>
      </c>
      <c r="G4970" t="s">
        <v>224</v>
      </c>
      <c r="H4970" t="s">
        <v>30</v>
      </c>
      <c r="J4970">
        <v>16293124.52</v>
      </c>
      <c r="L4970" t="s">
        <v>39</v>
      </c>
      <c r="O4970" t="s">
        <v>32</v>
      </c>
    </row>
    <row r="4971" spans="1:15" x14ac:dyDescent="0.25">
      <c r="A4971" t="s">
        <v>25</v>
      </c>
      <c r="B4971" t="s">
        <v>26</v>
      </c>
      <c r="C4971" t="s">
        <v>27</v>
      </c>
      <c r="D4971">
        <v>2019</v>
      </c>
      <c r="E4971">
        <v>3</v>
      </c>
      <c r="F4971" t="s">
        <v>225</v>
      </c>
      <c r="G4971" t="s">
        <v>226</v>
      </c>
      <c r="H4971" t="s">
        <v>30</v>
      </c>
      <c r="J4971">
        <v>16293124.52</v>
      </c>
      <c r="L4971" t="s">
        <v>39</v>
      </c>
      <c r="O4971" t="s">
        <v>32</v>
      </c>
    </row>
    <row r="4972" spans="1:15" x14ac:dyDescent="0.25">
      <c r="A4972" t="s">
        <v>25</v>
      </c>
      <c r="B4972" t="s">
        <v>26</v>
      </c>
      <c r="C4972" t="s">
        <v>27</v>
      </c>
      <c r="D4972">
        <v>2019</v>
      </c>
      <c r="E4972">
        <v>3</v>
      </c>
      <c r="F4972" t="s">
        <v>227</v>
      </c>
      <c r="G4972" t="s">
        <v>228</v>
      </c>
      <c r="H4972" t="s">
        <v>30</v>
      </c>
      <c r="J4972">
        <v>242448996.91999999</v>
      </c>
      <c r="L4972" t="s">
        <v>39</v>
      </c>
      <c r="O4972" t="s">
        <v>32</v>
      </c>
    </row>
    <row r="4973" spans="1:15" x14ac:dyDescent="0.25">
      <c r="A4973" t="s">
        <v>25</v>
      </c>
      <c r="B4973" t="s">
        <v>26</v>
      </c>
      <c r="C4973" t="s">
        <v>27</v>
      </c>
      <c r="D4973">
        <v>2019</v>
      </c>
      <c r="E4973">
        <v>3</v>
      </c>
      <c r="F4973" t="s">
        <v>229</v>
      </c>
      <c r="G4973" t="s">
        <v>230</v>
      </c>
      <c r="H4973" t="s">
        <v>30</v>
      </c>
      <c r="J4973">
        <v>-5000000</v>
      </c>
      <c r="L4973" t="s">
        <v>39</v>
      </c>
      <c r="O4973" t="s">
        <v>32</v>
      </c>
    </row>
    <row r="4974" spans="1:15" x14ac:dyDescent="0.25">
      <c r="A4974" t="s">
        <v>25</v>
      </c>
      <c r="B4974" t="s">
        <v>26</v>
      </c>
      <c r="C4974" t="s">
        <v>27</v>
      </c>
      <c r="D4974">
        <v>2019</v>
      </c>
      <c r="E4974">
        <v>3</v>
      </c>
      <c r="F4974" t="s">
        <v>231</v>
      </c>
      <c r="G4974" t="s">
        <v>188</v>
      </c>
      <c r="H4974" t="s">
        <v>30</v>
      </c>
      <c r="J4974">
        <v>-259378878.49000001</v>
      </c>
      <c r="L4974" t="s">
        <v>39</v>
      </c>
      <c r="O4974" t="s">
        <v>32</v>
      </c>
    </row>
    <row r="4975" spans="1:15" x14ac:dyDescent="0.25">
      <c r="A4975" t="s">
        <v>25</v>
      </c>
      <c r="B4975" t="s">
        <v>26</v>
      </c>
      <c r="C4975" t="s">
        <v>27</v>
      </c>
      <c r="D4975">
        <v>2019</v>
      </c>
      <c r="E4975">
        <v>3</v>
      </c>
      <c r="F4975" t="s">
        <v>232</v>
      </c>
      <c r="G4975" t="s">
        <v>233</v>
      </c>
      <c r="H4975" t="s">
        <v>30</v>
      </c>
      <c r="J4975">
        <v>-264378878.49000001</v>
      </c>
      <c r="L4975" t="s">
        <v>39</v>
      </c>
      <c r="O4975" t="s">
        <v>32</v>
      </c>
    </row>
    <row r="4976" spans="1:15" x14ac:dyDescent="0.25">
      <c r="A4976" t="s">
        <v>25</v>
      </c>
      <c r="B4976" t="s">
        <v>26</v>
      </c>
      <c r="C4976" t="s">
        <v>27</v>
      </c>
      <c r="D4976">
        <v>2019</v>
      </c>
      <c r="E4976">
        <v>3</v>
      </c>
      <c r="F4976" t="s">
        <v>234</v>
      </c>
      <c r="G4976" t="s">
        <v>235</v>
      </c>
      <c r="H4976" t="s">
        <v>30</v>
      </c>
      <c r="J4976">
        <v>-264378878.49000001</v>
      </c>
      <c r="L4976" t="s">
        <v>39</v>
      </c>
      <c r="O4976" t="s">
        <v>32</v>
      </c>
    </row>
    <row r="4977" spans="1:15" x14ac:dyDescent="0.25">
      <c r="A4977" t="s">
        <v>25</v>
      </c>
      <c r="B4977" t="s">
        <v>26</v>
      </c>
      <c r="C4977" t="s">
        <v>27</v>
      </c>
      <c r="D4977">
        <v>2019</v>
      </c>
      <c r="E4977">
        <v>3</v>
      </c>
      <c r="F4977" t="s">
        <v>236</v>
      </c>
      <c r="G4977" t="s">
        <v>237</v>
      </c>
      <c r="H4977" t="s">
        <v>30</v>
      </c>
      <c r="J4977">
        <v>21803872.859999999</v>
      </c>
      <c r="L4977" t="s">
        <v>39</v>
      </c>
      <c r="O4977" t="s">
        <v>32</v>
      </c>
    </row>
    <row r="4978" spans="1:15" x14ac:dyDescent="0.25">
      <c r="A4978" t="s">
        <v>25</v>
      </c>
      <c r="B4978" t="s">
        <v>26</v>
      </c>
      <c r="C4978" t="s">
        <v>27</v>
      </c>
      <c r="D4978">
        <v>2019</v>
      </c>
      <c r="E4978">
        <v>3</v>
      </c>
      <c r="F4978" t="s">
        <v>238</v>
      </c>
      <c r="G4978" t="s">
        <v>239</v>
      </c>
      <c r="H4978" t="s">
        <v>30</v>
      </c>
      <c r="J4978">
        <v>21760483.079999998</v>
      </c>
      <c r="L4978" t="s">
        <v>39</v>
      </c>
      <c r="O4978" t="s">
        <v>32</v>
      </c>
    </row>
    <row r="4979" spans="1:15" x14ac:dyDescent="0.25">
      <c r="A4979" t="s">
        <v>25</v>
      </c>
      <c r="B4979" t="s">
        <v>26</v>
      </c>
      <c r="C4979" t="s">
        <v>27</v>
      </c>
      <c r="D4979">
        <v>2019</v>
      </c>
      <c r="E4979">
        <v>3</v>
      </c>
      <c r="F4979" t="s">
        <v>240</v>
      </c>
      <c r="G4979" t="s">
        <v>241</v>
      </c>
      <c r="H4979" t="s">
        <v>30</v>
      </c>
      <c r="J4979">
        <v>21760483.079999998</v>
      </c>
      <c r="L4979" t="s">
        <v>39</v>
      </c>
      <c r="O4979" t="s">
        <v>32</v>
      </c>
    </row>
    <row r="4980" spans="1:15" x14ac:dyDescent="0.25">
      <c r="A4980" t="s">
        <v>25</v>
      </c>
      <c r="B4980" t="s">
        <v>26</v>
      </c>
      <c r="C4980" t="s">
        <v>27</v>
      </c>
      <c r="D4980">
        <v>2019</v>
      </c>
      <c r="E4980">
        <v>3</v>
      </c>
      <c r="F4980" t="s">
        <v>242</v>
      </c>
      <c r="G4980" t="s">
        <v>243</v>
      </c>
      <c r="H4980" t="s">
        <v>30</v>
      </c>
      <c r="J4980">
        <v>-242618395.41</v>
      </c>
      <c r="L4980" t="s">
        <v>39</v>
      </c>
      <c r="O4980" t="s">
        <v>32</v>
      </c>
    </row>
    <row r="4981" spans="1:15" x14ac:dyDescent="0.25">
      <c r="A4981" t="s">
        <v>52</v>
      </c>
      <c r="B4981" t="s">
        <v>1666</v>
      </c>
      <c r="C4981" t="s">
        <v>27</v>
      </c>
      <c r="D4981">
        <v>2019</v>
      </c>
      <c r="E4981">
        <v>3</v>
      </c>
      <c r="F4981" t="s">
        <v>244</v>
      </c>
      <c r="G4981" t="s">
        <v>245</v>
      </c>
      <c r="H4981" t="s">
        <v>30</v>
      </c>
      <c r="J4981">
        <v>-66402.759999999995</v>
      </c>
      <c r="L4981" t="s">
        <v>31</v>
      </c>
      <c r="O4981" t="s">
        <v>32</v>
      </c>
    </row>
    <row r="4982" spans="1:15" x14ac:dyDescent="0.25">
      <c r="A4982" t="s">
        <v>52</v>
      </c>
      <c r="B4982" t="s">
        <v>1666</v>
      </c>
      <c r="C4982" t="s">
        <v>27</v>
      </c>
      <c r="D4982">
        <v>2019</v>
      </c>
      <c r="E4982">
        <v>3</v>
      </c>
      <c r="F4982" t="s">
        <v>246</v>
      </c>
      <c r="G4982" t="s">
        <v>247</v>
      </c>
      <c r="H4982" t="s">
        <v>30</v>
      </c>
      <c r="J4982">
        <v>10709.58</v>
      </c>
      <c r="L4982" t="s">
        <v>31</v>
      </c>
      <c r="O4982" t="s">
        <v>32</v>
      </c>
    </row>
    <row r="4983" spans="1:15" x14ac:dyDescent="0.25">
      <c r="A4983" t="s">
        <v>52</v>
      </c>
      <c r="B4983" t="s">
        <v>1666</v>
      </c>
      <c r="C4983" t="s">
        <v>27</v>
      </c>
      <c r="D4983">
        <v>2019</v>
      </c>
      <c r="E4983">
        <v>3</v>
      </c>
      <c r="F4983" t="s">
        <v>248</v>
      </c>
      <c r="G4983" t="s">
        <v>249</v>
      </c>
      <c r="H4983" t="s">
        <v>30</v>
      </c>
      <c r="J4983">
        <v>-55693.18</v>
      </c>
      <c r="L4983" t="s">
        <v>31</v>
      </c>
      <c r="O4983" t="s">
        <v>32</v>
      </c>
    </row>
    <row r="4984" spans="1:15" x14ac:dyDescent="0.25">
      <c r="A4984" t="s">
        <v>52</v>
      </c>
      <c r="B4984" t="s">
        <v>1666</v>
      </c>
      <c r="C4984" t="s">
        <v>27</v>
      </c>
      <c r="D4984">
        <v>2019</v>
      </c>
      <c r="E4984">
        <v>3</v>
      </c>
      <c r="F4984" t="s">
        <v>250</v>
      </c>
      <c r="G4984" t="s">
        <v>251</v>
      </c>
      <c r="H4984" t="s">
        <v>30</v>
      </c>
      <c r="J4984">
        <v>-55693.18</v>
      </c>
      <c r="L4984" t="s">
        <v>31</v>
      </c>
      <c r="O4984" t="s">
        <v>32</v>
      </c>
    </row>
    <row r="4985" spans="1:15" x14ac:dyDescent="0.25">
      <c r="A4985" t="s">
        <v>52</v>
      </c>
      <c r="B4985" t="s">
        <v>1666</v>
      </c>
      <c r="C4985" t="s">
        <v>27</v>
      </c>
      <c r="D4985">
        <v>2019</v>
      </c>
      <c r="E4985">
        <v>3</v>
      </c>
      <c r="F4985" t="s">
        <v>193</v>
      </c>
      <c r="G4985" t="s">
        <v>194</v>
      </c>
      <c r="H4985" t="s">
        <v>30</v>
      </c>
      <c r="J4985">
        <v>8586.36</v>
      </c>
      <c r="L4985" t="s">
        <v>31</v>
      </c>
      <c r="O4985" t="s">
        <v>32</v>
      </c>
    </row>
    <row r="4986" spans="1:15" x14ac:dyDescent="0.25">
      <c r="A4986" t="s">
        <v>52</v>
      </c>
      <c r="B4986" t="s">
        <v>1666</v>
      </c>
      <c r="C4986" t="s">
        <v>27</v>
      </c>
      <c r="D4986">
        <v>2019</v>
      </c>
      <c r="E4986">
        <v>3</v>
      </c>
      <c r="F4986" t="s">
        <v>195</v>
      </c>
      <c r="G4986" t="s">
        <v>196</v>
      </c>
      <c r="H4986" t="s">
        <v>30</v>
      </c>
      <c r="J4986">
        <v>-47106.82</v>
      </c>
      <c r="L4986" t="s">
        <v>31</v>
      </c>
      <c r="O4986" t="s">
        <v>32</v>
      </c>
    </row>
    <row r="4987" spans="1:15" x14ac:dyDescent="0.25">
      <c r="A4987" t="s">
        <v>52</v>
      </c>
      <c r="B4987" t="s">
        <v>1666</v>
      </c>
      <c r="C4987" t="s">
        <v>27</v>
      </c>
      <c r="D4987">
        <v>2019</v>
      </c>
      <c r="E4987">
        <v>3</v>
      </c>
      <c r="F4987" t="s">
        <v>197</v>
      </c>
      <c r="G4987" t="s">
        <v>198</v>
      </c>
      <c r="H4987" t="s">
        <v>30</v>
      </c>
      <c r="J4987">
        <v>-47106.82</v>
      </c>
      <c r="L4987" t="s">
        <v>31</v>
      </c>
      <c r="O4987" t="s">
        <v>32</v>
      </c>
    </row>
    <row r="4988" spans="1:15" x14ac:dyDescent="0.25">
      <c r="A4988" t="s">
        <v>52</v>
      </c>
      <c r="B4988" t="s">
        <v>1666</v>
      </c>
      <c r="C4988" t="s">
        <v>27</v>
      </c>
      <c r="D4988">
        <v>2019</v>
      </c>
      <c r="E4988">
        <v>3</v>
      </c>
      <c r="F4988" t="s">
        <v>199</v>
      </c>
      <c r="G4988" t="s">
        <v>200</v>
      </c>
      <c r="H4988" t="s">
        <v>30</v>
      </c>
      <c r="J4988">
        <v>-47106.82</v>
      </c>
      <c r="L4988" t="s">
        <v>31</v>
      </c>
      <c r="O4988" t="s">
        <v>32</v>
      </c>
    </row>
    <row r="4989" spans="1:15" x14ac:dyDescent="0.25">
      <c r="A4989" t="s">
        <v>52</v>
      </c>
      <c r="B4989" t="s">
        <v>1666</v>
      </c>
      <c r="C4989" t="s">
        <v>27</v>
      </c>
      <c r="D4989">
        <v>2019</v>
      </c>
      <c r="E4989">
        <v>3</v>
      </c>
      <c r="F4989" t="s">
        <v>201</v>
      </c>
      <c r="G4989" t="s">
        <v>202</v>
      </c>
      <c r="H4989" t="s">
        <v>30</v>
      </c>
      <c r="J4989">
        <v>18927.12</v>
      </c>
      <c r="L4989" t="s">
        <v>31</v>
      </c>
      <c r="O4989" t="s">
        <v>32</v>
      </c>
    </row>
    <row r="4990" spans="1:15" x14ac:dyDescent="0.25">
      <c r="A4990" t="s">
        <v>52</v>
      </c>
      <c r="B4990" t="s">
        <v>1666</v>
      </c>
      <c r="C4990" t="s">
        <v>27</v>
      </c>
      <c r="D4990">
        <v>2019</v>
      </c>
      <c r="E4990">
        <v>3</v>
      </c>
      <c r="F4990" t="s">
        <v>252</v>
      </c>
      <c r="G4990" t="s">
        <v>253</v>
      </c>
      <c r="H4990" t="s">
        <v>30</v>
      </c>
      <c r="J4990">
        <v>59450.02</v>
      </c>
      <c r="L4990" t="s">
        <v>31</v>
      </c>
      <c r="O4990" t="s">
        <v>32</v>
      </c>
    </row>
    <row r="4991" spans="1:15" x14ac:dyDescent="0.25">
      <c r="A4991" t="s">
        <v>52</v>
      </c>
      <c r="B4991" t="s">
        <v>1666</v>
      </c>
      <c r="C4991" t="s">
        <v>27</v>
      </c>
      <c r="D4991">
        <v>2019</v>
      </c>
      <c r="E4991">
        <v>3</v>
      </c>
      <c r="F4991" t="s">
        <v>203</v>
      </c>
      <c r="G4991" t="s">
        <v>204</v>
      </c>
      <c r="H4991" t="s">
        <v>30</v>
      </c>
      <c r="J4991">
        <v>78377.14</v>
      </c>
      <c r="L4991" t="s">
        <v>31</v>
      </c>
      <c r="O4991" t="s">
        <v>32</v>
      </c>
    </row>
    <row r="4992" spans="1:15" x14ac:dyDescent="0.25">
      <c r="A4992" t="s">
        <v>52</v>
      </c>
      <c r="B4992" t="s">
        <v>1666</v>
      </c>
      <c r="C4992" t="s">
        <v>27</v>
      </c>
      <c r="D4992">
        <v>2019</v>
      </c>
      <c r="E4992">
        <v>3</v>
      </c>
      <c r="F4992" t="s">
        <v>205</v>
      </c>
      <c r="G4992" t="s">
        <v>206</v>
      </c>
      <c r="H4992" t="s">
        <v>30</v>
      </c>
      <c r="J4992">
        <v>31270.32</v>
      </c>
      <c r="L4992" t="s">
        <v>31</v>
      </c>
      <c r="O4992" t="s">
        <v>32</v>
      </c>
    </row>
    <row r="4993" spans="1:15" x14ac:dyDescent="0.25">
      <c r="A4993" t="s">
        <v>52</v>
      </c>
      <c r="B4993" t="s">
        <v>1666</v>
      </c>
      <c r="C4993" t="s">
        <v>27</v>
      </c>
      <c r="D4993">
        <v>2019</v>
      </c>
      <c r="E4993">
        <v>3</v>
      </c>
      <c r="F4993" t="s">
        <v>207</v>
      </c>
      <c r="G4993" t="s">
        <v>208</v>
      </c>
      <c r="H4993" t="s">
        <v>30</v>
      </c>
      <c r="J4993">
        <v>31270.32</v>
      </c>
      <c r="L4993" t="s">
        <v>31</v>
      </c>
      <c r="O4993" t="s">
        <v>32</v>
      </c>
    </row>
    <row r="4994" spans="1:15" x14ac:dyDescent="0.25">
      <c r="A4994" t="s">
        <v>52</v>
      </c>
      <c r="B4994" t="s">
        <v>1666</v>
      </c>
      <c r="C4994" t="s">
        <v>27</v>
      </c>
      <c r="D4994">
        <v>2019</v>
      </c>
      <c r="E4994">
        <v>3</v>
      </c>
      <c r="F4994" t="s">
        <v>211</v>
      </c>
      <c r="G4994" t="s">
        <v>212</v>
      </c>
      <c r="H4994" t="s">
        <v>30</v>
      </c>
      <c r="J4994">
        <v>31270.32</v>
      </c>
      <c r="L4994" t="s">
        <v>31</v>
      </c>
      <c r="O4994" t="s">
        <v>32</v>
      </c>
    </row>
    <row r="4995" spans="1:15" x14ac:dyDescent="0.25">
      <c r="A4995" t="s">
        <v>52</v>
      </c>
      <c r="B4995" t="s">
        <v>1666</v>
      </c>
      <c r="C4995" t="s">
        <v>27</v>
      </c>
      <c r="D4995">
        <v>2019</v>
      </c>
      <c r="E4995">
        <v>3</v>
      </c>
      <c r="F4995" t="s">
        <v>213</v>
      </c>
      <c r="G4995" t="s">
        <v>214</v>
      </c>
      <c r="H4995" t="s">
        <v>30</v>
      </c>
      <c r="J4995">
        <v>31270.32</v>
      </c>
      <c r="L4995" t="s">
        <v>31</v>
      </c>
      <c r="O4995" t="s">
        <v>32</v>
      </c>
    </row>
    <row r="4996" spans="1:15" x14ac:dyDescent="0.25">
      <c r="A4996" t="s">
        <v>52</v>
      </c>
      <c r="B4996" t="s">
        <v>1666</v>
      </c>
      <c r="C4996" t="s">
        <v>27</v>
      </c>
      <c r="D4996">
        <v>2019</v>
      </c>
      <c r="E4996">
        <v>3</v>
      </c>
      <c r="F4996" t="s">
        <v>254</v>
      </c>
      <c r="G4996" t="s">
        <v>255</v>
      </c>
      <c r="H4996" t="s">
        <v>30</v>
      </c>
      <c r="J4996">
        <v>1514100</v>
      </c>
      <c r="L4996" t="s">
        <v>39</v>
      </c>
      <c r="O4996" t="s">
        <v>32</v>
      </c>
    </row>
    <row r="4997" spans="1:15" x14ac:dyDescent="0.25">
      <c r="A4997" t="s">
        <v>52</v>
      </c>
      <c r="B4997" t="s">
        <v>1666</v>
      </c>
      <c r="C4997" t="s">
        <v>27</v>
      </c>
      <c r="D4997">
        <v>2019</v>
      </c>
      <c r="E4997">
        <v>3</v>
      </c>
      <c r="F4997" t="s">
        <v>256</v>
      </c>
      <c r="G4997" t="s">
        <v>103</v>
      </c>
      <c r="H4997" t="s">
        <v>30</v>
      </c>
      <c r="J4997">
        <v>1514100</v>
      </c>
      <c r="L4997" t="s">
        <v>39</v>
      </c>
      <c r="O4997" t="s">
        <v>32</v>
      </c>
    </row>
    <row r="4998" spans="1:15" x14ac:dyDescent="0.25">
      <c r="A4998" t="s">
        <v>52</v>
      </c>
      <c r="B4998" t="s">
        <v>1666</v>
      </c>
      <c r="C4998" t="s">
        <v>27</v>
      </c>
      <c r="D4998">
        <v>2019</v>
      </c>
      <c r="E4998">
        <v>3</v>
      </c>
      <c r="F4998" t="s">
        <v>257</v>
      </c>
      <c r="G4998" t="s">
        <v>258</v>
      </c>
      <c r="H4998" t="s">
        <v>30</v>
      </c>
      <c r="J4998">
        <v>1514100</v>
      </c>
      <c r="L4998" t="s">
        <v>39</v>
      </c>
      <c r="O4998" t="s">
        <v>32</v>
      </c>
    </row>
    <row r="4999" spans="1:15" x14ac:dyDescent="0.25">
      <c r="A4999" t="s">
        <v>52</v>
      </c>
      <c r="B4999" t="s">
        <v>1666</v>
      </c>
      <c r="C4999" t="s">
        <v>27</v>
      </c>
      <c r="D4999">
        <v>2019</v>
      </c>
      <c r="E4999">
        <v>3</v>
      </c>
      <c r="F4999" t="s">
        <v>215</v>
      </c>
      <c r="G4999" t="s">
        <v>216</v>
      </c>
      <c r="H4999" t="s">
        <v>30</v>
      </c>
      <c r="J4999">
        <v>14703881.779999999</v>
      </c>
      <c r="L4999" t="s">
        <v>39</v>
      </c>
      <c r="O4999" t="s">
        <v>32</v>
      </c>
    </row>
    <row r="5000" spans="1:15" x14ac:dyDescent="0.25">
      <c r="A5000" t="s">
        <v>52</v>
      </c>
      <c r="B5000" t="s">
        <v>1666</v>
      </c>
      <c r="C5000" t="s">
        <v>27</v>
      </c>
      <c r="D5000">
        <v>2019</v>
      </c>
      <c r="E5000">
        <v>3</v>
      </c>
      <c r="F5000" t="s">
        <v>217</v>
      </c>
      <c r="G5000" t="s">
        <v>218</v>
      </c>
      <c r="H5000" t="s">
        <v>30</v>
      </c>
      <c r="J5000">
        <v>14703881.779999999</v>
      </c>
      <c r="L5000" t="s">
        <v>39</v>
      </c>
      <c r="O5000" t="s">
        <v>32</v>
      </c>
    </row>
    <row r="5001" spans="1:15" x14ac:dyDescent="0.25">
      <c r="A5001" t="s">
        <v>52</v>
      </c>
      <c r="B5001" t="s">
        <v>1666</v>
      </c>
      <c r="C5001" t="s">
        <v>27</v>
      </c>
      <c r="D5001">
        <v>2019</v>
      </c>
      <c r="E5001">
        <v>3</v>
      </c>
      <c r="F5001" t="s">
        <v>219</v>
      </c>
      <c r="G5001" t="s">
        <v>220</v>
      </c>
      <c r="H5001" t="s">
        <v>30</v>
      </c>
      <c r="J5001">
        <v>14703881.779999999</v>
      </c>
      <c r="L5001" t="s">
        <v>39</v>
      </c>
      <c r="O5001" t="s">
        <v>32</v>
      </c>
    </row>
    <row r="5002" spans="1:15" x14ac:dyDescent="0.25">
      <c r="A5002" t="s">
        <v>52</v>
      </c>
      <c r="B5002" t="s">
        <v>1666</v>
      </c>
      <c r="C5002" t="s">
        <v>27</v>
      </c>
      <c r="D5002">
        <v>2019</v>
      </c>
      <c r="E5002">
        <v>3</v>
      </c>
      <c r="F5002" t="s">
        <v>221</v>
      </c>
      <c r="G5002" t="s">
        <v>222</v>
      </c>
      <c r="H5002" t="s">
        <v>30</v>
      </c>
      <c r="J5002">
        <v>16217981.779999999</v>
      </c>
      <c r="L5002" t="s">
        <v>39</v>
      </c>
      <c r="O5002" t="s">
        <v>32</v>
      </c>
    </row>
    <row r="5003" spans="1:15" x14ac:dyDescent="0.25">
      <c r="A5003" t="s">
        <v>52</v>
      </c>
      <c r="B5003" t="s">
        <v>1666</v>
      </c>
      <c r="C5003" t="s">
        <v>27</v>
      </c>
      <c r="D5003">
        <v>2019</v>
      </c>
      <c r="E5003">
        <v>3</v>
      </c>
      <c r="F5003" t="s">
        <v>259</v>
      </c>
      <c r="G5003" t="s">
        <v>260</v>
      </c>
      <c r="H5003" t="s">
        <v>30</v>
      </c>
      <c r="J5003">
        <v>4000</v>
      </c>
      <c r="L5003" t="s">
        <v>39</v>
      </c>
      <c r="O5003" t="s">
        <v>32</v>
      </c>
    </row>
    <row r="5004" spans="1:15" x14ac:dyDescent="0.25">
      <c r="A5004" t="s">
        <v>52</v>
      </c>
      <c r="B5004" t="s">
        <v>1666</v>
      </c>
      <c r="C5004" t="s">
        <v>27</v>
      </c>
      <c r="D5004">
        <v>2019</v>
      </c>
      <c r="E5004">
        <v>3</v>
      </c>
      <c r="F5004" t="s">
        <v>261</v>
      </c>
      <c r="G5004" t="s">
        <v>262</v>
      </c>
      <c r="H5004" t="s">
        <v>30</v>
      </c>
      <c r="J5004">
        <v>25000</v>
      </c>
      <c r="L5004" t="s">
        <v>39</v>
      </c>
      <c r="O5004" t="s">
        <v>32</v>
      </c>
    </row>
    <row r="5005" spans="1:15" x14ac:dyDescent="0.25">
      <c r="A5005" t="s">
        <v>52</v>
      </c>
      <c r="B5005" t="s">
        <v>1666</v>
      </c>
      <c r="C5005" t="s">
        <v>27</v>
      </c>
      <c r="D5005">
        <v>2019</v>
      </c>
      <c r="E5005">
        <v>3</v>
      </c>
      <c r="F5005" t="s">
        <v>223</v>
      </c>
      <c r="G5005" t="s">
        <v>224</v>
      </c>
      <c r="H5005" t="s">
        <v>30</v>
      </c>
      <c r="J5005">
        <v>2595462.87</v>
      </c>
      <c r="L5005" t="s">
        <v>39</v>
      </c>
      <c r="O5005" t="s">
        <v>32</v>
      </c>
    </row>
    <row r="5006" spans="1:15" x14ac:dyDescent="0.25">
      <c r="A5006" t="s">
        <v>52</v>
      </c>
      <c r="B5006" t="s">
        <v>1666</v>
      </c>
      <c r="C5006" t="s">
        <v>27</v>
      </c>
      <c r="D5006">
        <v>2019</v>
      </c>
      <c r="E5006">
        <v>3</v>
      </c>
      <c r="F5006" t="s">
        <v>225</v>
      </c>
      <c r="G5006" t="s">
        <v>226</v>
      </c>
      <c r="H5006" t="s">
        <v>30</v>
      </c>
      <c r="J5006">
        <v>2624462.87</v>
      </c>
      <c r="L5006" t="s">
        <v>39</v>
      </c>
      <c r="O5006" t="s">
        <v>32</v>
      </c>
    </row>
    <row r="5007" spans="1:15" x14ac:dyDescent="0.25">
      <c r="A5007" t="s">
        <v>52</v>
      </c>
      <c r="B5007" t="s">
        <v>1666</v>
      </c>
      <c r="C5007" t="s">
        <v>27</v>
      </c>
      <c r="D5007">
        <v>2019</v>
      </c>
      <c r="E5007">
        <v>3</v>
      </c>
      <c r="F5007" t="s">
        <v>227</v>
      </c>
      <c r="G5007" t="s">
        <v>228</v>
      </c>
      <c r="H5007" t="s">
        <v>30</v>
      </c>
      <c r="J5007">
        <v>18842444.649999999</v>
      </c>
      <c r="L5007" t="s">
        <v>39</v>
      </c>
      <c r="O5007" t="s">
        <v>32</v>
      </c>
    </row>
    <row r="5008" spans="1:15" x14ac:dyDescent="0.25">
      <c r="A5008" t="s">
        <v>52</v>
      </c>
      <c r="B5008" t="s">
        <v>1666</v>
      </c>
      <c r="C5008" t="s">
        <v>27</v>
      </c>
      <c r="D5008">
        <v>2019</v>
      </c>
      <c r="E5008">
        <v>3</v>
      </c>
      <c r="F5008" t="s">
        <v>229</v>
      </c>
      <c r="G5008" t="s">
        <v>230</v>
      </c>
      <c r="H5008" t="s">
        <v>30</v>
      </c>
      <c r="J5008">
        <v>-500000</v>
      </c>
      <c r="L5008" t="s">
        <v>39</v>
      </c>
      <c r="O5008" t="s">
        <v>32</v>
      </c>
    </row>
    <row r="5009" spans="1:15" x14ac:dyDescent="0.25">
      <c r="A5009" t="s">
        <v>52</v>
      </c>
      <c r="B5009" t="s">
        <v>1666</v>
      </c>
      <c r="C5009" t="s">
        <v>27</v>
      </c>
      <c r="D5009">
        <v>2019</v>
      </c>
      <c r="E5009">
        <v>3</v>
      </c>
      <c r="F5009" t="s">
        <v>263</v>
      </c>
      <c r="G5009" t="s">
        <v>264</v>
      </c>
      <c r="H5009" t="s">
        <v>30</v>
      </c>
      <c r="J5009">
        <v>-648440.36</v>
      </c>
      <c r="L5009" t="s">
        <v>39</v>
      </c>
      <c r="O5009" t="s">
        <v>32</v>
      </c>
    </row>
    <row r="5010" spans="1:15" x14ac:dyDescent="0.25">
      <c r="A5010" t="s">
        <v>52</v>
      </c>
      <c r="B5010" t="s">
        <v>1666</v>
      </c>
      <c r="C5010" t="s">
        <v>27</v>
      </c>
      <c r="D5010">
        <v>2019</v>
      </c>
      <c r="E5010">
        <v>3</v>
      </c>
      <c r="F5010" t="s">
        <v>265</v>
      </c>
      <c r="G5010" t="s">
        <v>266</v>
      </c>
      <c r="H5010" t="s">
        <v>30</v>
      </c>
      <c r="J5010">
        <v>-648440.36</v>
      </c>
      <c r="L5010" t="s">
        <v>39</v>
      </c>
      <c r="O5010" t="s">
        <v>32</v>
      </c>
    </row>
    <row r="5011" spans="1:15" x14ac:dyDescent="0.25">
      <c r="A5011" t="s">
        <v>52</v>
      </c>
      <c r="B5011" t="s">
        <v>1666</v>
      </c>
      <c r="C5011" t="s">
        <v>27</v>
      </c>
      <c r="D5011">
        <v>2019</v>
      </c>
      <c r="E5011">
        <v>3</v>
      </c>
      <c r="F5011" t="s">
        <v>231</v>
      </c>
      <c r="G5011" t="s">
        <v>188</v>
      </c>
      <c r="H5011" t="s">
        <v>30</v>
      </c>
      <c r="J5011">
        <v>3361546.11</v>
      </c>
      <c r="L5011" t="s">
        <v>39</v>
      </c>
      <c r="O5011" t="s">
        <v>32</v>
      </c>
    </row>
    <row r="5012" spans="1:15" x14ac:dyDescent="0.25">
      <c r="A5012" t="s">
        <v>52</v>
      </c>
      <c r="B5012" t="s">
        <v>1666</v>
      </c>
      <c r="C5012" t="s">
        <v>27</v>
      </c>
      <c r="D5012">
        <v>2019</v>
      </c>
      <c r="E5012">
        <v>3</v>
      </c>
      <c r="F5012" t="s">
        <v>232</v>
      </c>
      <c r="G5012" t="s">
        <v>233</v>
      </c>
      <c r="H5012" t="s">
        <v>30</v>
      </c>
      <c r="J5012">
        <v>2213105.75</v>
      </c>
      <c r="L5012" t="s">
        <v>39</v>
      </c>
      <c r="O5012" t="s">
        <v>32</v>
      </c>
    </row>
    <row r="5013" spans="1:15" x14ac:dyDescent="0.25">
      <c r="A5013" t="s">
        <v>52</v>
      </c>
      <c r="B5013" t="s">
        <v>1666</v>
      </c>
      <c r="C5013" t="s">
        <v>27</v>
      </c>
      <c r="D5013">
        <v>2019</v>
      </c>
      <c r="E5013">
        <v>3</v>
      </c>
      <c r="F5013" t="s">
        <v>234</v>
      </c>
      <c r="G5013" t="s">
        <v>235</v>
      </c>
      <c r="H5013" t="s">
        <v>30</v>
      </c>
      <c r="J5013">
        <v>2213105.75</v>
      </c>
      <c r="L5013" t="s">
        <v>39</v>
      </c>
      <c r="O5013" t="s">
        <v>32</v>
      </c>
    </row>
    <row r="5014" spans="1:15" x14ac:dyDescent="0.25">
      <c r="A5014" t="s">
        <v>52</v>
      </c>
      <c r="B5014" t="s">
        <v>1666</v>
      </c>
      <c r="C5014" t="s">
        <v>27</v>
      </c>
      <c r="D5014">
        <v>2019</v>
      </c>
      <c r="E5014">
        <v>3</v>
      </c>
      <c r="F5014" t="s">
        <v>267</v>
      </c>
      <c r="G5014" t="s">
        <v>268</v>
      </c>
      <c r="H5014" t="s">
        <v>30</v>
      </c>
      <c r="J5014">
        <v>-360155.72</v>
      </c>
      <c r="L5014" t="s">
        <v>39</v>
      </c>
      <c r="O5014" t="s">
        <v>32</v>
      </c>
    </row>
    <row r="5015" spans="1:15" x14ac:dyDescent="0.25">
      <c r="A5015" t="s">
        <v>52</v>
      </c>
      <c r="B5015" t="s">
        <v>1666</v>
      </c>
      <c r="C5015" t="s">
        <v>27</v>
      </c>
      <c r="D5015">
        <v>2019</v>
      </c>
      <c r="E5015">
        <v>3</v>
      </c>
      <c r="F5015" t="s">
        <v>269</v>
      </c>
      <c r="G5015" t="s">
        <v>270</v>
      </c>
      <c r="H5015" t="s">
        <v>30</v>
      </c>
      <c r="J5015">
        <v>-68968.34</v>
      </c>
      <c r="L5015" t="s">
        <v>39</v>
      </c>
      <c r="O5015" t="s">
        <v>32</v>
      </c>
    </row>
    <row r="5016" spans="1:15" x14ac:dyDescent="0.25">
      <c r="A5016" t="s">
        <v>52</v>
      </c>
      <c r="B5016" t="s">
        <v>1666</v>
      </c>
      <c r="C5016" t="s">
        <v>27</v>
      </c>
      <c r="D5016">
        <v>2019</v>
      </c>
      <c r="E5016">
        <v>3</v>
      </c>
      <c r="F5016" t="s">
        <v>271</v>
      </c>
      <c r="G5016" t="s">
        <v>272</v>
      </c>
      <c r="H5016" t="s">
        <v>30</v>
      </c>
      <c r="J5016">
        <v>-167429.91</v>
      </c>
      <c r="L5016" t="s">
        <v>39</v>
      </c>
      <c r="O5016" t="s">
        <v>32</v>
      </c>
    </row>
    <row r="5017" spans="1:15" x14ac:dyDescent="0.25">
      <c r="A5017" t="s">
        <v>52</v>
      </c>
      <c r="B5017" t="s">
        <v>1666</v>
      </c>
      <c r="C5017" t="s">
        <v>27</v>
      </c>
      <c r="D5017">
        <v>2019</v>
      </c>
      <c r="E5017">
        <v>3</v>
      </c>
      <c r="F5017" t="s">
        <v>273</v>
      </c>
      <c r="G5017" t="s">
        <v>274</v>
      </c>
      <c r="H5017" t="s">
        <v>30</v>
      </c>
      <c r="J5017">
        <v>-527585.63</v>
      </c>
      <c r="L5017" t="s">
        <v>39</v>
      </c>
      <c r="O5017" t="s">
        <v>32</v>
      </c>
    </row>
    <row r="5018" spans="1:15" x14ac:dyDescent="0.25">
      <c r="A5018" t="s">
        <v>52</v>
      </c>
      <c r="B5018" t="s">
        <v>1666</v>
      </c>
      <c r="C5018" t="s">
        <v>27</v>
      </c>
      <c r="D5018">
        <v>2019</v>
      </c>
      <c r="E5018">
        <v>3</v>
      </c>
      <c r="F5018" t="s">
        <v>236</v>
      </c>
      <c r="G5018" t="s">
        <v>237</v>
      </c>
      <c r="H5018" t="s">
        <v>30</v>
      </c>
      <c r="J5018">
        <v>-17488443.629999999</v>
      </c>
      <c r="L5018" t="s">
        <v>39</v>
      </c>
      <c r="O5018" t="s">
        <v>32</v>
      </c>
    </row>
    <row r="5019" spans="1:15" x14ac:dyDescent="0.25">
      <c r="A5019" t="s">
        <v>52</v>
      </c>
      <c r="B5019" t="s">
        <v>1666</v>
      </c>
      <c r="C5019" t="s">
        <v>27</v>
      </c>
      <c r="D5019">
        <v>2019</v>
      </c>
      <c r="E5019">
        <v>3</v>
      </c>
      <c r="F5019" t="s">
        <v>238</v>
      </c>
      <c r="G5019" t="s">
        <v>239</v>
      </c>
      <c r="H5019" t="s">
        <v>30</v>
      </c>
      <c r="J5019">
        <v>-20559235.09</v>
      </c>
      <c r="L5019" t="s">
        <v>39</v>
      </c>
      <c r="O5019" t="s">
        <v>32</v>
      </c>
    </row>
    <row r="5020" spans="1:15" x14ac:dyDescent="0.25">
      <c r="A5020" t="s">
        <v>52</v>
      </c>
      <c r="B5020" t="s">
        <v>1666</v>
      </c>
      <c r="C5020" t="s">
        <v>27</v>
      </c>
      <c r="D5020">
        <v>2019</v>
      </c>
      <c r="E5020">
        <v>3</v>
      </c>
      <c r="F5020" t="s">
        <v>240</v>
      </c>
      <c r="G5020" t="s">
        <v>241</v>
      </c>
      <c r="H5020" t="s">
        <v>30</v>
      </c>
      <c r="J5020">
        <v>-21086820.719999999</v>
      </c>
      <c r="L5020" t="s">
        <v>39</v>
      </c>
      <c r="O5020" t="s">
        <v>32</v>
      </c>
    </row>
    <row r="5021" spans="1:15" x14ac:dyDescent="0.25">
      <c r="A5021" t="s">
        <v>52</v>
      </c>
      <c r="B5021" t="s">
        <v>1666</v>
      </c>
      <c r="C5021" t="s">
        <v>27</v>
      </c>
      <c r="D5021">
        <v>2019</v>
      </c>
      <c r="E5021">
        <v>3</v>
      </c>
      <c r="F5021" t="s">
        <v>242</v>
      </c>
      <c r="G5021" t="s">
        <v>243</v>
      </c>
      <c r="H5021" t="s">
        <v>30</v>
      </c>
      <c r="J5021">
        <v>-18873714.969999999</v>
      </c>
      <c r="L5021" t="s">
        <v>39</v>
      </c>
      <c r="O5021" t="s">
        <v>32</v>
      </c>
    </row>
    <row r="5022" spans="1:15" x14ac:dyDescent="0.25">
      <c r="A5022" t="s">
        <v>84</v>
      </c>
      <c r="B5022" t="s">
        <v>85</v>
      </c>
      <c r="C5022" t="s">
        <v>27</v>
      </c>
      <c r="D5022">
        <v>2019</v>
      </c>
      <c r="E5022">
        <v>3</v>
      </c>
      <c r="F5022" t="s">
        <v>244</v>
      </c>
      <c r="G5022" t="s">
        <v>245</v>
      </c>
      <c r="H5022" t="s">
        <v>30</v>
      </c>
      <c r="J5022">
        <v>-49584.09</v>
      </c>
      <c r="L5022" t="s">
        <v>31</v>
      </c>
      <c r="O5022" t="s">
        <v>32</v>
      </c>
    </row>
    <row r="5023" spans="1:15" x14ac:dyDescent="0.25">
      <c r="A5023" t="s">
        <v>84</v>
      </c>
      <c r="B5023" t="s">
        <v>85</v>
      </c>
      <c r="C5023" t="s">
        <v>27</v>
      </c>
      <c r="D5023">
        <v>2019</v>
      </c>
      <c r="E5023">
        <v>3</v>
      </c>
      <c r="F5023" t="s">
        <v>246</v>
      </c>
      <c r="G5023" t="s">
        <v>247</v>
      </c>
      <c r="H5023" t="s">
        <v>30</v>
      </c>
      <c r="J5023">
        <v>11218.85</v>
      </c>
      <c r="L5023" t="s">
        <v>31</v>
      </c>
      <c r="O5023" t="s">
        <v>32</v>
      </c>
    </row>
    <row r="5024" spans="1:15" x14ac:dyDescent="0.25">
      <c r="A5024" t="s">
        <v>84</v>
      </c>
      <c r="B5024" t="s">
        <v>85</v>
      </c>
      <c r="C5024" t="s">
        <v>27</v>
      </c>
      <c r="D5024">
        <v>2019</v>
      </c>
      <c r="E5024">
        <v>3</v>
      </c>
      <c r="F5024" t="s">
        <v>248</v>
      </c>
      <c r="G5024" t="s">
        <v>249</v>
      </c>
      <c r="H5024" t="s">
        <v>30</v>
      </c>
      <c r="J5024">
        <v>-38365.24</v>
      </c>
      <c r="L5024" t="s">
        <v>31</v>
      </c>
      <c r="O5024" t="s">
        <v>32</v>
      </c>
    </row>
    <row r="5025" spans="1:15" x14ac:dyDescent="0.25">
      <c r="A5025" t="s">
        <v>84</v>
      </c>
      <c r="B5025" t="s">
        <v>85</v>
      </c>
      <c r="C5025" t="s">
        <v>27</v>
      </c>
      <c r="D5025">
        <v>2019</v>
      </c>
      <c r="E5025">
        <v>3</v>
      </c>
      <c r="F5025" t="s">
        <v>250</v>
      </c>
      <c r="G5025" t="s">
        <v>251</v>
      </c>
      <c r="H5025" t="s">
        <v>30</v>
      </c>
      <c r="J5025">
        <v>-38365.24</v>
      </c>
      <c r="L5025" t="s">
        <v>31</v>
      </c>
      <c r="O5025" t="s">
        <v>32</v>
      </c>
    </row>
    <row r="5026" spans="1:15" x14ac:dyDescent="0.25">
      <c r="A5026" t="s">
        <v>84</v>
      </c>
      <c r="B5026" t="s">
        <v>85</v>
      </c>
      <c r="C5026" t="s">
        <v>27</v>
      </c>
      <c r="D5026">
        <v>2019</v>
      </c>
      <c r="E5026">
        <v>3</v>
      </c>
      <c r="F5026" t="s">
        <v>193</v>
      </c>
      <c r="G5026" t="s">
        <v>194</v>
      </c>
      <c r="H5026" t="s">
        <v>30</v>
      </c>
      <c r="J5026">
        <v>0.02</v>
      </c>
      <c r="L5026" t="s">
        <v>31</v>
      </c>
      <c r="O5026" t="s">
        <v>32</v>
      </c>
    </row>
    <row r="5027" spans="1:15" x14ac:dyDescent="0.25">
      <c r="A5027" t="s">
        <v>84</v>
      </c>
      <c r="B5027" t="s">
        <v>85</v>
      </c>
      <c r="C5027" t="s">
        <v>27</v>
      </c>
      <c r="D5027">
        <v>2019</v>
      </c>
      <c r="E5027">
        <v>3</v>
      </c>
      <c r="F5027" t="s">
        <v>195</v>
      </c>
      <c r="G5027" t="s">
        <v>196</v>
      </c>
      <c r="H5027" t="s">
        <v>30</v>
      </c>
      <c r="J5027">
        <v>-38365.22</v>
      </c>
      <c r="L5027" t="s">
        <v>31</v>
      </c>
      <c r="O5027" t="s">
        <v>32</v>
      </c>
    </row>
    <row r="5028" spans="1:15" x14ac:dyDescent="0.25">
      <c r="A5028" t="s">
        <v>84</v>
      </c>
      <c r="B5028" t="s">
        <v>85</v>
      </c>
      <c r="C5028" t="s">
        <v>27</v>
      </c>
      <c r="D5028">
        <v>2019</v>
      </c>
      <c r="E5028">
        <v>3</v>
      </c>
      <c r="F5028" t="s">
        <v>275</v>
      </c>
      <c r="G5028" t="s">
        <v>276</v>
      </c>
      <c r="H5028" t="s">
        <v>30</v>
      </c>
      <c r="J5028">
        <v>20894.91</v>
      </c>
      <c r="L5028" t="s">
        <v>31</v>
      </c>
      <c r="O5028" t="s">
        <v>32</v>
      </c>
    </row>
    <row r="5029" spans="1:15" x14ac:dyDescent="0.25">
      <c r="A5029" t="s">
        <v>84</v>
      </c>
      <c r="B5029" t="s">
        <v>85</v>
      </c>
      <c r="C5029" t="s">
        <v>27</v>
      </c>
      <c r="D5029">
        <v>2019</v>
      </c>
      <c r="E5029">
        <v>3</v>
      </c>
      <c r="F5029" t="s">
        <v>277</v>
      </c>
      <c r="G5029" t="s">
        <v>278</v>
      </c>
      <c r="H5029" t="s">
        <v>30</v>
      </c>
      <c r="J5029">
        <v>20894.91</v>
      </c>
      <c r="L5029" t="s">
        <v>31</v>
      </c>
      <c r="O5029" t="s">
        <v>32</v>
      </c>
    </row>
    <row r="5030" spans="1:15" x14ac:dyDescent="0.25">
      <c r="A5030" t="s">
        <v>84</v>
      </c>
      <c r="B5030" t="s">
        <v>85</v>
      </c>
      <c r="C5030" t="s">
        <v>27</v>
      </c>
      <c r="D5030">
        <v>2019</v>
      </c>
      <c r="E5030">
        <v>3</v>
      </c>
      <c r="F5030" t="s">
        <v>279</v>
      </c>
      <c r="G5030" t="s">
        <v>280</v>
      </c>
      <c r="H5030" t="s">
        <v>30</v>
      </c>
      <c r="J5030">
        <v>20894.91</v>
      </c>
      <c r="L5030" t="s">
        <v>31</v>
      </c>
      <c r="O5030" t="s">
        <v>32</v>
      </c>
    </row>
    <row r="5031" spans="1:15" x14ac:dyDescent="0.25">
      <c r="A5031" t="s">
        <v>84</v>
      </c>
      <c r="B5031" t="s">
        <v>85</v>
      </c>
      <c r="C5031" t="s">
        <v>27</v>
      </c>
      <c r="D5031">
        <v>2019</v>
      </c>
      <c r="E5031">
        <v>3</v>
      </c>
      <c r="F5031" t="s">
        <v>197</v>
      </c>
      <c r="G5031" t="s">
        <v>198</v>
      </c>
      <c r="H5031" t="s">
        <v>30</v>
      </c>
      <c r="J5031">
        <v>-17470.310000000001</v>
      </c>
      <c r="L5031" t="s">
        <v>31</v>
      </c>
      <c r="O5031" t="s">
        <v>32</v>
      </c>
    </row>
    <row r="5032" spans="1:15" x14ac:dyDescent="0.25">
      <c r="A5032" t="s">
        <v>84</v>
      </c>
      <c r="B5032" t="s">
        <v>85</v>
      </c>
      <c r="C5032" t="s">
        <v>27</v>
      </c>
      <c r="D5032">
        <v>2019</v>
      </c>
      <c r="E5032">
        <v>3</v>
      </c>
      <c r="F5032" t="s">
        <v>199</v>
      </c>
      <c r="G5032" t="s">
        <v>200</v>
      </c>
      <c r="H5032" t="s">
        <v>30</v>
      </c>
      <c r="J5032">
        <v>-17470.310000000001</v>
      </c>
      <c r="L5032" t="s">
        <v>31</v>
      </c>
      <c r="O5032" t="s">
        <v>32</v>
      </c>
    </row>
    <row r="5033" spans="1:15" x14ac:dyDescent="0.25">
      <c r="A5033" t="s">
        <v>84</v>
      </c>
      <c r="B5033" t="s">
        <v>85</v>
      </c>
      <c r="C5033" t="s">
        <v>27</v>
      </c>
      <c r="D5033">
        <v>2019</v>
      </c>
      <c r="E5033">
        <v>3</v>
      </c>
      <c r="F5033" t="s">
        <v>205</v>
      </c>
      <c r="G5033" t="s">
        <v>206</v>
      </c>
      <c r="H5033" t="s">
        <v>30</v>
      </c>
      <c r="J5033">
        <v>-17470.310000000001</v>
      </c>
      <c r="L5033" t="s">
        <v>31</v>
      </c>
      <c r="O5033" t="s">
        <v>32</v>
      </c>
    </row>
    <row r="5034" spans="1:15" x14ac:dyDescent="0.25">
      <c r="A5034" t="s">
        <v>84</v>
      </c>
      <c r="B5034" t="s">
        <v>85</v>
      </c>
      <c r="C5034" t="s">
        <v>27</v>
      </c>
      <c r="D5034">
        <v>2019</v>
      </c>
      <c r="E5034">
        <v>3</v>
      </c>
      <c r="F5034" t="s">
        <v>207</v>
      </c>
      <c r="G5034" t="s">
        <v>208</v>
      </c>
      <c r="H5034" t="s">
        <v>30</v>
      </c>
      <c r="J5034">
        <v>-17470.310000000001</v>
      </c>
      <c r="L5034" t="s">
        <v>31</v>
      </c>
      <c r="O5034" t="s">
        <v>32</v>
      </c>
    </row>
    <row r="5035" spans="1:15" x14ac:dyDescent="0.25">
      <c r="A5035" t="s">
        <v>84</v>
      </c>
      <c r="B5035" t="s">
        <v>85</v>
      </c>
      <c r="C5035" t="s">
        <v>27</v>
      </c>
      <c r="D5035">
        <v>2019</v>
      </c>
      <c r="E5035">
        <v>3</v>
      </c>
      <c r="F5035" t="s">
        <v>211</v>
      </c>
      <c r="G5035" t="s">
        <v>212</v>
      </c>
      <c r="H5035" t="s">
        <v>30</v>
      </c>
      <c r="J5035">
        <v>-17470.310000000001</v>
      </c>
      <c r="L5035" t="s">
        <v>31</v>
      </c>
      <c r="O5035" t="s">
        <v>32</v>
      </c>
    </row>
    <row r="5036" spans="1:15" x14ac:dyDescent="0.25">
      <c r="A5036" t="s">
        <v>84</v>
      </c>
      <c r="B5036" t="s">
        <v>85</v>
      </c>
      <c r="C5036" t="s">
        <v>27</v>
      </c>
      <c r="D5036">
        <v>2019</v>
      </c>
      <c r="E5036">
        <v>3</v>
      </c>
      <c r="F5036" t="s">
        <v>213</v>
      </c>
      <c r="G5036" t="s">
        <v>214</v>
      </c>
      <c r="H5036" t="s">
        <v>30</v>
      </c>
      <c r="J5036">
        <v>-17470.310000000001</v>
      </c>
      <c r="L5036" t="s">
        <v>31</v>
      </c>
      <c r="O5036" t="s">
        <v>32</v>
      </c>
    </row>
    <row r="5037" spans="1:15" x14ac:dyDescent="0.25">
      <c r="A5037" t="s">
        <v>84</v>
      </c>
      <c r="B5037" t="s">
        <v>85</v>
      </c>
      <c r="C5037" t="s">
        <v>27</v>
      </c>
      <c r="D5037">
        <v>2019</v>
      </c>
      <c r="E5037">
        <v>3</v>
      </c>
      <c r="F5037" t="s">
        <v>254</v>
      </c>
      <c r="G5037" t="s">
        <v>255</v>
      </c>
      <c r="H5037" t="s">
        <v>30</v>
      </c>
      <c r="J5037">
        <v>2184895.08</v>
      </c>
      <c r="L5037" t="s">
        <v>39</v>
      </c>
      <c r="O5037" t="s">
        <v>32</v>
      </c>
    </row>
    <row r="5038" spans="1:15" x14ac:dyDescent="0.25">
      <c r="A5038" t="s">
        <v>84</v>
      </c>
      <c r="B5038" t="s">
        <v>85</v>
      </c>
      <c r="C5038" t="s">
        <v>27</v>
      </c>
      <c r="D5038">
        <v>2019</v>
      </c>
      <c r="E5038">
        <v>3</v>
      </c>
      <c r="F5038" t="s">
        <v>281</v>
      </c>
      <c r="G5038" t="s">
        <v>282</v>
      </c>
      <c r="H5038" t="s">
        <v>30</v>
      </c>
      <c r="J5038">
        <v>-1105303.28</v>
      </c>
      <c r="L5038" t="s">
        <v>39</v>
      </c>
      <c r="O5038" t="s">
        <v>32</v>
      </c>
    </row>
    <row r="5039" spans="1:15" x14ac:dyDescent="0.25">
      <c r="A5039" t="s">
        <v>84</v>
      </c>
      <c r="B5039" t="s">
        <v>85</v>
      </c>
      <c r="C5039" t="s">
        <v>27</v>
      </c>
      <c r="D5039">
        <v>2019</v>
      </c>
      <c r="E5039">
        <v>3</v>
      </c>
      <c r="F5039" t="s">
        <v>256</v>
      </c>
      <c r="G5039" t="s">
        <v>103</v>
      </c>
      <c r="H5039" t="s">
        <v>30</v>
      </c>
      <c r="J5039">
        <v>1079591.8</v>
      </c>
      <c r="L5039" t="s">
        <v>39</v>
      </c>
      <c r="O5039" t="s">
        <v>32</v>
      </c>
    </row>
    <row r="5040" spans="1:15" x14ac:dyDescent="0.25">
      <c r="A5040" t="s">
        <v>84</v>
      </c>
      <c r="B5040" t="s">
        <v>85</v>
      </c>
      <c r="C5040" t="s">
        <v>27</v>
      </c>
      <c r="D5040">
        <v>2019</v>
      </c>
      <c r="E5040">
        <v>3</v>
      </c>
      <c r="F5040" t="s">
        <v>257</v>
      </c>
      <c r="G5040" t="s">
        <v>258</v>
      </c>
      <c r="H5040" t="s">
        <v>30</v>
      </c>
      <c r="J5040">
        <v>1079591.8</v>
      </c>
      <c r="L5040" t="s">
        <v>39</v>
      </c>
      <c r="O5040" t="s">
        <v>32</v>
      </c>
    </row>
    <row r="5041" spans="1:15" x14ac:dyDescent="0.25">
      <c r="A5041" t="s">
        <v>84</v>
      </c>
      <c r="B5041" t="s">
        <v>85</v>
      </c>
      <c r="C5041" t="s">
        <v>27</v>
      </c>
      <c r="D5041">
        <v>2019</v>
      </c>
      <c r="E5041">
        <v>3</v>
      </c>
      <c r="F5041" t="s">
        <v>283</v>
      </c>
      <c r="G5041" t="s">
        <v>93</v>
      </c>
      <c r="H5041" t="s">
        <v>30</v>
      </c>
      <c r="J5041">
        <v>3798.66</v>
      </c>
      <c r="L5041" t="s">
        <v>39</v>
      </c>
      <c r="O5041" t="s">
        <v>32</v>
      </c>
    </row>
    <row r="5042" spans="1:15" x14ac:dyDescent="0.25">
      <c r="A5042" t="s">
        <v>84</v>
      </c>
      <c r="B5042" t="s">
        <v>85</v>
      </c>
      <c r="C5042" t="s">
        <v>27</v>
      </c>
      <c r="D5042">
        <v>2019</v>
      </c>
      <c r="E5042">
        <v>3</v>
      </c>
      <c r="F5042" t="s">
        <v>221</v>
      </c>
      <c r="G5042" t="s">
        <v>222</v>
      </c>
      <c r="H5042" t="s">
        <v>30</v>
      </c>
      <c r="J5042">
        <v>1083390.46</v>
      </c>
      <c r="L5042" t="s">
        <v>39</v>
      </c>
      <c r="O5042" t="s">
        <v>32</v>
      </c>
    </row>
    <row r="5043" spans="1:15" x14ac:dyDescent="0.25">
      <c r="A5043" t="s">
        <v>84</v>
      </c>
      <c r="B5043" t="s">
        <v>85</v>
      </c>
      <c r="C5043" t="s">
        <v>27</v>
      </c>
      <c r="D5043">
        <v>2019</v>
      </c>
      <c r="E5043">
        <v>3</v>
      </c>
      <c r="F5043" t="s">
        <v>259</v>
      </c>
      <c r="G5043" t="s">
        <v>260</v>
      </c>
      <c r="H5043" t="s">
        <v>30</v>
      </c>
      <c r="J5043">
        <v>10000</v>
      </c>
      <c r="L5043" t="s">
        <v>39</v>
      </c>
      <c r="O5043" t="s">
        <v>32</v>
      </c>
    </row>
    <row r="5044" spans="1:15" x14ac:dyDescent="0.25">
      <c r="A5044" t="s">
        <v>84</v>
      </c>
      <c r="B5044" t="s">
        <v>85</v>
      </c>
      <c r="C5044" t="s">
        <v>27</v>
      </c>
      <c r="D5044">
        <v>2019</v>
      </c>
      <c r="E5044">
        <v>3</v>
      </c>
      <c r="F5044" t="s">
        <v>284</v>
      </c>
      <c r="G5044" t="s">
        <v>285</v>
      </c>
      <c r="H5044" t="s">
        <v>30</v>
      </c>
      <c r="J5044">
        <v>59981.45</v>
      </c>
      <c r="L5044" t="s">
        <v>39</v>
      </c>
      <c r="O5044" t="s">
        <v>32</v>
      </c>
    </row>
    <row r="5045" spans="1:15" x14ac:dyDescent="0.25">
      <c r="A5045" t="s">
        <v>84</v>
      </c>
      <c r="B5045" t="s">
        <v>85</v>
      </c>
      <c r="C5045" t="s">
        <v>27</v>
      </c>
      <c r="D5045">
        <v>2019</v>
      </c>
      <c r="E5045">
        <v>3</v>
      </c>
      <c r="F5045" t="s">
        <v>261</v>
      </c>
      <c r="G5045" t="s">
        <v>262</v>
      </c>
      <c r="H5045" t="s">
        <v>30</v>
      </c>
      <c r="J5045">
        <v>68624.25</v>
      </c>
      <c r="L5045" t="s">
        <v>39</v>
      </c>
      <c r="O5045" t="s">
        <v>32</v>
      </c>
    </row>
    <row r="5046" spans="1:15" x14ac:dyDescent="0.25">
      <c r="A5046" t="s">
        <v>84</v>
      </c>
      <c r="B5046" t="s">
        <v>85</v>
      </c>
      <c r="C5046" t="s">
        <v>27</v>
      </c>
      <c r="D5046">
        <v>2019</v>
      </c>
      <c r="E5046">
        <v>3</v>
      </c>
      <c r="F5046" t="s">
        <v>223</v>
      </c>
      <c r="G5046" t="s">
        <v>224</v>
      </c>
      <c r="H5046" t="s">
        <v>30</v>
      </c>
      <c r="J5046">
        <v>515436.81</v>
      </c>
      <c r="L5046" t="s">
        <v>39</v>
      </c>
      <c r="O5046" t="s">
        <v>32</v>
      </c>
    </row>
    <row r="5047" spans="1:15" x14ac:dyDescent="0.25">
      <c r="A5047" t="s">
        <v>84</v>
      </c>
      <c r="B5047" t="s">
        <v>85</v>
      </c>
      <c r="C5047" t="s">
        <v>27</v>
      </c>
      <c r="D5047">
        <v>2019</v>
      </c>
      <c r="E5047">
        <v>3</v>
      </c>
      <c r="F5047" t="s">
        <v>225</v>
      </c>
      <c r="G5047" t="s">
        <v>226</v>
      </c>
      <c r="H5047" t="s">
        <v>30</v>
      </c>
      <c r="J5047">
        <v>594061.06000000006</v>
      </c>
      <c r="L5047" t="s">
        <v>39</v>
      </c>
      <c r="O5047" t="s">
        <v>32</v>
      </c>
    </row>
    <row r="5048" spans="1:15" x14ac:dyDescent="0.25">
      <c r="A5048" t="s">
        <v>84</v>
      </c>
      <c r="B5048" t="s">
        <v>85</v>
      </c>
      <c r="C5048" t="s">
        <v>27</v>
      </c>
      <c r="D5048">
        <v>2019</v>
      </c>
      <c r="E5048">
        <v>3</v>
      </c>
      <c r="F5048" t="s">
        <v>227</v>
      </c>
      <c r="G5048" t="s">
        <v>228</v>
      </c>
      <c r="H5048" t="s">
        <v>30</v>
      </c>
      <c r="J5048">
        <v>1677451.52</v>
      </c>
      <c r="L5048" t="s">
        <v>39</v>
      </c>
      <c r="O5048" t="s">
        <v>32</v>
      </c>
    </row>
    <row r="5049" spans="1:15" x14ac:dyDescent="0.25">
      <c r="A5049" t="s">
        <v>84</v>
      </c>
      <c r="B5049" t="s">
        <v>85</v>
      </c>
      <c r="C5049" t="s">
        <v>27</v>
      </c>
      <c r="D5049">
        <v>2019</v>
      </c>
      <c r="E5049">
        <v>3</v>
      </c>
      <c r="F5049" t="s">
        <v>229</v>
      </c>
      <c r="G5049" t="s">
        <v>230</v>
      </c>
      <c r="H5049" t="s">
        <v>30</v>
      </c>
      <c r="J5049">
        <v>-60000</v>
      </c>
      <c r="L5049" t="s">
        <v>39</v>
      </c>
      <c r="O5049" t="s">
        <v>32</v>
      </c>
    </row>
    <row r="5050" spans="1:15" x14ac:dyDescent="0.25">
      <c r="A5050" t="s">
        <v>84</v>
      </c>
      <c r="B5050" t="s">
        <v>85</v>
      </c>
      <c r="C5050" t="s">
        <v>27</v>
      </c>
      <c r="D5050">
        <v>2019</v>
      </c>
      <c r="E5050">
        <v>3</v>
      </c>
      <c r="F5050" t="s">
        <v>286</v>
      </c>
      <c r="G5050" t="s">
        <v>287</v>
      </c>
      <c r="H5050" t="s">
        <v>30</v>
      </c>
      <c r="J5050">
        <v>-7872.09</v>
      </c>
      <c r="L5050" t="s">
        <v>39</v>
      </c>
      <c r="O5050" t="s">
        <v>32</v>
      </c>
    </row>
    <row r="5051" spans="1:15" x14ac:dyDescent="0.25">
      <c r="A5051" t="s">
        <v>84</v>
      </c>
      <c r="B5051" t="s">
        <v>85</v>
      </c>
      <c r="C5051" t="s">
        <v>27</v>
      </c>
      <c r="D5051">
        <v>2019</v>
      </c>
      <c r="E5051">
        <v>3</v>
      </c>
      <c r="F5051" t="s">
        <v>265</v>
      </c>
      <c r="G5051" t="s">
        <v>266</v>
      </c>
      <c r="H5051" t="s">
        <v>30</v>
      </c>
      <c r="J5051">
        <v>-7872.09</v>
      </c>
      <c r="L5051" t="s">
        <v>39</v>
      </c>
      <c r="O5051" t="s">
        <v>32</v>
      </c>
    </row>
    <row r="5052" spans="1:15" x14ac:dyDescent="0.25">
      <c r="A5052" t="s">
        <v>84</v>
      </c>
      <c r="B5052" t="s">
        <v>85</v>
      </c>
      <c r="C5052" t="s">
        <v>27</v>
      </c>
      <c r="D5052">
        <v>2019</v>
      </c>
      <c r="E5052">
        <v>3</v>
      </c>
      <c r="F5052" t="s">
        <v>231</v>
      </c>
      <c r="G5052" t="s">
        <v>188</v>
      </c>
      <c r="H5052" t="s">
        <v>30</v>
      </c>
      <c r="J5052">
        <v>-107327.38</v>
      </c>
      <c r="L5052" t="s">
        <v>39</v>
      </c>
      <c r="O5052" t="s">
        <v>32</v>
      </c>
    </row>
    <row r="5053" spans="1:15" x14ac:dyDescent="0.25">
      <c r="A5053" t="s">
        <v>84</v>
      </c>
      <c r="B5053" t="s">
        <v>85</v>
      </c>
      <c r="C5053" t="s">
        <v>27</v>
      </c>
      <c r="D5053">
        <v>2019</v>
      </c>
      <c r="E5053">
        <v>3</v>
      </c>
      <c r="F5053" t="s">
        <v>232</v>
      </c>
      <c r="G5053" t="s">
        <v>233</v>
      </c>
      <c r="H5053" t="s">
        <v>30</v>
      </c>
      <c r="J5053">
        <v>-175199.47</v>
      </c>
      <c r="L5053" t="s">
        <v>39</v>
      </c>
      <c r="O5053" t="s">
        <v>32</v>
      </c>
    </row>
    <row r="5054" spans="1:15" x14ac:dyDescent="0.25">
      <c r="A5054" t="s">
        <v>84</v>
      </c>
      <c r="B5054" t="s">
        <v>85</v>
      </c>
      <c r="C5054" t="s">
        <v>27</v>
      </c>
      <c r="D5054">
        <v>2019</v>
      </c>
      <c r="E5054">
        <v>3</v>
      </c>
      <c r="F5054" t="s">
        <v>234</v>
      </c>
      <c r="G5054" t="s">
        <v>235</v>
      </c>
      <c r="H5054" t="s">
        <v>30</v>
      </c>
      <c r="J5054">
        <v>-175199.47</v>
      </c>
      <c r="L5054" t="s">
        <v>39</v>
      </c>
      <c r="O5054" t="s">
        <v>32</v>
      </c>
    </row>
    <row r="5055" spans="1:15" x14ac:dyDescent="0.25">
      <c r="A5055" t="s">
        <v>84</v>
      </c>
      <c r="B5055" t="s">
        <v>85</v>
      </c>
      <c r="C5055" t="s">
        <v>27</v>
      </c>
      <c r="D5055">
        <v>2019</v>
      </c>
      <c r="E5055">
        <v>3</v>
      </c>
      <c r="F5055" t="s">
        <v>288</v>
      </c>
      <c r="G5055" t="s">
        <v>289</v>
      </c>
      <c r="H5055" t="s">
        <v>30</v>
      </c>
      <c r="J5055">
        <v>-14275.8</v>
      </c>
      <c r="L5055" t="s">
        <v>39</v>
      </c>
      <c r="O5055" t="s">
        <v>32</v>
      </c>
    </row>
    <row r="5056" spans="1:15" x14ac:dyDescent="0.25">
      <c r="A5056" t="s">
        <v>84</v>
      </c>
      <c r="B5056" t="s">
        <v>85</v>
      </c>
      <c r="C5056" t="s">
        <v>27</v>
      </c>
      <c r="D5056">
        <v>2019</v>
      </c>
      <c r="E5056">
        <v>3</v>
      </c>
      <c r="F5056" t="s">
        <v>290</v>
      </c>
      <c r="G5056" t="s">
        <v>291</v>
      </c>
      <c r="H5056" t="s">
        <v>30</v>
      </c>
      <c r="J5056">
        <v>-14275.8</v>
      </c>
      <c r="L5056" t="s">
        <v>39</v>
      </c>
      <c r="O5056" t="s">
        <v>32</v>
      </c>
    </row>
    <row r="5057" spans="1:15" x14ac:dyDescent="0.25">
      <c r="A5057" t="s">
        <v>84</v>
      </c>
      <c r="B5057" t="s">
        <v>85</v>
      </c>
      <c r="C5057" t="s">
        <v>27</v>
      </c>
      <c r="D5057">
        <v>2019</v>
      </c>
      <c r="E5057">
        <v>3</v>
      </c>
      <c r="F5057" t="s">
        <v>273</v>
      </c>
      <c r="G5057" t="s">
        <v>274</v>
      </c>
      <c r="H5057" t="s">
        <v>30</v>
      </c>
      <c r="J5057">
        <v>-14275.8</v>
      </c>
      <c r="L5057" t="s">
        <v>39</v>
      </c>
      <c r="O5057" t="s">
        <v>32</v>
      </c>
    </row>
    <row r="5058" spans="1:15" x14ac:dyDescent="0.25">
      <c r="A5058" t="s">
        <v>84</v>
      </c>
      <c r="B5058" t="s">
        <v>85</v>
      </c>
      <c r="C5058" t="s">
        <v>27</v>
      </c>
      <c r="D5058">
        <v>2019</v>
      </c>
      <c r="E5058">
        <v>3</v>
      </c>
      <c r="F5058" t="s">
        <v>236</v>
      </c>
      <c r="G5058" t="s">
        <v>237</v>
      </c>
      <c r="H5058" t="s">
        <v>30</v>
      </c>
      <c r="J5058">
        <v>-1440950.58</v>
      </c>
      <c r="L5058" t="s">
        <v>39</v>
      </c>
      <c r="O5058" t="s">
        <v>32</v>
      </c>
    </row>
    <row r="5059" spans="1:15" x14ac:dyDescent="0.25">
      <c r="A5059" t="s">
        <v>84</v>
      </c>
      <c r="B5059" t="s">
        <v>85</v>
      </c>
      <c r="C5059" t="s">
        <v>27</v>
      </c>
      <c r="D5059">
        <v>2019</v>
      </c>
      <c r="E5059">
        <v>3</v>
      </c>
      <c r="F5059" t="s">
        <v>238</v>
      </c>
      <c r="G5059" t="s">
        <v>239</v>
      </c>
      <c r="H5059" t="s">
        <v>30</v>
      </c>
      <c r="J5059">
        <v>-1448249.09</v>
      </c>
      <c r="L5059" t="s">
        <v>39</v>
      </c>
      <c r="O5059" t="s">
        <v>32</v>
      </c>
    </row>
    <row r="5060" spans="1:15" x14ac:dyDescent="0.25">
      <c r="A5060" t="s">
        <v>84</v>
      </c>
      <c r="B5060" t="s">
        <v>85</v>
      </c>
      <c r="C5060" t="s">
        <v>27</v>
      </c>
      <c r="D5060">
        <v>2019</v>
      </c>
      <c r="E5060">
        <v>3</v>
      </c>
      <c r="F5060" t="s">
        <v>240</v>
      </c>
      <c r="G5060" t="s">
        <v>241</v>
      </c>
      <c r="H5060" t="s">
        <v>30</v>
      </c>
      <c r="J5060">
        <v>-1462524.89</v>
      </c>
      <c r="L5060" t="s">
        <v>39</v>
      </c>
      <c r="O5060" t="s">
        <v>32</v>
      </c>
    </row>
    <row r="5061" spans="1:15" x14ac:dyDescent="0.25">
      <c r="A5061" t="s">
        <v>84</v>
      </c>
      <c r="B5061" t="s">
        <v>85</v>
      </c>
      <c r="C5061" t="s">
        <v>27</v>
      </c>
      <c r="D5061">
        <v>2019</v>
      </c>
      <c r="E5061">
        <v>3</v>
      </c>
      <c r="F5061" t="s">
        <v>242</v>
      </c>
      <c r="G5061" t="s">
        <v>243</v>
      </c>
      <c r="H5061" t="s">
        <v>30</v>
      </c>
      <c r="J5061">
        <v>-1637724.36</v>
      </c>
      <c r="L5061" t="s">
        <v>39</v>
      </c>
      <c r="O5061" t="s">
        <v>32</v>
      </c>
    </row>
    <row r="5062" spans="1:15" x14ac:dyDescent="0.25">
      <c r="A5062" t="s">
        <v>84</v>
      </c>
      <c r="B5062" t="s">
        <v>85</v>
      </c>
      <c r="C5062" t="s">
        <v>27</v>
      </c>
      <c r="D5062">
        <v>2019</v>
      </c>
      <c r="E5062">
        <v>3</v>
      </c>
      <c r="F5062" t="s">
        <v>244</v>
      </c>
      <c r="G5062" t="s">
        <v>245</v>
      </c>
      <c r="H5062" t="s">
        <v>108</v>
      </c>
      <c r="I5062" t="s">
        <v>109</v>
      </c>
      <c r="J5062">
        <v>-9854.35</v>
      </c>
      <c r="L5062" t="s">
        <v>31</v>
      </c>
      <c r="O5062" t="s">
        <v>32</v>
      </c>
    </row>
    <row r="5063" spans="1:15" x14ac:dyDescent="0.25">
      <c r="A5063" t="s">
        <v>84</v>
      </c>
      <c r="B5063" t="s">
        <v>85</v>
      </c>
      <c r="C5063" t="s">
        <v>27</v>
      </c>
      <c r="D5063">
        <v>2019</v>
      </c>
      <c r="E5063">
        <v>3</v>
      </c>
      <c r="F5063" t="s">
        <v>246</v>
      </c>
      <c r="G5063" t="s">
        <v>247</v>
      </c>
      <c r="H5063" t="s">
        <v>108</v>
      </c>
      <c r="I5063" t="s">
        <v>109</v>
      </c>
      <c r="J5063">
        <v>18.53</v>
      </c>
      <c r="L5063" t="s">
        <v>31</v>
      </c>
      <c r="O5063" t="s">
        <v>32</v>
      </c>
    </row>
    <row r="5064" spans="1:15" x14ac:dyDescent="0.25">
      <c r="A5064" t="s">
        <v>84</v>
      </c>
      <c r="B5064" t="s">
        <v>85</v>
      </c>
      <c r="C5064" t="s">
        <v>27</v>
      </c>
      <c r="D5064">
        <v>2019</v>
      </c>
      <c r="E5064">
        <v>3</v>
      </c>
      <c r="F5064" t="s">
        <v>248</v>
      </c>
      <c r="G5064" t="s">
        <v>249</v>
      </c>
      <c r="H5064" t="s">
        <v>108</v>
      </c>
      <c r="I5064" t="s">
        <v>109</v>
      </c>
      <c r="J5064">
        <v>-9835.82</v>
      </c>
      <c r="L5064" t="s">
        <v>31</v>
      </c>
      <c r="O5064" t="s">
        <v>32</v>
      </c>
    </row>
    <row r="5065" spans="1:15" x14ac:dyDescent="0.25">
      <c r="A5065" t="s">
        <v>84</v>
      </c>
      <c r="B5065" t="s">
        <v>85</v>
      </c>
      <c r="C5065" t="s">
        <v>27</v>
      </c>
      <c r="D5065">
        <v>2019</v>
      </c>
      <c r="E5065">
        <v>3</v>
      </c>
      <c r="F5065" t="s">
        <v>250</v>
      </c>
      <c r="G5065" t="s">
        <v>251</v>
      </c>
      <c r="H5065" t="s">
        <v>108</v>
      </c>
      <c r="I5065" t="s">
        <v>109</v>
      </c>
      <c r="J5065">
        <v>-9835.82</v>
      </c>
      <c r="L5065" t="s">
        <v>31</v>
      </c>
      <c r="O5065" t="s">
        <v>32</v>
      </c>
    </row>
    <row r="5066" spans="1:15" x14ac:dyDescent="0.25">
      <c r="A5066" t="s">
        <v>84</v>
      </c>
      <c r="B5066" t="s">
        <v>85</v>
      </c>
      <c r="C5066" t="s">
        <v>27</v>
      </c>
      <c r="D5066">
        <v>2019</v>
      </c>
      <c r="E5066">
        <v>3</v>
      </c>
      <c r="F5066" t="s">
        <v>195</v>
      </c>
      <c r="G5066" t="s">
        <v>196</v>
      </c>
      <c r="H5066" t="s">
        <v>108</v>
      </c>
      <c r="I5066" t="s">
        <v>109</v>
      </c>
      <c r="J5066">
        <v>-9835.82</v>
      </c>
      <c r="L5066" t="s">
        <v>31</v>
      </c>
      <c r="O5066" t="s">
        <v>32</v>
      </c>
    </row>
    <row r="5067" spans="1:15" x14ac:dyDescent="0.25">
      <c r="A5067" t="s">
        <v>84</v>
      </c>
      <c r="B5067" t="s">
        <v>85</v>
      </c>
      <c r="C5067" t="s">
        <v>27</v>
      </c>
      <c r="D5067">
        <v>2019</v>
      </c>
      <c r="E5067">
        <v>3</v>
      </c>
      <c r="F5067" t="s">
        <v>197</v>
      </c>
      <c r="G5067" t="s">
        <v>198</v>
      </c>
      <c r="H5067" t="s">
        <v>108</v>
      </c>
      <c r="I5067" t="s">
        <v>109</v>
      </c>
      <c r="J5067">
        <v>-9835.82</v>
      </c>
      <c r="L5067" t="s">
        <v>31</v>
      </c>
      <c r="O5067" t="s">
        <v>32</v>
      </c>
    </row>
    <row r="5068" spans="1:15" x14ac:dyDescent="0.25">
      <c r="A5068" t="s">
        <v>84</v>
      </c>
      <c r="B5068" t="s">
        <v>85</v>
      </c>
      <c r="C5068" t="s">
        <v>27</v>
      </c>
      <c r="D5068">
        <v>2019</v>
      </c>
      <c r="E5068">
        <v>3</v>
      </c>
      <c r="F5068" t="s">
        <v>199</v>
      </c>
      <c r="G5068" t="s">
        <v>200</v>
      </c>
      <c r="H5068" t="s">
        <v>108</v>
      </c>
      <c r="I5068" t="s">
        <v>109</v>
      </c>
      <c r="J5068">
        <v>-9835.82</v>
      </c>
      <c r="L5068" t="s">
        <v>31</v>
      </c>
      <c r="O5068" t="s">
        <v>32</v>
      </c>
    </row>
    <row r="5069" spans="1:15" x14ac:dyDescent="0.25">
      <c r="A5069" t="s">
        <v>84</v>
      </c>
      <c r="B5069" t="s">
        <v>85</v>
      </c>
      <c r="C5069" t="s">
        <v>27</v>
      </c>
      <c r="D5069">
        <v>2019</v>
      </c>
      <c r="E5069">
        <v>3</v>
      </c>
      <c r="F5069" t="s">
        <v>205</v>
      </c>
      <c r="G5069" t="s">
        <v>206</v>
      </c>
      <c r="H5069" t="s">
        <v>108</v>
      </c>
      <c r="I5069" t="s">
        <v>109</v>
      </c>
      <c r="J5069">
        <v>-9835.82</v>
      </c>
      <c r="L5069" t="s">
        <v>31</v>
      </c>
      <c r="O5069" t="s">
        <v>32</v>
      </c>
    </row>
    <row r="5070" spans="1:15" x14ac:dyDescent="0.25">
      <c r="A5070" t="s">
        <v>84</v>
      </c>
      <c r="B5070" t="s">
        <v>85</v>
      </c>
      <c r="C5070" t="s">
        <v>27</v>
      </c>
      <c r="D5070">
        <v>2019</v>
      </c>
      <c r="E5070">
        <v>3</v>
      </c>
      <c r="F5070" t="s">
        <v>207</v>
      </c>
      <c r="G5070" t="s">
        <v>208</v>
      </c>
      <c r="H5070" t="s">
        <v>108</v>
      </c>
      <c r="I5070" t="s">
        <v>109</v>
      </c>
      <c r="J5070">
        <v>-9835.82</v>
      </c>
      <c r="L5070" t="s">
        <v>31</v>
      </c>
      <c r="O5070" t="s">
        <v>32</v>
      </c>
    </row>
    <row r="5071" spans="1:15" x14ac:dyDescent="0.25">
      <c r="A5071" t="s">
        <v>84</v>
      </c>
      <c r="B5071" t="s">
        <v>85</v>
      </c>
      <c r="C5071" t="s">
        <v>27</v>
      </c>
      <c r="D5071">
        <v>2019</v>
      </c>
      <c r="E5071">
        <v>3</v>
      </c>
      <c r="F5071" t="s">
        <v>211</v>
      </c>
      <c r="G5071" t="s">
        <v>212</v>
      </c>
      <c r="H5071" t="s">
        <v>108</v>
      </c>
      <c r="I5071" t="s">
        <v>109</v>
      </c>
      <c r="J5071">
        <v>-9835.82</v>
      </c>
      <c r="L5071" t="s">
        <v>31</v>
      </c>
      <c r="O5071" t="s">
        <v>32</v>
      </c>
    </row>
    <row r="5072" spans="1:15" x14ac:dyDescent="0.25">
      <c r="A5072" t="s">
        <v>84</v>
      </c>
      <c r="B5072" t="s">
        <v>85</v>
      </c>
      <c r="C5072" t="s">
        <v>27</v>
      </c>
      <c r="D5072">
        <v>2019</v>
      </c>
      <c r="E5072">
        <v>3</v>
      </c>
      <c r="F5072" t="s">
        <v>213</v>
      </c>
      <c r="G5072" t="s">
        <v>214</v>
      </c>
      <c r="H5072" t="s">
        <v>108</v>
      </c>
      <c r="I5072" t="s">
        <v>109</v>
      </c>
      <c r="J5072">
        <v>-9835.82</v>
      </c>
      <c r="L5072" t="s">
        <v>31</v>
      </c>
      <c r="O5072" t="s">
        <v>32</v>
      </c>
    </row>
    <row r="5073" spans="1:15" x14ac:dyDescent="0.25">
      <c r="A5073" t="s">
        <v>84</v>
      </c>
      <c r="B5073" t="s">
        <v>85</v>
      </c>
      <c r="C5073" t="s">
        <v>27</v>
      </c>
      <c r="D5073">
        <v>2019</v>
      </c>
      <c r="E5073">
        <v>3</v>
      </c>
      <c r="F5073" t="s">
        <v>244</v>
      </c>
      <c r="G5073" t="s">
        <v>245</v>
      </c>
      <c r="H5073" t="s">
        <v>110</v>
      </c>
      <c r="I5073" t="s">
        <v>111</v>
      </c>
      <c r="J5073">
        <v>-12437.25</v>
      </c>
      <c r="L5073" t="s">
        <v>31</v>
      </c>
      <c r="O5073" t="s">
        <v>32</v>
      </c>
    </row>
    <row r="5074" spans="1:15" x14ac:dyDescent="0.25">
      <c r="A5074" t="s">
        <v>84</v>
      </c>
      <c r="B5074" t="s">
        <v>85</v>
      </c>
      <c r="C5074" t="s">
        <v>27</v>
      </c>
      <c r="D5074">
        <v>2019</v>
      </c>
      <c r="E5074">
        <v>3</v>
      </c>
      <c r="F5074" t="s">
        <v>246</v>
      </c>
      <c r="G5074" t="s">
        <v>247</v>
      </c>
      <c r="H5074" t="s">
        <v>110</v>
      </c>
      <c r="I5074" t="s">
        <v>111</v>
      </c>
      <c r="J5074">
        <v>16.22</v>
      </c>
      <c r="L5074" t="s">
        <v>31</v>
      </c>
      <c r="O5074" t="s">
        <v>32</v>
      </c>
    </row>
    <row r="5075" spans="1:15" x14ac:dyDescent="0.25">
      <c r="A5075" t="s">
        <v>84</v>
      </c>
      <c r="B5075" t="s">
        <v>85</v>
      </c>
      <c r="C5075" t="s">
        <v>27</v>
      </c>
      <c r="D5075">
        <v>2019</v>
      </c>
      <c r="E5075">
        <v>3</v>
      </c>
      <c r="F5075" t="s">
        <v>248</v>
      </c>
      <c r="G5075" t="s">
        <v>249</v>
      </c>
      <c r="H5075" t="s">
        <v>110</v>
      </c>
      <c r="I5075" t="s">
        <v>111</v>
      </c>
      <c r="J5075">
        <v>-12421.03</v>
      </c>
      <c r="L5075" t="s">
        <v>31</v>
      </c>
      <c r="O5075" t="s">
        <v>32</v>
      </c>
    </row>
    <row r="5076" spans="1:15" x14ac:dyDescent="0.25">
      <c r="A5076" t="s">
        <v>84</v>
      </c>
      <c r="B5076" t="s">
        <v>85</v>
      </c>
      <c r="C5076" t="s">
        <v>27</v>
      </c>
      <c r="D5076">
        <v>2019</v>
      </c>
      <c r="E5076">
        <v>3</v>
      </c>
      <c r="F5076" t="s">
        <v>250</v>
      </c>
      <c r="G5076" t="s">
        <v>251</v>
      </c>
      <c r="H5076" t="s">
        <v>110</v>
      </c>
      <c r="I5076" t="s">
        <v>111</v>
      </c>
      <c r="J5076">
        <v>-12421.03</v>
      </c>
      <c r="L5076" t="s">
        <v>31</v>
      </c>
      <c r="O5076" t="s">
        <v>32</v>
      </c>
    </row>
    <row r="5077" spans="1:15" x14ac:dyDescent="0.25">
      <c r="A5077" t="s">
        <v>84</v>
      </c>
      <c r="B5077" t="s">
        <v>85</v>
      </c>
      <c r="C5077" t="s">
        <v>27</v>
      </c>
      <c r="D5077">
        <v>2019</v>
      </c>
      <c r="E5077">
        <v>3</v>
      </c>
      <c r="F5077" t="s">
        <v>195</v>
      </c>
      <c r="G5077" t="s">
        <v>196</v>
      </c>
      <c r="H5077" t="s">
        <v>110</v>
      </c>
      <c r="I5077" t="s">
        <v>111</v>
      </c>
      <c r="J5077">
        <v>-12421.03</v>
      </c>
      <c r="L5077" t="s">
        <v>31</v>
      </c>
      <c r="O5077" t="s">
        <v>32</v>
      </c>
    </row>
    <row r="5078" spans="1:15" x14ac:dyDescent="0.25">
      <c r="A5078" t="s">
        <v>84</v>
      </c>
      <c r="B5078" t="s">
        <v>85</v>
      </c>
      <c r="C5078" t="s">
        <v>27</v>
      </c>
      <c r="D5078">
        <v>2019</v>
      </c>
      <c r="E5078">
        <v>3</v>
      </c>
      <c r="F5078" t="s">
        <v>197</v>
      </c>
      <c r="G5078" t="s">
        <v>198</v>
      </c>
      <c r="H5078" t="s">
        <v>110</v>
      </c>
      <c r="I5078" t="s">
        <v>111</v>
      </c>
      <c r="J5078">
        <v>-12421.03</v>
      </c>
      <c r="L5078" t="s">
        <v>31</v>
      </c>
      <c r="O5078" t="s">
        <v>32</v>
      </c>
    </row>
    <row r="5079" spans="1:15" x14ac:dyDescent="0.25">
      <c r="A5079" t="s">
        <v>84</v>
      </c>
      <c r="B5079" t="s">
        <v>85</v>
      </c>
      <c r="C5079" t="s">
        <v>27</v>
      </c>
      <c r="D5079">
        <v>2019</v>
      </c>
      <c r="E5079">
        <v>3</v>
      </c>
      <c r="F5079" t="s">
        <v>199</v>
      </c>
      <c r="G5079" t="s">
        <v>200</v>
      </c>
      <c r="H5079" t="s">
        <v>110</v>
      </c>
      <c r="I5079" t="s">
        <v>111</v>
      </c>
      <c r="J5079">
        <v>-12421.03</v>
      </c>
      <c r="L5079" t="s">
        <v>31</v>
      </c>
      <c r="O5079" t="s">
        <v>32</v>
      </c>
    </row>
    <row r="5080" spans="1:15" x14ac:dyDescent="0.25">
      <c r="A5080" t="s">
        <v>84</v>
      </c>
      <c r="B5080" t="s">
        <v>85</v>
      </c>
      <c r="C5080" t="s">
        <v>27</v>
      </c>
      <c r="D5080">
        <v>2019</v>
      </c>
      <c r="E5080">
        <v>3</v>
      </c>
      <c r="F5080" t="s">
        <v>205</v>
      </c>
      <c r="G5080" t="s">
        <v>206</v>
      </c>
      <c r="H5080" t="s">
        <v>110</v>
      </c>
      <c r="I5080" t="s">
        <v>111</v>
      </c>
      <c r="J5080">
        <v>-12421.03</v>
      </c>
      <c r="L5080" t="s">
        <v>31</v>
      </c>
      <c r="O5080" t="s">
        <v>32</v>
      </c>
    </row>
    <row r="5081" spans="1:15" x14ac:dyDescent="0.25">
      <c r="A5081" t="s">
        <v>84</v>
      </c>
      <c r="B5081" t="s">
        <v>85</v>
      </c>
      <c r="C5081" t="s">
        <v>27</v>
      </c>
      <c r="D5081">
        <v>2019</v>
      </c>
      <c r="E5081">
        <v>3</v>
      </c>
      <c r="F5081" t="s">
        <v>207</v>
      </c>
      <c r="G5081" t="s">
        <v>208</v>
      </c>
      <c r="H5081" t="s">
        <v>110</v>
      </c>
      <c r="I5081" t="s">
        <v>111</v>
      </c>
      <c r="J5081">
        <v>-12421.03</v>
      </c>
      <c r="L5081" t="s">
        <v>31</v>
      </c>
      <c r="O5081" t="s">
        <v>32</v>
      </c>
    </row>
    <row r="5082" spans="1:15" x14ac:dyDescent="0.25">
      <c r="A5082" t="s">
        <v>84</v>
      </c>
      <c r="B5082" t="s">
        <v>85</v>
      </c>
      <c r="C5082" t="s">
        <v>27</v>
      </c>
      <c r="D5082">
        <v>2019</v>
      </c>
      <c r="E5082">
        <v>3</v>
      </c>
      <c r="F5082" t="s">
        <v>211</v>
      </c>
      <c r="G5082" t="s">
        <v>212</v>
      </c>
      <c r="H5082" t="s">
        <v>110</v>
      </c>
      <c r="I5082" t="s">
        <v>111</v>
      </c>
      <c r="J5082">
        <v>-12421.03</v>
      </c>
      <c r="L5082" t="s">
        <v>31</v>
      </c>
      <c r="O5082" t="s">
        <v>32</v>
      </c>
    </row>
    <row r="5083" spans="1:15" x14ac:dyDescent="0.25">
      <c r="A5083" t="s">
        <v>84</v>
      </c>
      <c r="B5083" t="s">
        <v>85</v>
      </c>
      <c r="C5083" t="s">
        <v>27</v>
      </c>
      <c r="D5083">
        <v>2019</v>
      </c>
      <c r="E5083">
        <v>3</v>
      </c>
      <c r="F5083" t="s">
        <v>213</v>
      </c>
      <c r="G5083" t="s">
        <v>214</v>
      </c>
      <c r="H5083" t="s">
        <v>110</v>
      </c>
      <c r="I5083" t="s">
        <v>111</v>
      </c>
      <c r="J5083">
        <v>-12421.03</v>
      </c>
      <c r="L5083" t="s">
        <v>31</v>
      </c>
      <c r="O5083" t="s">
        <v>32</v>
      </c>
    </row>
    <row r="5084" spans="1:15" x14ac:dyDescent="0.25">
      <c r="A5084" t="s">
        <v>112</v>
      </c>
      <c r="B5084" t="s">
        <v>113</v>
      </c>
      <c r="C5084" t="s">
        <v>27</v>
      </c>
      <c r="D5084">
        <v>2019</v>
      </c>
      <c r="E5084">
        <v>3</v>
      </c>
      <c r="F5084" t="s">
        <v>244</v>
      </c>
      <c r="G5084" t="s">
        <v>245</v>
      </c>
      <c r="H5084" t="s">
        <v>30</v>
      </c>
      <c r="J5084">
        <v>-302752.69</v>
      </c>
      <c r="L5084" t="s">
        <v>31</v>
      </c>
      <c r="O5084" t="s">
        <v>32</v>
      </c>
    </row>
    <row r="5085" spans="1:15" x14ac:dyDescent="0.25">
      <c r="A5085" t="s">
        <v>112</v>
      </c>
      <c r="B5085" t="s">
        <v>113</v>
      </c>
      <c r="C5085" t="s">
        <v>27</v>
      </c>
      <c r="D5085">
        <v>2019</v>
      </c>
      <c r="E5085">
        <v>3</v>
      </c>
      <c r="F5085" t="s">
        <v>246</v>
      </c>
      <c r="G5085" t="s">
        <v>247</v>
      </c>
      <c r="H5085" t="s">
        <v>30</v>
      </c>
      <c r="J5085">
        <v>266135.21999999997</v>
      </c>
      <c r="L5085" t="s">
        <v>31</v>
      </c>
      <c r="O5085" t="s">
        <v>32</v>
      </c>
    </row>
    <row r="5086" spans="1:15" x14ac:dyDescent="0.25">
      <c r="A5086" t="s">
        <v>112</v>
      </c>
      <c r="B5086" t="s">
        <v>113</v>
      </c>
      <c r="C5086" t="s">
        <v>27</v>
      </c>
      <c r="D5086">
        <v>2019</v>
      </c>
      <c r="E5086">
        <v>3</v>
      </c>
      <c r="F5086" t="s">
        <v>248</v>
      </c>
      <c r="G5086" t="s">
        <v>249</v>
      </c>
      <c r="H5086" t="s">
        <v>30</v>
      </c>
      <c r="J5086">
        <v>-36617.47</v>
      </c>
      <c r="L5086" t="s">
        <v>31</v>
      </c>
      <c r="O5086" t="s">
        <v>32</v>
      </c>
    </row>
    <row r="5087" spans="1:15" x14ac:dyDescent="0.25">
      <c r="A5087" t="s">
        <v>112</v>
      </c>
      <c r="B5087" t="s">
        <v>113</v>
      </c>
      <c r="C5087" t="s">
        <v>27</v>
      </c>
      <c r="D5087">
        <v>2019</v>
      </c>
      <c r="E5087">
        <v>3</v>
      </c>
      <c r="F5087" t="s">
        <v>250</v>
      </c>
      <c r="G5087" t="s">
        <v>251</v>
      </c>
      <c r="H5087" t="s">
        <v>30</v>
      </c>
      <c r="J5087">
        <v>-36617.47</v>
      </c>
      <c r="L5087" t="s">
        <v>31</v>
      </c>
      <c r="O5087" t="s">
        <v>32</v>
      </c>
    </row>
    <row r="5088" spans="1:15" x14ac:dyDescent="0.25">
      <c r="A5088" t="s">
        <v>112</v>
      </c>
      <c r="B5088" t="s">
        <v>113</v>
      </c>
      <c r="C5088" t="s">
        <v>27</v>
      </c>
      <c r="D5088">
        <v>2019</v>
      </c>
      <c r="E5088">
        <v>3</v>
      </c>
      <c r="F5088" t="s">
        <v>195</v>
      </c>
      <c r="G5088" t="s">
        <v>196</v>
      </c>
      <c r="H5088" t="s">
        <v>30</v>
      </c>
      <c r="J5088">
        <v>-36617.47</v>
      </c>
      <c r="L5088" t="s">
        <v>31</v>
      </c>
      <c r="O5088" t="s">
        <v>32</v>
      </c>
    </row>
    <row r="5089" spans="1:15" x14ac:dyDescent="0.25">
      <c r="A5089" t="s">
        <v>112</v>
      </c>
      <c r="B5089" t="s">
        <v>113</v>
      </c>
      <c r="C5089" t="s">
        <v>27</v>
      </c>
      <c r="D5089">
        <v>2019</v>
      </c>
      <c r="E5089">
        <v>3</v>
      </c>
      <c r="F5089" t="s">
        <v>275</v>
      </c>
      <c r="G5089" t="s">
        <v>276</v>
      </c>
      <c r="H5089" t="s">
        <v>30</v>
      </c>
      <c r="J5089">
        <v>31342.35</v>
      </c>
      <c r="L5089" t="s">
        <v>31</v>
      </c>
      <c r="O5089" t="s">
        <v>32</v>
      </c>
    </row>
    <row r="5090" spans="1:15" x14ac:dyDescent="0.25">
      <c r="A5090" t="s">
        <v>112</v>
      </c>
      <c r="B5090" t="s">
        <v>113</v>
      </c>
      <c r="C5090" t="s">
        <v>27</v>
      </c>
      <c r="D5090">
        <v>2019</v>
      </c>
      <c r="E5090">
        <v>3</v>
      </c>
      <c r="F5090" t="s">
        <v>277</v>
      </c>
      <c r="G5090" t="s">
        <v>278</v>
      </c>
      <c r="H5090" t="s">
        <v>30</v>
      </c>
      <c r="J5090">
        <v>31342.35</v>
      </c>
      <c r="L5090" t="s">
        <v>31</v>
      </c>
      <c r="O5090" t="s">
        <v>32</v>
      </c>
    </row>
    <row r="5091" spans="1:15" x14ac:dyDescent="0.25">
      <c r="A5091" t="s">
        <v>112</v>
      </c>
      <c r="B5091" t="s">
        <v>113</v>
      </c>
      <c r="C5091" t="s">
        <v>27</v>
      </c>
      <c r="D5091">
        <v>2019</v>
      </c>
      <c r="E5091">
        <v>3</v>
      </c>
      <c r="F5091" t="s">
        <v>279</v>
      </c>
      <c r="G5091" t="s">
        <v>280</v>
      </c>
      <c r="H5091" t="s">
        <v>30</v>
      </c>
      <c r="J5091">
        <v>31342.35</v>
      </c>
      <c r="L5091" t="s">
        <v>31</v>
      </c>
      <c r="O5091" t="s">
        <v>32</v>
      </c>
    </row>
    <row r="5092" spans="1:15" x14ac:dyDescent="0.25">
      <c r="A5092" t="s">
        <v>112</v>
      </c>
      <c r="B5092" t="s">
        <v>113</v>
      </c>
      <c r="C5092" t="s">
        <v>27</v>
      </c>
      <c r="D5092">
        <v>2019</v>
      </c>
      <c r="E5092">
        <v>3</v>
      </c>
      <c r="F5092" t="s">
        <v>197</v>
      </c>
      <c r="G5092" t="s">
        <v>198</v>
      </c>
      <c r="H5092" t="s">
        <v>30</v>
      </c>
      <c r="J5092">
        <v>-5275.12</v>
      </c>
      <c r="L5092" t="s">
        <v>31</v>
      </c>
      <c r="O5092" t="s">
        <v>32</v>
      </c>
    </row>
    <row r="5093" spans="1:15" x14ac:dyDescent="0.25">
      <c r="A5093" t="s">
        <v>112</v>
      </c>
      <c r="B5093" t="s">
        <v>113</v>
      </c>
      <c r="C5093" t="s">
        <v>27</v>
      </c>
      <c r="D5093">
        <v>2019</v>
      </c>
      <c r="E5093">
        <v>3</v>
      </c>
      <c r="F5093" t="s">
        <v>199</v>
      </c>
      <c r="G5093" t="s">
        <v>200</v>
      </c>
      <c r="H5093" t="s">
        <v>30</v>
      </c>
      <c r="J5093">
        <v>-5275.12</v>
      </c>
      <c r="L5093" t="s">
        <v>31</v>
      </c>
      <c r="O5093" t="s">
        <v>32</v>
      </c>
    </row>
    <row r="5094" spans="1:15" x14ac:dyDescent="0.25">
      <c r="A5094" t="s">
        <v>112</v>
      </c>
      <c r="B5094" t="s">
        <v>113</v>
      </c>
      <c r="C5094" t="s">
        <v>27</v>
      </c>
      <c r="D5094">
        <v>2019</v>
      </c>
      <c r="E5094">
        <v>3</v>
      </c>
      <c r="F5094" t="s">
        <v>252</v>
      </c>
      <c r="G5094" t="s">
        <v>253</v>
      </c>
      <c r="H5094" t="s">
        <v>30</v>
      </c>
      <c r="J5094">
        <v>16649.55</v>
      </c>
      <c r="L5094" t="s">
        <v>31</v>
      </c>
      <c r="O5094" t="s">
        <v>32</v>
      </c>
    </row>
    <row r="5095" spans="1:15" x14ac:dyDescent="0.25">
      <c r="A5095" t="s">
        <v>112</v>
      </c>
      <c r="B5095" t="s">
        <v>113</v>
      </c>
      <c r="C5095" t="s">
        <v>27</v>
      </c>
      <c r="D5095">
        <v>2019</v>
      </c>
      <c r="E5095">
        <v>3</v>
      </c>
      <c r="F5095" t="s">
        <v>203</v>
      </c>
      <c r="G5095" t="s">
        <v>204</v>
      </c>
      <c r="H5095" t="s">
        <v>30</v>
      </c>
      <c r="J5095">
        <v>16649.55</v>
      </c>
      <c r="L5095" t="s">
        <v>31</v>
      </c>
      <c r="O5095" t="s">
        <v>32</v>
      </c>
    </row>
    <row r="5096" spans="1:15" x14ac:dyDescent="0.25">
      <c r="A5096" t="s">
        <v>112</v>
      </c>
      <c r="B5096" t="s">
        <v>113</v>
      </c>
      <c r="C5096" t="s">
        <v>27</v>
      </c>
      <c r="D5096">
        <v>2019</v>
      </c>
      <c r="E5096">
        <v>3</v>
      </c>
      <c r="F5096" t="s">
        <v>205</v>
      </c>
      <c r="G5096" t="s">
        <v>206</v>
      </c>
      <c r="H5096" t="s">
        <v>30</v>
      </c>
      <c r="J5096">
        <v>11374.43</v>
      </c>
      <c r="L5096" t="s">
        <v>31</v>
      </c>
      <c r="O5096" t="s">
        <v>32</v>
      </c>
    </row>
    <row r="5097" spans="1:15" x14ac:dyDescent="0.25">
      <c r="A5097" t="s">
        <v>112</v>
      </c>
      <c r="B5097" t="s">
        <v>113</v>
      </c>
      <c r="C5097" t="s">
        <v>27</v>
      </c>
      <c r="D5097">
        <v>2019</v>
      </c>
      <c r="E5097">
        <v>3</v>
      </c>
      <c r="F5097" t="s">
        <v>207</v>
      </c>
      <c r="G5097" t="s">
        <v>208</v>
      </c>
      <c r="H5097" t="s">
        <v>30</v>
      </c>
      <c r="J5097">
        <v>11374.43</v>
      </c>
      <c r="L5097" t="s">
        <v>31</v>
      </c>
      <c r="O5097" t="s">
        <v>32</v>
      </c>
    </row>
    <row r="5098" spans="1:15" x14ac:dyDescent="0.25">
      <c r="A5098" t="s">
        <v>112</v>
      </c>
      <c r="B5098" t="s">
        <v>113</v>
      </c>
      <c r="C5098" t="s">
        <v>27</v>
      </c>
      <c r="D5098">
        <v>2019</v>
      </c>
      <c r="E5098">
        <v>3</v>
      </c>
      <c r="F5098" t="s">
        <v>211</v>
      </c>
      <c r="G5098" t="s">
        <v>212</v>
      </c>
      <c r="H5098" t="s">
        <v>30</v>
      </c>
      <c r="J5098">
        <v>11374.43</v>
      </c>
      <c r="L5098" t="s">
        <v>31</v>
      </c>
      <c r="O5098" t="s">
        <v>32</v>
      </c>
    </row>
    <row r="5099" spans="1:15" x14ac:dyDescent="0.25">
      <c r="A5099" t="s">
        <v>112</v>
      </c>
      <c r="B5099" t="s">
        <v>113</v>
      </c>
      <c r="C5099" t="s">
        <v>27</v>
      </c>
      <c r="D5099">
        <v>2019</v>
      </c>
      <c r="E5099">
        <v>3</v>
      </c>
      <c r="F5099" t="s">
        <v>213</v>
      </c>
      <c r="G5099" t="s">
        <v>214</v>
      </c>
      <c r="H5099" t="s">
        <v>30</v>
      </c>
      <c r="J5099">
        <v>11374.43</v>
      </c>
      <c r="L5099" t="s">
        <v>31</v>
      </c>
      <c r="O5099" t="s">
        <v>32</v>
      </c>
    </row>
    <row r="5100" spans="1:15" x14ac:dyDescent="0.25">
      <c r="A5100" t="s">
        <v>112</v>
      </c>
      <c r="B5100" t="s">
        <v>113</v>
      </c>
      <c r="C5100" t="s">
        <v>27</v>
      </c>
      <c r="D5100">
        <v>2019</v>
      </c>
      <c r="E5100">
        <v>3</v>
      </c>
      <c r="F5100" t="s">
        <v>254</v>
      </c>
      <c r="G5100" t="s">
        <v>255</v>
      </c>
      <c r="H5100" t="s">
        <v>30</v>
      </c>
      <c r="J5100">
        <v>3277342.61</v>
      </c>
      <c r="L5100" t="s">
        <v>39</v>
      </c>
      <c r="O5100" t="s">
        <v>32</v>
      </c>
    </row>
    <row r="5101" spans="1:15" x14ac:dyDescent="0.25">
      <c r="A5101" t="s">
        <v>112</v>
      </c>
      <c r="B5101" t="s">
        <v>113</v>
      </c>
      <c r="C5101" t="s">
        <v>27</v>
      </c>
      <c r="D5101">
        <v>2019</v>
      </c>
      <c r="E5101">
        <v>3</v>
      </c>
      <c r="F5101" t="s">
        <v>281</v>
      </c>
      <c r="G5101" t="s">
        <v>282</v>
      </c>
      <c r="H5101" t="s">
        <v>30</v>
      </c>
      <c r="J5101">
        <v>-1657954.9</v>
      </c>
      <c r="L5101" t="s">
        <v>39</v>
      </c>
      <c r="O5101" t="s">
        <v>32</v>
      </c>
    </row>
    <row r="5102" spans="1:15" x14ac:dyDescent="0.25">
      <c r="A5102" t="s">
        <v>112</v>
      </c>
      <c r="B5102" t="s">
        <v>113</v>
      </c>
      <c r="C5102" t="s">
        <v>27</v>
      </c>
      <c r="D5102">
        <v>2019</v>
      </c>
      <c r="E5102">
        <v>3</v>
      </c>
      <c r="F5102" t="s">
        <v>256</v>
      </c>
      <c r="G5102" t="s">
        <v>103</v>
      </c>
      <c r="H5102" t="s">
        <v>30</v>
      </c>
      <c r="J5102">
        <v>1619387.71</v>
      </c>
      <c r="L5102" t="s">
        <v>39</v>
      </c>
      <c r="O5102" t="s">
        <v>32</v>
      </c>
    </row>
    <row r="5103" spans="1:15" x14ac:dyDescent="0.25">
      <c r="A5103" t="s">
        <v>112</v>
      </c>
      <c r="B5103" t="s">
        <v>113</v>
      </c>
      <c r="C5103" t="s">
        <v>27</v>
      </c>
      <c r="D5103">
        <v>2019</v>
      </c>
      <c r="E5103">
        <v>3</v>
      </c>
      <c r="F5103" t="s">
        <v>257</v>
      </c>
      <c r="G5103" t="s">
        <v>258</v>
      </c>
      <c r="H5103" t="s">
        <v>30</v>
      </c>
      <c r="J5103">
        <v>1619387.71</v>
      </c>
      <c r="L5103" t="s">
        <v>39</v>
      </c>
      <c r="O5103" t="s">
        <v>32</v>
      </c>
    </row>
    <row r="5104" spans="1:15" x14ac:dyDescent="0.25">
      <c r="A5104" t="s">
        <v>112</v>
      </c>
      <c r="B5104" t="s">
        <v>113</v>
      </c>
      <c r="C5104" t="s">
        <v>27</v>
      </c>
      <c r="D5104">
        <v>2019</v>
      </c>
      <c r="E5104">
        <v>3</v>
      </c>
      <c r="F5104" t="s">
        <v>283</v>
      </c>
      <c r="G5104" t="s">
        <v>93</v>
      </c>
      <c r="H5104" t="s">
        <v>30</v>
      </c>
      <c r="J5104">
        <v>5697.99</v>
      </c>
      <c r="L5104" t="s">
        <v>39</v>
      </c>
      <c r="O5104" t="s">
        <v>32</v>
      </c>
    </row>
    <row r="5105" spans="1:15" x14ac:dyDescent="0.25">
      <c r="A5105" t="s">
        <v>112</v>
      </c>
      <c r="B5105" t="s">
        <v>113</v>
      </c>
      <c r="C5105" t="s">
        <v>27</v>
      </c>
      <c r="D5105">
        <v>2019</v>
      </c>
      <c r="E5105">
        <v>3</v>
      </c>
      <c r="F5105" t="s">
        <v>221</v>
      </c>
      <c r="G5105" t="s">
        <v>222</v>
      </c>
      <c r="H5105" t="s">
        <v>30</v>
      </c>
      <c r="J5105">
        <v>1625085.7</v>
      </c>
      <c r="L5105" t="s">
        <v>39</v>
      </c>
      <c r="O5105" t="s">
        <v>32</v>
      </c>
    </row>
    <row r="5106" spans="1:15" x14ac:dyDescent="0.25">
      <c r="A5106" t="s">
        <v>112</v>
      </c>
      <c r="B5106" t="s">
        <v>113</v>
      </c>
      <c r="C5106" t="s">
        <v>27</v>
      </c>
      <c r="D5106">
        <v>2019</v>
      </c>
      <c r="E5106">
        <v>3</v>
      </c>
      <c r="F5106" t="s">
        <v>259</v>
      </c>
      <c r="G5106" t="s">
        <v>260</v>
      </c>
      <c r="H5106" t="s">
        <v>30</v>
      </c>
      <c r="J5106">
        <v>31000</v>
      </c>
      <c r="L5106" t="s">
        <v>39</v>
      </c>
      <c r="O5106" t="s">
        <v>32</v>
      </c>
    </row>
    <row r="5107" spans="1:15" x14ac:dyDescent="0.25">
      <c r="A5107" t="s">
        <v>112</v>
      </c>
      <c r="B5107" t="s">
        <v>113</v>
      </c>
      <c r="C5107" t="s">
        <v>27</v>
      </c>
      <c r="D5107">
        <v>2019</v>
      </c>
      <c r="E5107">
        <v>3</v>
      </c>
      <c r="F5107" t="s">
        <v>284</v>
      </c>
      <c r="G5107" t="s">
        <v>285</v>
      </c>
      <c r="H5107" t="s">
        <v>30</v>
      </c>
      <c r="J5107">
        <v>64491.72</v>
      </c>
      <c r="L5107" t="s">
        <v>39</v>
      </c>
      <c r="O5107" t="s">
        <v>32</v>
      </c>
    </row>
    <row r="5108" spans="1:15" x14ac:dyDescent="0.25">
      <c r="A5108" t="s">
        <v>112</v>
      </c>
      <c r="B5108" t="s">
        <v>113</v>
      </c>
      <c r="C5108" t="s">
        <v>27</v>
      </c>
      <c r="D5108">
        <v>2019</v>
      </c>
      <c r="E5108">
        <v>3</v>
      </c>
      <c r="F5108" t="s">
        <v>261</v>
      </c>
      <c r="G5108" t="s">
        <v>262</v>
      </c>
      <c r="H5108" t="s">
        <v>30</v>
      </c>
      <c r="J5108">
        <v>77455.92</v>
      </c>
      <c r="L5108" t="s">
        <v>39</v>
      </c>
      <c r="O5108" t="s">
        <v>32</v>
      </c>
    </row>
    <row r="5109" spans="1:15" x14ac:dyDescent="0.25">
      <c r="A5109" t="s">
        <v>112</v>
      </c>
      <c r="B5109" t="s">
        <v>113</v>
      </c>
      <c r="C5109" t="s">
        <v>27</v>
      </c>
      <c r="D5109">
        <v>2019</v>
      </c>
      <c r="E5109">
        <v>3</v>
      </c>
      <c r="F5109" t="s">
        <v>223</v>
      </c>
      <c r="G5109" t="s">
        <v>224</v>
      </c>
      <c r="H5109" t="s">
        <v>30</v>
      </c>
      <c r="J5109">
        <v>220199.49</v>
      </c>
      <c r="L5109" t="s">
        <v>39</v>
      </c>
      <c r="O5109" t="s">
        <v>32</v>
      </c>
    </row>
    <row r="5110" spans="1:15" x14ac:dyDescent="0.25">
      <c r="A5110" t="s">
        <v>112</v>
      </c>
      <c r="B5110" t="s">
        <v>113</v>
      </c>
      <c r="C5110" t="s">
        <v>27</v>
      </c>
      <c r="D5110">
        <v>2019</v>
      </c>
      <c r="E5110">
        <v>3</v>
      </c>
      <c r="F5110" t="s">
        <v>225</v>
      </c>
      <c r="G5110" t="s">
        <v>226</v>
      </c>
      <c r="H5110" t="s">
        <v>30</v>
      </c>
      <c r="J5110">
        <v>328655.40999999997</v>
      </c>
      <c r="L5110" t="s">
        <v>39</v>
      </c>
      <c r="O5110" t="s">
        <v>32</v>
      </c>
    </row>
    <row r="5111" spans="1:15" x14ac:dyDescent="0.25">
      <c r="A5111" t="s">
        <v>112</v>
      </c>
      <c r="B5111" t="s">
        <v>113</v>
      </c>
      <c r="C5111" t="s">
        <v>27</v>
      </c>
      <c r="D5111">
        <v>2019</v>
      </c>
      <c r="E5111">
        <v>3</v>
      </c>
      <c r="F5111" t="s">
        <v>227</v>
      </c>
      <c r="G5111" t="s">
        <v>228</v>
      </c>
      <c r="H5111" t="s">
        <v>30</v>
      </c>
      <c r="J5111">
        <v>1953741.11</v>
      </c>
      <c r="L5111" t="s">
        <v>39</v>
      </c>
      <c r="O5111" t="s">
        <v>32</v>
      </c>
    </row>
    <row r="5112" spans="1:15" x14ac:dyDescent="0.25">
      <c r="A5112" t="s">
        <v>112</v>
      </c>
      <c r="B5112" t="s">
        <v>113</v>
      </c>
      <c r="C5112" t="s">
        <v>27</v>
      </c>
      <c r="D5112">
        <v>2019</v>
      </c>
      <c r="E5112">
        <v>3</v>
      </c>
      <c r="F5112" t="s">
        <v>229</v>
      </c>
      <c r="G5112" t="s">
        <v>230</v>
      </c>
      <c r="H5112" t="s">
        <v>30</v>
      </c>
      <c r="J5112">
        <v>-90000</v>
      </c>
      <c r="L5112" t="s">
        <v>39</v>
      </c>
      <c r="O5112" t="s">
        <v>32</v>
      </c>
    </row>
    <row r="5113" spans="1:15" x14ac:dyDescent="0.25">
      <c r="A5113" t="s">
        <v>112</v>
      </c>
      <c r="B5113" t="s">
        <v>113</v>
      </c>
      <c r="C5113" t="s">
        <v>27</v>
      </c>
      <c r="D5113">
        <v>2019</v>
      </c>
      <c r="E5113">
        <v>3</v>
      </c>
      <c r="F5113" t="s">
        <v>286</v>
      </c>
      <c r="G5113" t="s">
        <v>287</v>
      </c>
      <c r="H5113" t="s">
        <v>30</v>
      </c>
      <c r="J5113">
        <v>-11808.16</v>
      </c>
      <c r="L5113" t="s">
        <v>39</v>
      </c>
      <c r="O5113" t="s">
        <v>32</v>
      </c>
    </row>
    <row r="5114" spans="1:15" x14ac:dyDescent="0.25">
      <c r="A5114" t="s">
        <v>112</v>
      </c>
      <c r="B5114" t="s">
        <v>113</v>
      </c>
      <c r="C5114" t="s">
        <v>27</v>
      </c>
      <c r="D5114">
        <v>2019</v>
      </c>
      <c r="E5114">
        <v>3</v>
      </c>
      <c r="F5114" t="s">
        <v>265</v>
      </c>
      <c r="G5114" t="s">
        <v>266</v>
      </c>
      <c r="H5114" t="s">
        <v>30</v>
      </c>
      <c r="J5114">
        <v>-11808.16</v>
      </c>
      <c r="L5114" t="s">
        <v>39</v>
      </c>
      <c r="O5114" t="s">
        <v>32</v>
      </c>
    </row>
    <row r="5115" spans="1:15" x14ac:dyDescent="0.25">
      <c r="A5115" t="s">
        <v>112</v>
      </c>
      <c r="B5115" t="s">
        <v>113</v>
      </c>
      <c r="C5115" t="s">
        <v>27</v>
      </c>
      <c r="D5115">
        <v>2019</v>
      </c>
      <c r="E5115">
        <v>3</v>
      </c>
      <c r="F5115" t="s">
        <v>231</v>
      </c>
      <c r="G5115" t="s">
        <v>188</v>
      </c>
      <c r="H5115" t="s">
        <v>30</v>
      </c>
      <c r="J5115">
        <v>-1816594.25</v>
      </c>
      <c r="L5115" t="s">
        <v>39</v>
      </c>
      <c r="O5115" t="s">
        <v>32</v>
      </c>
    </row>
    <row r="5116" spans="1:15" x14ac:dyDescent="0.25">
      <c r="A5116" t="s">
        <v>112</v>
      </c>
      <c r="B5116" t="s">
        <v>113</v>
      </c>
      <c r="C5116" t="s">
        <v>27</v>
      </c>
      <c r="D5116">
        <v>2019</v>
      </c>
      <c r="E5116">
        <v>3</v>
      </c>
      <c r="F5116" t="s">
        <v>232</v>
      </c>
      <c r="G5116" t="s">
        <v>233</v>
      </c>
      <c r="H5116" t="s">
        <v>30</v>
      </c>
      <c r="J5116">
        <v>-1918402.41</v>
      </c>
      <c r="L5116" t="s">
        <v>39</v>
      </c>
      <c r="O5116" t="s">
        <v>32</v>
      </c>
    </row>
    <row r="5117" spans="1:15" x14ac:dyDescent="0.25">
      <c r="A5117" t="s">
        <v>112</v>
      </c>
      <c r="B5117" t="s">
        <v>113</v>
      </c>
      <c r="C5117" t="s">
        <v>27</v>
      </c>
      <c r="D5117">
        <v>2019</v>
      </c>
      <c r="E5117">
        <v>3</v>
      </c>
      <c r="F5117" t="s">
        <v>234</v>
      </c>
      <c r="G5117" t="s">
        <v>235</v>
      </c>
      <c r="H5117" t="s">
        <v>30</v>
      </c>
      <c r="J5117">
        <v>-1918402.41</v>
      </c>
      <c r="L5117" t="s">
        <v>39</v>
      </c>
      <c r="O5117" t="s">
        <v>32</v>
      </c>
    </row>
    <row r="5118" spans="1:15" x14ac:dyDescent="0.25">
      <c r="A5118" t="s">
        <v>112</v>
      </c>
      <c r="B5118" t="s">
        <v>113</v>
      </c>
      <c r="C5118" t="s">
        <v>27</v>
      </c>
      <c r="D5118">
        <v>2019</v>
      </c>
      <c r="E5118">
        <v>3</v>
      </c>
      <c r="F5118" t="s">
        <v>288</v>
      </c>
      <c r="G5118" t="s">
        <v>289</v>
      </c>
      <c r="H5118" t="s">
        <v>30</v>
      </c>
      <c r="J5118">
        <v>-21413.7</v>
      </c>
      <c r="L5118" t="s">
        <v>39</v>
      </c>
      <c r="O5118" t="s">
        <v>32</v>
      </c>
    </row>
    <row r="5119" spans="1:15" x14ac:dyDescent="0.25">
      <c r="A5119" t="s">
        <v>112</v>
      </c>
      <c r="B5119" t="s">
        <v>113</v>
      </c>
      <c r="C5119" t="s">
        <v>27</v>
      </c>
      <c r="D5119">
        <v>2019</v>
      </c>
      <c r="E5119">
        <v>3</v>
      </c>
      <c r="F5119" t="s">
        <v>290</v>
      </c>
      <c r="G5119" t="s">
        <v>291</v>
      </c>
      <c r="H5119" t="s">
        <v>30</v>
      </c>
      <c r="J5119">
        <v>-21413.7</v>
      </c>
      <c r="L5119" t="s">
        <v>39</v>
      </c>
      <c r="O5119" t="s">
        <v>32</v>
      </c>
    </row>
    <row r="5120" spans="1:15" x14ac:dyDescent="0.25">
      <c r="A5120" t="s">
        <v>112</v>
      </c>
      <c r="B5120" t="s">
        <v>113</v>
      </c>
      <c r="C5120" t="s">
        <v>27</v>
      </c>
      <c r="D5120">
        <v>2019</v>
      </c>
      <c r="E5120">
        <v>3</v>
      </c>
      <c r="F5120" t="s">
        <v>273</v>
      </c>
      <c r="G5120" t="s">
        <v>274</v>
      </c>
      <c r="H5120" t="s">
        <v>30</v>
      </c>
      <c r="J5120">
        <v>-21413.7</v>
      </c>
      <c r="L5120" t="s">
        <v>39</v>
      </c>
      <c r="O5120" t="s">
        <v>32</v>
      </c>
    </row>
    <row r="5121" spans="1:15" x14ac:dyDescent="0.25">
      <c r="A5121" t="s">
        <v>112</v>
      </c>
      <c r="B5121" t="s">
        <v>113</v>
      </c>
      <c r="C5121" t="s">
        <v>27</v>
      </c>
      <c r="D5121">
        <v>2019</v>
      </c>
      <c r="E5121">
        <v>3</v>
      </c>
      <c r="F5121" t="s">
        <v>236</v>
      </c>
      <c r="G5121" t="s">
        <v>237</v>
      </c>
      <c r="H5121" t="s">
        <v>30</v>
      </c>
      <c r="J5121">
        <v>24706.07</v>
      </c>
      <c r="L5121" t="s">
        <v>39</v>
      </c>
      <c r="O5121" t="s">
        <v>32</v>
      </c>
    </row>
    <row r="5122" spans="1:15" x14ac:dyDescent="0.25">
      <c r="A5122" t="s">
        <v>112</v>
      </c>
      <c r="B5122" t="s">
        <v>113</v>
      </c>
      <c r="C5122" t="s">
        <v>27</v>
      </c>
      <c r="D5122">
        <v>2019</v>
      </c>
      <c r="E5122">
        <v>3</v>
      </c>
      <c r="F5122" t="s">
        <v>238</v>
      </c>
      <c r="G5122" t="s">
        <v>239</v>
      </c>
      <c r="H5122" t="s">
        <v>30</v>
      </c>
      <c r="J5122">
        <v>-578.19000000000005</v>
      </c>
      <c r="L5122" t="s">
        <v>39</v>
      </c>
      <c r="O5122" t="s">
        <v>32</v>
      </c>
    </row>
    <row r="5123" spans="1:15" x14ac:dyDescent="0.25">
      <c r="A5123" t="s">
        <v>112</v>
      </c>
      <c r="B5123" t="s">
        <v>113</v>
      </c>
      <c r="C5123" t="s">
        <v>27</v>
      </c>
      <c r="D5123">
        <v>2019</v>
      </c>
      <c r="E5123">
        <v>3</v>
      </c>
      <c r="F5123" t="s">
        <v>240</v>
      </c>
      <c r="G5123" t="s">
        <v>241</v>
      </c>
      <c r="H5123" t="s">
        <v>30</v>
      </c>
      <c r="J5123">
        <v>-21991.89</v>
      </c>
      <c r="L5123" t="s">
        <v>39</v>
      </c>
      <c r="O5123" t="s">
        <v>32</v>
      </c>
    </row>
    <row r="5124" spans="1:15" x14ac:dyDescent="0.25">
      <c r="A5124" t="s">
        <v>112</v>
      </c>
      <c r="B5124" t="s">
        <v>113</v>
      </c>
      <c r="C5124" t="s">
        <v>27</v>
      </c>
      <c r="D5124">
        <v>2019</v>
      </c>
      <c r="E5124">
        <v>3</v>
      </c>
      <c r="F5124" t="s">
        <v>242</v>
      </c>
      <c r="G5124" t="s">
        <v>243</v>
      </c>
      <c r="H5124" t="s">
        <v>30</v>
      </c>
      <c r="J5124">
        <v>-1940394.3</v>
      </c>
      <c r="L5124" t="s">
        <v>39</v>
      </c>
      <c r="O5124" t="s">
        <v>32</v>
      </c>
    </row>
    <row r="5125" spans="1:15" x14ac:dyDescent="0.25">
      <c r="A5125" t="s">
        <v>112</v>
      </c>
      <c r="B5125" t="s">
        <v>113</v>
      </c>
      <c r="C5125" t="s">
        <v>27</v>
      </c>
      <c r="D5125">
        <v>2019</v>
      </c>
      <c r="E5125">
        <v>3</v>
      </c>
      <c r="F5125" t="s">
        <v>244</v>
      </c>
      <c r="G5125" t="s">
        <v>245</v>
      </c>
      <c r="H5125" t="s">
        <v>108</v>
      </c>
      <c r="I5125" t="s">
        <v>109</v>
      </c>
      <c r="J5125">
        <v>-15738.85</v>
      </c>
      <c r="L5125" t="s">
        <v>31</v>
      </c>
      <c r="O5125" t="s">
        <v>32</v>
      </c>
    </row>
    <row r="5126" spans="1:15" x14ac:dyDescent="0.25">
      <c r="A5126" t="s">
        <v>112</v>
      </c>
      <c r="B5126" t="s">
        <v>113</v>
      </c>
      <c r="C5126" t="s">
        <v>27</v>
      </c>
      <c r="D5126">
        <v>2019</v>
      </c>
      <c r="E5126">
        <v>3</v>
      </c>
      <c r="F5126" t="s">
        <v>246</v>
      </c>
      <c r="G5126" t="s">
        <v>247</v>
      </c>
      <c r="H5126" t="s">
        <v>108</v>
      </c>
      <c r="I5126" t="s">
        <v>109</v>
      </c>
      <c r="J5126">
        <v>399.62</v>
      </c>
      <c r="L5126" t="s">
        <v>31</v>
      </c>
      <c r="O5126" t="s">
        <v>32</v>
      </c>
    </row>
    <row r="5127" spans="1:15" x14ac:dyDescent="0.25">
      <c r="A5127" t="s">
        <v>112</v>
      </c>
      <c r="B5127" t="s">
        <v>113</v>
      </c>
      <c r="C5127" t="s">
        <v>27</v>
      </c>
      <c r="D5127">
        <v>2019</v>
      </c>
      <c r="E5127">
        <v>3</v>
      </c>
      <c r="F5127" t="s">
        <v>248</v>
      </c>
      <c r="G5127" t="s">
        <v>249</v>
      </c>
      <c r="H5127" t="s">
        <v>108</v>
      </c>
      <c r="I5127" t="s">
        <v>109</v>
      </c>
      <c r="J5127">
        <v>-15339.23</v>
      </c>
      <c r="L5127" t="s">
        <v>31</v>
      </c>
      <c r="O5127" t="s">
        <v>32</v>
      </c>
    </row>
    <row r="5128" spans="1:15" x14ac:dyDescent="0.25">
      <c r="A5128" t="s">
        <v>112</v>
      </c>
      <c r="B5128" t="s">
        <v>113</v>
      </c>
      <c r="C5128" t="s">
        <v>27</v>
      </c>
      <c r="D5128">
        <v>2019</v>
      </c>
      <c r="E5128">
        <v>3</v>
      </c>
      <c r="F5128" t="s">
        <v>250</v>
      </c>
      <c r="G5128" t="s">
        <v>251</v>
      </c>
      <c r="H5128" t="s">
        <v>108</v>
      </c>
      <c r="I5128" t="s">
        <v>109</v>
      </c>
      <c r="J5128">
        <v>-15339.23</v>
      </c>
      <c r="L5128" t="s">
        <v>31</v>
      </c>
      <c r="O5128" t="s">
        <v>32</v>
      </c>
    </row>
    <row r="5129" spans="1:15" x14ac:dyDescent="0.25">
      <c r="A5129" t="s">
        <v>112</v>
      </c>
      <c r="B5129" t="s">
        <v>113</v>
      </c>
      <c r="C5129" t="s">
        <v>27</v>
      </c>
      <c r="D5129">
        <v>2019</v>
      </c>
      <c r="E5129">
        <v>3</v>
      </c>
      <c r="F5129" t="s">
        <v>195</v>
      </c>
      <c r="G5129" t="s">
        <v>196</v>
      </c>
      <c r="H5129" t="s">
        <v>108</v>
      </c>
      <c r="I5129" t="s">
        <v>109</v>
      </c>
      <c r="J5129">
        <v>-15339.23</v>
      </c>
      <c r="L5129" t="s">
        <v>31</v>
      </c>
      <c r="O5129" t="s">
        <v>32</v>
      </c>
    </row>
    <row r="5130" spans="1:15" x14ac:dyDescent="0.25">
      <c r="A5130" t="s">
        <v>112</v>
      </c>
      <c r="B5130" t="s">
        <v>113</v>
      </c>
      <c r="C5130" t="s">
        <v>27</v>
      </c>
      <c r="D5130">
        <v>2019</v>
      </c>
      <c r="E5130">
        <v>3</v>
      </c>
      <c r="F5130" t="s">
        <v>197</v>
      </c>
      <c r="G5130" t="s">
        <v>198</v>
      </c>
      <c r="H5130" t="s">
        <v>108</v>
      </c>
      <c r="I5130" t="s">
        <v>109</v>
      </c>
      <c r="J5130">
        <v>-15339.23</v>
      </c>
      <c r="L5130" t="s">
        <v>31</v>
      </c>
      <c r="O5130" t="s">
        <v>32</v>
      </c>
    </row>
    <row r="5131" spans="1:15" x14ac:dyDescent="0.25">
      <c r="A5131" t="s">
        <v>112</v>
      </c>
      <c r="B5131" t="s">
        <v>113</v>
      </c>
      <c r="C5131" t="s">
        <v>27</v>
      </c>
      <c r="D5131">
        <v>2019</v>
      </c>
      <c r="E5131">
        <v>3</v>
      </c>
      <c r="F5131" t="s">
        <v>199</v>
      </c>
      <c r="G5131" t="s">
        <v>200</v>
      </c>
      <c r="H5131" t="s">
        <v>108</v>
      </c>
      <c r="I5131" t="s">
        <v>109</v>
      </c>
      <c r="J5131">
        <v>-15339.23</v>
      </c>
      <c r="L5131" t="s">
        <v>31</v>
      </c>
      <c r="O5131" t="s">
        <v>32</v>
      </c>
    </row>
    <row r="5132" spans="1:15" x14ac:dyDescent="0.25">
      <c r="A5132" t="s">
        <v>112</v>
      </c>
      <c r="B5132" t="s">
        <v>113</v>
      </c>
      <c r="C5132" t="s">
        <v>27</v>
      </c>
      <c r="D5132">
        <v>2019</v>
      </c>
      <c r="E5132">
        <v>3</v>
      </c>
      <c r="F5132" t="s">
        <v>205</v>
      </c>
      <c r="G5132" t="s">
        <v>206</v>
      </c>
      <c r="H5132" t="s">
        <v>108</v>
      </c>
      <c r="I5132" t="s">
        <v>109</v>
      </c>
      <c r="J5132">
        <v>-15339.23</v>
      </c>
      <c r="L5132" t="s">
        <v>31</v>
      </c>
      <c r="O5132" t="s">
        <v>32</v>
      </c>
    </row>
    <row r="5133" spans="1:15" x14ac:dyDescent="0.25">
      <c r="A5133" t="s">
        <v>112</v>
      </c>
      <c r="B5133" t="s">
        <v>113</v>
      </c>
      <c r="C5133" t="s">
        <v>27</v>
      </c>
      <c r="D5133">
        <v>2019</v>
      </c>
      <c r="E5133">
        <v>3</v>
      </c>
      <c r="F5133" t="s">
        <v>207</v>
      </c>
      <c r="G5133" t="s">
        <v>208</v>
      </c>
      <c r="H5133" t="s">
        <v>108</v>
      </c>
      <c r="I5133" t="s">
        <v>109</v>
      </c>
      <c r="J5133">
        <v>-15339.23</v>
      </c>
      <c r="L5133" t="s">
        <v>31</v>
      </c>
      <c r="O5133" t="s">
        <v>32</v>
      </c>
    </row>
    <row r="5134" spans="1:15" x14ac:dyDescent="0.25">
      <c r="A5134" t="s">
        <v>112</v>
      </c>
      <c r="B5134" t="s">
        <v>113</v>
      </c>
      <c r="C5134" t="s">
        <v>27</v>
      </c>
      <c r="D5134">
        <v>2019</v>
      </c>
      <c r="E5134">
        <v>3</v>
      </c>
      <c r="F5134" t="s">
        <v>211</v>
      </c>
      <c r="G5134" t="s">
        <v>212</v>
      </c>
      <c r="H5134" t="s">
        <v>108</v>
      </c>
      <c r="I5134" t="s">
        <v>109</v>
      </c>
      <c r="J5134">
        <v>-15339.23</v>
      </c>
      <c r="L5134" t="s">
        <v>31</v>
      </c>
      <c r="O5134" t="s">
        <v>32</v>
      </c>
    </row>
    <row r="5135" spans="1:15" x14ac:dyDescent="0.25">
      <c r="A5135" t="s">
        <v>112</v>
      </c>
      <c r="B5135" t="s">
        <v>113</v>
      </c>
      <c r="C5135" t="s">
        <v>27</v>
      </c>
      <c r="D5135">
        <v>2019</v>
      </c>
      <c r="E5135">
        <v>3</v>
      </c>
      <c r="F5135" t="s">
        <v>213</v>
      </c>
      <c r="G5135" t="s">
        <v>214</v>
      </c>
      <c r="H5135" t="s">
        <v>108</v>
      </c>
      <c r="I5135" t="s">
        <v>109</v>
      </c>
      <c r="J5135">
        <v>-15339.23</v>
      </c>
      <c r="L5135" t="s">
        <v>31</v>
      </c>
      <c r="O5135" t="s">
        <v>32</v>
      </c>
    </row>
    <row r="5136" spans="1:15" x14ac:dyDescent="0.25">
      <c r="A5136" t="s">
        <v>112</v>
      </c>
      <c r="B5136" t="s">
        <v>113</v>
      </c>
      <c r="C5136" t="s">
        <v>27</v>
      </c>
      <c r="D5136">
        <v>2019</v>
      </c>
      <c r="E5136">
        <v>3</v>
      </c>
      <c r="F5136" t="s">
        <v>244</v>
      </c>
      <c r="G5136" t="s">
        <v>245</v>
      </c>
      <c r="H5136" t="s">
        <v>110</v>
      </c>
      <c r="I5136" t="s">
        <v>111</v>
      </c>
      <c r="J5136">
        <v>-9733.5</v>
      </c>
      <c r="L5136" t="s">
        <v>31</v>
      </c>
      <c r="O5136" t="s">
        <v>32</v>
      </c>
    </row>
    <row r="5137" spans="1:15" x14ac:dyDescent="0.25">
      <c r="A5137" t="s">
        <v>112</v>
      </c>
      <c r="B5137" t="s">
        <v>113</v>
      </c>
      <c r="C5137" t="s">
        <v>27</v>
      </c>
      <c r="D5137">
        <v>2019</v>
      </c>
      <c r="E5137">
        <v>3</v>
      </c>
      <c r="F5137" t="s">
        <v>246</v>
      </c>
      <c r="G5137" t="s">
        <v>247</v>
      </c>
      <c r="H5137" t="s">
        <v>110</v>
      </c>
      <c r="I5137" t="s">
        <v>111</v>
      </c>
      <c r="J5137">
        <v>351.49</v>
      </c>
      <c r="L5137" t="s">
        <v>31</v>
      </c>
      <c r="O5137" t="s">
        <v>32</v>
      </c>
    </row>
    <row r="5138" spans="1:15" x14ac:dyDescent="0.25">
      <c r="A5138" t="s">
        <v>112</v>
      </c>
      <c r="B5138" t="s">
        <v>113</v>
      </c>
      <c r="C5138" t="s">
        <v>27</v>
      </c>
      <c r="D5138">
        <v>2019</v>
      </c>
      <c r="E5138">
        <v>3</v>
      </c>
      <c r="F5138" t="s">
        <v>248</v>
      </c>
      <c r="G5138" t="s">
        <v>249</v>
      </c>
      <c r="H5138" t="s">
        <v>110</v>
      </c>
      <c r="I5138" t="s">
        <v>111</v>
      </c>
      <c r="J5138">
        <v>-9382.01</v>
      </c>
      <c r="L5138" t="s">
        <v>31</v>
      </c>
      <c r="O5138" t="s">
        <v>32</v>
      </c>
    </row>
    <row r="5139" spans="1:15" x14ac:dyDescent="0.25">
      <c r="A5139" t="s">
        <v>112</v>
      </c>
      <c r="B5139" t="s">
        <v>113</v>
      </c>
      <c r="C5139" t="s">
        <v>27</v>
      </c>
      <c r="D5139">
        <v>2019</v>
      </c>
      <c r="E5139">
        <v>3</v>
      </c>
      <c r="F5139" t="s">
        <v>250</v>
      </c>
      <c r="G5139" t="s">
        <v>251</v>
      </c>
      <c r="H5139" t="s">
        <v>110</v>
      </c>
      <c r="I5139" t="s">
        <v>111</v>
      </c>
      <c r="J5139">
        <v>-9382.01</v>
      </c>
      <c r="L5139" t="s">
        <v>31</v>
      </c>
      <c r="O5139" t="s">
        <v>32</v>
      </c>
    </row>
    <row r="5140" spans="1:15" x14ac:dyDescent="0.25">
      <c r="A5140" t="s">
        <v>112</v>
      </c>
      <c r="B5140" t="s">
        <v>113</v>
      </c>
      <c r="C5140" t="s">
        <v>27</v>
      </c>
      <c r="D5140">
        <v>2019</v>
      </c>
      <c r="E5140">
        <v>3</v>
      </c>
      <c r="F5140" t="s">
        <v>195</v>
      </c>
      <c r="G5140" t="s">
        <v>196</v>
      </c>
      <c r="H5140" t="s">
        <v>110</v>
      </c>
      <c r="I5140" t="s">
        <v>111</v>
      </c>
      <c r="J5140">
        <v>-9382.01</v>
      </c>
      <c r="L5140" t="s">
        <v>31</v>
      </c>
      <c r="O5140" t="s">
        <v>32</v>
      </c>
    </row>
    <row r="5141" spans="1:15" x14ac:dyDescent="0.25">
      <c r="A5141" t="s">
        <v>112</v>
      </c>
      <c r="B5141" t="s">
        <v>113</v>
      </c>
      <c r="C5141" t="s">
        <v>27</v>
      </c>
      <c r="D5141">
        <v>2019</v>
      </c>
      <c r="E5141">
        <v>3</v>
      </c>
      <c r="F5141" t="s">
        <v>197</v>
      </c>
      <c r="G5141" t="s">
        <v>198</v>
      </c>
      <c r="H5141" t="s">
        <v>110</v>
      </c>
      <c r="I5141" t="s">
        <v>111</v>
      </c>
      <c r="J5141">
        <v>-9382.01</v>
      </c>
      <c r="L5141" t="s">
        <v>31</v>
      </c>
      <c r="O5141" t="s">
        <v>32</v>
      </c>
    </row>
    <row r="5142" spans="1:15" x14ac:dyDescent="0.25">
      <c r="A5142" t="s">
        <v>112</v>
      </c>
      <c r="B5142" t="s">
        <v>113</v>
      </c>
      <c r="C5142" t="s">
        <v>27</v>
      </c>
      <c r="D5142">
        <v>2019</v>
      </c>
      <c r="E5142">
        <v>3</v>
      </c>
      <c r="F5142" t="s">
        <v>199</v>
      </c>
      <c r="G5142" t="s">
        <v>200</v>
      </c>
      <c r="H5142" t="s">
        <v>110</v>
      </c>
      <c r="I5142" t="s">
        <v>111</v>
      </c>
      <c r="J5142">
        <v>-9382.01</v>
      </c>
      <c r="L5142" t="s">
        <v>31</v>
      </c>
      <c r="O5142" t="s">
        <v>32</v>
      </c>
    </row>
    <row r="5143" spans="1:15" x14ac:dyDescent="0.25">
      <c r="A5143" t="s">
        <v>112</v>
      </c>
      <c r="B5143" t="s">
        <v>113</v>
      </c>
      <c r="C5143" t="s">
        <v>27</v>
      </c>
      <c r="D5143">
        <v>2019</v>
      </c>
      <c r="E5143">
        <v>3</v>
      </c>
      <c r="F5143" t="s">
        <v>205</v>
      </c>
      <c r="G5143" t="s">
        <v>206</v>
      </c>
      <c r="H5143" t="s">
        <v>110</v>
      </c>
      <c r="I5143" t="s">
        <v>111</v>
      </c>
      <c r="J5143">
        <v>-9382.01</v>
      </c>
      <c r="L5143" t="s">
        <v>31</v>
      </c>
      <c r="O5143" t="s">
        <v>32</v>
      </c>
    </row>
    <row r="5144" spans="1:15" x14ac:dyDescent="0.25">
      <c r="A5144" t="s">
        <v>112</v>
      </c>
      <c r="B5144" t="s">
        <v>113</v>
      </c>
      <c r="C5144" t="s">
        <v>27</v>
      </c>
      <c r="D5144">
        <v>2019</v>
      </c>
      <c r="E5144">
        <v>3</v>
      </c>
      <c r="F5144" t="s">
        <v>207</v>
      </c>
      <c r="G5144" t="s">
        <v>208</v>
      </c>
      <c r="H5144" t="s">
        <v>110</v>
      </c>
      <c r="I5144" t="s">
        <v>111</v>
      </c>
      <c r="J5144">
        <v>-9382.01</v>
      </c>
      <c r="L5144" t="s">
        <v>31</v>
      </c>
      <c r="O5144" t="s">
        <v>32</v>
      </c>
    </row>
    <row r="5145" spans="1:15" x14ac:dyDescent="0.25">
      <c r="A5145" t="s">
        <v>112</v>
      </c>
      <c r="B5145" t="s">
        <v>113</v>
      </c>
      <c r="C5145" t="s">
        <v>27</v>
      </c>
      <c r="D5145">
        <v>2019</v>
      </c>
      <c r="E5145">
        <v>3</v>
      </c>
      <c r="F5145" t="s">
        <v>211</v>
      </c>
      <c r="G5145" t="s">
        <v>212</v>
      </c>
      <c r="H5145" t="s">
        <v>110</v>
      </c>
      <c r="I5145" t="s">
        <v>111</v>
      </c>
      <c r="J5145">
        <v>-9382.01</v>
      </c>
      <c r="L5145" t="s">
        <v>31</v>
      </c>
      <c r="O5145" t="s">
        <v>32</v>
      </c>
    </row>
    <row r="5146" spans="1:15" x14ac:dyDescent="0.25">
      <c r="A5146" t="s">
        <v>112</v>
      </c>
      <c r="B5146" t="s">
        <v>113</v>
      </c>
      <c r="C5146" t="s">
        <v>27</v>
      </c>
      <c r="D5146">
        <v>2019</v>
      </c>
      <c r="E5146">
        <v>3</v>
      </c>
      <c r="F5146" t="s">
        <v>213</v>
      </c>
      <c r="G5146" t="s">
        <v>214</v>
      </c>
      <c r="H5146" t="s">
        <v>110</v>
      </c>
      <c r="I5146" t="s">
        <v>111</v>
      </c>
      <c r="J5146">
        <v>-9382.01</v>
      </c>
      <c r="L5146" t="s">
        <v>31</v>
      </c>
      <c r="O5146" t="s">
        <v>32</v>
      </c>
    </row>
    <row r="5147" spans="1:15" x14ac:dyDescent="0.25">
      <c r="A5147" t="s">
        <v>116</v>
      </c>
      <c r="B5147" t="s">
        <v>117</v>
      </c>
      <c r="C5147" t="s">
        <v>27</v>
      </c>
      <c r="D5147">
        <v>2019</v>
      </c>
      <c r="E5147">
        <v>3</v>
      </c>
      <c r="F5147" t="s">
        <v>244</v>
      </c>
      <c r="G5147" t="s">
        <v>245</v>
      </c>
      <c r="H5147" t="s">
        <v>30</v>
      </c>
      <c r="J5147">
        <v>-237722.2</v>
      </c>
      <c r="L5147" t="s">
        <v>31</v>
      </c>
      <c r="O5147" t="s">
        <v>32</v>
      </c>
    </row>
    <row r="5148" spans="1:15" x14ac:dyDescent="0.25">
      <c r="A5148" t="s">
        <v>116</v>
      </c>
      <c r="B5148" t="s">
        <v>117</v>
      </c>
      <c r="C5148" t="s">
        <v>27</v>
      </c>
      <c r="D5148">
        <v>2019</v>
      </c>
      <c r="E5148">
        <v>3</v>
      </c>
      <c r="F5148" t="s">
        <v>246</v>
      </c>
      <c r="G5148" t="s">
        <v>247</v>
      </c>
      <c r="H5148" t="s">
        <v>30</v>
      </c>
      <c r="J5148">
        <v>75260.990000000005</v>
      </c>
      <c r="L5148" t="s">
        <v>31</v>
      </c>
      <c r="O5148" t="s">
        <v>32</v>
      </c>
    </row>
    <row r="5149" spans="1:15" x14ac:dyDescent="0.25">
      <c r="A5149" t="s">
        <v>116</v>
      </c>
      <c r="B5149" t="s">
        <v>117</v>
      </c>
      <c r="C5149" t="s">
        <v>27</v>
      </c>
      <c r="D5149">
        <v>2019</v>
      </c>
      <c r="E5149">
        <v>3</v>
      </c>
      <c r="F5149" t="s">
        <v>248</v>
      </c>
      <c r="G5149" t="s">
        <v>249</v>
      </c>
      <c r="H5149" t="s">
        <v>30</v>
      </c>
      <c r="J5149">
        <v>-162461.21</v>
      </c>
      <c r="L5149" t="s">
        <v>31</v>
      </c>
      <c r="O5149" t="s">
        <v>32</v>
      </c>
    </row>
    <row r="5150" spans="1:15" x14ac:dyDescent="0.25">
      <c r="A5150" t="s">
        <v>116</v>
      </c>
      <c r="B5150" t="s">
        <v>117</v>
      </c>
      <c r="C5150" t="s">
        <v>27</v>
      </c>
      <c r="D5150">
        <v>2019</v>
      </c>
      <c r="E5150">
        <v>3</v>
      </c>
      <c r="F5150" t="s">
        <v>250</v>
      </c>
      <c r="G5150" t="s">
        <v>251</v>
      </c>
      <c r="H5150" t="s">
        <v>30</v>
      </c>
      <c r="J5150">
        <v>-162461.21</v>
      </c>
      <c r="L5150" t="s">
        <v>31</v>
      </c>
      <c r="O5150" t="s">
        <v>32</v>
      </c>
    </row>
    <row r="5151" spans="1:15" x14ac:dyDescent="0.25">
      <c r="A5151" t="s">
        <v>116</v>
      </c>
      <c r="B5151" t="s">
        <v>117</v>
      </c>
      <c r="C5151" t="s">
        <v>27</v>
      </c>
      <c r="D5151">
        <v>2019</v>
      </c>
      <c r="E5151">
        <v>3</v>
      </c>
      <c r="F5151" t="s">
        <v>195</v>
      </c>
      <c r="G5151" t="s">
        <v>196</v>
      </c>
      <c r="H5151" t="s">
        <v>30</v>
      </c>
      <c r="J5151">
        <v>-162461.21</v>
      </c>
      <c r="L5151" t="s">
        <v>31</v>
      </c>
      <c r="O5151" t="s">
        <v>32</v>
      </c>
    </row>
    <row r="5152" spans="1:15" x14ac:dyDescent="0.25">
      <c r="A5152" t="s">
        <v>116</v>
      </c>
      <c r="B5152" t="s">
        <v>117</v>
      </c>
      <c r="C5152" t="s">
        <v>27</v>
      </c>
      <c r="D5152">
        <v>2019</v>
      </c>
      <c r="E5152">
        <v>3</v>
      </c>
      <c r="F5152" t="s">
        <v>275</v>
      </c>
      <c r="G5152" t="s">
        <v>276</v>
      </c>
      <c r="H5152" t="s">
        <v>30</v>
      </c>
      <c r="J5152">
        <v>32445</v>
      </c>
      <c r="L5152" t="s">
        <v>31</v>
      </c>
      <c r="O5152" t="s">
        <v>32</v>
      </c>
    </row>
    <row r="5153" spans="1:15" x14ac:dyDescent="0.25">
      <c r="A5153" t="s">
        <v>116</v>
      </c>
      <c r="B5153" t="s">
        <v>117</v>
      </c>
      <c r="C5153" t="s">
        <v>27</v>
      </c>
      <c r="D5153">
        <v>2019</v>
      </c>
      <c r="E5153">
        <v>3</v>
      </c>
      <c r="F5153" t="s">
        <v>277</v>
      </c>
      <c r="G5153" t="s">
        <v>278</v>
      </c>
      <c r="H5153" t="s">
        <v>30</v>
      </c>
      <c r="J5153">
        <v>32445</v>
      </c>
      <c r="L5153" t="s">
        <v>31</v>
      </c>
      <c r="O5153" t="s">
        <v>32</v>
      </c>
    </row>
    <row r="5154" spans="1:15" x14ac:dyDescent="0.25">
      <c r="A5154" t="s">
        <v>116</v>
      </c>
      <c r="B5154" t="s">
        <v>117</v>
      </c>
      <c r="C5154" t="s">
        <v>27</v>
      </c>
      <c r="D5154">
        <v>2019</v>
      </c>
      <c r="E5154">
        <v>3</v>
      </c>
      <c r="F5154" t="s">
        <v>279</v>
      </c>
      <c r="G5154" t="s">
        <v>280</v>
      </c>
      <c r="H5154" t="s">
        <v>30</v>
      </c>
      <c r="J5154">
        <v>32445</v>
      </c>
      <c r="L5154" t="s">
        <v>31</v>
      </c>
      <c r="O5154" t="s">
        <v>32</v>
      </c>
    </row>
    <row r="5155" spans="1:15" x14ac:dyDescent="0.25">
      <c r="A5155" t="s">
        <v>116</v>
      </c>
      <c r="B5155" t="s">
        <v>117</v>
      </c>
      <c r="C5155" t="s">
        <v>27</v>
      </c>
      <c r="D5155">
        <v>2019</v>
      </c>
      <c r="E5155">
        <v>3</v>
      </c>
      <c r="F5155" t="s">
        <v>197</v>
      </c>
      <c r="G5155" t="s">
        <v>198</v>
      </c>
      <c r="H5155" t="s">
        <v>30</v>
      </c>
      <c r="J5155">
        <v>-130016.21</v>
      </c>
      <c r="L5155" t="s">
        <v>31</v>
      </c>
      <c r="O5155" t="s">
        <v>32</v>
      </c>
    </row>
    <row r="5156" spans="1:15" x14ac:dyDescent="0.25">
      <c r="A5156" t="s">
        <v>116</v>
      </c>
      <c r="B5156" t="s">
        <v>117</v>
      </c>
      <c r="C5156" t="s">
        <v>27</v>
      </c>
      <c r="D5156">
        <v>2019</v>
      </c>
      <c r="E5156">
        <v>3</v>
      </c>
      <c r="F5156" t="s">
        <v>199</v>
      </c>
      <c r="G5156" t="s">
        <v>200</v>
      </c>
      <c r="H5156" t="s">
        <v>30</v>
      </c>
      <c r="J5156">
        <v>-130016.21</v>
      </c>
      <c r="L5156" t="s">
        <v>31</v>
      </c>
      <c r="O5156" t="s">
        <v>32</v>
      </c>
    </row>
    <row r="5157" spans="1:15" x14ac:dyDescent="0.25">
      <c r="A5157" t="s">
        <v>116</v>
      </c>
      <c r="B5157" t="s">
        <v>117</v>
      </c>
      <c r="C5157" t="s">
        <v>27</v>
      </c>
      <c r="D5157">
        <v>2019</v>
      </c>
      <c r="E5157">
        <v>3</v>
      </c>
      <c r="F5157" t="s">
        <v>252</v>
      </c>
      <c r="G5157" t="s">
        <v>253</v>
      </c>
      <c r="H5157" t="s">
        <v>30</v>
      </c>
      <c r="J5157">
        <v>28507.58</v>
      </c>
      <c r="L5157" t="s">
        <v>31</v>
      </c>
      <c r="O5157" t="s">
        <v>32</v>
      </c>
    </row>
    <row r="5158" spans="1:15" x14ac:dyDescent="0.25">
      <c r="A5158" t="s">
        <v>116</v>
      </c>
      <c r="B5158" t="s">
        <v>117</v>
      </c>
      <c r="C5158" t="s">
        <v>27</v>
      </c>
      <c r="D5158">
        <v>2019</v>
      </c>
      <c r="E5158">
        <v>3</v>
      </c>
      <c r="F5158" t="s">
        <v>203</v>
      </c>
      <c r="G5158" t="s">
        <v>204</v>
      </c>
      <c r="H5158" t="s">
        <v>30</v>
      </c>
      <c r="J5158">
        <v>28507.58</v>
      </c>
      <c r="L5158" t="s">
        <v>31</v>
      </c>
      <c r="O5158" t="s">
        <v>32</v>
      </c>
    </row>
    <row r="5159" spans="1:15" x14ac:dyDescent="0.25">
      <c r="A5159" t="s">
        <v>116</v>
      </c>
      <c r="B5159" t="s">
        <v>117</v>
      </c>
      <c r="C5159" t="s">
        <v>27</v>
      </c>
      <c r="D5159">
        <v>2019</v>
      </c>
      <c r="E5159">
        <v>3</v>
      </c>
      <c r="F5159" t="s">
        <v>205</v>
      </c>
      <c r="G5159" t="s">
        <v>206</v>
      </c>
      <c r="H5159" t="s">
        <v>30</v>
      </c>
      <c r="J5159">
        <v>-101508.63</v>
      </c>
      <c r="L5159" t="s">
        <v>31</v>
      </c>
      <c r="O5159" t="s">
        <v>32</v>
      </c>
    </row>
    <row r="5160" spans="1:15" x14ac:dyDescent="0.25">
      <c r="A5160" t="s">
        <v>116</v>
      </c>
      <c r="B5160" t="s">
        <v>117</v>
      </c>
      <c r="C5160" t="s">
        <v>27</v>
      </c>
      <c r="D5160">
        <v>2019</v>
      </c>
      <c r="E5160">
        <v>3</v>
      </c>
      <c r="F5160" t="s">
        <v>207</v>
      </c>
      <c r="G5160" t="s">
        <v>208</v>
      </c>
      <c r="H5160" t="s">
        <v>30</v>
      </c>
      <c r="J5160">
        <v>-101508.63</v>
      </c>
      <c r="L5160" t="s">
        <v>31</v>
      </c>
      <c r="O5160" t="s">
        <v>32</v>
      </c>
    </row>
    <row r="5161" spans="1:15" x14ac:dyDescent="0.25">
      <c r="A5161" t="s">
        <v>116</v>
      </c>
      <c r="B5161" t="s">
        <v>117</v>
      </c>
      <c r="C5161" t="s">
        <v>27</v>
      </c>
      <c r="D5161">
        <v>2019</v>
      </c>
      <c r="E5161">
        <v>3</v>
      </c>
      <c r="F5161" t="s">
        <v>209</v>
      </c>
      <c r="G5161" t="s">
        <v>210</v>
      </c>
      <c r="H5161" t="s">
        <v>30</v>
      </c>
      <c r="J5161">
        <v>56778.75</v>
      </c>
      <c r="L5161" t="s">
        <v>31</v>
      </c>
      <c r="O5161" t="s">
        <v>32</v>
      </c>
    </row>
    <row r="5162" spans="1:15" x14ac:dyDescent="0.25">
      <c r="A5162" t="s">
        <v>116</v>
      </c>
      <c r="B5162" t="s">
        <v>117</v>
      </c>
      <c r="C5162" t="s">
        <v>27</v>
      </c>
      <c r="D5162">
        <v>2019</v>
      </c>
      <c r="E5162">
        <v>3</v>
      </c>
      <c r="F5162" t="s">
        <v>211</v>
      </c>
      <c r="G5162" t="s">
        <v>212</v>
      </c>
      <c r="H5162" t="s">
        <v>30</v>
      </c>
      <c r="J5162">
        <v>-44729.88</v>
      </c>
      <c r="L5162" t="s">
        <v>31</v>
      </c>
      <c r="O5162" t="s">
        <v>32</v>
      </c>
    </row>
    <row r="5163" spans="1:15" x14ac:dyDescent="0.25">
      <c r="A5163" t="s">
        <v>116</v>
      </c>
      <c r="B5163" t="s">
        <v>117</v>
      </c>
      <c r="C5163" t="s">
        <v>27</v>
      </c>
      <c r="D5163">
        <v>2019</v>
      </c>
      <c r="E5163">
        <v>3</v>
      </c>
      <c r="F5163" t="s">
        <v>213</v>
      </c>
      <c r="G5163" t="s">
        <v>214</v>
      </c>
      <c r="H5163" t="s">
        <v>30</v>
      </c>
      <c r="J5163">
        <v>-44729.88</v>
      </c>
      <c r="L5163" t="s">
        <v>31</v>
      </c>
      <c r="O5163" t="s">
        <v>32</v>
      </c>
    </row>
    <row r="5164" spans="1:15" x14ac:dyDescent="0.25">
      <c r="A5164" t="s">
        <v>116</v>
      </c>
      <c r="B5164" t="s">
        <v>117</v>
      </c>
      <c r="C5164" t="s">
        <v>27</v>
      </c>
      <c r="D5164">
        <v>2019</v>
      </c>
      <c r="E5164">
        <v>3</v>
      </c>
      <c r="F5164" t="s">
        <v>292</v>
      </c>
      <c r="G5164" t="s">
        <v>293</v>
      </c>
      <c r="H5164" t="s">
        <v>30</v>
      </c>
      <c r="J5164">
        <v>34812293.189999998</v>
      </c>
      <c r="L5164" t="s">
        <v>39</v>
      </c>
      <c r="O5164" t="s">
        <v>32</v>
      </c>
    </row>
    <row r="5165" spans="1:15" x14ac:dyDescent="0.25">
      <c r="A5165" t="s">
        <v>116</v>
      </c>
      <c r="B5165" t="s">
        <v>117</v>
      </c>
      <c r="C5165" t="s">
        <v>27</v>
      </c>
      <c r="D5165">
        <v>2019</v>
      </c>
      <c r="E5165">
        <v>3</v>
      </c>
      <c r="F5165" t="s">
        <v>294</v>
      </c>
      <c r="G5165" t="s">
        <v>295</v>
      </c>
      <c r="H5165" t="s">
        <v>30</v>
      </c>
      <c r="J5165">
        <v>-4800668.1900000004</v>
      </c>
      <c r="L5165" t="s">
        <v>39</v>
      </c>
      <c r="O5165" t="s">
        <v>32</v>
      </c>
    </row>
    <row r="5166" spans="1:15" x14ac:dyDescent="0.25">
      <c r="A5166" t="s">
        <v>116</v>
      </c>
      <c r="B5166" t="s">
        <v>117</v>
      </c>
      <c r="C5166" t="s">
        <v>27</v>
      </c>
      <c r="D5166">
        <v>2019</v>
      </c>
      <c r="E5166">
        <v>3</v>
      </c>
      <c r="F5166" t="s">
        <v>296</v>
      </c>
      <c r="G5166" t="s">
        <v>119</v>
      </c>
      <c r="H5166" t="s">
        <v>30</v>
      </c>
      <c r="J5166">
        <v>30011625</v>
      </c>
      <c r="L5166" t="s">
        <v>39</v>
      </c>
      <c r="O5166" t="s">
        <v>32</v>
      </c>
    </row>
    <row r="5167" spans="1:15" x14ac:dyDescent="0.25">
      <c r="A5167" t="s">
        <v>116</v>
      </c>
      <c r="B5167" t="s">
        <v>117</v>
      </c>
      <c r="C5167" t="s">
        <v>27</v>
      </c>
      <c r="D5167">
        <v>2019</v>
      </c>
      <c r="E5167">
        <v>3</v>
      </c>
      <c r="F5167" t="s">
        <v>257</v>
      </c>
      <c r="G5167" t="s">
        <v>258</v>
      </c>
      <c r="H5167" t="s">
        <v>30</v>
      </c>
      <c r="J5167">
        <v>30011625</v>
      </c>
      <c r="L5167" t="s">
        <v>39</v>
      </c>
      <c r="O5167" t="s">
        <v>32</v>
      </c>
    </row>
    <row r="5168" spans="1:15" x14ac:dyDescent="0.25">
      <c r="A5168" t="s">
        <v>116</v>
      </c>
      <c r="B5168" t="s">
        <v>117</v>
      </c>
      <c r="C5168" t="s">
        <v>27</v>
      </c>
      <c r="D5168">
        <v>2019</v>
      </c>
      <c r="E5168">
        <v>3</v>
      </c>
      <c r="F5168" t="s">
        <v>215</v>
      </c>
      <c r="G5168" t="s">
        <v>216</v>
      </c>
      <c r="H5168" t="s">
        <v>30</v>
      </c>
      <c r="J5168">
        <v>20400062.699999999</v>
      </c>
      <c r="L5168" t="s">
        <v>39</v>
      </c>
      <c r="O5168" t="s">
        <v>32</v>
      </c>
    </row>
    <row r="5169" spans="1:15" x14ac:dyDescent="0.25">
      <c r="A5169" t="s">
        <v>116</v>
      </c>
      <c r="B5169" t="s">
        <v>117</v>
      </c>
      <c r="C5169" t="s">
        <v>27</v>
      </c>
      <c r="D5169">
        <v>2019</v>
      </c>
      <c r="E5169">
        <v>3</v>
      </c>
      <c r="F5169" t="s">
        <v>217</v>
      </c>
      <c r="G5169" t="s">
        <v>218</v>
      </c>
      <c r="H5169" t="s">
        <v>30</v>
      </c>
      <c r="J5169">
        <v>20400062.699999999</v>
      </c>
      <c r="L5169" t="s">
        <v>39</v>
      </c>
      <c r="O5169" t="s">
        <v>32</v>
      </c>
    </row>
    <row r="5170" spans="1:15" x14ac:dyDescent="0.25">
      <c r="A5170" t="s">
        <v>116</v>
      </c>
      <c r="B5170" t="s">
        <v>117</v>
      </c>
      <c r="C5170" t="s">
        <v>27</v>
      </c>
      <c r="D5170">
        <v>2019</v>
      </c>
      <c r="E5170">
        <v>3</v>
      </c>
      <c r="F5170" t="s">
        <v>219</v>
      </c>
      <c r="G5170" t="s">
        <v>220</v>
      </c>
      <c r="H5170" t="s">
        <v>30</v>
      </c>
      <c r="J5170">
        <v>20400062.699999999</v>
      </c>
      <c r="L5170" t="s">
        <v>39</v>
      </c>
      <c r="O5170" t="s">
        <v>32</v>
      </c>
    </row>
    <row r="5171" spans="1:15" x14ac:dyDescent="0.25">
      <c r="A5171" t="s">
        <v>116</v>
      </c>
      <c r="B5171" t="s">
        <v>117</v>
      </c>
      <c r="C5171" t="s">
        <v>27</v>
      </c>
      <c r="D5171">
        <v>2019</v>
      </c>
      <c r="E5171">
        <v>3</v>
      </c>
      <c r="F5171" t="s">
        <v>221</v>
      </c>
      <c r="G5171" t="s">
        <v>222</v>
      </c>
      <c r="H5171" t="s">
        <v>30</v>
      </c>
      <c r="J5171">
        <v>50411687.700000003</v>
      </c>
      <c r="L5171" t="s">
        <v>39</v>
      </c>
      <c r="O5171" t="s">
        <v>32</v>
      </c>
    </row>
    <row r="5172" spans="1:15" x14ac:dyDescent="0.25">
      <c r="A5172" t="s">
        <v>116</v>
      </c>
      <c r="B5172" t="s">
        <v>117</v>
      </c>
      <c r="C5172" t="s">
        <v>27</v>
      </c>
      <c r="D5172">
        <v>2019</v>
      </c>
      <c r="E5172">
        <v>3</v>
      </c>
      <c r="F5172" t="s">
        <v>259</v>
      </c>
      <c r="G5172" t="s">
        <v>260</v>
      </c>
      <c r="H5172" t="s">
        <v>30</v>
      </c>
      <c r="J5172">
        <v>30000</v>
      </c>
      <c r="L5172" t="s">
        <v>39</v>
      </c>
      <c r="O5172" t="s">
        <v>32</v>
      </c>
    </row>
    <row r="5173" spans="1:15" x14ac:dyDescent="0.25">
      <c r="A5173" t="s">
        <v>116</v>
      </c>
      <c r="B5173" t="s">
        <v>117</v>
      </c>
      <c r="C5173" t="s">
        <v>27</v>
      </c>
      <c r="D5173">
        <v>2019</v>
      </c>
      <c r="E5173">
        <v>3</v>
      </c>
      <c r="F5173" t="s">
        <v>284</v>
      </c>
      <c r="G5173" t="s">
        <v>285</v>
      </c>
      <c r="H5173" t="s">
        <v>30</v>
      </c>
      <c r="J5173">
        <v>85412.32</v>
      </c>
      <c r="L5173" t="s">
        <v>39</v>
      </c>
      <c r="O5173" t="s">
        <v>32</v>
      </c>
    </row>
    <row r="5174" spans="1:15" x14ac:dyDescent="0.25">
      <c r="A5174" t="s">
        <v>116</v>
      </c>
      <c r="B5174" t="s">
        <v>117</v>
      </c>
      <c r="C5174" t="s">
        <v>27</v>
      </c>
      <c r="D5174">
        <v>2019</v>
      </c>
      <c r="E5174">
        <v>3</v>
      </c>
      <c r="F5174" t="s">
        <v>261</v>
      </c>
      <c r="G5174" t="s">
        <v>262</v>
      </c>
      <c r="H5174" t="s">
        <v>30</v>
      </c>
      <c r="J5174">
        <v>242462.09</v>
      </c>
      <c r="L5174" t="s">
        <v>39</v>
      </c>
      <c r="O5174" t="s">
        <v>32</v>
      </c>
    </row>
    <row r="5175" spans="1:15" x14ac:dyDescent="0.25">
      <c r="A5175" t="s">
        <v>116</v>
      </c>
      <c r="B5175" t="s">
        <v>117</v>
      </c>
      <c r="C5175" t="s">
        <v>27</v>
      </c>
      <c r="D5175">
        <v>2019</v>
      </c>
      <c r="E5175">
        <v>3</v>
      </c>
      <c r="F5175" t="s">
        <v>223</v>
      </c>
      <c r="G5175" t="s">
        <v>224</v>
      </c>
      <c r="H5175" t="s">
        <v>30</v>
      </c>
      <c r="J5175">
        <v>36091.22</v>
      </c>
      <c r="L5175" t="s">
        <v>39</v>
      </c>
      <c r="O5175" t="s">
        <v>32</v>
      </c>
    </row>
    <row r="5176" spans="1:15" x14ac:dyDescent="0.25">
      <c r="A5176" t="s">
        <v>116</v>
      </c>
      <c r="B5176" t="s">
        <v>117</v>
      </c>
      <c r="C5176" t="s">
        <v>27</v>
      </c>
      <c r="D5176">
        <v>2019</v>
      </c>
      <c r="E5176">
        <v>3</v>
      </c>
      <c r="F5176" t="s">
        <v>225</v>
      </c>
      <c r="G5176" t="s">
        <v>226</v>
      </c>
      <c r="H5176" t="s">
        <v>30</v>
      </c>
      <c r="J5176">
        <v>308553.31</v>
      </c>
      <c r="L5176" t="s">
        <v>39</v>
      </c>
      <c r="O5176" t="s">
        <v>32</v>
      </c>
    </row>
    <row r="5177" spans="1:15" x14ac:dyDescent="0.25">
      <c r="A5177" t="s">
        <v>116</v>
      </c>
      <c r="B5177" t="s">
        <v>117</v>
      </c>
      <c r="C5177" t="s">
        <v>27</v>
      </c>
      <c r="D5177">
        <v>2019</v>
      </c>
      <c r="E5177">
        <v>3</v>
      </c>
      <c r="F5177" t="s">
        <v>227</v>
      </c>
      <c r="G5177" t="s">
        <v>228</v>
      </c>
      <c r="H5177" t="s">
        <v>30</v>
      </c>
      <c r="J5177">
        <v>50720241.009999998</v>
      </c>
      <c r="L5177" t="s">
        <v>39</v>
      </c>
      <c r="O5177" t="s">
        <v>32</v>
      </c>
    </row>
    <row r="5178" spans="1:15" x14ac:dyDescent="0.25">
      <c r="A5178" t="s">
        <v>116</v>
      </c>
      <c r="B5178" t="s">
        <v>117</v>
      </c>
      <c r="C5178" t="s">
        <v>27</v>
      </c>
      <c r="D5178">
        <v>2019</v>
      </c>
      <c r="E5178">
        <v>3</v>
      </c>
      <c r="F5178" t="s">
        <v>229</v>
      </c>
      <c r="G5178" t="s">
        <v>230</v>
      </c>
      <c r="H5178" t="s">
        <v>30</v>
      </c>
      <c r="J5178">
        <v>-250000</v>
      </c>
      <c r="L5178" t="s">
        <v>39</v>
      </c>
      <c r="O5178" t="s">
        <v>32</v>
      </c>
    </row>
    <row r="5179" spans="1:15" x14ac:dyDescent="0.25">
      <c r="A5179" t="s">
        <v>116</v>
      </c>
      <c r="B5179" t="s">
        <v>117</v>
      </c>
      <c r="C5179" t="s">
        <v>27</v>
      </c>
      <c r="D5179">
        <v>2019</v>
      </c>
      <c r="E5179">
        <v>3</v>
      </c>
      <c r="F5179" t="s">
        <v>263</v>
      </c>
      <c r="G5179" t="s">
        <v>264</v>
      </c>
      <c r="H5179" t="s">
        <v>30</v>
      </c>
      <c r="J5179">
        <v>-19918874.98</v>
      </c>
      <c r="L5179" t="s">
        <v>39</v>
      </c>
      <c r="O5179" t="s">
        <v>32</v>
      </c>
    </row>
    <row r="5180" spans="1:15" x14ac:dyDescent="0.25">
      <c r="A5180" t="s">
        <v>116</v>
      </c>
      <c r="B5180" t="s">
        <v>117</v>
      </c>
      <c r="C5180" t="s">
        <v>27</v>
      </c>
      <c r="D5180">
        <v>2019</v>
      </c>
      <c r="E5180">
        <v>3</v>
      </c>
      <c r="F5180" t="s">
        <v>265</v>
      </c>
      <c r="G5180" t="s">
        <v>266</v>
      </c>
      <c r="H5180" t="s">
        <v>30</v>
      </c>
      <c r="J5180">
        <v>-19918874.98</v>
      </c>
      <c r="L5180" t="s">
        <v>39</v>
      </c>
      <c r="O5180" t="s">
        <v>32</v>
      </c>
    </row>
    <row r="5181" spans="1:15" x14ac:dyDescent="0.25">
      <c r="A5181" t="s">
        <v>116</v>
      </c>
      <c r="B5181" t="s">
        <v>117</v>
      </c>
      <c r="C5181" t="s">
        <v>27</v>
      </c>
      <c r="D5181">
        <v>2019</v>
      </c>
      <c r="E5181">
        <v>3</v>
      </c>
      <c r="F5181" t="s">
        <v>231</v>
      </c>
      <c r="G5181" t="s">
        <v>188</v>
      </c>
      <c r="H5181" t="s">
        <v>30</v>
      </c>
      <c r="J5181">
        <v>-24278136.850000001</v>
      </c>
      <c r="L5181" t="s">
        <v>39</v>
      </c>
      <c r="O5181" t="s">
        <v>32</v>
      </c>
    </row>
    <row r="5182" spans="1:15" x14ac:dyDescent="0.25">
      <c r="A5182" t="s">
        <v>116</v>
      </c>
      <c r="B5182" t="s">
        <v>117</v>
      </c>
      <c r="C5182" t="s">
        <v>27</v>
      </c>
      <c r="D5182">
        <v>2019</v>
      </c>
      <c r="E5182">
        <v>3</v>
      </c>
      <c r="F5182" t="s">
        <v>232</v>
      </c>
      <c r="G5182" t="s">
        <v>233</v>
      </c>
      <c r="H5182" t="s">
        <v>30</v>
      </c>
      <c r="J5182">
        <v>-44447011.829999998</v>
      </c>
      <c r="L5182" t="s">
        <v>39</v>
      </c>
      <c r="O5182" t="s">
        <v>32</v>
      </c>
    </row>
    <row r="5183" spans="1:15" x14ac:dyDescent="0.25">
      <c r="A5183" t="s">
        <v>116</v>
      </c>
      <c r="B5183" t="s">
        <v>117</v>
      </c>
      <c r="C5183" t="s">
        <v>27</v>
      </c>
      <c r="D5183">
        <v>2019</v>
      </c>
      <c r="E5183">
        <v>3</v>
      </c>
      <c r="F5183" t="s">
        <v>234</v>
      </c>
      <c r="G5183" t="s">
        <v>235</v>
      </c>
      <c r="H5183" t="s">
        <v>30</v>
      </c>
      <c r="J5183">
        <v>-44447011.829999998</v>
      </c>
      <c r="L5183" t="s">
        <v>39</v>
      </c>
      <c r="O5183" t="s">
        <v>32</v>
      </c>
    </row>
    <row r="5184" spans="1:15" x14ac:dyDescent="0.25">
      <c r="A5184" t="s">
        <v>116</v>
      </c>
      <c r="B5184" t="s">
        <v>117</v>
      </c>
      <c r="C5184" t="s">
        <v>27</v>
      </c>
      <c r="D5184">
        <v>2019</v>
      </c>
      <c r="E5184">
        <v>3</v>
      </c>
      <c r="F5184" t="s">
        <v>267</v>
      </c>
      <c r="G5184" t="s">
        <v>268</v>
      </c>
      <c r="H5184" t="s">
        <v>30</v>
      </c>
      <c r="J5184">
        <v>-4008931.07</v>
      </c>
      <c r="L5184" t="s">
        <v>39</v>
      </c>
      <c r="O5184" t="s">
        <v>32</v>
      </c>
    </row>
    <row r="5185" spans="1:15" x14ac:dyDescent="0.25">
      <c r="A5185" t="s">
        <v>116</v>
      </c>
      <c r="B5185" t="s">
        <v>117</v>
      </c>
      <c r="C5185" t="s">
        <v>27</v>
      </c>
      <c r="D5185">
        <v>2019</v>
      </c>
      <c r="E5185">
        <v>3</v>
      </c>
      <c r="F5185" t="s">
        <v>269</v>
      </c>
      <c r="G5185" t="s">
        <v>270</v>
      </c>
      <c r="H5185" t="s">
        <v>30</v>
      </c>
      <c r="J5185">
        <v>-1394778.11</v>
      </c>
      <c r="L5185" t="s">
        <v>39</v>
      </c>
      <c r="O5185" t="s">
        <v>32</v>
      </c>
    </row>
    <row r="5186" spans="1:15" x14ac:dyDescent="0.25">
      <c r="A5186" t="s">
        <v>116</v>
      </c>
      <c r="B5186" t="s">
        <v>117</v>
      </c>
      <c r="C5186" t="s">
        <v>27</v>
      </c>
      <c r="D5186">
        <v>2019</v>
      </c>
      <c r="E5186">
        <v>3</v>
      </c>
      <c r="F5186" t="s">
        <v>271</v>
      </c>
      <c r="G5186" t="s">
        <v>272</v>
      </c>
      <c r="H5186" t="s">
        <v>30</v>
      </c>
      <c r="J5186">
        <v>-2498993.1</v>
      </c>
      <c r="L5186" t="s">
        <v>39</v>
      </c>
      <c r="O5186" t="s">
        <v>32</v>
      </c>
    </row>
    <row r="5187" spans="1:15" x14ac:dyDescent="0.25">
      <c r="A5187" t="s">
        <v>116</v>
      </c>
      <c r="B5187" t="s">
        <v>117</v>
      </c>
      <c r="C5187" t="s">
        <v>27</v>
      </c>
      <c r="D5187">
        <v>2019</v>
      </c>
      <c r="E5187">
        <v>3</v>
      </c>
      <c r="F5187" t="s">
        <v>273</v>
      </c>
      <c r="G5187" t="s">
        <v>274</v>
      </c>
      <c r="H5187" t="s">
        <v>30</v>
      </c>
      <c r="J5187">
        <v>-6507924.1699999999</v>
      </c>
      <c r="L5187" t="s">
        <v>39</v>
      </c>
      <c r="O5187" t="s">
        <v>32</v>
      </c>
    </row>
    <row r="5188" spans="1:15" x14ac:dyDescent="0.25">
      <c r="A5188" t="s">
        <v>116</v>
      </c>
      <c r="B5188" t="s">
        <v>117</v>
      </c>
      <c r="C5188" t="s">
        <v>27</v>
      </c>
      <c r="D5188">
        <v>2019</v>
      </c>
      <c r="E5188">
        <v>3</v>
      </c>
      <c r="F5188" t="s">
        <v>236</v>
      </c>
      <c r="G5188" t="s">
        <v>237</v>
      </c>
      <c r="H5188" t="s">
        <v>30</v>
      </c>
      <c r="J5188">
        <v>593318.62</v>
      </c>
      <c r="L5188" t="s">
        <v>39</v>
      </c>
      <c r="O5188" t="s">
        <v>32</v>
      </c>
    </row>
    <row r="5189" spans="1:15" x14ac:dyDescent="0.25">
      <c r="A5189" t="s">
        <v>116</v>
      </c>
      <c r="B5189" t="s">
        <v>117</v>
      </c>
      <c r="C5189" t="s">
        <v>27</v>
      </c>
      <c r="D5189">
        <v>2019</v>
      </c>
      <c r="E5189">
        <v>3</v>
      </c>
      <c r="F5189" t="s">
        <v>238</v>
      </c>
      <c r="G5189" t="s">
        <v>239</v>
      </c>
      <c r="H5189" t="s">
        <v>30</v>
      </c>
      <c r="J5189">
        <v>279424.87</v>
      </c>
      <c r="L5189" t="s">
        <v>39</v>
      </c>
      <c r="O5189" t="s">
        <v>32</v>
      </c>
    </row>
    <row r="5190" spans="1:15" x14ac:dyDescent="0.25">
      <c r="A5190" t="s">
        <v>116</v>
      </c>
      <c r="B5190" t="s">
        <v>117</v>
      </c>
      <c r="C5190" t="s">
        <v>27</v>
      </c>
      <c r="D5190">
        <v>2019</v>
      </c>
      <c r="E5190">
        <v>3</v>
      </c>
      <c r="F5190" t="s">
        <v>240</v>
      </c>
      <c r="G5190" t="s">
        <v>241</v>
      </c>
      <c r="H5190" t="s">
        <v>30</v>
      </c>
      <c r="J5190">
        <v>-6228499.2999999998</v>
      </c>
      <c r="L5190" t="s">
        <v>39</v>
      </c>
      <c r="O5190" t="s">
        <v>32</v>
      </c>
    </row>
    <row r="5191" spans="1:15" x14ac:dyDescent="0.25">
      <c r="A5191" t="s">
        <v>116</v>
      </c>
      <c r="B5191" t="s">
        <v>117</v>
      </c>
      <c r="C5191" t="s">
        <v>27</v>
      </c>
      <c r="D5191">
        <v>2019</v>
      </c>
      <c r="E5191">
        <v>3</v>
      </c>
      <c r="F5191" t="s">
        <v>242</v>
      </c>
      <c r="G5191" t="s">
        <v>243</v>
      </c>
      <c r="H5191" t="s">
        <v>30</v>
      </c>
      <c r="J5191">
        <v>-50675511.130000003</v>
      </c>
      <c r="L5191" t="s">
        <v>39</v>
      </c>
      <c r="O5191" t="s">
        <v>32</v>
      </c>
    </row>
    <row r="5192" spans="1:15" x14ac:dyDescent="0.25">
      <c r="A5192" t="s">
        <v>123</v>
      </c>
      <c r="B5192" t="s">
        <v>124</v>
      </c>
      <c r="C5192" t="s">
        <v>27</v>
      </c>
      <c r="D5192">
        <v>2019</v>
      </c>
      <c r="E5192">
        <v>3</v>
      </c>
      <c r="F5192" t="s">
        <v>292</v>
      </c>
      <c r="G5192" t="s">
        <v>293</v>
      </c>
      <c r="H5192" t="s">
        <v>30</v>
      </c>
      <c r="J5192">
        <v>20332200</v>
      </c>
      <c r="L5192" t="s">
        <v>39</v>
      </c>
      <c r="O5192" t="s">
        <v>32</v>
      </c>
    </row>
    <row r="5193" spans="1:15" x14ac:dyDescent="0.25">
      <c r="A5193" t="s">
        <v>123</v>
      </c>
      <c r="B5193" t="s">
        <v>124</v>
      </c>
      <c r="C5193" t="s">
        <v>27</v>
      </c>
      <c r="D5193">
        <v>2019</v>
      </c>
      <c r="E5193">
        <v>3</v>
      </c>
      <c r="F5193" t="s">
        <v>294</v>
      </c>
      <c r="G5193" t="s">
        <v>295</v>
      </c>
      <c r="H5193" t="s">
        <v>30</v>
      </c>
      <c r="J5193">
        <v>-621862.5</v>
      </c>
      <c r="L5193" t="s">
        <v>39</v>
      </c>
      <c r="O5193" t="s">
        <v>32</v>
      </c>
    </row>
    <row r="5194" spans="1:15" x14ac:dyDescent="0.25">
      <c r="A5194" t="s">
        <v>123</v>
      </c>
      <c r="B5194" t="s">
        <v>124</v>
      </c>
      <c r="C5194" t="s">
        <v>27</v>
      </c>
      <c r="D5194">
        <v>2019</v>
      </c>
      <c r="E5194">
        <v>3</v>
      </c>
      <c r="F5194" t="s">
        <v>296</v>
      </c>
      <c r="G5194" t="s">
        <v>119</v>
      </c>
      <c r="H5194" t="s">
        <v>30</v>
      </c>
      <c r="J5194">
        <v>19710337.5</v>
      </c>
      <c r="L5194" t="s">
        <v>39</v>
      </c>
      <c r="O5194" t="s">
        <v>32</v>
      </c>
    </row>
    <row r="5195" spans="1:15" x14ac:dyDescent="0.25">
      <c r="A5195" t="s">
        <v>123</v>
      </c>
      <c r="B5195" t="s">
        <v>124</v>
      </c>
      <c r="C5195" t="s">
        <v>27</v>
      </c>
      <c r="D5195">
        <v>2019</v>
      </c>
      <c r="E5195">
        <v>3</v>
      </c>
      <c r="F5195" t="s">
        <v>257</v>
      </c>
      <c r="G5195" t="s">
        <v>258</v>
      </c>
      <c r="H5195" t="s">
        <v>30</v>
      </c>
      <c r="J5195">
        <v>19710337.5</v>
      </c>
      <c r="L5195" t="s">
        <v>39</v>
      </c>
      <c r="O5195" t="s">
        <v>32</v>
      </c>
    </row>
    <row r="5196" spans="1:15" x14ac:dyDescent="0.25">
      <c r="A5196" t="s">
        <v>123</v>
      </c>
      <c r="B5196" t="s">
        <v>124</v>
      </c>
      <c r="C5196" t="s">
        <v>27</v>
      </c>
      <c r="D5196">
        <v>2019</v>
      </c>
      <c r="E5196">
        <v>3</v>
      </c>
      <c r="F5196" t="s">
        <v>221</v>
      </c>
      <c r="G5196" t="s">
        <v>222</v>
      </c>
      <c r="H5196" t="s">
        <v>30</v>
      </c>
      <c r="J5196">
        <v>19710337.5</v>
      </c>
      <c r="L5196" t="s">
        <v>39</v>
      </c>
      <c r="O5196" t="s">
        <v>32</v>
      </c>
    </row>
    <row r="5197" spans="1:15" x14ac:dyDescent="0.25">
      <c r="A5197" t="s">
        <v>123</v>
      </c>
      <c r="B5197" t="s">
        <v>124</v>
      </c>
      <c r="C5197" t="s">
        <v>27</v>
      </c>
      <c r="D5197">
        <v>2019</v>
      </c>
      <c r="E5197">
        <v>3</v>
      </c>
      <c r="F5197" t="s">
        <v>259</v>
      </c>
      <c r="G5197" t="s">
        <v>260</v>
      </c>
      <c r="H5197" t="s">
        <v>30</v>
      </c>
      <c r="J5197">
        <v>25000</v>
      </c>
      <c r="L5197" t="s">
        <v>39</v>
      </c>
      <c r="O5197" t="s">
        <v>32</v>
      </c>
    </row>
    <row r="5198" spans="1:15" x14ac:dyDescent="0.25">
      <c r="A5198" t="s">
        <v>123</v>
      </c>
      <c r="B5198" t="s">
        <v>124</v>
      </c>
      <c r="C5198" t="s">
        <v>27</v>
      </c>
      <c r="D5198">
        <v>2019</v>
      </c>
      <c r="E5198">
        <v>3</v>
      </c>
      <c r="F5198" t="s">
        <v>284</v>
      </c>
      <c r="G5198" t="s">
        <v>285</v>
      </c>
      <c r="H5198" t="s">
        <v>30</v>
      </c>
      <c r="J5198">
        <v>140112.15</v>
      </c>
      <c r="L5198" t="s">
        <v>39</v>
      </c>
      <c r="O5198" t="s">
        <v>32</v>
      </c>
    </row>
    <row r="5199" spans="1:15" x14ac:dyDescent="0.25">
      <c r="A5199" t="s">
        <v>123</v>
      </c>
      <c r="B5199" t="s">
        <v>124</v>
      </c>
      <c r="C5199" t="s">
        <v>27</v>
      </c>
      <c r="D5199">
        <v>2019</v>
      </c>
      <c r="E5199">
        <v>3</v>
      </c>
      <c r="F5199" t="s">
        <v>261</v>
      </c>
      <c r="G5199" t="s">
        <v>262</v>
      </c>
      <c r="H5199" t="s">
        <v>30</v>
      </c>
      <c r="J5199">
        <v>140112.15</v>
      </c>
      <c r="L5199" t="s">
        <v>39</v>
      </c>
      <c r="O5199" t="s">
        <v>32</v>
      </c>
    </row>
    <row r="5200" spans="1:15" x14ac:dyDescent="0.25">
      <c r="A5200" t="s">
        <v>123</v>
      </c>
      <c r="B5200" t="s">
        <v>124</v>
      </c>
      <c r="C5200" t="s">
        <v>27</v>
      </c>
      <c r="D5200">
        <v>2019</v>
      </c>
      <c r="E5200">
        <v>3</v>
      </c>
      <c r="F5200" t="s">
        <v>223</v>
      </c>
      <c r="G5200" t="s">
        <v>224</v>
      </c>
      <c r="H5200" t="s">
        <v>30</v>
      </c>
      <c r="J5200">
        <v>-370478.82</v>
      </c>
      <c r="L5200" t="s">
        <v>39</v>
      </c>
      <c r="O5200" t="s">
        <v>32</v>
      </c>
    </row>
    <row r="5201" spans="1:15" x14ac:dyDescent="0.25">
      <c r="A5201" t="s">
        <v>123</v>
      </c>
      <c r="B5201" t="s">
        <v>124</v>
      </c>
      <c r="C5201" t="s">
        <v>27</v>
      </c>
      <c r="D5201">
        <v>2019</v>
      </c>
      <c r="E5201">
        <v>3</v>
      </c>
      <c r="F5201" t="s">
        <v>225</v>
      </c>
      <c r="G5201" t="s">
        <v>226</v>
      </c>
      <c r="H5201" t="s">
        <v>30</v>
      </c>
      <c r="J5201">
        <v>-205366.67</v>
      </c>
      <c r="L5201" t="s">
        <v>39</v>
      </c>
      <c r="O5201" t="s">
        <v>32</v>
      </c>
    </row>
    <row r="5202" spans="1:15" x14ac:dyDescent="0.25">
      <c r="A5202" t="s">
        <v>123</v>
      </c>
      <c r="B5202" t="s">
        <v>124</v>
      </c>
      <c r="C5202" t="s">
        <v>27</v>
      </c>
      <c r="D5202">
        <v>2019</v>
      </c>
      <c r="E5202">
        <v>3</v>
      </c>
      <c r="F5202" t="s">
        <v>227</v>
      </c>
      <c r="G5202" t="s">
        <v>228</v>
      </c>
      <c r="H5202" t="s">
        <v>30</v>
      </c>
      <c r="J5202">
        <v>19504970.829999998</v>
      </c>
      <c r="L5202" t="s">
        <v>39</v>
      </c>
      <c r="O5202" t="s">
        <v>32</v>
      </c>
    </row>
    <row r="5203" spans="1:15" x14ac:dyDescent="0.25">
      <c r="A5203" t="s">
        <v>123</v>
      </c>
      <c r="B5203" t="s">
        <v>124</v>
      </c>
      <c r="C5203" t="s">
        <v>27</v>
      </c>
      <c r="D5203">
        <v>2019</v>
      </c>
      <c r="E5203">
        <v>3</v>
      </c>
      <c r="F5203" t="s">
        <v>229</v>
      </c>
      <c r="G5203" t="s">
        <v>230</v>
      </c>
      <c r="H5203" t="s">
        <v>30</v>
      </c>
      <c r="J5203">
        <v>-80000</v>
      </c>
      <c r="L5203" t="s">
        <v>39</v>
      </c>
      <c r="O5203" t="s">
        <v>32</v>
      </c>
    </row>
    <row r="5204" spans="1:15" x14ac:dyDescent="0.25">
      <c r="A5204" t="s">
        <v>123</v>
      </c>
      <c r="B5204" t="s">
        <v>124</v>
      </c>
      <c r="C5204" t="s">
        <v>27</v>
      </c>
      <c r="D5204">
        <v>2019</v>
      </c>
      <c r="E5204">
        <v>3</v>
      </c>
      <c r="F5204" t="s">
        <v>231</v>
      </c>
      <c r="G5204" t="s">
        <v>188</v>
      </c>
      <c r="H5204" t="s">
        <v>30</v>
      </c>
      <c r="J5204">
        <v>-20796059.649999999</v>
      </c>
      <c r="L5204" t="s">
        <v>39</v>
      </c>
      <c r="O5204" t="s">
        <v>32</v>
      </c>
    </row>
    <row r="5205" spans="1:15" x14ac:dyDescent="0.25">
      <c r="A5205" t="s">
        <v>123</v>
      </c>
      <c r="B5205" t="s">
        <v>124</v>
      </c>
      <c r="C5205" t="s">
        <v>27</v>
      </c>
      <c r="D5205">
        <v>2019</v>
      </c>
      <c r="E5205">
        <v>3</v>
      </c>
      <c r="F5205" t="s">
        <v>232</v>
      </c>
      <c r="G5205" t="s">
        <v>233</v>
      </c>
      <c r="H5205" t="s">
        <v>30</v>
      </c>
      <c r="J5205">
        <v>-20876059.649999999</v>
      </c>
      <c r="L5205" t="s">
        <v>39</v>
      </c>
      <c r="O5205" t="s">
        <v>32</v>
      </c>
    </row>
    <row r="5206" spans="1:15" x14ac:dyDescent="0.25">
      <c r="A5206" t="s">
        <v>123</v>
      </c>
      <c r="B5206" t="s">
        <v>124</v>
      </c>
      <c r="C5206" t="s">
        <v>27</v>
      </c>
      <c r="D5206">
        <v>2019</v>
      </c>
      <c r="E5206">
        <v>3</v>
      </c>
      <c r="F5206" t="s">
        <v>234</v>
      </c>
      <c r="G5206" t="s">
        <v>235</v>
      </c>
      <c r="H5206" t="s">
        <v>30</v>
      </c>
      <c r="J5206">
        <v>-20876059.649999999</v>
      </c>
      <c r="L5206" t="s">
        <v>39</v>
      </c>
      <c r="O5206" t="s">
        <v>32</v>
      </c>
    </row>
    <row r="5207" spans="1:15" x14ac:dyDescent="0.25">
      <c r="A5207" t="s">
        <v>123</v>
      </c>
      <c r="B5207" t="s">
        <v>124</v>
      </c>
      <c r="C5207" t="s">
        <v>27</v>
      </c>
      <c r="D5207">
        <v>2019</v>
      </c>
      <c r="E5207">
        <v>3</v>
      </c>
      <c r="F5207" t="s">
        <v>269</v>
      </c>
      <c r="G5207" t="s">
        <v>270</v>
      </c>
      <c r="H5207" t="s">
        <v>30</v>
      </c>
      <c r="J5207">
        <v>-439089</v>
      </c>
      <c r="L5207" t="s">
        <v>39</v>
      </c>
      <c r="O5207" t="s">
        <v>32</v>
      </c>
    </row>
    <row r="5208" spans="1:15" x14ac:dyDescent="0.25">
      <c r="A5208" t="s">
        <v>123</v>
      </c>
      <c r="B5208" t="s">
        <v>124</v>
      </c>
      <c r="C5208" t="s">
        <v>27</v>
      </c>
      <c r="D5208">
        <v>2019</v>
      </c>
      <c r="E5208">
        <v>3</v>
      </c>
      <c r="F5208" t="s">
        <v>271</v>
      </c>
      <c r="G5208" t="s">
        <v>272</v>
      </c>
      <c r="H5208" t="s">
        <v>30</v>
      </c>
      <c r="J5208">
        <v>-867092.63</v>
      </c>
      <c r="L5208" t="s">
        <v>39</v>
      </c>
      <c r="O5208" t="s">
        <v>32</v>
      </c>
    </row>
    <row r="5209" spans="1:15" x14ac:dyDescent="0.25">
      <c r="A5209" t="s">
        <v>123</v>
      </c>
      <c r="B5209" t="s">
        <v>124</v>
      </c>
      <c r="C5209" t="s">
        <v>27</v>
      </c>
      <c r="D5209">
        <v>2019</v>
      </c>
      <c r="E5209">
        <v>3</v>
      </c>
      <c r="F5209" t="s">
        <v>273</v>
      </c>
      <c r="G5209" t="s">
        <v>274</v>
      </c>
      <c r="H5209" t="s">
        <v>30</v>
      </c>
      <c r="J5209">
        <v>-867092.63</v>
      </c>
      <c r="L5209" t="s">
        <v>39</v>
      </c>
      <c r="O5209" t="s">
        <v>32</v>
      </c>
    </row>
    <row r="5210" spans="1:15" x14ac:dyDescent="0.25">
      <c r="A5210" t="s">
        <v>123</v>
      </c>
      <c r="B5210" t="s">
        <v>124</v>
      </c>
      <c r="C5210" t="s">
        <v>27</v>
      </c>
      <c r="D5210">
        <v>2019</v>
      </c>
      <c r="E5210">
        <v>3</v>
      </c>
      <c r="F5210" t="s">
        <v>236</v>
      </c>
      <c r="G5210" t="s">
        <v>237</v>
      </c>
      <c r="H5210" t="s">
        <v>30</v>
      </c>
      <c r="J5210">
        <v>-57607.81</v>
      </c>
      <c r="L5210" t="s">
        <v>39</v>
      </c>
      <c r="O5210" t="s">
        <v>32</v>
      </c>
    </row>
    <row r="5211" spans="1:15" x14ac:dyDescent="0.25">
      <c r="A5211" t="s">
        <v>123</v>
      </c>
      <c r="B5211" t="s">
        <v>124</v>
      </c>
      <c r="C5211" t="s">
        <v>27</v>
      </c>
      <c r="D5211">
        <v>2019</v>
      </c>
      <c r="E5211">
        <v>3</v>
      </c>
      <c r="F5211" t="s">
        <v>238</v>
      </c>
      <c r="G5211" t="s">
        <v>239</v>
      </c>
      <c r="H5211" t="s">
        <v>30</v>
      </c>
      <c r="J5211">
        <v>-352982.81</v>
      </c>
      <c r="L5211" t="s">
        <v>39</v>
      </c>
      <c r="O5211" t="s">
        <v>32</v>
      </c>
    </row>
    <row r="5212" spans="1:15" x14ac:dyDescent="0.25">
      <c r="A5212" t="s">
        <v>123</v>
      </c>
      <c r="B5212" t="s">
        <v>124</v>
      </c>
      <c r="C5212" t="s">
        <v>27</v>
      </c>
      <c r="D5212">
        <v>2019</v>
      </c>
      <c r="E5212">
        <v>3</v>
      </c>
      <c r="F5212" t="s">
        <v>240</v>
      </c>
      <c r="G5212" t="s">
        <v>241</v>
      </c>
      <c r="H5212" t="s">
        <v>30</v>
      </c>
      <c r="J5212">
        <v>-1220075.44</v>
      </c>
      <c r="L5212" t="s">
        <v>39</v>
      </c>
      <c r="O5212" t="s">
        <v>32</v>
      </c>
    </row>
    <row r="5213" spans="1:15" x14ac:dyDescent="0.25">
      <c r="A5213" t="s">
        <v>123</v>
      </c>
      <c r="B5213" t="s">
        <v>124</v>
      </c>
      <c r="C5213" t="s">
        <v>27</v>
      </c>
      <c r="D5213">
        <v>2019</v>
      </c>
      <c r="E5213">
        <v>3</v>
      </c>
      <c r="F5213" t="s">
        <v>242</v>
      </c>
      <c r="G5213" t="s">
        <v>243</v>
      </c>
      <c r="H5213" t="s">
        <v>30</v>
      </c>
      <c r="J5213">
        <v>-22096135.09</v>
      </c>
      <c r="L5213" t="s">
        <v>39</v>
      </c>
      <c r="O5213" t="s">
        <v>32</v>
      </c>
    </row>
    <row r="5214" spans="1:15" x14ac:dyDescent="0.25">
      <c r="A5214" t="s">
        <v>127</v>
      </c>
      <c r="B5214" t="s">
        <v>128</v>
      </c>
      <c r="C5214" t="s">
        <v>27</v>
      </c>
      <c r="D5214">
        <v>2019</v>
      </c>
      <c r="E5214">
        <v>3</v>
      </c>
      <c r="F5214" t="s">
        <v>201</v>
      </c>
      <c r="G5214" t="s">
        <v>202</v>
      </c>
      <c r="H5214" t="s">
        <v>30</v>
      </c>
      <c r="J5214">
        <v>-7173.02</v>
      </c>
      <c r="L5214" t="s">
        <v>31</v>
      </c>
      <c r="O5214" t="s">
        <v>32</v>
      </c>
    </row>
    <row r="5215" spans="1:15" x14ac:dyDescent="0.25">
      <c r="A5215" t="s">
        <v>127</v>
      </c>
      <c r="B5215" t="s">
        <v>128</v>
      </c>
      <c r="C5215" t="s">
        <v>27</v>
      </c>
      <c r="D5215">
        <v>2019</v>
      </c>
      <c r="E5215">
        <v>3</v>
      </c>
      <c r="F5215" t="s">
        <v>203</v>
      </c>
      <c r="G5215" t="s">
        <v>204</v>
      </c>
      <c r="H5215" t="s">
        <v>30</v>
      </c>
      <c r="J5215">
        <v>-7173.02</v>
      </c>
      <c r="L5215" t="s">
        <v>31</v>
      </c>
      <c r="O5215" t="s">
        <v>32</v>
      </c>
    </row>
    <row r="5216" spans="1:15" x14ac:dyDescent="0.25">
      <c r="A5216" t="s">
        <v>127</v>
      </c>
      <c r="B5216" t="s">
        <v>128</v>
      </c>
      <c r="C5216" t="s">
        <v>27</v>
      </c>
      <c r="D5216">
        <v>2019</v>
      </c>
      <c r="E5216">
        <v>3</v>
      </c>
      <c r="F5216" t="s">
        <v>205</v>
      </c>
      <c r="G5216" t="s">
        <v>206</v>
      </c>
      <c r="H5216" t="s">
        <v>30</v>
      </c>
      <c r="J5216">
        <v>-7173.02</v>
      </c>
      <c r="L5216" t="s">
        <v>31</v>
      </c>
      <c r="O5216" t="s">
        <v>32</v>
      </c>
    </row>
    <row r="5217" spans="1:17" x14ac:dyDescent="0.25">
      <c r="A5217" t="s">
        <v>127</v>
      </c>
      <c r="B5217" t="s">
        <v>128</v>
      </c>
      <c r="C5217" t="s">
        <v>27</v>
      </c>
      <c r="D5217">
        <v>2019</v>
      </c>
      <c r="E5217">
        <v>3</v>
      </c>
      <c r="F5217" t="s">
        <v>207</v>
      </c>
      <c r="G5217" t="s">
        <v>208</v>
      </c>
      <c r="H5217" t="s">
        <v>30</v>
      </c>
      <c r="J5217">
        <v>-7173.02</v>
      </c>
      <c r="L5217" t="s">
        <v>31</v>
      </c>
      <c r="O5217" t="s">
        <v>32</v>
      </c>
    </row>
    <row r="5218" spans="1:17" x14ac:dyDescent="0.25">
      <c r="A5218" t="s">
        <v>127</v>
      </c>
      <c r="B5218" t="s">
        <v>128</v>
      </c>
      <c r="C5218" t="s">
        <v>27</v>
      </c>
      <c r="D5218">
        <v>2019</v>
      </c>
      <c r="E5218">
        <v>3</v>
      </c>
      <c r="F5218" t="s">
        <v>211</v>
      </c>
      <c r="G5218" t="s">
        <v>212</v>
      </c>
      <c r="H5218" t="s">
        <v>30</v>
      </c>
      <c r="J5218">
        <v>-7173.02</v>
      </c>
      <c r="L5218" t="s">
        <v>31</v>
      </c>
      <c r="O5218" t="s">
        <v>32</v>
      </c>
    </row>
    <row r="5219" spans="1:17" x14ac:dyDescent="0.25">
      <c r="A5219" t="s">
        <v>127</v>
      </c>
      <c r="B5219" t="s">
        <v>128</v>
      </c>
      <c r="C5219" t="s">
        <v>27</v>
      </c>
      <c r="D5219">
        <v>2019</v>
      </c>
      <c r="E5219">
        <v>3</v>
      </c>
      <c r="F5219" t="s">
        <v>213</v>
      </c>
      <c r="G5219" t="s">
        <v>214</v>
      </c>
      <c r="H5219" t="s">
        <v>30</v>
      </c>
      <c r="J5219">
        <v>-7173.02</v>
      </c>
      <c r="L5219" t="s">
        <v>31</v>
      </c>
      <c r="O5219" t="s">
        <v>32</v>
      </c>
    </row>
    <row r="5220" spans="1:17" x14ac:dyDescent="0.25">
      <c r="A5220" t="s">
        <v>127</v>
      </c>
      <c r="B5220" t="s">
        <v>128</v>
      </c>
      <c r="C5220" t="s">
        <v>27</v>
      </c>
      <c r="D5220">
        <v>2019</v>
      </c>
      <c r="E5220">
        <v>3</v>
      </c>
      <c r="F5220" t="s">
        <v>261</v>
      </c>
      <c r="G5220" t="s">
        <v>262</v>
      </c>
      <c r="H5220" t="s">
        <v>30</v>
      </c>
      <c r="J5220">
        <v>535756.99</v>
      </c>
      <c r="L5220" t="s">
        <v>39</v>
      </c>
      <c r="O5220" t="s">
        <v>32</v>
      </c>
    </row>
    <row r="5221" spans="1:17" x14ac:dyDescent="0.25">
      <c r="A5221" t="s">
        <v>127</v>
      </c>
      <c r="B5221" t="s">
        <v>128</v>
      </c>
      <c r="C5221" t="s">
        <v>27</v>
      </c>
      <c r="D5221">
        <v>2019</v>
      </c>
      <c r="E5221">
        <v>3</v>
      </c>
      <c r="F5221" t="s">
        <v>223</v>
      </c>
      <c r="G5221" t="s">
        <v>224</v>
      </c>
      <c r="H5221" t="s">
        <v>30</v>
      </c>
      <c r="J5221">
        <v>45268.32</v>
      </c>
      <c r="L5221" t="s">
        <v>39</v>
      </c>
      <c r="O5221" t="s">
        <v>32</v>
      </c>
    </row>
    <row r="5222" spans="1:17" x14ac:dyDescent="0.25">
      <c r="A5222" t="s">
        <v>127</v>
      </c>
      <c r="B5222" t="s">
        <v>128</v>
      </c>
      <c r="C5222" t="s">
        <v>27</v>
      </c>
      <c r="D5222">
        <v>2019</v>
      </c>
      <c r="E5222">
        <v>3</v>
      </c>
      <c r="F5222" t="s">
        <v>225</v>
      </c>
      <c r="G5222" t="s">
        <v>226</v>
      </c>
      <c r="H5222" t="s">
        <v>30</v>
      </c>
      <c r="J5222">
        <v>581025.31000000006</v>
      </c>
      <c r="L5222" t="s">
        <v>39</v>
      </c>
      <c r="O5222" t="s">
        <v>32</v>
      </c>
    </row>
    <row r="5223" spans="1:17" x14ac:dyDescent="0.25">
      <c r="A5223" t="s">
        <v>127</v>
      </c>
      <c r="B5223" t="s">
        <v>128</v>
      </c>
      <c r="C5223" t="s">
        <v>27</v>
      </c>
      <c r="D5223">
        <v>2019</v>
      </c>
      <c r="E5223">
        <v>3</v>
      </c>
      <c r="F5223" t="s">
        <v>227</v>
      </c>
      <c r="G5223" t="s">
        <v>228</v>
      </c>
      <c r="H5223" t="s">
        <v>30</v>
      </c>
      <c r="J5223">
        <v>581025.31000000006</v>
      </c>
      <c r="L5223" t="s">
        <v>39</v>
      </c>
      <c r="O5223" t="s">
        <v>32</v>
      </c>
    </row>
    <row r="5224" spans="1:17" x14ac:dyDescent="0.25">
      <c r="A5224" t="s">
        <v>127</v>
      </c>
      <c r="B5224" t="s">
        <v>128</v>
      </c>
      <c r="C5224" t="s">
        <v>27</v>
      </c>
      <c r="D5224">
        <v>2019</v>
      </c>
      <c r="E5224">
        <v>3</v>
      </c>
      <c r="F5224" t="s">
        <v>229</v>
      </c>
      <c r="G5224" t="s">
        <v>230</v>
      </c>
      <c r="H5224" t="s">
        <v>30</v>
      </c>
      <c r="J5224">
        <v>-500000</v>
      </c>
      <c r="L5224" t="s">
        <v>39</v>
      </c>
      <c r="O5224" t="s">
        <v>32</v>
      </c>
    </row>
    <row r="5225" spans="1:17" x14ac:dyDescent="0.25">
      <c r="A5225" t="s">
        <v>127</v>
      </c>
      <c r="B5225" t="s">
        <v>128</v>
      </c>
      <c r="C5225" t="s">
        <v>27</v>
      </c>
      <c r="D5225">
        <v>2019</v>
      </c>
      <c r="E5225">
        <v>3</v>
      </c>
      <c r="F5225" t="s">
        <v>231</v>
      </c>
      <c r="G5225" t="s">
        <v>188</v>
      </c>
      <c r="H5225" t="s">
        <v>30</v>
      </c>
      <c r="J5225">
        <v>-25314.79</v>
      </c>
      <c r="L5225" t="s">
        <v>39</v>
      </c>
      <c r="O5225" t="s">
        <v>32</v>
      </c>
    </row>
    <row r="5226" spans="1:17" x14ac:dyDescent="0.25">
      <c r="A5226" t="s">
        <v>127</v>
      </c>
      <c r="B5226" t="s">
        <v>128</v>
      </c>
      <c r="C5226" t="s">
        <v>27</v>
      </c>
      <c r="D5226">
        <v>2019</v>
      </c>
      <c r="E5226">
        <v>3</v>
      </c>
      <c r="F5226" t="s">
        <v>232</v>
      </c>
      <c r="G5226" t="s">
        <v>233</v>
      </c>
      <c r="H5226" t="s">
        <v>30</v>
      </c>
      <c r="J5226">
        <v>-525314.79</v>
      </c>
      <c r="L5226" t="s">
        <v>39</v>
      </c>
      <c r="O5226" t="s">
        <v>32</v>
      </c>
    </row>
    <row r="5227" spans="1:17" x14ac:dyDescent="0.25">
      <c r="A5227" t="s">
        <v>127</v>
      </c>
      <c r="B5227" t="s">
        <v>128</v>
      </c>
      <c r="C5227" t="s">
        <v>27</v>
      </c>
      <c r="D5227">
        <v>2019</v>
      </c>
      <c r="E5227">
        <v>3</v>
      </c>
      <c r="F5227" t="s">
        <v>234</v>
      </c>
      <c r="G5227" t="s">
        <v>235</v>
      </c>
      <c r="H5227" t="s">
        <v>30</v>
      </c>
      <c r="J5227">
        <v>-525314.79</v>
      </c>
      <c r="L5227" t="s">
        <v>39</v>
      </c>
      <c r="O5227" t="s">
        <v>32</v>
      </c>
    </row>
    <row r="5228" spans="1:17" x14ac:dyDescent="0.25">
      <c r="A5228" t="s">
        <v>127</v>
      </c>
      <c r="B5228" t="s">
        <v>128</v>
      </c>
      <c r="C5228" t="s">
        <v>27</v>
      </c>
      <c r="D5228">
        <v>2019</v>
      </c>
      <c r="E5228">
        <v>3</v>
      </c>
      <c r="F5228" t="s">
        <v>236</v>
      </c>
      <c r="G5228" t="s">
        <v>237</v>
      </c>
      <c r="H5228" t="s">
        <v>30</v>
      </c>
      <c r="J5228">
        <v>-44509.99</v>
      </c>
      <c r="L5228" t="s">
        <v>39</v>
      </c>
      <c r="O5228" t="s">
        <v>32</v>
      </c>
    </row>
    <row r="5229" spans="1:17" x14ac:dyDescent="0.25">
      <c r="A5229" t="s">
        <v>127</v>
      </c>
      <c r="B5229" t="s">
        <v>128</v>
      </c>
      <c r="C5229" t="s">
        <v>27</v>
      </c>
      <c r="D5229">
        <v>2019</v>
      </c>
      <c r="E5229">
        <v>3</v>
      </c>
      <c r="F5229" t="s">
        <v>238</v>
      </c>
      <c r="G5229" t="s">
        <v>239</v>
      </c>
      <c r="H5229" t="s">
        <v>30</v>
      </c>
      <c r="J5229">
        <v>-48537.5</v>
      </c>
      <c r="L5229" t="s">
        <v>39</v>
      </c>
      <c r="O5229" t="s">
        <v>32</v>
      </c>
    </row>
    <row r="5230" spans="1:17" x14ac:dyDescent="0.25">
      <c r="A5230" t="s">
        <v>127</v>
      </c>
      <c r="B5230" t="s">
        <v>128</v>
      </c>
      <c r="C5230" t="s">
        <v>27</v>
      </c>
      <c r="D5230">
        <v>2019</v>
      </c>
      <c r="E5230">
        <v>3</v>
      </c>
      <c r="F5230" t="s">
        <v>240</v>
      </c>
      <c r="G5230" t="s">
        <v>241</v>
      </c>
      <c r="H5230" t="s">
        <v>30</v>
      </c>
      <c r="J5230">
        <v>-48537.5</v>
      </c>
      <c r="L5230" t="s">
        <v>39</v>
      </c>
      <c r="O5230" t="s">
        <v>32</v>
      </c>
    </row>
    <row r="5231" spans="1:17" x14ac:dyDescent="0.25">
      <c r="A5231" t="s">
        <v>127</v>
      </c>
      <c r="B5231" t="s">
        <v>128</v>
      </c>
      <c r="C5231" t="s">
        <v>27</v>
      </c>
      <c r="D5231">
        <v>2019</v>
      </c>
      <c r="E5231">
        <v>3</v>
      </c>
      <c r="F5231" t="s">
        <v>242</v>
      </c>
      <c r="G5231" t="s">
        <v>243</v>
      </c>
      <c r="H5231" t="s">
        <v>30</v>
      </c>
      <c r="J5231">
        <v>-573852.29</v>
      </c>
      <c r="L5231" t="s">
        <v>39</v>
      </c>
      <c r="O5231" t="s">
        <v>32</v>
      </c>
    </row>
    <row r="5232" spans="1:17" x14ac:dyDescent="0.25">
      <c r="A5232" t="s">
        <v>25</v>
      </c>
      <c r="B5232" t="s">
        <v>26</v>
      </c>
      <c r="C5232" t="s">
        <v>27</v>
      </c>
      <c r="D5232">
        <v>2019</v>
      </c>
      <c r="E5232">
        <v>3</v>
      </c>
      <c r="F5232" t="s">
        <v>201</v>
      </c>
      <c r="G5232" t="s">
        <v>202</v>
      </c>
      <c r="H5232" t="s">
        <v>30</v>
      </c>
      <c r="J5232">
        <v>-216300</v>
      </c>
      <c r="L5232" t="s">
        <v>31</v>
      </c>
      <c r="O5232" t="s">
        <v>32</v>
      </c>
      <c r="P5232" t="s">
        <v>142</v>
      </c>
      <c r="Q5232" t="s">
        <v>143</v>
      </c>
    </row>
    <row r="5233" spans="1:17" x14ac:dyDescent="0.25">
      <c r="A5233" t="s">
        <v>25</v>
      </c>
      <c r="B5233" t="s">
        <v>26</v>
      </c>
      <c r="C5233" t="s">
        <v>27</v>
      </c>
      <c r="D5233">
        <v>2019</v>
      </c>
      <c r="E5233">
        <v>3</v>
      </c>
      <c r="F5233" t="s">
        <v>203</v>
      </c>
      <c r="G5233" t="s">
        <v>204</v>
      </c>
      <c r="H5233" t="s">
        <v>30</v>
      </c>
      <c r="J5233">
        <v>-216300</v>
      </c>
      <c r="L5233" t="s">
        <v>31</v>
      </c>
      <c r="O5233" t="s">
        <v>32</v>
      </c>
      <c r="P5233" t="s">
        <v>142</v>
      </c>
      <c r="Q5233" t="s">
        <v>143</v>
      </c>
    </row>
    <row r="5234" spans="1:17" x14ac:dyDescent="0.25">
      <c r="A5234" t="s">
        <v>25</v>
      </c>
      <c r="B5234" t="s">
        <v>26</v>
      </c>
      <c r="C5234" t="s">
        <v>27</v>
      </c>
      <c r="D5234">
        <v>2019</v>
      </c>
      <c r="E5234">
        <v>3</v>
      </c>
      <c r="F5234" t="s">
        <v>205</v>
      </c>
      <c r="G5234" t="s">
        <v>206</v>
      </c>
      <c r="H5234" t="s">
        <v>30</v>
      </c>
      <c r="J5234">
        <v>-216300</v>
      </c>
      <c r="L5234" t="s">
        <v>31</v>
      </c>
      <c r="O5234" t="s">
        <v>32</v>
      </c>
      <c r="P5234" t="s">
        <v>142</v>
      </c>
      <c r="Q5234" t="s">
        <v>143</v>
      </c>
    </row>
    <row r="5235" spans="1:17" x14ac:dyDescent="0.25">
      <c r="A5235" t="s">
        <v>25</v>
      </c>
      <c r="B5235" t="s">
        <v>26</v>
      </c>
      <c r="C5235" t="s">
        <v>27</v>
      </c>
      <c r="D5235">
        <v>2019</v>
      </c>
      <c r="E5235">
        <v>3</v>
      </c>
      <c r="F5235" t="s">
        <v>207</v>
      </c>
      <c r="G5235" t="s">
        <v>208</v>
      </c>
      <c r="H5235" t="s">
        <v>30</v>
      </c>
      <c r="J5235">
        <v>-216300</v>
      </c>
      <c r="L5235" t="s">
        <v>31</v>
      </c>
      <c r="O5235" t="s">
        <v>32</v>
      </c>
      <c r="P5235" t="s">
        <v>142</v>
      </c>
      <c r="Q5235" t="s">
        <v>143</v>
      </c>
    </row>
    <row r="5236" spans="1:17" x14ac:dyDescent="0.25">
      <c r="A5236" t="s">
        <v>25</v>
      </c>
      <c r="B5236" t="s">
        <v>26</v>
      </c>
      <c r="C5236" t="s">
        <v>27</v>
      </c>
      <c r="D5236">
        <v>2019</v>
      </c>
      <c r="E5236">
        <v>3</v>
      </c>
      <c r="F5236" t="s">
        <v>211</v>
      </c>
      <c r="G5236" t="s">
        <v>212</v>
      </c>
      <c r="H5236" t="s">
        <v>30</v>
      </c>
      <c r="J5236">
        <v>-216300</v>
      </c>
      <c r="L5236" t="s">
        <v>31</v>
      </c>
      <c r="O5236" t="s">
        <v>32</v>
      </c>
      <c r="P5236" t="s">
        <v>142</v>
      </c>
      <c r="Q5236" t="s">
        <v>143</v>
      </c>
    </row>
    <row r="5237" spans="1:17" x14ac:dyDescent="0.25">
      <c r="A5237" t="s">
        <v>25</v>
      </c>
      <c r="B5237" t="s">
        <v>26</v>
      </c>
      <c r="C5237" t="s">
        <v>27</v>
      </c>
      <c r="D5237">
        <v>2019</v>
      </c>
      <c r="E5237">
        <v>3</v>
      </c>
      <c r="F5237" t="s">
        <v>213</v>
      </c>
      <c r="G5237" t="s">
        <v>214</v>
      </c>
      <c r="H5237" t="s">
        <v>30</v>
      </c>
      <c r="J5237">
        <v>-216300</v>
      </c>
      <c r="L5237" t="s">
        <v>31</v>
      </c>
      <c r="O5237" t="s">
        <v>32</v>
      </c>
      <c r="P5237" t="s">
        <v>142</v>
      </c>
      <c r="Q5237" t="s">
        <v>143</v>
      </c>
    </row>
    <row r="5238" spans="1:17" x14ac:dyDescent="0.25">
      <c r="A5238" t="s">
        <v>25</v>
      </c>
      <c r="B5238" t="s">
        <v>26</v>
      </c>
      <c r="C5238" t="s">
        <v>27</v>
      </c>
      <c r="D5238">
        <v>2019</v>
      </c>
      <c r="E5238">
        <v>3</v>
      </c>
      <c r="F5238" t="s">
        <v>223</v>
      </c>
      <c r="G5238" t="s">
        <v>224</v>
      </c>
      <c r="H5238" t="s">
        <v>30</v>
      </c>
      <c r="J5238">
        <v>216300</v>
      </c>
      <c r="L5238" t="s">
        <v>39</v>
      </c>
      <c r="O5238" t="s">
        <v>32</v>
      </c>
      <c r="P5238" t="s">
        <v>142</v>
      </c>
      <c r="Q5238" t="s">
        <v>143</v>
      </c>
    </row>
    <row r="5239" spans="1:17" x14ac:dyDescent="0.25">
      <c r="A5239" t="s">
        <v>25</v>
      </c>
      <c r="B5239" t="s">
        <v>26</v>
      </c>
      <c r="C5239" t="s">
        <v>27</v>
      </c>
      <c r="D5239">
        <v>2019</v>
      </c>
      <c r="E5239">
        <v>3</v>
      </c>
      <c r="F5239" t="s">
        <v>225</v>
      </c>
      <c r="G5239" t="s">
        <v>226</v>
      </c>
      <c r="H5239" t="s">
        <v>30</v>
      </c>
      <c r="J5239">
        <v>216300</v>
      </c>
      <c r="L5239" t="s">
        <v>39</v>
      </c>
      <c r="O5239" t="s">
        <v>32</v>
      </c>
      <c r="P5239" t="s">
        <v>142</v>
      </c>
      <c r="Q5239" t="s">
        <v>143</v>
      </c>
    </row>
    <row r="5240" spans="1:17" x14ac:dyDescent="0.25">
      <c r="A5240" t="s">
        <v>25</v>
      </c>
      <c r="B5240" t="s">
        <v>26</v>
      </c>
      <c r="C5240" t="s">
        <v>27</v>
      </c>
      <c r="D5240">
        <v>2019</v>
      </c>
      <c r="E5240">
        <v>3</v>
      </c>
      <c r="F5240" t="s">
        <v>227</v>
      </c>
      <c r="G5240" t="s">
        <v>228</v>
      </c>
      <c r="H5240" t="s">
        <v>30</v>
      </c>
      <c r="J5240">
        <v>216300</v>
      </c>
      <c r="L5240" t="s">
        <v>39</v>
      </c>
      <c r="O5240" t="s">
        <v>32</v>
      </c>
      <c r="P5240" t="s">
        <v>142</v>
      </c>
      <c r="Q5240" t="s">
        <v>143</v>
      </c>
    </row>
    <row r="5241" spans="1:17" x14ac:dyDescent="0.25">
      <c r="A5241" t="s">
        <v>123</v>
      </c>
      <c r="B5241" t="s">
        <v>124</v>
      </c>
      <c r="C5241" t="s">
        <v>27</v>
      </c>
      <c r="D5241">
        <v>2019</v>
      </c>
      <c r="E5241">
        <v>3</v>
      </c>
      <c r="F5241" t="s">
        <v>244</v>
      </c>
      <c r="G5241" t="s">
        <v>245</v>
      </c>
      <c r="H5241" t="s">
        <v>30</v>
      </c>
      <c r="J5241">
        <v>-2163000</v>
      </c>
      <c r="L5241" t="s">
        <v>31</v>
      </c>
      <c r="O5241" t="s">
        <v>32</v>
      </c>
      <c r="P5241" t="s">
        <v>144</v>
      </c>
      <c r="Q5241" t="s">
        <v>145</v>
      </c>
    </row>
    <row r="5242" spans="1:17" x14ac:dyDescent="0.25">
      <c r="A5242" t="s">
        <v>123</v>
      </c>
      <c r="B5242" t="s">
        <v>124</v>
      </c>
      <c r="C5242" t="s">
        <v>27</v>
      </c>
      <c r="D5242">
        <v>2019</v>
      </c>
      <c r="E5242">
        <v>3</v>
      </c>
      <c r="F5242" t="s">
        <v>248</v>
      </c>
      <c r="G5242" t="s">
        <v>249</v>
      </c>
      <c r="H5242" t="s">
        <v>30</v>
      </c>
      <c r="J5242">
        <v>-2163000</v>
      </c>
      <c r="L5242" t="s">
        <v>31</v>
      </c>
      <c r="O5242" t="s">
        <v>32</v>
      </c>
      <c r="P5242" t="s">
        <v>144</v>
      </c>
      <c r="Q5242" t="s">
        <v>145</v>
      </c>
    </row>
    <row r="5243" spans="1:17" x14ac:dyDescent="0.25">
      <c r="A5243" t="s">
        <v>123</v>
      </c>
      <c r="B5243" t="s">
        <v>124</v>
      </c>
      <c r="C5243" t="s">
        <v>27</v>
      </c>
      <c r="D5243">
        <v>2019</v>
      </c>
      <c r="E5243">
        <v>3</v>
      </c>
      <c r="F5243" t="s">
        <v>250</v>
      </c>
      <c r="G5243" t="s">
        <v>251</v>
      </c>
      <c r="H5243" t="s">
        <v>30</v>
      </c>
      <c r="J5243">
        <v>-2163000</v>
      </c>
      <c r="L5243" t="s">
        <v>31</v>
      </c>
      <c r="O5243" t="s">
        <v>32</v>
      </c>
      <c r="P5243" t="s">
        <v>144</v>
      </c>
      <c r="Q5243" t="s">
        <v>145</v>
      </c>
    </row>
    <row r="5244" spans="1:17" x14ac:dyDescent="0.25">
      <c r="A5244" t="s">
        <v>123</v>
      </c>
      <c r="B5244" t="s">
        <v>124</v>
      </c>
      <c r="C5244" t="s">
        <v>27</v>
      </c>
      <c r="D5244">
        <v>2019</v>
      </c>
      <c r="E5244">
        <v>3</v>
      </c>
      <c r="F5244" t="s">
        <v>195</v>
      </c>
      <c r="G5244" t="s">
        <v>196</v>
      </c>
      <c r="H5244" t="s">
        <v>30</v>
      </c>
      <c r="J5244">
        <v>-2163000</v>
      </c>
      <c r="L5244" t="s">
        <v>31</v>
      </c>
      <c r="O5244" t="s">
        <v>32</v>
      </c>
      <c r="P5244" t="s">
        <v>144</v>
      </c>
      <c r="Q5244" t="s">
        <v>145</v>
      </c>
    </row>
    <row r="5245" spans="1:17" x14ac:dyDescent="0.25">
      <c r="A5245" t="s">
        <v>123</v>
      </c>
      <c r="B5245" t="s">
        <v>124</v>
      </c>
      <c r="C5245" t="s">
        <v>27</v>
      </c>
      <c r="D5245">
        <v>2019</v>
      </c>
      <c r="E5245">
        <v>3</v>
      </c>
      <c r="F5245" t="s">
        <v>197</v>
      </c>
      <c r="G5245" t="s">
        <v>198</v>
      </c>
      <c r="H5245" t="s">
        <v>30</v>
      </c>
      <c r="J5245">
        <v>-2163000</v>
      </c>
      <c r="L5245" t="s">
        <v>31</v>
      </c>
      <c r="O5245" t="s">
        <v>32</v>
      </c>
      <c r="P5245" t="s">
        <v>144</v>
      </c>
      <c r="Q5245" t="s">
        <v>145</v>
      </c>
    </row>
    <row r="5246" spans="1:17" x14ac:dyDescent="0.25">
      <c r="A5246" t="s">
        <v>123</v>
      </c>
      <c r="B5246" t="s">
        <v>124</v>
      </c>
      <c r="C5246" t="s">
        <v>27</v>
      </c>
      <c r="D5246">
        <v>2019</v>
      </c>
      <c r="E5246">
        <v>3</v>
      </c>
      <c r="F5246" t="s">
        <v>199</v>
      </c>
      <c r="G5246" t="s">
        <v>200</v>
      </c>
      <c r="H5246" t="s">
        <v>30</v>
      </c>
      <c r="J5246">
        <v>-2163000</v>
      </c>
      <c r="L5246" t="s">
        <v>31</v>
      </c>
      <c r="O5246" t="s">
        <v>32</v>
      </c>
      <c r="P5246" t="s">
        <v>144</v>
      </c>
      <c r="Q5246" t="s">
        <v>145</v>
      </c>
    </row>
    <row r="5247" spans="1:17" x14ac:dyDescent="0.25">
      <c r="A5247" t="s">
        <v>123</v>
      </c>
      <c r="B5247" t="s">
        <v>124</v>
      </c>
      <c r="C5247" t="s">
        <v>27</v>
      </c>
      <c r="D5247">
        <v>2019</v>
      </c>
      <c r="E5247">
        <v>3</v>
      </c>
      <c r="F5247" t="s">
        <v>205</v>
      </c>
      <c r="G5247" t="s">
        <v>206</v>
      </c>
      <c r="H5247" t="s">
        <v>30</v>
      </c>
      <c r="J5247">
        <v>-2163000</v>
      </c>
      <c r="L5247" t="s">
        <v>31</v>
      </c>
      <c r="O5247" t="s">
        <v>32</v>
      </c>
      <c r="P5247" t="s">
        <v>144</v>
      </c>
      <c r="Q5247" t="s">
        <v>145</v>
      </c>
    </row>
    <row r="5248" spans="1:17" x14ac:dyDescent="0.25">
      <c r="A5248" t="s">
        <v>123</v>
      </c>
      <c r="B5248" t="s">
        <v>124</v>
      </c>
      <c r="C5248" t="s">
        <v>27</v>
      </c>
      <c r="D5248">
        <v>2019</v>
      </c>
      <c r="E5248">
        <v>3</v>
      </c>
      <c r="F5248" t="s">
        <v>207</v>
      </c>
      <c r="G5248" t="s">
        <v>208</v>
      </c>
      <c r="H5248" t="s">
        <v>30</v>
      </c>
      <c r="J5248">
        <v>-2163000</v>
      </c>
      <c r="L5248" t="s">
        <v>31</v>
      </c>
      <c r="O5248" t="s">
        <v>32</v>
      </c>
      <c r="P5248" t="s">
        <v>144</v>
      </c>
      <c r="Q5248" t="s">
        <v>145</v>
      </c>
    </row>
    <row r="5249" spans="1:17" x14ac:dyDescent="0.25">
      <c r="A5249" t="s">
        <v>123</v>
      </c>
      <c r="B5249" t="s">
        <v>124</v>
      </c>
      <c r="C5249" t="s">
        <v>27</v>
      </c>
      <c r="D5249">
        <v>2019</v>
      </c>
      <c r="E5249">
        <v>3</v>
      </c>
      <c r="F5249" t="s">
        <v>211</v>
      </c>
      <c r="G5249" t="s">
        <v>212</v>
      </c>
      <c r="H5249" t="s">
        <v>30</v>
      </c>
      <c r="J5249">
        <v>-2163000</v>
      </c>
      <c r="L5249" t="s">
        <v>31</v>
      </c>
      <c r="O5249" t="s">
        <v>32</v>
      </c>
      <c r="P5249" t="s">
        <v>144</v>
      </c>
      <c r="Q5249" t="s">
        <v>145</v>
      </c>
    </row>
    <row r="5250" spans="1:17" x14ac:dyDescent="0.25">
      <c r="A5250" t="s">
        <v>123</v>
      </c>
      <c r="B5250" t="s">
        <v>124</v>
      </c>
      <c r="C5250" t="s">
        <v>27</v>
      </c>
      <c r="D5250">
        <v>2019</v>
      </c>
      <c r="E5250">
        <v>3</v>
      </c>
      <c r="F5250" t="s">
        <v>213</v>
      </c>
      <c r="G5250" t="s">
        <v>214</v>
      </c>
      <c r="H5250" t="s">
        <v>30</v>
      </c>
      <c r="J5250">
        <v>-2163000</v>
      </c>
      <c r="L5250" t="s">
        <v>31</v>
      </c>
      <c r="O5250" t="s">
        <v>32</v>
      </c>
      <c r="P5250" t="s">
        <v>144</v>
      </c>
      <c r="Q5250" t="s">
        <v>145</v>
      </c>
    </row>
    <row r="5251" spans="1:17" x14ac:dyDescent="0.25">
      <c r="A5251" t="s">
        <v>123</v>
      </c>
      <c r="B5251" t="s">
        <v>124</v>
      </c>
      <c r="C5251" t="s">
        <v>27</v>
      </c>
      <c r="D5251">
        <v>2019</v>
      </c>
      <c r="E5251">
        <v>3</v>
      </c>
      <c r="F5251" t="s">
        <v>223</v>
      </c>
      <c r="G5251" t="s">
        <v>224</v>
      </c>
      <c r="H5251" t="s">
        <v>30</v>
      </c>
      <c r="J5251">
        <v>2163000</v>
      </c>
      <c r="L5251" t="s">
        <v>39</v>
      </c>
      <c r="O5251" t="s">
        <v>32</v>
      </c>
      <c r="P5251" t="s">
        <v>144</v>
      </c>
      <c r="Q5251" t="s">
        <v>145</v>
      </c>
    </row>
    <row r="5252" spans="1:17" x14ac:dyDescent="0.25">
      <c r="A5252" t="s">
        <v>123</v>
      </c>
      <c r="B5252" t="s">
        <v>124</v>
      </c>
      <c r="C5252" t="s">
        <v>27</v>
      </c>
      <c r="D5252">
        <v>2019</v>
      </c>
      <c r="E5252">
        <v>3</v>
      </c>
      <c r="F5252" t="s">
        <v>225</v>
      </c>
      <c r="G5252" t="s">
        <v>226</v>
      </c>
      <c r="H5252" t="s">
        <v>30</v>
      </c>
      <c r="J5252">
        <v>2163000</v>
      </c>
      <c r="L5252" t="s">
        <v>39</v>
      </c>
      <c r="O5252" t="s">
        <v>32</v>
      </c>
      <c r="P5252" t="s">
        <v>144</v>
      </c>
      <c r="Q5252" t="s">
        <v>145</v>
      </c>
    </row>
    <row r="5253" spans="1:17" x14ac:dyDescent="0.25">
      <c r="A5253" t="s">
        <v>123</v>
      </c>
      <c r="B5253" t="s">
        <v>124</v>
      </c>
      <c r="C5253" t="s">
        <v>27</v>
      </c>
      <c r="D5253">
        <v>2019</v>
      </c>
      <c r="E5253">
        <v>3</v>
      </c>
      <c r="F5253" t="s">
        <v>227</v>
      </c>
      <c r="G5253" t="s">
        <v>228</v>
      </c>
      <c r="H5253" t="s">
        <v>30</v>
      </c>
      <c r="J5253">
        <v>2163000</v>
      </c>
      <c r="L5253" t="s">
        <v>39</v>
      </c>
      <c r="O5253" t="s">
        <v>32</v>
      </c>
      <c r="P5253" t="s">
        <v>144</v>
      </c>
      <c r="Q5253" t="s">
        <v>145</v>
      </c>
    </row>
    <row r="5254" spans="1:17" x14ac:dyDescent="0.25">
      <c r="A5254" t="s">
        <v>131</v>
      </c>
      <c r="B5254" t="s">
        <v>132</v>
      </c>
      <c r="C5254" t="s">
        <v>27</v>
      </c>
      <c r="D5254">
        <v>2019</v>
      </c>
      <c r="E5254">
        <v>3</v>
      </c>
      <c r="F5254" t="s">
        <v>244</v>
      </c>
      <c r="G5254" t="s">
        <v>245</v>
      </c>
      <c r="H5254" t="s">
        <v>30</v>
      </c>
      <c r="J5254">
        <v>-4326000</v>
      </c>
      <c r="L5254" t="s">
        <v>31</v>
      </c>
      <c r="O5254" t="s">
        <v>32</v>
      </c>
      <c r="P5254" t="s">
        <v>146</v>
      </c>
      <c r="Q5254" t="s">
        <v>147</v>
      </c>
    </row>
    <row r="5255" spans="1:17" x14ac:dyDescent="0.25">
      <c r="A5255" t="s">
        <v>131</v>
      </c>
      <c r="B5255" t="s">
        <v>132</v>
      </c>
      <c r="C5255" t="s">
        <v>27</v>
      </c>
      <c r="D5255">
        <v>2019</v>
      </c>
      <c r="E5255">
        <v>3</v>
      </c>
      <c r="F5255" t="s">
        <v>248</v>
      </c>
      <c r="G5255" t="s">
        <v>249</v>
      </c>
      <c r="H5255" t="s">
        <v>30</v>
      </c>
      <c r="J5255">
        <v>-4326000</v>
      </c>
      <c r="L5255" t="s">
        <v>31</v>
      </c>
      <c r="O5255" t="s">
        <v>32</v>
      </c>
      <c r="P5255" t="s">
        <v>146</v>
      </c>
      <c r="Q5255" t="s">
        <v>147</v>
      </c>
    </row>
    <row r="5256" spans="1:17" x14ac:dyDescent="0.25">
      <c r="A5256" t="s">
        <v>131</v>
      </c>
      <c r="B5256" t="s">
        <v>132</v>
      </c>
      <c r="C5256" t="s">
        <v>27</v>
      </c>
      <c r="D5256">
        <v>2019</v>
      </c>
      <c r="E5256">
        <v>3</v>
      </c>
      <c r="F5256" t="s">
        <v>250</v>
      </c>
      <c r="G5256" t="s">
        <v>251</v>
      </c>
      <c r="H5256" t="s">
        <v>30</v>
      </c>
      <c r="J5256">
        <v>-4326000</v>
      </c>
      <c r="L5256" t="s">
        <v>31</v>
      </c>
      <c r="O5256" t="s">
        <v>32</v>
      </c>
      <c r="P5256" t="s">
        <v>146</v>
      </c>
      <c r="Q5256" t="s">
        <v>147</v>
      </c>
    </row>
    <row r="5257" spans="1:17" x14ac:dyDescent="0.25">
      <c r="A5257" t="s">
        <v>131</v>
      </c>
      <c r="B5257" t="s">
        <v>132</v>
      </c>
      <c r="C5257" t="s">
        <v>27</v>
      </c>
      <c r="D5257">
        <v>2019</v>
      </c>
      <c r="E5257">
        <v>3</v>
      </c>
      <c r="F5257" t="s">
        <v>195</v>
      </c>
      <c r="G5257" t="s">
        <v>196</v>
      </c>
      <c r="H5257" t="s">
        <v>30</v>
      </c>
      <c r="J5257">
        <v>-4326000</v>
      </c>
      <c r="L5257" t="s">
        <v>31</v>
      </c>
      <c r="O5257" t="s">
        <v>32</v>
      </c>
      <c r="P5257" t="s">
        <v>146</v>
      </c>
      <c r="Q5257" t="s">
        <v>147</v>
      </c>
    </row>
    <row r="5258" spans="1:17" x14ac:dyDescent="0.25">
      <c r="A5258" t="s">
        <v>131</v>
      </c>
      <c r="B5258" t="s">
        <v>132</v>
      </c>
      <c r="C5258" t="s">
        <v>27</v>
      </c>
      <c r="D5258">
        <v>2019</v>
      </c>
      <c r="E5258">
        <v>3</v>
      </c>
      <c r="F5258" t="s">
        <v>197</v>
      </c>
      <c r="G5258" t="s">
        <v>198</v>
      </c>
      <c r="H5258" t="s">
        <v>30</v>
      </c>
      <c r="J5258">
        <v>-4326000</v>
      </c>
      <c r="L5258" t="s">
        <v>31</v>
      </c>
      <c r="O5258" t="s">
        <v>32</v>
      </c>
      <c r="P5258" t="s">
        <v>146</v>
      </c>
      <c r="Q5258" t="s">
        <v>147</v>
      </c>
    </row>
    <row r="5259" spans="1:17" x14ac:dyDescent="0.25">
      <c r="A5259" t="s">
        <v>131</v>
      </c>
      <c r="B5259" t="s">
        <v>132</v>
      </c>
      <c r="C5259" t="s">
        <v>27</v>
      </c>
      <c r="D5259">
        <v>2019</v>
      </c>
      <c r="E5259">
        <v>3</v>
      </c>
      <c r="F5259" t="s">
        <v>199</v>
      </c>
      <c r="G5259" t="s">
        <v>200</v>
      </c>
      <c r="H5259" t="s">
        <v>30</v>
      </c>
      <c r="J5259">
        <v>-4326000</v>
      </c>
      <c r="L5259" t="s">
        <v>31</v>
      </c>
      <c r="O5259" t="s">
        <v>32</v>
      </c>
      <c r="P5259" t="s">
        <v>146</v>
      </c>
      <c r="Q5259" t="s">
        <v>147</v>
      </c>
    </row>
    <row r="5260" spans="1:17" x14ac:dyDescent="0.25">
      <c r="A5260" t="s">
        <v>131</v>
      </c>
      <c r="B5260" t="s">
        <v>132</v>
      </c>
      <c r="C5260" t="s">
        <v>27</v>
      </c>
      <c r="D5260">
        <v>2019</v>
      </c>
      <c r="E5260">
        <v>3</v>
      </c>
      <c r="F5260" t="s">
        <v>205</v>
      </c>
      <c r="G5260" t="s">
        <v>206</v>
      </c>
      <c r="H5260" t="s">
        <v>30</v>
      </c>
      <c r="J5260">
        <v>-4326000</v>
      </c>
      <c r="L5260" t="s">
        <v>31</v>
      </c>
      <c r="O5260" t="s">
        <v>32</v>
      </c>
      <c r="P5260" t="s">
        <v>146</v>
      </c>
      <c r="Q5260" t="s">
        <v>147</v>
      </c>
    </row>
    <row r="5261" spans="1:17" x14ac:dyDescent="0.25">
      <c r="A5261" t="s">
        <v>131</v>
      </c>
      <c r="B5261" t="s">
        <v>132</v>
      </c>
      <c r="C5261" t="s">
        <v>27</v>
      </c>
      <c r="D5261">
        <v>2019</v>
      </c>
      <c r="E5261">
        <v>3</v>
      </c>
      <c r="F5261" t="s">
        <v>207</v>
      </c>
      <c r="G5261" t="s">
        <v>208</v>
      </c>
      <c r="H5261" t="s">
        <v>30</v>
      </c>
      <c r="J5261">
        <v>-4326000</v>
      </c>
      <c r="L5261" t="s">
        <v>31</v>
      </c>
      <c r="O5261" t="s">
        <v>32</v>
      </c>
      <c r="P5261" t="s">
        <v>146</v>
      </c>
      <c r="Q5261" t="s">
        <v>147</v>
      </c>
    </row>
    <row r="5262" spans="1:17" x14ac:dyDescent="0.25">
      <c r="A5262" t="s">
        <v>131</v>
      </c>
      <c r="B5262" t="s">
        <v>132</v>
      </c>
      <c r="C5262" t="s">
        <v>27</v>
      </c>
      <c r="D5262">
        <v>2019</v>
      </c>
      <c r="E5262">
        <v>3</v>
      </c>
      <c r="F5262" t="s">
        <v>211</v>
      </c>
      <c r="G5262" t="s">
        <v>212</v>
      </c>
      <c r="H5262" t="s">
        <v>30</v>
      </c>
      <c r="J5262">
        <v>-4326000</v>
      </c>
      <c r="L5262" t="s">
        <v>31</v>
      </c>
      <c r="O5262" t="s">
        <v>32</v>
      </c>
      <c r="P5262" t="s">
        <v>146</v>
      </c>
      <c r="Q5262" t="s">
        <v>147</v>
      </c>
    </row>
    <row r="5263" spans="1:17" x14ac:dyDescent="0.25">
      <c r="A5263" t="s">
        <v>131</v>
      </c>
      <c r="B5263" t="s">
        <v>132</v>
      </c>
      <c r="C5263" t="s">
        <v>27</v>
      </c>
      <c r="D5263">
        <v>2019</v>
      </c>
      <c r="E5263">
        <v>3</v>
      </c>
      <c r="F5263" t="s">
        <v>213</v>
      </c>
      <c r="G5263" t="s">
        <v>214</v>
      </c>
      <c r="H5263" t="s">
        <v>30</v>
      </c>
      <c r="J5263">
        <v>-4326000</v>
      </c>
      <c r="L5263" t="s">
        <v>31</v>
      </c>
      <c r="O5263" t="s">
        <v>32</v>
      </c>
      <c r="P5263" t="s">
        <v>146</v>
      </c>
      <c r="Q5263" t="s">
        <v>147</v>
      </c>
    </row>
    <row r="5264" spans="1:17" x14ac:dyDescent="0.25">
      <c r="A5264" t="s">
        <v>131</v>
      </c>
      <c r="B5264" t="s">
        <v>132</v>
      </c>
      <c r="C5264" t="s">
        <v>27</v>
      </c>
      <c r="D5264">
        <v>2019</v>
      </c>
      <c r="E5264">
        <v>3</v>
      </c>
      <c r="F5264" t="s">
        <v>223</v>
      </c>
      <c r="G5264" t="s">
        <v>224</v>
      </c>
      <c r="H5264" t="s">
        <v>30</v>
      </c>
      <c r="J5264">
        <v>4326000</v>
      </c>
      <c r="L5264" t="s">
        <v>39</v>
      </c>
      <c r="O5264" t="s">
        <v>32</v>
      </c>
      <c r="P5264" t="s">
        <v>146</v>
      </c>
      <c r="Q5264" t="s">
        <v>147</v>
      </c>
    </row>
    <row r="5265" spans="1:17" x14ac:dyDescent="0.25">
      <c r="A5265" t="s">
        <v>131</v>
      </c>
      <c r="B5265" t="s">
        <v>132</v>
      </c>
      <c r="C5265" t="s">
        <v>27</v>
      </c>
      <c r="D5265">
        <v>2019</v>
      </c>
      <c r="E5265">
        <v>3</v>
      </c>
      <c r="F5265" t="s">
        <v>225</v>
      </c>
      <c r="G5265" t="s">
        <v>226</v>
      </c>
      <c r="H5265" t="s">
        <v>30</v>
      </c>
      <c r="J5265">
        <v>4326000</v>
      </c>
      <c r="L5265" t="s">
        <v>39</v>
      </c>
      <c r="O5265" t="s">
        <v>32</v>
      </c>
      <c r="P5265" t="s">
        <v>146</v>
      </c>
      <c r="Q5265" t="s">
        <v>147</v>
      </c>
    </row>
    <row r="5266" spans="1:17" x14ac:dyDescent="0.25">
      <c r="A5266" t="s">
        <v>131</v>
      </c>
      <c r="B5266" t="s">
        <v>132</v>
      </c>
      <c r="C5266" t="s">
        <v>27</v>
      </c>
      <c r="D5266">
        <v>2019</v>
      </c>
      <c r="E5266">
        <v>3</v>
      </c>
      <c r="F5266" t="s">
        <v>227</v>
      </c>
      <c r="G5266" t="s">
        <v>228</v>
      </c>
      <c r="H5266" t="s">
        <v>30</v>
      </c>
      <c r="J5266">
        <v>4326000</v>
      </c>
      <c r="L5266" t="s">
        <v>39</v>
      </c>
      <c r="O5266" t="s">
        <v>32</v>
      </c>
      <c r="P5266" t="s">
        <v>146</v>
      </c>
      <c r="Q5266" t="s">
        <v>147</v>
      </c>
    </row>
    <row r="5267" spans="1:17" x14ac:dyDescent="0.25">
      <c r="A5267" t="s">
        <v>131</v>
      </c>
      <c r="B5267" t="s">
        <v>132</v>
      </c>
      <c r="C5267" t="s">
        <v>27</v>
      </c>
      <c r="D5267">
        <v>2019</v>
      </c>
      <c r="E5267">
        <v>3</v>
      </c>
      <c r="F5267" t="s">
        <v>259</v>
      </c>
      <c r="G5267" t="s">
        <v>260</v>
      </c>
      <c r="H5267" t="s">
        <v>30</v>
      </c>
      <c r="J5267">
        <v>-90000</v>
      </c>
      <c r="L5267" t="s">
        <v>39</v>
      </c>
      <c r="O5267" t="s">
        <v>32</v>
      </c>
    </row>
    <row r="5268" spans="1:17" x14ac:dyDescent="0.25">
      <c r="A5268" t="s">
        <v>131</v>
      </c>
      <c r="B5268" t="s">
        <v>132</v>
      </c>
      <c r="C5268" t="s">
        <v>27</v>
      </c>
      <c r="D5268">
        <v>2019</v>
      </c>
      <c r="E5268">
        <v>3</v>
      </c>
      <c r="F5268" t="s">
        <v>223</v>
      </c>
      <c r="G5268" t="s">
        <v>224</v>
      </c>
      <c r="H5268" t="s">
        <v>30</v>
      </c>
      <c r="J5268">
        <v>90000</v>
      </c>
      <c r="L5268" t="s">
        <v>39</v>
      </c>
      <c r="O5268" t="s">
        <v>32</v>
      </c>
    </row>
    <row r="5269" spans="1:17" x14ac:dyDescent="0.25">
      <c r="A5269" t="s">
        <v>131</v>
      </c>
      <c r="B5269" t="s">
        <v>132</v>
      </c>
      <c r="C5269" t="s">
        <v>27</v>
      </c>
      <c r="D5269">
        <v>2019</v>
      </c>
      <c r="E5269">
        <v>3</v>
      </c>
      <c r="F5269" t="s">
        <v>225</v>
      </c>
      <c r="G5269" t="s">
        <v>226</v>
      </c>
      <c r="H5269" t="s">
        <v>30</v>
      </c>
      <c r="J5269">
        <v>0</v>
      </c>
      <c r="L5269" t="s">
        <v>39</v>
      </c>
      <c r="O5269" t="s">
        <v>32</v>
      </c>
    </row>
    <row r="5270" spans="1:17" x14ac:dyDescent="0.25">
      <c r="A5270" t="s">
        <v>131</v>
      </c>
      <c r="B5270" t="s">
        <v>132</v>
      </c>
      <c r="C5270" t="s">
        <v>27</v>
      </c>
      <c r="D5270">
        <v>2019</v>
      </c>
      <c r="E5270">
        <v>3</v>
      </c>
      <c r="F5270" t="s">
        <v>227</v>
      </c>
      <c r="G5270" t="s">
        <v>228</v>
      </c>
      <c r="H5270" t="s">
        <v>30</v>
      </c>
      <c r="J5270">
        <v>0</v>
      </c>
      <c r="L5270" t="s">
        <v>39</v>
      </c>
      <c r="O5270" t="s">
        <v>32</v>
      </c>
    </row>
    <row r="5271" spans="1:17" x14ac:dyDescent="0.25">
      <c r="A5271" t="s">
        <v>131</v>
      </c>
      <c r="B5271" t="s">
        <v>132</v>
      </c>
      <c r="C5271" t="s">
        <v>27</v>
      </c>
      <c r="D5271">
        <v>2019</v>
      </c>
      <c r="E5271">
        <v>3</v>
      </c>
      <c r="F5271" t="s">
        <v>236</v>
      </c>
      <c r="G5271" t="s">
        <v>237</v>
      </c>
      <c r="H5271" t="s">
        <v>30</v>
      </c>
      <c r="J5271">
        <v>-7861800</v>
      </c>
      <c r="L5271" t="s">
        <v>39</v>
      </c>
      <c r="O5271" t="s">
        <v>32</v>
      </c>
    </row>
    <row r="5272" spans="1:17" x14ac:dyDescent="0.25">
      <c r="A5272" t="s">
        <v>131</v>
      </c>
      <c r="B5272" t="s">
        <v>132</v>
      </c>
      <c r="C5272" t="s">
        <v>27</v>
      </c>
      <c r="D5272">
        <v>2019</v>
      </c>
      <c r="E5272">
        <v>3</v>
      </c>
      <c r="F5272" t="s">
        <v>238</v>
      </c>
      <c r="G5272" t="s">
        <v>239</v>
      </c>
      <c r="H5272" t="s">
        <v>30</v>
      </c>
      <c r="J5272">
        <v>0</v>
      </c>
      <c r="L5272" t="s">
        <v>39</v>
      </c>
      <c r="O5272" t="s">
        <v>32</v>
      </c>
    </row>
    <row r="5273" spans="1:17" x14ac:dyDescent="0.25">
      <c r="A5273" t="s">
        <v>131</v>
      </c>
      <c r="B5273" t="s">
        <v>132</v>
      </c>
      <c r="C5273" t="s">
        <v>27</v>
      </c>
      <c r="D5273">
        <v>2019</v>
      </c>
      <c r="E5273">
        <v>3</v>
      </c>
      <c r="F5273" t="s">
        <v>240</v>
      </c>
      <c r="G5273" t="s">
        <v>241</v>
      </c>
      <c r="H5273" t="s">
        <v>30</v>
      </c>
      <c r="J5273">
        <v>0</v>
      </c>
      <c r="L5273" t="s">
        <v>39</v>
      </c>
      <c r="O5273" t="s">
        <v>32</v>
      </c>
    </row>
    <row r="5274" spans="1:17" x14ac:dyDescent="0.25">
      <c r="A5274" t="s">
        <v>131</v>
      </c>
      <c r="B5274" t="s">
        <v>132</v>
      </c>
      <c r="C5274" t="s">
        <v>27</v>
      </c>
      <c r="D5274">
        <v>2019</v>
      </c>
      <c r="E5274">
        <v>3</v>
      </c>
      <c r="F5274" t="s">
        <v>242</v>
      </c>
      <c r="G5274" t="s">
        <v>243</v>
      </c>
      <c r="H5274" t="s">
        <v>30</v>
      </c>
      <c r="J5274">
        <v>0</v>
      </c>
      <c r="L5274" t="s">
        <v>39</v>
      </c>
      <c r="O5274" t="s">
        <v>32</v>
      </c>
    </row>
    <row r="5275" spans="1:17" x14ac:dyDescent="0.25">
      <c r="A5275" t="s">
        <v>123</v>
      </c>
      <c r="B5275" t="s">
        <v>124</v>
      </c>
      <c r="C5275" t="s">
        <v>27</v>
      </c>
      <c r="D5275">
        <v>2019</v>
      </c>
      <c r="E5275">
        <v>3</v>
      </c>
      <c r="F5275" t="s">
        <v>244</v>
      </c>
      <c r="G5275" t="s">
        <v>245</v>
      </c>
      <c r="H5275" t="s">
        <v>148</v>
      </c>
      <c r="I5275" t="s">
        <v>149</v>
      </c>
      <c r="J5275">
        <v>363918.17</v>
      </c>
      <c r="L5275" t="s">
        <v>31</v>
      </c>
      <c r="O5275" t="s">
        <v>32</v>
      </c>
    </row>
    <row r="5276" spans="1:17" x14ac:dyDescent="0.25">
      <c r="A5276" t="s">
        <v>123</v>
      </c>
      <c r="B5276" t="s">
        <v>124</v>
      </c>
      <c r="C5276" t="s">
        <v>27</v>
      </c>
      <c r="D5276">
        <v>2019</v>
      </c>
      <c r="E5276">
        <v>3</v>
      </c>
      <c r="F5276" t="s">
        <v>246</v>
      </c>
      <c r="G5276" t="s">
        <v>247</v>
      </c>
      <c r="H5276" t="s">
        <v>148</v>
      </c>
      <c r="I5276" t="s">
        <v>149</v>
      </c>
      <c r="J5276">
        <v>10447.93</v>
      </c>
      <c r="L5276" t="s">
        <v>31</v>
      </c>
      <c r="O5276" t="s">
        <v>32</v>
      </c>
    </row>
    <row r="5277" spans="1:17" x14ac:dyDescent="0.25">
      <c r="A5277" t="s">
        <v>123</v>
      </c>
      <c r="B5277" t="s">
        <v>124</v>
      </c>
      <c r="C5277" t="s">
        <v>27</v>
      </c>
      <c r="D5277">
        <v>2019</v>
      </c>
      <c r="E5277">
        <v>3</v>
      </c>
      <c r="F5277" t="s">
        <v>248</v>
      </c>
      <c r="G5277" t="s">
        <v>249</v>
      </c>
      <c r="H5277" t="s">
        <v>148</v>
      </c>
      <c r="I5277" t="s">
        <v>149</v>
      </c>
      <c r="J5277">
        <v>374366.1</v>
      </c>
      <c r="L5277" t="s">
        <v>31</v>
      </c>
      <c r="O5277" t="s">
        <v>32</v>
      </c>
    </row>
    <row r="5278" spans="1:17" x14ac:dyDescent="0.25">
      <c r="A5278" t="s">
        <v>123</v>
      </c>
      <c r="B5278" t="s">
        <v>124</v>
      </c>
      <c r="C5278" t="s">
        <v>27</v>
      </c>
      <c r="D5278">
        <v>2019</v>
      </c>
      <c r="E5278">
        <v>3</v>
      </c>
      <c r="F5278" t="s">
        <v>250</v>
      </c>
      <c r="G5278" t="s">
        <v>251</v>
      </c>
      <c r="H5278" t="s">
        <v>148</v>
      </c>
      <c r="I5278" t="s">
        <v>149</v>
      </c>
      <c r="J5278">
        <v>374366.1</v>
      </c>
      <c r="L5278" t="s">
        <v>31</v>
      </c>
      <c r="O5278" t="s">
        <v>32</v>
      </c>
    </row>
    <row r="5279" spans="1:17" x14ac:dyDescent="0.25">
      <c r="A5279" t="s">
        <v>123</v>
      </c>
      <c r="B5279" t="s">
        <v>124</v>
      </c>
      <c r="C5279" t="s">
        <v>27</v>
      </c>
      <c r="D5279">
        <v>2019</v>
      </c>
      <c r="E5279">
        <v>3</v>
      </c>
      <c r="F5279" t="s">
        <v>195</v>
      </c>
      <c r="G5279" t="s">
        <v>196</v>
      </c>
      <c r="H5279" t="s">
        <v>148</v>
      </c>
      <c r="I5279" t="s">
        <v>149</v>
      </c>
      <c r="J5279">
        <v>374366.1</v>
      </c>
      <c r="L5279" t="s">
        <v>31</v>
      </c>
      <c r="O5279" t="s">
        <v>32</v>
      </c>
    </row>
    <row r="5280" spans="1:17" x14ac:dyDescent="0.25">
      <c r="A5280" t="s">
        <v>123</v>
      </c>
      <c r="B5280" t="s">
        <v>124</v>
      </c>
      <c r="C5280" t="s">
        <v>27</v>
      </c>
      <c r="D5280">
        <v>2019</v>
      </c>
      <c r="E5280">
        <v>3</v>
      </c>
      <c r="F5280" t="s">
        <v>275</v>
      </c>
      <c r="G5280" t="s">
        <v>276</v>
      </c>
      <c r="H5280" t="s">
        <v>148</v>
      </c>
      <c r="I5280" t="s">
        <v>149</v>
      </c>
      <c r="J5280">
        <v>124372.5</v>
      </c>
      <c r="L5280" t="s">
        <v>31</v>
      </c>
      <c r="O5280" t="s">
        <v>32</v>
      </c>
    </row>
    <row r="5281" spans="1:15" x14ac:dyDescent="0.25">
      <c r="A5281" t="s">
        <v>123</v>
      </c>
      <c r="B5281" t="s">
        <v>124</v>
      </c>
      <c r="C5281" t="s">
        <v>27</v>
      </c>
      <c r="D5281">
        <v>2019</v>
      </c>
      <c r="E5281">
        <v>3</v>
      </c>
      <c r="F5281" t="s">
        <v>277</v>
      </c>
      <c r="G5281" t="s">
        <v>278</v>
      </c>
      <c r="H5281" t="s">
        <v>148</v>
      </c>
      <c r="I5281" t="s">
        <v>149</v>
      </c>
      <c r="J5281">
        <v>124372.5</v>
      </c>
      <c r="L5281" t="s">
        <v>31</v>
      </c>
      <c r="O5281" t="s">
        <v>32</v>
      </c>
    </row>
    <row r="5282" spans="1:15" x14ac:dyDescent="0.25">
      <c r="A5282" t="s">
        <v>123</v>
      </c>
      <c r="B5282" t="s">
        <v>124</v>
      </c>
      <c r="C5282" t="s">
        <v>27</v>
      </c>
      <c r="D5282">
        <v>2019</v>
      </c>
      <c r="E5282">
        <v>3</v>
      </c>
      <c r="F5282" t="s">
        <v>279</v>
      </c>
      <c r="G5282" t="s">
        <v>280</v>
      </c>
      <c r="H5282" t="s">
        <v>148</v>
      </c>
      <c r="I5282" t="s">
        <v>149</v>
      </c>
      <c r="J5282">
        <v>124372.5</v>
      </c>
      <c r="L5282" t="s">
        <v>31</v>
      </c>
      <c r="O5282" t="s">
        <v>32</v>
      </c>
    </row>
    <row r="5283" spans="1:15" x14ac:dyDescent="0.25">
      <c r="A5283" t="s">
        <v>123</v>
      </c>
      <c r="B5283" t="s">
        <v>124</v>
      </c>
      <c r="C5283" t="s">
        <v>27</v>
      </c>
      <c r="D5283">
        <v>2019</v>
      </c>
      <c r="E5283">
        <v>3</v>
      </c>
      <c r="F5283" t="s">
        <v>197</v>
      </c>
      <c r="G5283" t="s">
        <v>198</v>
      </c>
      <c r="H5283" t="s">
        <v>148</v>
      </c>
      <c r="I5283" t="s">
        <v>149</v>
      </c>
      <c r="J5283">
        <v>498738.6</v>
      </c>
      <c r="L5283" t="s">
        <v>31</v>
      </c>
      <c r="O5283" t="s">
        <v>32</v>
      </c>
    </row>
    <row r="5284" spans="1:15" x14ac:dyDescent="0.25">
      <c r="A5284" t="s">
        <v>123</v>
      </c>
      <c r="B5284" t="s">
        <v>124</v>
      </c>
      <c r="C5284" t="s">
        <v>27</v>
      </c>
      <c r="D5284">
        <v>2019</v>
      </c>
      <c r="E5284">
        <v>3</v>
      </c>
      <c r="F5284" t="s">
        <v>199</v>
      </c>
      <c r="G5284" t="s">
        <v>200</v>
      </c>
      <c r="H5284" t="s">
        <v>148</v>
      </c>
      <c r="I5284" t="s">
        <v>149</v>
      </c>
      <c r="J5284">
        <v>498738.6</v>
      </c>
      <c r="L5284" t="s">
        <v>31</v>
      </c>
      <c r="O5284" t="s">
        <v>32</v>
      </c>
    </row>
    <row r="5285" spans="1:15" x14ac:dyDescent="0.25">
      <c r="A5285" t="s">
        <v>123</v>
      </c>
      <c r="B5285" t="s">
        <v>124</v>
      </c>
      <c r="C5285" t="s">
        <v>27</v>
      </c>
      <c r="D5285">
        <v>2019</v>
      </c>
      <c r="E5285">
        <v>3</v>
      </c>
      <c r="F5285" t="s">
        <v>252</v>
      </c>
      <c r="G5285" t="s">
        <v>253</v>
      </c>
      <c r="H5285" t="s">
        <v>148</v>
      </c>
      <c r="I5285" t="s">
        <v>149</v>
      </c>
      <c r="J5285">
        <v>8679.25</v>
      </c>
      <c r="L5285" t="s">
        <v>31</v>
      </c>
      <c r="O5285" t="s">
        <v>32</v>
      </c>
    </row>
    <row r="5286" spans="1:15" x14ac:dyDescent="0.25">
      <c r="A5286" t="s">
        <v>123</v>
      </c>
      <c r="B5286" t="s">
        <v>124</v>
      </c>
      <c r="C5286" t="s">
        <v>27</v>
      </c>
      <c r="D5286">
        <v>2019</v>
      </c>
      <c r="E5286">
        <v>3</v>
      </c>
      <c r="F5286" t="s">
        <v>203</v>
      </c>
      <c r="G5286" t="s">
        <v>204</v>
      </c>
      <c r="H5286" t="s">
        <v>148</v>
      </c>
      <c r="I5286" t="s">
        <v>149</v>
      </c>
      <c r="J5286">
        <v>8679.25</v>
      </c>
      <c r="L5286" t="s">
        <v>31</v>
      </c>
      <c r="O5286" t="s">
        <v>32</v>
      </c>
    </row>
    <row r="5287" spans="1:15" x14ac:dyDescent="0.25">
      <c r="A5287" t="s">
        <v>123</v>
      </c>
      <c r="B5287" t="s">
        <v>124</v>
      </c>
      <c r="C5287" t="s">
        <v>27</v>
      </c>
      <c r="D5287">
        <v>2019</v>
      </c>
      <c r="E5287">
        <v>3</v>
      </c>
      <c r="F5287" t="s">
        <v>205</v>
      </c>
      <c r="G5287" t="s">
        <v>206</v>
      </c>
      <c r="H5287" t="s">
        <v>148</v>
      </c>
      <c r="I5287" t="s">
        <v>149</v>
      </c>
      <c r="J5287">
        <v>507417.85</v>
      </c>
      <c r="L5287" t="s">
        <v>31</v>
      </c>
      <c r="O5287" t="s">
        <v>32</v>
      </c>
    </row>
    <row r="5288" spans="1:15" x14ac:dyDescent="0.25">
      <c r="A5288" t="s">
        <v>123</v>
      </c>
      <c r="B5288" t="s">
        <v>124</v>
      </c>
      <c r="C5288" t="s">
        <v>27</v>
      </c>
      <c r="D5288">
        <v>2019</v>
      </c>
      <c r="E5288">
        <v>3</v>
      </c>
      <c r="F5288" t="s">
        <v>207</v>
      </c>
      <c r="G5288" t="s">
        <v>208</v>
      </c>
      <c r="H5288" t="s">
        <v>148</v>
      </c>
      <c r="I5288" t="s">
        <v>149</v>
      </c>
      <c r="J5288">
        <v>507417.85</v>
      </c>
      <c r="L5288" t="s">
        <v>31</v>
      </c>
      <c r="O5288" t="s">
        <v>32</v>
      </c>
    </row>
    <row r="5289" spans="1:15" x14ac:dyDescent="0.25">
      <c r="A5289" t="s">
        <v>123</v>
      </c>
      <c r="B5289" t="s">
        <v>124</v>
      </c>
      <c r="C5289" t="s">
        <v>27</v>
      </c>
      <c r="D5289">
        <v>2019</v>
      </c>
      <c r="E5289">
        <v>3</v>
      </c>
      <c r="F5289" t="s">
        <v>209</v>
      </c>
      <c r="G5289" t="s">
        <v>210</v>
      </c>
      <c r="H5289" t="s">
        <v>148</v>
      </c>
      <c r="I5289" t="s">
        <v>149</v>
      </c>
      <c r="J5289">
        <v>10815</v>
      </c>
      <c r="L5289" t="s">
        <v>31</v>
      </c>
      <c r="O5289" t="s">
        <v>32</v>
      </c>
    </row>
    <row r="5290" spans="1:15" x14ac:dyDescent="0.25">
      <c r="A5290" t="s">
        <v>123</v>
      </c>
      <c r="B5290" t="s">
        <v>124</v>
      </c>
      <c r="C5290" t="s">
        <v>27</v>
      </c>
      <c r="D5290">
        <v>2019</v>
      </c>
      <c r="E5290">
        <v>3</v>
      </c>
      <c r="F5290" t="s">
        <v>211</v>
      </c>
      <c r="G5290" t="s">
        <v>212</v>
      </c>
      <c r="H5290" t="s">
        <v>148</v>
      </c>
      <c r="I5290" t="s">
        <v>149</v>
      </c>
      <c r="J5290">
        <v>518232.85</v>
      </c>
      <c r="L5290" t="s">
        <v>31</v>
      </c>
      <c r="O5290" t="s">
        <v>32</v>
      </c>
    </row>
    <row r="5291" spans="1:15" x14ac:dyDescent="0.25">
      <c r="A5291" t="s">
        <v>123</v>
      </c>
      <c r="B5291" t="s">
        <v>124</v>
      </c>
      <c r="C5291" t="s">
        <v>27</v>
      </c>
      <c r="D5291">
        <v>2019</v>
      </c>
      <c r="E5291">
        <v>3</v>
      </c>
      <c r="F5291" t="s">
        <v>213</v>
      </c>
      <c r="G5291" t="s">
        <v>214</v>
      </c>
      <c r="H5291" t="s">
        <v>148</v>
      </c>
      <c r="I5291" t="s">
        <v>149</v>
      </c>
      <c r="J5291">
        <v>518232.85</v>
      </c>
      <c r="L5291" t="s">
        <v>31</v>
      </c>
      <c r="O5291" t="s">
        <v>32</v>
      </c>
    </row>
    <row r="5292" spans="1:15" x14ac:dyDescent="0.25">
      <c r="A5292" t="s">
        <v>123</v>
      </c>
      <c r="B5292" t="s">
        <v>124</v>
      </c>
      <c r="C5292" t="s">
        <v>27</v>
      </c>
      <c r="D5292">
        <v>2019</v>
      </c>
      <c r="E5292">
        <v>3</v>
      </c>
      <c r="F5292" t="s">
        <v>244</v>
      </c>
      <c r="G5292" t="s">
        <v>245</v>
      </c>
      <c r="H5292" t="s">
        <v>108</v>
      </c>
      <c r="I5292" t="s">
        <v>109</v>
      </c>
      <c r="J5292">
        <v>363918.17</v>
      </c>
      <c r="L5292" t="s">
        <v>31</v>
      </c>
      <c r="O5292" t="s">
        <v>32</v>
      </c>
    </row>
    <row r="5293" spans="1:15" x14ac:dyDescent="0.25">
      <c r="A5293" t="s">
        <v>123</v>
      </c>
      <c r="B5293" t="s">
        <v>124</v>
      </c>
      <c r="C5293" t="s">
        <v>27</v>
      </c>
      <c r="D5293">
        <v>2019</v>
      </c>
      <c r="E5293">
        <v>3</v>
      </c>
      <c r="F5293" t="s">
        <v>246</v>
      </c>
      <c r="G5293" t="s">
        <v>247</v>
      </c>
      <c r="H5293" t="s">
        <v>108</v>
      </c>
      <c r="I5293" t="s">
        <v>109</v>
      </c>
      <c r="J5293">
        <v>10447.93</v>
      </c>
      <c r="L5293" t="s">
        <v>31</v>
      </c>
      <c r="O5293" t="s">
        <v>32</v>
      </c>
    </row>
    <row r="5294" spans="1:15" x14ac:dyDescent="0.25">
      <c r="A5294" t="s">
        <v>123</v>
      </c>
      <c r="B5294" t="s">
        <v>124</v>
      </c>
      <c r="C5294" t="s">
        <v>27</v>
      </c>
      <c r="D5294">
        <v>2019</v>
      </c>
      <c r="E5294">
        <v>3</v>
      </c>
      <c r="F5294" t="s">
        <v>248</v>
      </c>
      <c r="G5294" t="s">
        <v>249</v>
      </c>
      <c r="H5294" t="s">
        <v>108</v>
      </c>
      <c r="I5294" t="s">
        <v>109</v>
      </c>
      <c r="J5294">
        <v>374366.1</v>
      </c>
      <c r="L5294" t="s">
        <v>31</v>
      </c>
      <c r="O5294" t="s">
        <v>32</v>
      </c>
    </row>
    <row r="5295" spans="1:15" x14ac:dyDescent="0.25">
      <c r="A5295" t="s">
        <v>123</v>
      </c>
      <c r="B5295" t="s">
        <v>124</v>
      </c>
      <c r="C5295" t="s">
        <v>27</v>
      </c>
      <c r="D5295">
        <v>2019</v>
      </c>
      <c r="E5295">
        <v>3</v>
      </c>
      <c r="F5295" t="s">
        <v>250</v>
      </c>
      <c r="G5295" t="s">
        <v>251</v>
      </c>
      <c r="H5295" t="s">
        <v>108</v>
      </c>
      <c r="I5295" t="s">
        <v>109</v>
      </c>
      <c r="J5295">
        <v>374366.1</v>
      </c>
      <c r="L5295" t="s">
        <v>31</v>
      </c>
      <c r="O5295" t="s">
        <v>32</v>
      </c>
    </row>
    <row r="5296" spans="1:15" x14ac:dyDescent="0.25">
      <c r="A5296" t="s">
        <v>123</v>
      </c>
      <c r="B5296" t="s">
        <v>124</v>
      </c>
      <c r="C5296" t="s">
        <v>27</v>
      </c>
      <c r="D5296">
        <v>2019</v>
      </c>
      <c r="E5296">
        <v>3</v>
      </c>
      <c r="F5296" t="s">
        <v>195</v>
      </c>
      <c r="G5296" t="s">
        <v>196</v>
      </c>
      <c r="H5296" t="s">
        <v>108</v>
      </c>
      <c r="I5296" t="s">
        <v>109</v>
      </c>
      <c r="J5296">
        <v>374366.1</v>
      </c>
      <c r="L5296" t="s">
        <v>31</v>
      </c>
      <c r="O5296" t="s">
        <v>32</v>
      </c>
    </row>
    <row r="5297" spans="1:15" x14ac:dyDescent="0.25">
      <c r="A5297" t="s">
        <v>123</v>
      </c>
      <c r="B5297" t="s">
        <v>124</v>
      </c>
      <c r="C5297" t="s">
        <v>27</v>
      </c>
      <c r="D5297">
        <v>2019</v>
      </c>
      <c r="E5297">
        <v>3</v>
      </c>
      <c r="F5297" t="s">
        <v>275</v>
      </c>
      <c r="G5297" t="s">
        <v>276</v>
      </c>
      <c r="H5297" t="s">
        <v>108</v>
      </c>
      <c r="I5297" t="s">
        <v>109</v>
      </c>
      <c r="J5297">
        <v>124372.5</v>
      </c>
      <c r="L5297" t="s">
        <v>31</v>
      </c>
      <c r="O5297" t="s">
        <v>32</v>
      </c>
    </row>
    <row r="5298" spans="1:15" x14ac:dyDescent="0.25">
      <c r="A5298" t="s">
        <v>123</v>
      </c>
      <c r="B5298" t="s">
        <v>124</v>
      </c>
      <c r="C5298" t="s">
        <v>27</v>
      </c>
      <c r="D5298">
        <v>2019</v>
      </c>
      <c r="E5298">
        <v>3</v>
      </c>
      <c r="F5298" t="s">
        <v>277</v>
      </c>
      <c r="G5298" t="s">
        <v>278</v>
      </c>
      <c r="H5298" t="s">
        <v>108</v>
      </c>
      <c r="I5298" t="s">
        <v>109</v>
      </c>
      <c r="J5298">
        <v>124372.5</v>
      </c>
      <c r="L5298" t="s">
        <v>31</v>
      </c>
      <c r="O5298" t="s">
        <v>32</v>
      </c>
    </row>
    <row r="5299" spans="1:15" x14ac:dyDescent="0.25">
      <c r="A5299" t="s">
        <v>123</v>
      </c>
      <c r="B5299" t="s">
        <v>124</v>
      </c>
      <c r="C5299" t="s">
        <v>27</v>
      </c>
      <c r="D5299">
        <v>2019</v>
      </c>
      <c r="E5299">
        <v>3</v>
      </c>
      <c r="F5299" t="s">
        <v>279</v>
      </c>
      <c r="G5299" t="s">
        <v>280</v>
      </c>
      <c r="H5299" t="s">
        <v>108</v>
      </c>
      <c r="I5299" t="s">
        <v>109</v>
      </c>
      <c r="J5299">
        <v>124372.5</v>
      </c>
      <c r="L5299" t="s">
        <v>31</v>
      </c>
      <c r="O5299" t="s">
        <v>32</v>
      </c>
    </row>
    <row r="5300" spans="1:15" x14ac:dyDescent="0.25">
      <c r="A5300" t="s">
        <v>123</v>
      </c>
      <c r="B5300" t="s">
        <v>124</v>
      </c>
      <c r="C5300" t="s">
        <v>27</v>
      </c>
      <c r="D5300">
        <v>2019</v>
      </c>
      <c r="E5300">
        <v>3</v>
      </c>
      <c r="F5300" t="s">
        <v>197</v>
      </c>
      <c r="G5300" t="s">
        <v>198</v>
      </c>
      <c r="H5300" t="s">
        <v>108</v>
      </c>
      <c r="I5300" t="s">
        <v>109</v>
      </c>
      <c r="J5300">
        <v>498738.6</v>
      </c>
      <c r="L5300" t="s">
        <v>31</v>
      </c>
      <c r="O5300" t="s">
        <v>32</v>
      </c>
    </row>
    <row r="5301" spans="1:15" x14ac:dyDescent="0.25">
      <c r="A5301" t="s">
        <v>123</v>
      </c>
      <c r="B5301" t="s">
        <v>124</v>
      </c>
      <c r="C5301" t="s">
        <v>27</v>
      </c>
      <c r="D5301">
        <v>2019</v>
      </c>
      <c r="E5301">
        <v>3</v>
      </c>
      <c r="F5301" t="s">
        <v>199</v>
      </c>
      <c r="G5301" t="s">
        <v>200</v>
      </c>
      <c r="H5301" t="s">
        <v>108</v>
      </c>
      <c r="I5301" t="s">
        <v>109</v>
      </c>
      <c r="J5301">
        <v>498738.6</v>
      </c>
      <c r="L5301" t="s">
        <v>31</v>
      </c>
      <c r="O5301" t="s">
        <v>32</v>
      </c>
    </row>
    <row r="5302" spans="1:15" x14ac:dyDescent="0.25">
      <c r="A5302" t="s">
        <v>123</v>
      </c>
      <c r="B5302" t="s">
        <v>124</v>
      </c>
      <c r="C5302" t="s">
        <v>27</v>
      </c>
      <c r="D5302">
        <v>2019</v>
      </c>
      <c r="E5302">
        <v>3</v>
      </c>
      <c r="F5302" t="s">
        <v>252</v>
      </c>
      <c r="G5302" t="s">
        <v>253</v>
      </c>
      <c r="H5302" t="s">
        <v>108</v>
      </c>
      <c r="I5302" t="s">
        <v>109</v>
      </c>
      <c r="J5302">
        <v>8679.25</v>
      </c>
      <c r="L5302" t="s">
        <v>31</v>
      </c>
      <c r="O5302" t="s">
        <v>32</v>
      </c>
    </row>
    <row r="5303" spans="1:15" x14ac:dyDescent="0.25">
      <c r="A5303" t="s">
        <v>123</v>
      </c>
      <c r="B5303" t="s">
        <v>124</v>
      </c>
      <c r="C5303" t="s">
        <v>27</v>
      </c>
      <c r="D5303">
        <v>2019</v>
      </c>
      <c r="E5303">
        <v>3</v>
      </c>
      <c r="F5303" t="s">
        <v>203</v>
      </c>
      <c r="G5303" t="s">
        <v>204</v>
      </c>
      <c r="H5303" t="s">
        <v>108</v>
      </c>
      <c r="I5303" t="s">
        <v>109</v>
      </c>
      <c r="J5303">
        <v>8679.25</v>
      </c>
      <c r="L5303" t="s">
        <v>31</v>
      </c>
      <c r="O5303" t="s">
        <v>32</v>
      </c>
    </row>
    <row r="5304" spans="1:15" x14ac:dyDescent="0.25">
      <c r="A5304" t="s">
        <v>123</v>
      </c>
      <c r="B5304" t="s">
        <v>124</v>
      </c>
      <c r="C5304" t="s">
        <v>27</v>
      </c>
      <c r="D5304">
        <v>2019</v>
      </c>
      <c r="E5304">
        <v>3</v>
      </c>
      <c r="F5304" t="s">
        <v>205</v>
      </c>
      <c r="G5304" t="s">
        <v>206</v>
      </c>
      <c r="H5304" t="s">
        <v>108</v>
      </c>
      <c r="I5304" t="s">
        <v>109</v>
      </c>
      <c r="J5304">
        <v>507417.85</v>
      </c>
      <c r="L5304" t="s">
        <v>31</v>
      </c>
      <c r="O5304" t="s">
        <v>32</v>
      </c>
    </row>
    <row r="5305" spans="1:15" x14ac:dyDescent="0.25">
      <c r="A5305" t="s">
        <v>123</v>
      </c>
      <c r="B5305" t="s">
        <v>124</v>
      </c>
      <c r="C5305" t="s">
        <v>27</v>
      </c>
      <c r="D5305">
        <v>2019</v>
      </c>
      <c r="E5305">
        <v>3</v>
      </c>
      <c r="F5305" t="s">
        <v>207</v>
      </c>
      <c r="G5305" t="s">
        <v>208</v>
      </c>
      <c r="H5305" t="s">
        <v>108</v>
      </c>
      <c r="I5305" t="s">
        <v>109</v>
      </c>
      <c r="J5305">
        <v>507417.85</v>
      </c>
      <c r="L5305" t="s">
        <v>31</v>
      </c>
      <c r="O5305" t="s">
        <v>32</v>
      </c>
    </row>
    <row r="5306" spans="1:15" x14ac:dyDescent="0.25">
      <c r="A5306" t="s">
        <v>123</v>
      </c>
      <c r="B5306" t="s">
        <v>124</v>
      </c>
      <c r="C5306" t="s">
        <v>27</v>
      </c>
      <c r="D5306">
        <v>2019</v>
      </c>
      <c r="E5306">
        <v>3</v>
      </c>
      <c r="F5306" t="s">
        <v>209</v>
      </c>
      <c r="G5306" t="s">
        <v>210</v>
      </c>
      <c r="H5306" t="s">
        <v>108</v>
      </c>
      <c r="I5306" t="s">
        <v>109</v>
      </c>
      <c r="J5306">
        <v>10815</v>
      </c>
      <c r="L5306" t="s">
        <v>31</v>
      </c>
      <c r="O5306" t="s">
        <v>32</v>
      </c>
    </row>
    <row r="5307" spans="1:15" x14ac:dyDescent="0.25">
      <c r="A5307" t="s">
        <v>123</v>
      </c>
      <c r="B5307" t="s">
        <v>124</v>
      </c>
      <c r="C5307" t="s">
        <v>27</v>
      </c>
      <c r="D5307">
        <v>2019</v>
      </c>
      <c r="E5307">
        <v>3</v>
      </c>
      <c r="F5307" t="s">
        <v>211</v>
      </c>
      <c r="G5307" t="s">
        <v>212</v>
      </c>
      <c r="H5307" t="s">
        <v>108</v>
      </c>
      <c r="I5307" t="s">
        <v>109</v>
      </c>
      <c r="J5307">
        <v>518232.85</v>
      </c>
      <c r="L5307" t="s">
        <v>31</v>
      </c>
      <c r="O5307" t="s">
        <v>32</v>
      </c>
    </row>
    <row r="5308" spans="1:15" x14ac:dyDescent="0.25">
      <c r="A5308" t="s">
        <v>123</v>
      </c>
      <c r="B5308" t="s">
        <v>124</v>
      </c>
      <c r="C5308" t="s">
        <v>27</v>
      </c>
      <c r="D5308">
        <v>2019</v>
      </c>
      <c r="E5308">
        <v>3</v>
      </c>
      <c r="F5308" t="s">
        <v>213</v>
      </c>
      <c r="G5308" t="s">
        <v>214</v>
      </c>
      <c r="H5308" t="s">
        <v>108</v>
      </c>
      <c r="I5308" t="s">
        <v>109</v>
      </c>
      <c r="J5308">
        <v>518232.85</v>
      </c>
      <c r="L5308" t="s">
        <v>31</v>
      </c>
      <c r="O5308" t="s">
        <v>32</v>
      </c>
    </row>
    <row r="5309" spans="1:15" x14ac:dyDescent="0.25">
      <c r="A5309" t="s">
        <v>123</v>
      </c>
      <c r="B5309" t="s">
        <v>124</v>
      </c>
      <c r="C5309" t="s">
        <v>27</v>
      </c>
      <c r="D5309">
        <v>2019</v>
      </c>
      <c r="E5309">
        <v>3</v>
      </c>
      <c r="F5309" t="s">
        <v>244</v>
      </c>
      <c r="G5309" t="s">
        <v>245</v>
      </c>
      <c r="H5309" t="s">
        <v>110</v>
      </c>
      <c r="I5309" t="s">
        <v>111</v>
      </c>
      <c r="J5309">
        <v>1091754.51</v>
      </c>
      <c r="L5309" t="s">
        <v>31</v>
      </c>
      <c r="O5309" t="s">
        <v>32</v>
      </c>
    </row>
    <row r="5310" spans="1:15" x14ac:dyDescent="0.25">
      <c r="A5310" t="s">
        <v>123</v>
      </c>
      <c r="B5310" t="s">
        <v>124</v>
      </c>
      <c r="C5310" t="s">
        <v>27</v>
      </c>
      <c r="D5310">
        <v>2019</v>
      </c>
      <c r="E5310">
        <v>3</v>
      </c>
      <c r="F5310" t="s">
        <v>246</v>
      </c>
      <c r="G5310" t="s">
        <v>247</v>
      </c>
      <c r="H5310" t="s">
        <v>110</v>
      </c>
      <c r="I5310" t="s">
        <v>111</v>
      </c>
      <c r="J5310">
        <v>31343.8</v>
      </c>
      <c r="L5310" t="s">
        <v>31</v>
      </c>
      <c r="O5310" t="s">
        <v>32</v>
      </c>
    </row>
    <row r="5311" spans="1:15" x14ac:dyDescent="0.25">
      <c r="A5311" t="s">
        <v>123</v>
      </c>
      <c r="B5311" t="s">
        <v>124</v>
      </c>
      <c r="C5311" t="s">
        <v>27</v>
      </c>
      <c r="D5311">
        <v>2019</v>
      </c>
      <c r="E5311">
        <v>3</v>
      </c>
      <c r="F5311" t="s">
        <v>248</v>
      </c>
      <c r="G5311" t="s">
        <v>249</v>
      </c>
      <c r="H5311" t="s">
        <v>110</v>
      </c>
      <c r="I5311" t="s">
        <v>111</v>
      </c>
      <c r="J5311">
        <v>1123098.31</v>
      </c>
      <c r="L5311" t="s">
        <v>31</v>
      </c>
      <c r="O5311" t="s">
        <v>32</v>
      </c>
    </row>
    <row r="5312" spans="1:15" x14ac:dyDescent="0.25">
      <c r="A5312" t="s">
        <v>123</v>
      </c>
      <c r="B5312" t="s">
        <v>124</v>
      </c>
      <c r="C5312" t="s">
        <v>27</v>
      </c>
      <c r="D5312">
        <v>2019</v>
      </c>
      <c r="E5312">
        <v>3</v>
      </c>
      <c r="F5312" t="s">
        <v>250</v>
      </c>
      <c r="G5312" t="s">
        <v>251</v>
      </c>
      <c r="H5312" t="s">
        <v>110</v>
      </c>
      <c r="I5312" t="s">
        <v>111</v>
      </c>
      <c r="J5312">
        <v>1123098.31</v>
      </c>
      <c r="L5312" t="s">
        <v>31</v>
      </c>
      <c r="O5312" t="s">
        <v>32</v>
      </c>
    </row>
    <row r="5313" spans="1:15" x14ac:dyDescent="0.25">
      <c r="A5313" t="s">
        <v>123</v>
      </c>
      <c r="B5313" t="s">
        <v>124</v>
      </c>
      <c r="C5313" t="s">
        <v>27</v>
      </c>
      <c r="D5313">
        <v>2019</v>
      </c>
      <c r="E5313">
        <v>3</v>
      </c>
      <c r="F5313" t="s">
        <v>195</v>
      </c>
      <c r="G5313" t="s">
        <v>196</v>
      </c>
      <c r="H5313" t="s">
        <v>110</v>
      </c>
      <c r="I5313" t="s">
        <v>111</v>
      </c>
      <c r="J5313">
        <v>1123098.31</v>
      </c>
      <c r="L5313" t="s">
        <v>31</v>
      </c>
      <c r="O5313" t="s">
        <v>32</v>
      </c>
    </row>
    <row r="5314" spans="1:15" x14ac:dyDescent="0.25">
      <c r="A5314" t="s">
        <v>123</v>
      </c>
      <c r="B5314" t="s">
        <v>124</v>
      </c>
      <c r="C5314" t="s">
        <v>27</v>
      </c>
      <c r="D5314">
        <v>2019</v>
      </c>
      <c r="E5314">
        <v>3</v>
      </c>
      <c r="F5314" t="s">
        <v>275</v>
      </c>
      <c r="G5314" t="s">
        <v>276</v>
      </c>
      <c r="H5314" t="s">
        <v>110</v>
      </c>
      <c r="I5314" t="s">
        <v>111</v>
      </c>
      <c r="J5314">
        <v>373117.5</v>
      </c>
      <c r="L5314" t="s">
        <v>31</v>
      </c>
      <c r="O5314" t="s">
        <v>32</v>
      </c>
    </row>
    <row r="5315" spans="1:15" x14ac:dyDescent="0.25">
      <c r="A5315" t="s">
        <v>123</v>
      </c>
      <c r="B5315" t="s">
        <v>124</v>
      </c>
      <c r="C5315" t="s">
        <v>27</v>
      </c>
      <c r="D5315">
        <v>2019</v>
      </c>
      <c r="E5315">
        <v>3</v>
      </c>
      <c r="F5315" t="s">
        <v>277</v>
      </c>
      <c r="G5315" t="s">
        <v>278</v>
      </c>
      <c r="H5315" t="s">
        <v>110</v>
      </c>
      <c r="I5315" t="s">
        <v>111</v>
      </c>
      <c r="J5315">
        <v>373117.5</v>
      </c>
      <c r="L5315" t="s">
        <v>31</v>
      </c>
      <c r="O5315" t="s">
        <v>32</v>
      </c>
    </row>
    <row r="5316" spans="1:15" x14ac:dyDescent="0.25">
      <c r="A5316" t="s">
        <v>123</v>
      </c>
      <c r="B5316" t="s">
        <v>124</v>
      </c>
      <c r="C5316" t="s">
        <v>27</v>
      </c>
      <c r="D5316">
        <v>2019</v>
      </c>
      <c r="E5316">
        <v>3</v>
      </c>
      <c r="F5316" t="s">
        <v>279</v>
      </c>
      <c r="G5316" t="s">
        <v>280</v>
      </c>
      <c r="H5316" t="s">
        <v>110</v>
      </c>
      <c r="I5316" t="s">
        <v>111</v>
      </c>
      <c r="J5316">
        <v>373117.5</v>
      </c>
      <c r="L5316" t="s">
        <v>31</v>
      </c>
      <c r="O5316" t="s">
        <v>32</v>
      </c>
    </row>
    <row r="5317" spans="1:15" x14ac:dyDescent="0.25">
      <c r="A5317" t="s">
        <v>123</v>
      </c>
      <c r="B5317" t="s">
        <v>124</v>
      </c>
      <c r="C5317" t="s">
        <v>27</v>
      </c>
      <c r="D5317">
        <v>2019</v>
      </c>
      <c r="E5317">
        <v>3</v>
      </c>
      <c r="F5317" t="s">
        <v>197</v>
      </c>
      <c r="G5317" t="s">
        <v>198</v>
      </c>
      <c r="H5317" t="s">
        <v>110</v>
      </c>
      <c r="I5317" t="s">
        <v>111</v>
      </c>
      <c r="J5317">
        <v>1496215.81</v>
      </c>
      <c r="L5317" t="s">
        <v>31</v>
      </c>
      <c r="O5317" t="s">
        <v>32</v>
      </c>
    </row>
    <row r="5318" spans="1:15" x14ac:dyDescent="0.25">
      <c r="A5318" t="s">
        <v>123</v>
      </c>
      <c r="B5318" t="s">
        <v>124</v>
      </c>
      <c r="C5318" t="s">
        <v>27</v>
      </c>
      <c r="D5318">
        <v>2019</v>
      </c>
      <c r="E5318">
        <v>3</v>
      </c>
      <c r="F5318" t="s">
        <v>199</v>
      </c>
      <c r="G5318" t="s">
        <v>200</v>
      </c>
      <c r="H5318" t="s">
        <v>110</v>
      </c>
      <c r="I5318" t="s">
        <v>111</v>
      </c>
      <c r="J5318">
        <v>1496215.81</v>
      </c>
      <c r="L5318" t="s">
        <v>31</v>
      </c>
      <c r="O5318" t="s">
        <v>32</v>
      </c>
    </row>
    <row r="5319" spans="1:15" x14ac:dyDescent="0.25">
      <c r="A5319" t="s">
        <v>123</v>
      </c>
      <c r="B5319" t="s">
        <v>124</v>
      </c>
      <c r="C5319" t="s">
        <v>27</v>
      </c>
      <c r="D5319">
        <v>2019</v>
      </c>
      <c r="E5319">
        <v>3</v>
      </c>
      <c r="F5319" t="s">
        <v>252</v>
      </c>
      <c r="G5319" t="s">
        <v>253</v>
      </c>
      <c r="H5319" t="s">
        <v>110</v>
      </c>
      <c r="I5319" t="s">
        <v>111</v>
      </c>
      <c r="J5319">
        <v>26037.75</v>
      </c>
      <c r="L5319" t="s">
        <v>31</v>
      </c>
      <c r="O5319" t="s">
        <v>32</v>
      </c>
    </row>
    <row r="5320" spans="1:15" x14ac:dyDescent="0.25">
      <c r="A5320" t="s">
        <v>123</v>
      </c>
      <c r="B5320" t="s">
        <v>124</v>
      </c>
      <c r="C5320" t="s">
        <v>27</v>
      </c>
      <c r="D5320">
        <v>2019</v>
      </c>
      <c r="E5320">
        <v>3</v>
      </c>
      <c r="F5320" t="s">
        <v>203</v>
      </c>
      <c r="G5320" t="s">
        <v>204</v>
      </c>
      <c r="H5320" t="s">
        <v>110</v>
      </c>
      <c r="I5320" t="s">
        <v>111</v>
      </c>
      <c r="J5320">
        <v>26037.75</v>
      </c>
      <c r="L5320" t="s">
        <v>31</v>
      </c>
      <c r="O5320" t="s">
        <v>32</v>
      </c>
    </row>
    <row r="5321" spans="1:15" x14ac:dyDescent="0.25">
      <c r="A5321" t="s">
        <v>123</v>
      </c>
      <c r="B5321" t="s">
        <v>124</v>
      </c>
      <c r="C5321" t="s">
        <v>27</v>
      </c>
      <c r="D5321">
        <v>2019</v>
      </c>
      <c r="E5321">
        <v>3</v>
      </c>
      <c r="F5321" t="s">
        <v>205</v>
      </c>
      <c r="G5321" t="s">
        <v>206</v>
      </c>
      <c r="H5321" t="s">
        <v>110</v>
      </c>
      <c r="I5321" t="s">
        <v>111</v>
      </c>
      <c r="J5321">
        <v>1522253.56</v>
      </c>
      <c r="L5321" t="s">
        <v>31</v>
      </c>
      <c r="O5321" t="s">
        <v>32</v>
      </c>
    </row>
    <row r="5322" spans="1:15" x14ac:dyDescent="0.25">
      <c r="A5322" t="s">
        <v>123</v>
      </c>
      <c r="B5322" t="s">
        <v>124</v>
      </c>
      <c r="C5322" t="s">
        <v>27</v>
      </c>
      <c r="D5322">
        <v>2019</v>
      </c>
      <c r="E5322">
        <v>3</v>
      </c>
      <c r="F5322" t="s">
        <v>207</v>
      </c>
      <c r="G5322" t="s">
        <v>208</v>
      </c>
      <c r="H5322" t="s">
        <v>110</v>
      </c>
      <c r="I5322" t="s">
        <v>111</v>
      </c>
      <c r="J5322">
        <v>1522253.56</v>
      </c>
      <c r="L5322" t="s">
        <v>31</v>
      </c>
      <c r="O5322" t="s">
        <v>32</v>
      </c>
    </row>
    <row r="5323" spans="1:15" x14ac:dyDescent="0.25">
      <c r="A5323" t="s">
        <v>123</v>
      </c>
      <c r="B5323" t="s">
        <v>124</v>
      </c>
      <c r="C5323" t="s">
        <v>27</v>
      </c>
      <c r="D5323">
        <v>2019</v>
      </c>
      <c r="E5323">
        <v>3</v>
      </c>
      <c r="F5323" t="s">
        <v>209</v>
      </c>
      <c r="G5323" t="s">
        <v>210</v>
      </c>
      <c r="H5323" t="s">
        <v>110</v>
      </c>
      <c r="I5323" t="s">
        <v>111</v>
      </c>
      <c r="J5323">
        <v>32445</v>
      </c>
      <c r="L5323" t="s">
        <v>31</v>
      </c>
      <c r="O5323" t="s">
        <v>32</v>
      </c>
    </row>
    <row r="5324" spans="1:15" x14ac:dyDescent="0.25">
      <c r="A5324" t="s">
        <v>123</v>
      </c>
      <c r="B5324" t="s">
        <v>124</v>
      </c>
      <c r="C5324" t="s">
        <v>27</v>
      </c>
      <c r="D5324">
        <v>2019</v>
      </c>
      <c r="E5324">
        <v>3</v>
      </c>
      <c r="F5324" t="s">
        <v>211</v>
      </c>
      <c r="G5324" t="s">
        <v>212</v>
      </c>
      <c r="H5324" t="s">
        <v>110</v>
      </c>
      <c r="I5324" t="s">
        <v>111</v>
      </c>
      <c r="J5324">
        <v>1554698.56</v>
      </c>
      <c r="L5324" t="s">
        <v>31</v>
      </c>
      <c r="O5324" t="s">
        <v>32</v>
      </c>
    </row>
    <row r="5325" spans="1:15" x14ac:dyDescent="0.25">
      <c r="A5325" t="s">
        <v>123</v>
      </c>
      <c r="B5325" t="s">
        <v>124</v>
      </c>
      <c r="C5325" t="s">
        <v>27</v>
      </c>
      <c r="D5325">
        <v>2019</v>
      </c>
      <c r="E5325">
        <v>3</v>
      </c>
      <c r="F5325" t="s">
        <v>213</v>
      </c>
      <c r="G5325" t="s">
        <v>214</v>
      </c>
      <c r="H5325" t="s">
        <v>110</v>
      </c>
      <c r="I5325" t="s">
        <v>111</v>
      </c>
      <c r="J5325">
        <v>1554698.56</v>
      </c>
      <c r="L5325" t="s">
        <v>31</v>
      </c>
      <c r="O5325" t="s">
        <v>32</v>
      </c>
    </row>
    <row r="5326" spans="1:15" x14ac:dyDescent="0.25">
      <c r="A5326" t="s">
        <v>131</v>
      </c>
      <c r="B5326" t="s">
        <v>132</v>
      </c>
      <c r="C5326" t="s">
        <v>27</v>
      </c>
      <c r="D5326">
        <v>2019</v>
      </c>
      <c r="E5326">
        <v>3</v>
      </c>
      <c r="F5326" t="s">
        <v>244</v>
      </c>
      <c r="G5326" t="s">
        <v>245</v>
      </c>
      <c r="H5326" t="s">
        <v>108</v>
      </c>
      <c r="I5326" t="s">
        <v>109</v>
      </c>
      <c r="J5326">
        <v>-637041.73</v>
      </c>
      <c r="L5326" t="s">
        <v>31</v>
      </c>
      <c r="O5326" t="s">
        <v>32</v>
      </c>
    </row>
    <row r="5327" spans="1:15" x14ac:dyDescent="0.25">
      <c r="A5327" t="s">
        <v>131</v>
      </c>
      <c r="B5327" t="s">
        <v>132</v>
      </c>
      <c r="C5327" t="s">
        <v>27</v>
      </c>
      <c r="D5327">
        <v>2019</v>
      </c>
      <c r="E5327">
        <v>3</v>
      </c>
      <c r="F5327" t="s">
        <v>246</v>
      </c>
      <c r="G5327" t="s">
        <v>247</v>
      </c>
      <c r="H5327" t="s">
        <v>108</v>
      </c>
      <c r="I5327" t="s">
        <v>109</v>
      </c>
      <c r="J5327">
        <v>10815</v>
      </c>
      <c r="L5327" t="s">
        <v>31</v>
      </c>
      <c r="O5327" t="s">
        <v>32</v>
      </c>
    </row>
    <row r="5328" spans="1:15" x14ac:dyDescent="0.25">
      <c r="A5328" t="s">
        <v>131</v>
      </c>
      <c r="B5328" t="s">
        <v>132</v>
      </c>
      <c r="C5328" t="s">
        <v>27</v>
      </c>
      <c r="D5328">
        <v>2019</v>
      </c>
      <c r="E5328">
        <v>3</v>
      </c>
      <c r="F5328" t="s">
        <v>248</v>
      </c>
      <c r="G5328" t="s">
        <v>249</v>
      </c>
      <c r="H5328" t="s">
        <v>108</v>
      </c>
      <c r="I5328" t="s">
        <v>109</v>
      </c>
      <c r="J5328">
        <v>-626226.73</v>
      </c>
      <c r="L5328" t="s">
        <v>31</v>
      </c>
      <c r="O5328" t="s">
        <v>32</v>
      </c>
    </row>
    <row r="5329" spans="1:15" x14ac:dyDescent="0.25">
      <c r="A5329" t="s">
        <v>131</v>
      </c>
      <c r="B5329" t="s">
        <v>132</v>
      </c>
      <c r="C5329" t="s">
        <v>27</v>
      </c>
      <c r="D5329">
        <v>2019</v>
      </c>
      <c r="E5329">
        <v>3</v>
      </c>
      <c r="F5329" t="s">
        <v>250</v>
      </c>
      <c r="G5329" t="s">
        <v>251</v>
      </c>
      <c r="H5329" t="s">
        <v>108</v>
      </c>
      <c r="I5329" t="s">
        <v>109</v>
      </c>
      <c r="J5329">
        <v>-626226.73</v>
      </c>
      <c r="L5329" t="s">
        <v>31</v>
      </c>
      <c r="O5329" t="s">
        <v>32</v>
      </c>
    </row>
    <row r="5330" spans="1:15" x14ac:dyDescent="0.25">
      <c r="A5330" t="s">
        <v>131</v>
      </c>
      <c r="B5330" t="s">
        <v>132</v>
      </c>
      <c r="C5330" t="s">
        <v>27</v>
      </c>
      <c r="D5330">
        <v>2019</v>
      </c>
      <c r="E5330">
        <v>3</v>
      </c>
      <c r="F5330" t="s">
        <v>193</v>
      </c>
      <c r="G5330" t="s">
        <v>194</v>
      </c>
      <c r="H5330" t="s">
        <v>108</v>
      </c>
      <c r="I5330" t="s">
        <v>109</v>
      </c>
      <c r="J5330">
        <v>453799.92</v>
      </c>
      <c r="L5330" t="s">
        <v>31</v>
      </c>
      <c r="O5330" t="s">
        <v>32</v>
      </c>
    </row>
    <row r="5331" spans="1:15" x14ac:dyDescent="0.25">
      <c r="A5331" t="s">
        <v>131</v>
      </c>
      <c r="B5331" t="s">
        <v>132</v>
      </c>
      <c r="C5331" t="s">
        <v>27</v>
      </c>
      <c r="D5331">
        <v>2019</v>
      </c>
      <c r="E5331">
        <v>3</v>
      </c>
      <c r="F5331" t="s">
        <v>303</v>
      </c>
      <c r="G5331" t="s">
        <v>304</v>
      </c>
      <c r="H5331" t="s">
        <v>108</v>
      </c>
      <c r="I5331" t="s">
        <v>109</v>
      </c>
      <c r="J5331">
        <v>1726022.56</v>
      </c>
      <c r="L5331" t="s">
        <v>31</v>
      </c>
      <c r="O5331" t="s">
        <v>32</v>
      </c>
    </row>
    <row r="5332" spans="1:15" x14ac:dyDescent="0.25">
      <c r="A5332" t="s">
        <v>131</v>
      </c>
      <c r="B5332" t="s">
        <v>132</v>
      </c>
      <c r="C5332" t="s">
        <v>27</v>
      </c>
      <c r="D5332">
        <v>2019</v>
      </c>
      <c r="E5332">
        <v>3</v>
      </c>
      <c r="F5332" t="s">
        <v>195</v>
      </c>
      <c r="G5332" t="s">
        <v>196</v>
      </c>
      <c r="H5332" t="s">
        <v>108</v>
      </c>
      <c r="I5332" t="s">
        <v>109</v>
      </c>
      <c r="J5332">
        <v>1553595.75</v>
      </c>
      <c r="L5332" t="s">
        <v>31</v>
      </c>
      <c r="O5332" t="s">
        <v>32</v>
      </c>
    </row>
    <row r="5333" spans="1:15" x14ac:dyDescent="0.25">
      <c r="A5333" t="s">
        <v>131</v>
      </c>
      <c r="B5333" t="s">
        <v>132</v>
      </c>
      <c r="C5333" t="s">
        <v>27</v>
      </c>
      <c r="D5333">
        <v>2019</v>
      </c>
      <c r="E5333">
        <v>3</v>
      </c>
      <c r="F5333" t="s">
        <v>275</v>
      </c>
      <c r="G5333" t="s">
        <v>276</v>
      </c>
      <c r="H5333" t="s">
        <v>108</v>
      </c>
      <c r="I5333" t="s">
        <v>109</v>
      </c>
      <c r="J5333">
        <v>31789.27</v>
      </c>
      <c r="L5333" t="s">
        <v>31</v>
      </c>
      <c r="O5333" t="s">
        <v>32</v>
      </c>
    </row>
    <row r="5334" spans="1:15" x14ac:dyDescent="0.25">
      <c r="A5334" t="s">
        <v>131</v>
      </c>
      <c r="B5334" t="s">
        <v>132</v>
      </c>
      <c r="C5334" t="s">
        <v>27</v>
      </c>
      <c r="D5334">
        <v>2019</v>
      </c>
      <c r="E5334">
        <v>3</v>
      </c>
      <c r="F5334" t="s">
        <v>277</v>
      </c>
      <c r="G5334" t="s">
        <v>278</v>
      </c>
      <c r="H5334" t="s">
        <v>108</v>
      </c>
      <c r="I5334" t="s">
        <v>109</v>
      </c>
      <c r="J5334">
        <v>31789.27</v>
      </c>
      <c r="L5334" t="s">
        <v>31</v>
      </c>
      <c r="O5334" t="s">
        <v>32</v>
      </c>
    </row>
    <row r="5335" spans="1:15" x14ac:dyDescent="0.25">
      <c r="A5335" t="s">
        <v>131</v>
      </c>
      <c r="B5335" t="s">
        <v>132</v>
      </c>
      <c r="C5335" t="s">
        <v>27</v>
      </c>
      <c r="D5335">
        <v>2019</v>
      </c>
      <c r="E5335">
        <v>3</v>
      </c>
      <c r="F5335" t="s">
        <v>279</v>
      </c>
      <c r="G5335" t="s">
        <v>280</v>
      </c>
      <c r="H5335" t="s">
        <v>108</v>
      </c>
      <c r="I5335" t="s">
        <v>109</v>
      </c>
      <c r="J5335">
        <v>31789.27</v>
      </c>
      <c r="L5335" t="s">
        <v>31</v>
      </c>
      <c r="O5335" t="s">
        <v>32</v>
      </c>
    </row>
    <row r="5336" spans="1:15" x14ac:dyDescent="0.25">
      <c r="A5336" t="s">
        <v>131</v>
      </c>
      <c r="B5336" t="s">
        <v>132</v>
      </c>
      <c r="C5336" t="s">
        <v>27</v>
      </c>
      <c r="D5336">
        <v>2019</v>
      </c>
      <c r="E5336">
        <v>3</v>
      </c>
      <c r="F5336" t="s">
        <v>197</v>
      </c>
      <c r="G5336" t="s">
        <v>198</v>
      </c>
      <c r="H5336" t="s">
        <v>108</v>
      </c>
      <c r="I5336" t="s">
        <v>109</v>
      </c>
      <c r="J5336">
        <v>1585385.02</v>
      </c>
      <c r="L5336" t="s">
        <v>31</v>
      </c>
      <c r="O5336" t="s">
        <v>32</v>
      </c>
    </row>
    <row r="5337" spans="1:15" x14ac:dyDescent="0.25">
      <c r="A5337" t="s">
        <v>131</v>
      </c>
      <c r="B5337" t="s">
        <v>132</v>
      </c>
      <c r="C5337" t="s">
        <v>27</v>
      </c>
      <c r="D5337">
        <v>2019</v>
      </c>
      <c r="E5337">
        <v>3</v>
      </c>
      <c r="F5337" t="s">
        <v>199</v>
      </c>
      <c r="G5337" t="s">
        <v>200</v>
      </c>
      <c r="H5337" t="s">
        <v>108</v>
      </c>
      <c r="I5337" t="s">
        <v>109</v>
      </c>
      <c r="J5337">
        <v>1585385.02</v>
      </c>
      <c r="L5337" t="s">
        <v>31</v>
      </c>
      <c r="O5337" t="s">
        <v>32</v>
      </c>
    </row>
    <row r="5338" spans="1:15" x14ac:dyDescent="0.25">
      <c r="A5338" t="s">
        <v>131</v>
      </c>
      <c r="B5338" t="s">
        <v>132</v>
      </c>
      <c r="C5338" t="s">
        <v>27</v>
      </c>
      <c r="D5338">
        <v>2019</v>
      </c>
      <c r="E5338">
        <v>3</v>
      </c>
      <c r="F5338" t="s">
        <v>201</v>
      </c>
      <c r="G5338" t="s">
        <v>202</v>
      </c>
      <c r="H5338" t="s">
        <v>108</v>
      </c>
      <c r="I5338" t="s">
        <v>109</v>
      </c>
      <c r="J5338">
        <v>-2841.14</v>
      </c>
      <c r="L5338" t="s">
        <v>31</v>
      </c>
      <c r="O5338" t="s">
        <v>32</v>
      </c>
    </row>
    <row r="5339" spans="1:15" x14ac:dyDescent="0.25">
      <c r="A5339" t="s">
        <v>131</v>
      </c>
      <c r="B5339" t="s">
        <v>132</v>
      </c>
      <c r="C5339" t="s">
        <v>27</v>
      </c>
      <c r="D5339">
        <v>2019</v>
      </c>
      <c r="E5339">
        <v>3</v>
      </c>
      <c r="F5339" t="s">
        <v>252</v>
      </c>
      <c r="G5339" t="s">
        <v>253</v>
      </c>
      <c r="H5339" t="s">
        <v>108</v>
      </c>
      <c r="I5339" t="s">
        <v>109</v>
      </c>
      <c r="J5339">
        <v>8449.26</v>
      </c>
      <c r="L5339" t="s">
        <v>31</v>
      </c>
      <c r="O5339" t="s">
        <v>32</v>
      </c>
    </row>
    <row r="5340" spans="1:15" x14ac:dyDescent="0.25">
      <c r="A5340" t="s">
        <v>131</v>
      </c>
      <c r="B5340" t="s">
        <v>132</v>
      </c>
      <c r="C5340" t="s">
        <v>27</v>
      </c>
      <c r="D5340">
        <v>2019</v>
      </c>
      <c r="E5340">
        <v>3</v>
      </c>
      <c r="F5340" t="s">
        <v>203</v>
      </c>
      <c r="G5340" t="s">
        <v>204</v>
      </c>
      <c r="H5340" t="s">
        <v>108</v>
      </c>
      <c r="I5340" t="s">
        <v>109</v>
      </c>
      <c r="J5340">
        <v>5608.12</v>
      </c>
      <c r="L5340" t="s">
        <v>31</v>
      </c>
      <c r="O5340" t="s">
        <v>32</v>
      </c>
    </row>
    <row r="5341" spans="1:15" x14ac:dyDescent="0.25">
      <c r="A5341" t="s">
        <v>131</v>
      </c>
      <c r="B5341" t="s">
        <v>132</v>
      </c>
      <c r="C5341" t="s">
        <v>27</v>
      </c>
      <c r="D5341">
        <v>2019</v>
      </c>
      <c r="E5341">
        <v>3</v>
      </c>
      <c r="F5341" t="s">
        <v>205</v>
      </c>
      <c r="G5341" t="s">
        <v>206</v>
      </c>
      <c r="H5341" t="s">
        <v>108</v>
      </c>
      <c r="I5341" t="s">
        <v>109</v>
      </c>
      <c r="J5341">
        <v>1590993.14</v>
      </c>
      <c r="L5341" t="s">
        <v>31</v>
      </c>
      <c r="O5341" t="s">
        <v>32</v>
      </c>
    </row>
    <row r="5342" spans="1:15" x14ac:dyDescent="0.25">
      <c r="A5342" t="s">
        <v>131</v>
      </c>
      <c r="B5342" t="s">
        <v>132</v>
      </c>
      <c r="C5342" t="s">
        <v>27</v>
      </c>
      <c r="D5342">
        <v>2019</v>
      </c>
      <c r="E5342">
        <v>3</v>
      </c>
      <c r="F5342" t="s">
        <v>207</v>
      </c>
      <c r="G5342" t="s">
        <v>208</v>
      </c>
      <c r="H5342" t="s">
        <v>108</v>
      </c>
      <c r="I5342" t="s">
        <v>109</v>
      </c>
      <c r="J5342">
        <v>1590993.14</v>
      </c>
      <c r="L5342" t="s">
        <v>31</v>
      </c>
      <c r="O5342" t="s">
        <v>32</v>
      </c>
    </row>
    <row r="5343" spans="1:15" x14ac:dyDescent="0.25">
      <c r="A5343" t="s">
        <v>131</v>
      </c>
      <c r="B5343" t="s">
        <v>132</v>
      </c>
      <c r="C5343" t="s">
        <v>27</v>
      </c>
      <c r="D5343">
        <v>2019</v>
      </c>
      <c r="E5343">
        <v>3</v>
      </c>
      <c r="F5343" t="s">
        <v>211</v>
      </c>
      <c r="G5343" t="s">
        <v>212</v>
      </c>
      <c r="H5343" t="s">
        <v>108</v>
      </c>
      <c r="I5343" t="s">
        <v>109</v>
      </c>
      <c r="J5343">
        <v>1590993.14</v>
      </c>
      <c r="L5343" t="s">
        <v>31</v>
      </c>
      <c r="O5343" t="s">
        <v>32</v>
      </c>
    </row>
    <row r="5344" spans="1:15" x14ac:dyDescent="0.25">
      <c r="A5344" t="s">
        <v>131</v>
      </c>
      <c r="B5344" t="s">
        <v>132</v>
      </c>
      <c r="C5344" t="s">
        <v>27</v>
      </c>
      <c r="D5344">
        <v>2019</v>
      </c>
      <c r="E5344">
        <v>3</v>
      </c>
      <c r="F5344" t="s">
        <v>213</v>
      </c>
      <c r="G5344" t="s">
        <v>214</v>
      </c>
      <c r="H5344" t="s">
        <v>108</v>
      </c>
      <c r="I5344" t="s">
        <v>109</v>
      </c>
      <c r="J5344">
        <v>1590993.14</v>
      </c>
      <c r="L5344" t="s">
        <v>31</v>
      </c>
      <c r="O5344" t="s">
        <v>32</v>
      </c>
    </row>
    <row r="5345" spans="1:15" x14ac:dyDescent="0.25">
      <c r="A5345" t="s">
        <v>131</v>
      </c>
      <c r="B5345" t="s">
        <v>132</v>
      </c>
      <c r="C5345" t="s">
        <v>27</v>
      </c>
      <c r="D5345">
        <v>2019</v>
      </c>
      <c r="E5345">
        <v>3</v>
      </c>
      <c r="F5345" t="s">
        <v>297</v>
      </c>
      <c r="G5345" t="s">
        <v>298</v>
      </c>
      <c r="H5345" t="s">
        <v>108</v>
      </c>
      <c r="I5345" t="s">
        <v>109</v>
      </c>
      <c r="J5345">
        <v>1114676.06</v>
      </c>
      <c r="L5345" t="s">
        <v>39</v>
      </c>
      <c r="O5345" t="s">
        <v>32</v>
      </c>
    </row>
    <row r="5346" spans="1:15" x14ac:dyDescent="0.25">
      <c r="A5346" t="s">
        <v>131</v>
      </c>
      <c r="B5346" t="s">
        <v>132</v>
      </c>
      <c r="C5346" t="s">
        <v>27</v>
      </c>
      <c r="D5346">
        <v>2019</v>
      </c>
      <c r="E5346">
        <v>3</v>
      </c>
      <c r="F5346" t="s">
        <v>299</v>
      </c>
      <c r="G5346" t="s">
        <v>300</v>
      </c>
      <c r="H5346" t="s">
        <v>108</v>
      </c>
      <c r="I5346" t="s">
        <v>109</v>
      </c>
      <c r="J5346">
        <v>-810138.33</v>
      </c>
      <c r="L5346" t="s">
        <v>39</v>
      </c>
      <c r="O5346" t="s">
        <v>32</v>
      </c>
    </row>
    <row r="5347" spans="1:15" x14ac:dyDescent="0.25">
      <c r="A5347" t="s">
        <v>131</v>
      </c>
      <c r="B5347" t="s">
        <v>132</v>
      </c>
      <c r="C5347" t="s">
        <v>27</v>
      </c>
      <c r="D5347">
        <v>2019</v>
      </c>
      <c r="E5347">
        <v>3</v>
      </c>
      <c r="F5347" t="s">
        <v>301</v>
      </c>
      <c r="G5347" t="s">
        <v>302</v>
      </c>
      <c r="H5347" t="s">
        <v>108</v>
      </c>
      <c r="I5347" t="s">
        <v>109</v>
      </c>
      <c r="J5347">
        <v>304537.73</v>
      </c>
      <c r="L5347" t="s">
        <v>39</v>
      </c>
      <c r="O5347" t="s">
        <v>32</v>
      </c>
    </row>
    <row r="5348" spans="1:15" x14ac:dyDescent="0.25">
      <c r="A5348" t="s">
        <v>131</v>
      </c>
      <c r="B5348" t="s">
        <v>132</v>
      </c>
      <c r="C5348" t="s">
        <v>27</v>
      </c>
      <c r="D5348">
        <v>2019</v>
      </c>
      <c r="E5348">
        <v>3</v>
      </c>
      <c r="F5348" t="s">
        <v>257</v>
      </c>
      <c r="G5348" t="s">
        <v>258</v>
      </c>
      <c r="H5348" t="s">
        <v>108</v>
      </c>
      <c r="I5348" t="s">
        <v>109</v>
      </c>
      <c r="J5348">
        <v>304537.73</v>
      </c>
      <c r="L5348" t="s">
        <v>39</v>
      </c>
      <c r="O5348" t="s">
        <v>32</v>
      </c>
    </row>
    <row r="5349" spans="1:15" x14ac:dyDescent="0.25">
      <c r="A5349" t="s">
        <v>131</v>
      </c>
      <c r="B5349" t="s">
        <v>132</v>
      </c>
      <c r="C5349" t="s">
        <v>27</v>
      </c>
      <c r="D5349">
        <v>2019</v>
      </c>
      <c r="E5349">
        <v>3</v>
      </c>
      <c r="F5349" t="s">
        <v>219</v>
      </c>
      <c r="G5349" t="s">
        <v>220</v>
      </c>
      <c r="H5349" t="s">
        <v>108</v>
      </c>
      <c r="I5349" t="s">
        <v>109</v>
      </c>
      <c r="J5349">
        <v>37232.639999999999</v>
      </c>
      <c r="L5349" t="s">
        <v>39</v>
      </c>
      <c r="O5349" t="s">
        <v>32</v>
      </c>
    </row>
    <row r="5350" spans="1:15" x14ac:dyDescent="0.25">
      <c r="A5350" t="s">
        <v>131</v>
      </c>
      <c r="B5350" t="s">
        <v>132</v>
      </c>
      <c r="C5350" t="s">
        <v>27</v>
      </c>
      <c r="D5350">
        <v>2019</v>
      </c>
      <c r="E5350">
        <v>3</v>
      </c>
      <c r="F5350" t="s">
        <v>221</v>
      </c>
      <c r="G5350" t="s">
        <v>222</v>
      </c>
      <c r="H5350" t="s">
        <v>108</v>
      </c>
      <c r="I5350" t="s">
        <v>109</v>
      </c>
      <c r="J5350">
        <v>341770.37</v>
      </c>
      <c r="L5350" t="s">
        <v>39</v>
      </c>
      <c r="O5350" t="s">
        <v>32</v>
      </c>
    </row>
    <row r="5351" spans="1:15" x14ac:dyDescent="0.25">
      <c r="A5351" t="s">
        <v>131</v>
      </c>
      <c r="B5351" t="s">
        <v>132</v>
      </c>
      <c r="C5351" t="s">
        <v>27</v>
      </c>
      <c r="D5351">
        <v>2019</v>
      </c>
      <c r="E5351">
        <v>3</v>
      </c>
      <c r="F5351" t="s">
        <v>259</v>
      </c>
      <c r="G5351" t="s">
        <v>260</v>
      </c>
      <c r="H5351" t="s">
        <v>108</v>
      </c>
      <c r="I5351" t="s">
        <v>109</v>
      </c>
      <c r="J5351">
        <v>40667.86</v>
      </c>
      <c r="L5351" t="s">
        <v>39</v>
      </c>
      <c r="O5351" t="s">
        <v>32</v>
      </c>
    </row>
    <row r="5352" spans="1:15" x14ac:dyDescent="0.25">
      <c r="A5352" t="s">
        <v>131</v>
      </c>
      <c r="B5352" t="s">
        <v>132</v>
      </c>
      <c r="C5352" t="s">
        <v>27</v>
      </c>
      <c r="D5352">
        <v>2019</v>
      </c>
      <c r="E5352">
        <v>3</v>
      </c>
      <c r="F5352" t="s">
        <v>284</v>
      </c>
      <c r="G5352" t="s">
        <v>285</v>
      </c>
      <c r="H5352" t="s">
        <v>108</v>
      </c>
      <c r="I5352" t="s">
        <v>109</v>
      </c>
      <c r="J5352">
        <v>1014504.76</v>
      </c>
      <c r="L5352" t="s">
        <v>39</v>
      </c>
      <c r="O5352" t="s">
        <v>32</v>
      </c>
    </row>
    <row r="5353" spans="1:15" x14ac:dyDescent="0.25">
      <c r="A5353" t="s">
        <v>131</v>
      </c>
      <c r="B5353" t="s">
        <v>132</v>
      </c>
      <c r="C5353" t="s">
        <v>27</v>
      </c>
      <c r="D5353">
        <v>2019</v>
      </c>
      <c r="E5353">
        <v>3</v>
      </c>
      <c r="F5353" t="s">
        <v>261</v>
      </c>
      <c r="G5353" t="s">
        <v>262</v>
      </c>
      <c r="H5353" t="s">
        <v>108</v>
      </c>
      <c r="I5353" t="s">
        <v>109</v>
      </c>
      <c r="J5353">
        <v>1318052.3899999999</v>
      </c>
      <c r="L5353" t="s">
        <v>39</v>
      </c>
      <c r="O5353" t="s">
        <v>32</v>
      </c>
    </row>
    <row r="5354" spans="1:15" x14ac:dyDescent="0.25">
      <c r="A5354" t="s">
        <v>131</v>
      </c>
      <c r="B5354" t="s">
        <v>132</v>
      </c>
      <c r="C5354" t="s">
        <v>27</v>
      </c>
      <c r="D5354">
        <v>2019</v>
      </c>
      <c r="E5354">
        <v>3</v>
      </c>
      <c r="F5354" t="s">
        <v>223</v>
      </c>
      <c r="G5354" t="s">
        <v>224</v>
      </c>
      <c r="H5354" t="s">
        <v>108</v>
      </c>
      <c r="I5354" t="s">
        <v>109</v>
      </c>
      <c r="J5354">
        <v>526142.92000000004</v>
      </c>
      <c r="L5354" t="s">
        <v>39</v>
      </c>
      <c r="O5354" t="s">
        <v>32</v>
      </c>
    </row>
    <row r="5355" spans="1:15" x14ac:dyDescent="0.25">
      <c r="A5355" t="s">
        <v>131</v>
      </c>
      <c r="B5355" t="s">
        <v>132</v>
      </c>
      <c r="C5355" t="s">
        <v>27</v>
      </c>
      <c r="D5355">
        <v>2019</v>
      </c>
      <c r="E5355">
        <v>3</v>
      </c>
      <c r="F5355" t="s">
        <v>225</v>
      </c>
      <c r="G5355" t="s">
        <v>226</v>
      </c>
      <c r="H5355" t="s">
        <v>108</v>
      </c>
      <c r="I5355" t="s">
        <v>109</v>
      </c>
      <c r="J5355">
        <v>1884863.17</v>
      </c>
      <c r="L5355" t="s">
        <v>39</v>
      </c>
      <c r="O5355" t="s">
        <v>32</v>
      </c>
    </row>
    <row r="5356" spans="1:15" x14ac:dyDescent="0.25">
      <c r="A5356" t="s">
        <v>131</v>
      </c>
      <c r="B5356" t="s">
        <v>132</v>
      </c>
      <c r="C5356" t="s">
        <v>27</v>
      </c>
      <c r="D5356">
        <v>2019</v>
      </c>
      <c r="E5356">
        <v>3</v>
      </c>
      <c r="F5356" t="s">
        <v>227</v>
      </c>
      <c r="G5356" t="s">
        <v>228</v>
      </c>
      <c r="H5356" t="s">
        <v>108</v>
      </c>
      <c r="I5356" t="s">
        <v>109</v>
      </c>
      <c r="J5356">
        <v>2226633.54</v>
      </c>
      <c r="L5356" t="s">
        <v>39</v>
      </c>
      <c r="O5356" t="s">
        <v>32</v>
      </c>
    </row>
    <row r="5357" spans="1:15" x14ac:dyDescent="0.25">
      <c r="A5357" t="s">
        <v>131</v>
      </c>
      <c r="B5357" t="s">
        <v>132</v>
      </c>
      <c r="C5357" t="s">
        <v>27</v>
      </c>
      <c r="D5357">
        <v>2019</v>
      </c>
      <c r="E5357">
        <v>3</v>
      </c>
      <c r="F5357" t="s">
        <v>229</v>
      </c>
      <c r="G5357" t="s">
        <v>230</v>
      </c>
      <c r="H5357" t="s">
        <v>108</v>
      </c>
      <c r="I5357" t="s">
        <v>109</v>
      </c>
      <c r="J5357">
        <v>-1600000</v>
      </c>
      <c r="L5357" t="s">
        <v>39</v>
      </c>
      <c r="O5357" t="s">
        <v>32</v>
      </c>
    </row>
    <row r="5358" spans="1:15" x14ac:dyDescent="0.25">
      <c r="A5358" t="s">
        <v>131</v>
      </c>
      <c r="B5358" t="s">
        <v>132</v>
      </c>
      <c r="C5358" t="s">
        <v>27</v>
      </c>
      <c r="D5358">
        <v>2019</v>
      </c>
      <c r="E5358">
        <v>3</v>
      </c>
      <c r="F5358" t="s">
        <v>231</v>
      </c>
      <c r="G5358" t="s">
        <v>188</v>
      </c>
      <c r="H5358" t="s">
        <v>108</v>
      </c>
      <c r="I5358" t="s">
        <v>109</v>
      </c>
      <c r="J5358">
        <v>943214.11</v>
      </c>
      <c r="L5358" t="s">
        <v>39</v>
      </c>
      <c r="O5358" t="s">
        <v>32</v>
      </c>
    </row>
    <row r="5359" spans="1:15" x14ac:dyDescent="0.25">
      <c r="A5359" t="s">
        <v>131</v>
      </c>
      <c r="B5359" t="s">
        <v>132</v>
      </c>
      <c r="C5359" t="s">
        <v>27</v>
      </c>
      <c r="D5359">
        <v>2019</v>
      </c>
      <c r="E5359">
        <v>3</v>
      </c>
      <c r="F5359" t="s">
        <v>232</v>
      </c>
      <c r="G5359" t="s">
        <v>233</v>
      </c>
      <c r="H5359" t="s">
        <v>108</v>
      </c>
      <c r="I5359" t="s">
        <v>109</v>
      </c>
      <c r="J5359">
        <v>-656785.89</v>
      </c>
      <c r="L5359" t="s">
        <v>39</v>
      </c>
      <c r="O5359" t="s">
        <v>32</v>
      </c>
    </row>
    <row r="5360" spans="1:15" x14ac:dyDescent="0.25">
      <c r="A5360" t="s">
        <v>131</v>
      </c>
      <c r="B5360" t="s">
        <v>132</v>
      </c>
      <c r="C5360" t="s">
        <v>27</v>
      </c>
      <c r="D5360">
        <v>2019</v>
      </c>
      <c r="E5360">
        <v>3</v>
      </c>
      <c r="F5360" t="s">
        <v>234</v>
      </c>
      <c r="G5360" t="s">
        <v>235</v>
      </c>
      <c r="H5360" t="s">
        <v>108</v>
      </c>
      <c r="I5360" t="s">
        <v>109</v>
      </c>
      <c r="J5360">
        <v>-656785.89</v>
      </c>
      <c r="L5360" t="s">
        <v>39</v>
      </c>
      <c r="O5360" t="s">
        <v>32</v>
      </c>
    </row>
    <row r="5361" spans="1:15" x14ac:dyDescent="0.25">
      <c r="A5361" t="s">
        <v>131</v>
      </c>
      <c r="B5361" t="s">
        <v>132</v>
      </c>
      <c r="C5361" t="s">
        <v>27</v>
      </c>
      <c r="D5361">
        <v>2019</v>
      </c>
      <c r="E5361">
        <v>3</v>
      </c>
      <c r="F5361" t="s">
        <v>269</v>
      </c>
      <c r="G5361" t="s">
        <v>270</v>
      </c>
      <c r="H5361" t="s">
        <v>108</v>
      </c>
      <c r="I5361" t="s">
        <v>109</v>
      </c>
      <c r="J5361">
        <v>83463.25</v>
      </c>
      <c r="L5361" t="s">
        <v>39</v>
      </c>
      <c r="O5361" t="s">
        <v>32</v>
      </c>
    </row>
    <row r="5362" spans="1:15" x14ac:dyDescent="0.25">
      <c r="A5362" t="s">
        <v>131</v>
      </c>
      <c r="B5362" t="s">
        <v>132</v>
      </c>
      <c r="C5362" t="s">
        <v>27</v>
      </c>
      <c r="D5362">
        <v>2019</v>
      </c>
      <c r="E5362">
        <v>3</v>
      </c>
      <c r="F5362" t="s">
        <v>271</v>
      </c>
      <c r="G5362" t="s">
        <v>272</v>
      </c>
      <c r="H5362" t="s">
        <v>108</v>
      </c>
      <c r="I5362" t="s">
        <v>109</v>
      </c>
      <c r="J5362">
        <v>83463.25</v>
      </c>
      <c r="L5362" t="s">
        <v>39</v>
      </c>
      <c r="O5362" t="s">
        <v>32</v>
      </c>
    </row>
    <row r="5363" spans="1:15" x14ac:dyDescent="0.25">
      <c r="A5363" t="s">
        <v>131</v>
      </c>
      <c r="B5363" t="s">
        <v>132</v>
      </c>
      <c r="C5363" t="s">
        <v>27</v>
      </c>
      <c r="D5363">
        <v>2019</v>
      </c>
      <c r="E5363">
        <v>3</v>
      </c>
      <c r="F5363" t="s">
        <v>273</v>
      </c>
      <c r="G5363" t="s">
        <v>274</v>
      </c>
      <c r="H5363" t="s">
        <v>108</v>
      </c>
      <c r="I5363" t="s">
        <v>109</v>
      </c>
      <c r="J5363">
        <v>83463.25</v>
      </c>
      <c r="L5363" t="s">
        <v>39</v>
      </c>
      <c r="O5363" t="s">
        <v>32</v>
      </c>
    </row>
    <row r="5364" spans="1:15" x14ac:dyDescent="0.25">
      <c r="A5364" t="s">
        <v>131</v>
      </c>
      <c r="B5364" t="s">
        <v>132</v>
      </c>
      <c r="C5364" t="s">
        <v>27</v>
      </c>
      <c r="D5364">
        <v>2019</v>
      </c>
      <c r="E5364">
        <v>3</v>
      </c>
      <c r="F5364" t="s">
        <v>236</v>
      </c>
      <c r="G5364" t="s">
        <v>237</v>
      </c>
      <c r="H5364" t="s">
        <v>108</v>
      </c>
      <c r="I5364" t="s">
        <v>109</v>
      </c>
      <c r="J5364">
        <v>-93515.47</v>
      </c>
      <c r="L5364" t="s">
        <v>39</v>
      </c>
      <c r="O5364" t="s">
        <v>32</v>
      </c>
    </row>
    <row r="5365" spans="1:15" x14ac:dyDescent="0.25">
      <c r="A5365" t="s">
        <v>131</v>
      </c>
      <c r="B5365" t="s">
        <v>132</v>
      </c>
      <c r="C5365" t="s">
        <v>27</v>
      </c>
      <c r="D5365">
        <v>2019</v>
      </c>
      <c r="E5365">
        <v>3</v>
      </c>
      <c r="F5365" t="s">
        <v>238</v>
      </c>
      <c r="G5365" t="s">
        <v>239</v>
      </c>
      <c r="H5365" t="s">
        <v>108</v>
      </c>
      <c r="I5365" t="s">
        <v>109</v>
      </c>
      <c r="J5365">
        <v>-3244304</v>
      </c>
      <c r="L5365" t="s">
        <v>39</v>
      </c>
      <c r="O5365" t="s">
        <v>32</v>
      </c>
    </row>
    <row r="5366" spans="1:15" x14ac:dyDescent="0.25">
      <c r="A5366" t="s">
        <v>131</v>
      </c>
      <c r="B5366" t="s">
        <v>132</v>
      </c>
      <c r="C5366" t="s">
        <v>27</v>
      </c>
      <c r="D5366">
        <v>2019</v>
      </c>
      <c r="E5366">
        <v>3</v>
      </c>
      <c r="F5366" t="s">
        <v>240</v>
      </c>
      <c r="G5366" t="s">
        <v>241</v>
      </c>
      <c r="H5366" t="s">
        <v>108</v>
      </c>
      <c r="I5366" t="s">
        <v>109</v>
      </c>
      <c r="J5366">
        <v>-3160840.75</v>
      </c>
      <c r="L5366" t="s">
        <v>39</v>
      </c>
      <c r="O5366" t="s">
        <v>32</v>
      </c>
    </row>
    <row r="5367" spans="1:15" x14ac:dyDescent="0.25">
      <c r="A5367" t="s">
        <v>131</v>
      </c>
      <c r="B5367" t="s">
        <v>132</v>
      </c>
      <c r="C5367" t="s">
        <v>27</v>
      </c>
      <c r="D5367">
        <v>2019</v>
      </c>
      <c r="E5367">
        <v>3</v>
      </c>
      <c r="F5367" t="s">
        <v>242</v>
      </c>
      <c r="G5367" t="s">
        <v>243</v>
      </c>
      <c r="H5367" t="s">
        <v>108</v>
      </c>
      <c r="I5367" t="s">
        <v>109</v>
      </c>
      <c r="J5367">
        <v>-3817626.64</v>
      </c>
      <c r="L5367" t="s">
        <v>39</v>
      </c>
      <c r="O5367" t="s">
        <v>32</v>
      </c>
    </row>
    <row r="5368" spans="1:15" x14ac:dyDescent="0.25">
      <c r="A5368" t="s">
        <v>131</v>
      </c>
      <c r="B5368" t="s">
        <v>132</v>
      </c>
      <c r="C5368" t="s">
        <v>27</v>
      </c>
      <c r="D5368">
        <v>2019</v>
      </c>
      <c r="E5368">
        <v>3</v>
      </c>
      <c r="F5368" t="s">
        <v>244</v>
      </c>
      <c r="G5368" t="s">
        <v>245</v>
      </c>
      <c r="H5368" t="s">
        <v>110</v>
      </c>
      <c r="I5368" t="s">
        <v>111</v>
      </c>
      <c r="J5368">
        <v>-955562.6</v>
      </c>
      <c r="L5368" t="s">
        <v>31</v>
      </c>
      <c r="O5368" t="s">
        <v>32</v>
      </c>
    </row>
    <row r="5369" spans="1:15" x14ac:dyDescent="0.25">
      <c r="A5369" t="s">
        <v>131</v>
      </c>
      <c r="B5369" t="s">
        <v>132</v>
      </c>
      <c r="C5369" t="s">
        <v>27</v>
      </c>
      <c r="D5369">
        <v>2019</v>
      </c>
      <c r="E5369">
        <v>3</v>
      </c>
      <c r="F5369" t="s">
        <v>246</v>
      </c>
      <c r="G5369" t="s">
        <v>247</v>
      </c>
      <c r="H5369" t="s">
        <v>110</v>
      </c>
      <c r="I5369" t="s">
        <v>111</v>
      </c>
      <c r="J5369">
        <v>16222.5</v>
      </c>
      <c r="L5369" t="s">
        <v>31</v>
      </c>
      <c r="O5369" t="s">
        <v>32</v>
      </c>
    </row>
    <row r="5370" spans="1:15" x14ac:dyDescent="0.25">
      <c r="A5370" t="s">
        <v>131</v>
      </c>
      <c r="B5370" t="s">
        <v>132</v>
      </c>
      <c r="C5370" t="s">
        <v>27</v>
      </c>
      <c r="D5370">
        <v>2019</v>
      </c>
      <c r="E5370">
        <v>3</v>
      </c>
      <c r="F5370" t="s">
        <v>248</v>
      </c>
      <c r="G5370" t="s">
        <v>249</v>
      </c>
      <c r="H5370" t="s">
        <v>110</v>
      </c>
      <c r="I5370" t="s">
        <v>111</v>
      </c>
      <c r="J5370">
        <v>-939340.1</v>
      </c>
      <c r="L5370" t="s">
        <v>31</v>
      </c>
      <c r="O5370" t="s">
        <v>32</v>
      </c>
    </row>
    <row r="5371" spans="1:15" x14ac:dyDescent="0.25">
      <c r="A5371" t="s">
        <v>131</v>
      </c>
      <c r="B5371" t="s">
        <v>132</v>
      </c>
      <c r="C5371" t="s">
        <v>27</v>
      </c>
      <c r="D5371">
        <v>2019</v>
      </c>
      <c r="E5371">
        <v>3</v>
      </c>
      <c r="F5371" t="s">
        <v>250</v>
      </c>
      <c r="G5371" t="s">
        <v>251</v>
      </c>
      <c r="H5371" t="s">
        <v>110</v>
      </c>
      <c r="I5371" t="s">
        <v>111</v>
      </c>
      <c r="J5371">
        <v>-939340.1</v>
      </c>
      <c r="L5371" t="s">
        <v>31</v>
      </c>
      <c r="O5371" t="s">
        <v>32</v>
      </c>
    </row>
    <row r="5372" spans="1:15" x14ac:dyDescent="0.25">
      <c r="A5372" t="s">
        <v>131</v>
      </c>
      <c r="B5372" t="s">
        <v>132</v>
      </c>
      <c r="C5372" t="s">
        <v>27</v>
      </c>
      <c r="D5372">
        <v>2019</v>
      </c>
      <c r="E5372">
        <v>3</v>
      </c>
      <c r="F5372" t="s">
        <v>193</v>
      </c>
      <c r="G5372" t="s">
        <v>194</v>
      </c>
      <c r="H5372" t="s">
        <v>110</v>
      </c>
      <c r="I5372" t="s">
        <v>111</v>
      </c>
      <c r="J5372">
        <v>680699.81</v>
      </c>
      <c r="L5372" t="s">
        <v>31</v>
      </c>
      <c r="O5372" t="s">
        <v>32</v>
      </c>
    </row>
    <row r="5373" spans="1:15" x14ac:dyDescent="0.25">
      <c r="A5373" t="s">
        <v>131</v>
      </c>
      <c r="B5373" t="s">
        <v>132</v>
      </c>
      <c r="C5373" t="s">
        <v>27</v>
      </c>
      <c r="D5373">
        <v>2019</v>
      </c>
      <c r="E5373">
        <v>3</v>
      </c>
      <c r="F5373" t="s">
        <v>303</v>
      </c>
      <c r="G5373" t="s">
        <v>304</v>
      </c>
      <c r="H5373" t="s">
        <v>110</v>
      </c>
      <c r="I5373" t="s">
        <v>111</v>
      </c>
      <c r="J5373">
        <v>2589033.84</v>
      </c>
      <c r="L5373" t="s">
        <v>31</v>
      </c>
      <c r="O5373" t="s">
        <v>32</v>
      </c>
    </row>
    <row r="5374" spans="1:15" x14ac:dyDescent="0.25">
      <c r="A5374" t="s">
        <v>131</v>
      </c>
      <c r="B5374" t="s">
        <v>132</v>
      </c>
      <c r="C5374" t="s">
        <v>27</v>
      </c>
      <c r="D5374">
        <v>2019</v>
      </c>
      <c r="E5374">
        <v>3</v>
      </c>
      <c r="F5374" t="s">
        <v>195</v>
      </c>
      <c r="G5374" t="s">
        <v>196</v>
      </c>
      <c r="H5374" t="s">
        <v>110</v>
      </c>
      <c r="I5374" t="s">
        <v>111</v>
      </c>
      <c r="J5374">
        <v>2330393.5499999998</v>
      </c>
      <c r="L5374" t="s">
        <v>31</v>
      </c>
      <c r="O5374" t="s">
        <v>32</v>
      </c>
    </row>
    <row r="5375" spans="1:15" x14ac:dyDescent="0.25">
      <c r="A5375" t="s">
        <v>131</v>
      </c>
      <c r="B5375" t="s">
        <v>132</v>
      </c>
      <c r="C5375" t="s">
        <v>27</v>
      </c>
      <c r="D5375">
        <v>2019</v>
      </c>
      <c r="E5375">
        <v>3</v>
      </c>
      <c r="F5375" t="s">
        <v>275</v>
      </c>
      <c r="G5375" t="s">
        <v>276</v>
      </c>
      <c r="H5375" t="s">
        <v>110</v>
      </c>
      <c r="I5375" t="s">
        <v>111</v>
      </c>
      <c r="J5375">
        <v>47683.9</v>
      </c>
      <c r="L5375" t="s">
        <v>31</v>
      </c>
      <c r="O5375" t="s">
        <v>32</v>
      </c>
    </row>
    <row r="5376" spans="1:15" x14ac:dyDescent="0.25">
      <c r="A5376" t="s">
        <v>131</v>
      </c>
      <c r="B5376" t="s">
        <v>132</v>
      </c>
      <c r="C5376" t="s">
        <v>27</v>
      </c>
      <c r="D5376">
        <v>2019</v>
      </c>
      <c r="E5376">
        <v>3</v>
      </c>
      <c r="F5376" t="s">
        <v>277</v>
      </c>
      <c r="G5376" t="s">
        <v>278</v>
      </c>
      <c r="H5376" t="s">
        <v>110</v>
      </c>
      <c r="I5376" t="s">
        <v>111</v>
      </c>
      <c r="J5376">
        <v>47683.9</v>
      </c>
      <c r="L5376" t="s">
        <v>31</v>
      </c>
      <c r="O5376" t="s">
        <v>32</v>
      </c>
    </row>
    <row r="5377" spans="1:15" x14ac:dyDescent="0.25">
      <c r="A5377" t="s">
        <v>131</v>
      </c>
      <c r="B5377" t="s">
        <v>132</v>
      </c>
      <c r="C5377" t="s">
        <v>27</v>
      </c>
      <c r="D5377">
        <v>2019</v>
      </c>
      <c r="E5377">
        <v>3</v>
      </c>
      <c r="F5377" t="s">
        <v>279</v>
      </c>
      <c r="G5377" t="s">
        <v>280</v>
      </c>
      <c r="H5377" t="s">
        <v>110</v>
      </c>
      <c r="I5377" t="s">
        <v>111</v>
      </c>
      <c r="J5377">
        <v>47683.9</v>
      </c>
      <c r="L5377" t="s">
        <v>31</v>
      </c>
      <c r="O5377" t="s">
        <v>32</v>
      </c>
    </row>
    <row r="5378" spans="1:15" x14ac:dyDescent="0.25">
      <c r="A5378" t="s">
        <v>131</v>
      </c>
      <c r="B5378" t="s">
        <v>132</v>
      </c>
      <c r="C5378" t="s">
        <v>27</v>
      </c>
      <c r="D5378">
        <v>2019</v>
      </c>
      <c r="E5378">
        <v>3</v>
      </c>
      <c r="F5378" t="s">
        <v>197</v>
      </c>
      <c r="G5378" t="s">
        <v>198</v>
      </c>
      <c r="H5378" t="s">
        <v>110</v>
      </c>
      <c r="I5378" t="s">
        <v>111</v>
      </c>
      <c r="J5378">
        <v>2378077.4500000002</v>
      </c>
      <c r="L5378" t="s">
        <v>31</v>
      </c>
      <c r="O5378" t="s">
        <v>32</v>
      </c>
    </row>
    <row r="5379" spans="1:15" x14ac:dyDescent="0.25">
      <c r="A5379" t="s">
        <v>131</v>
      </c>
      <c r="B5379" t="s">
        <v>132</v>
      </c>
      <c r="C5379" t="s">
        <v>27</v>
      </c>
      <c r="D5379">
        <v>2019</v>
      </c>
      <c r="E5379">
        <v>3</v>
      </c>
      <c r="F5379" t="s">
        <v>199</v>
      </c>
      <c r="G5379" t="s">
        <v>200</v>
      </c>
      <c r="H5379" t="s">
        <v>110</v>
      </c>
      <c r="I5379" t="s">
        <v>111</v>
      </c>
      <c r="J5379">
        <v>2378077.4500000002</v>
      </c>
      <c r="L5379" t="s">
        <v>31</v>
      </c>
      <c r="O5379" t="s">
        <v>32</v>
      </c>
    </row>
    <row r="5380" spans="1:15" x14ac:dyDescent="0.25">
      <c r="A5380" t="s">
        <v>131</v>
      </c>
      <c r="B5380" t="s">
        <v>132</v>
      </c>
      <c r="C5380" t="s">
        <v>27</v>
      </c>
      <c r="D5380">
        <v>2019</v>
      </c>
      <c r="E5380">
        <v>3</v>
      </c>
      <c r="F5380" t="s">
        <v>201</v>
      </c>
      <c r="G5380" t="s">
        <v>202</v>
      </c>
      <c r="H5380" t="s">
        <v>110</v>
      </c>
      <c r="I5380" t="s">
        <v>111</v>
      </c>
      <c r="J5380">
        <v>-4261.72</v>
      </c>
      <c r="L5380" t="s">
        <v>31</v>
      </c>
      <c r="O5380" t="s">
        <v>32</v>
      </c>
    </row>
    <row r="5381" spans="1:15" x14ac:dyDescent="0.25">
      <c r="A5381" t="s">
        <v>131</v>
      </c>
      <c r="B5381" t="s">
        <v>132</v>
      </c>
      <c r="C5381" t="s">
        <v>27</v>
      </c>
      <c r="D5381">
        <v>2019</v>
      </c>
      <c r="E5381">
        <v>3</v>
      </c>
      <c r="F5381" t="s">
        <v>252</v>
      </c>
      <c r="G5381" t="s">
        <v>253</v>
      </c>
      <c r="H5381" t="s">
        <v>110</v>
      </c>
      <c r="I5381" t="s">
        <v>111</v>
      </c>
      <c r="J5381">
        <v>12673.9</v>
      </c>
      <c r="L5381" t="s">
        <v>31</v>
      </c>
      <c r="O5381" t="s">
        <v>32</v>
      </c>
    </row>
    <row r="5382" spans="1:15" x14ac:dyDescent="0.25">
      <c r="A5382" t="s">
        <v>131</v>
      </c>
      <c r="B5382" t="s">
        <v>132</v>
      </c>
      <c r="C5382" t="s">
        <v>27</v>
      </c>
      <c r="D5382">
        <v>2019</v>
      </c>
      <c r="E5382">
        <v>3</v>
      </c>
      <c r="F5382" t="s">
        <v>203</v>
      </c>
      <c r="G5382" t="s">
        <v>204</v>
      </c>
      <c r="H5382" t="s">
        <v>110</v>
      </c>
      <c r="I5382" t="s">
        <v>111</v>
      </c>
      <c r="J5382">
        <v>8412.18</v>
      </c>
      <c r="L5382" t="s">
        <v>31</v>
      </c>
      <c r="O5382" t="s">
        <v>32</v>
      </c>
    </row>
    <row r="5383" spans="1:15" x14ac:dyDescent="0.25">
      <c r="A5383" t="s">
        <v>131</v>
      </c>
      <c r="B5383" t="s">
        <v>132</v>
      </c>
      <c r="C5383" t="s">
        <v>27</v>
      </c>
      <c r="D5383">
        <v>2019</v>
      </c>
      <c r="E5383">
        <v>3</v>
      </c>
      <c r="F5383" t="s">
        <v>205</v>
      </c>
      <c r="G5383" t="s">
        <v>206</v>
      </c>
      <c r="H5383" t="s">
        <v>110</v>
      </c>
      <c r="I5383" t="s">
        <v>111</v>
      </c>
      <c r="J5383">
        <v>2386489.63</v>
      </c>
      <c r="L5383" t="s">
        <v>31</v>
      </c>
      <c r="O5383" t="s">
        <v>32</v>
      </c>
    </row>
    <row r="5384" spans="1:15" x14ac:dyDescent="0.25">
      <c r="A5384" t="s">
        <v>131</v>
      </c>
      <c r="B5384" t="s">
        <v>132</v>
      </c>
      <c r="C5384" t="s">
        <v>27</v>
      </c>
      <c r="D5384">
        <v>2019</v>
      </c>
      <c r="E5384">
        <v>3</v>
      </c>
      <c r="F5384" t="s">
        <v>207</v>
      </c>
      <c r="G5384" t="s">
        <v>208</v>
      </c>
      <c r="H5384" t="s">
        <v>110</v>
      </c>
      <c r="I5384" t="s">
        <v>111</v>
      </c>
      <c r="J5384">
        <v>2386489.63</v>
      </c>
      <c r="L5384" t="s">
        <v>31</v>
      </c>
      <c r="O5384" t="s">
        <v>32</v>
      </c>
    </row>
    <row r="5385" spans="1:15" x14ac:dyDescent="0.25">
      <c r="A5385" t="s">
        <v>131</v>
      </c>
      <c r="B5385" t="s">
        <v>132</v>
      </c>
      <c r="C5385" t="s">
        <v>27</v>
      </c>
      <c r="D5385">
        <v>2019</v>
      </c>
      <c r="E5385">
        <v>3</v>
      </c>
      <c r="F5385" t="s">
        <v>211</v>
      </c>
      <c r="G5385" t="s">
        <v>212</v>
      </c>
      <c r="H5385" t="s">
        <v>110</v>
      </c>
      <c r="I5385" t="s">
        <v>111</v>
      </c>
      <c r="J5385">
        <v>2386489.63</v>
      </c>
      <c r="L5385" t="s">
        <v>31</v>
      </c>
      <c r="O5385" t="s">
        <v>32</v>
      </c>
    </row>
    <row r="5386" spans="1:15" x14ac:dyDescent="0.25">
      <c r="A5386" t="s">
        <v>131</v>
      </c>
      <c r="B5386" t="s">
        <v>132</v>
      </c>
      <c r="C5386" t="s">
        <v>27</v>
      </c>
      <c r="D5386">
        <v>2019</v>
      </c>
      <c r="E5386">
        <v>3</v>
      </c>
      <c r="F5386" t="s">
        <v>213</v>
      </c>
      <c r="G5386" t="s">
        <v>214</v>
      </c>
      <c r="H5386" t="s">
        <v>110</v>
      </c>
      <c r="I5386" t="s">
        <v>111</v>
      </c>
      <c r="J5386">
        <v>2386489.63</v>
      </c>
      <c r="L5386" t="s">
        <v>31</v>
      </c>
      <c r="O5386" t="s">
        <v>32</v>
      </c>
    </row>
    <row r="5387" spans="1:15" x14ac:dyDescent="0.25">
      <c r="A5387" t="s">
        <v>131</v>
      </c>
      <c r="B5387" t="s">
        <v>132</v>
      </c>
      <c r="C5387" t="s">
        <v>27</v>
      </c>
      <c r="D5387">
        <v>2019</v>
      </c>
      <c r="E5387">
        <v>3</v>
      </c>
      <c r="F5387" t="s">
        <v>297</v>
      </c>
      <c r="G5387" t="s">
        <v>298</v>
      </c>
      <c r="H5387" t="s">
        <v>110</v>
      </c>
      <c r="I5387" t="s">
        <v>111</v>
      </c>
      <c r="J5387">
        <v>1672014.08</v>
      </c>
      <c r="L5387" t="s">
        <v>39</v>
      </c>
      <c r="O5387" t="s">
        <v>32</v>
      </c>
    </row>
    <row r="5388" spans="1:15" x14ac:dyDescent="0.25">
      <c r="A5388" t="s">
        <v>131</v>
      </c>
      <c r="B5388" t="s">
        <v>132</v>
      </c>
      <c r="C5388" t="s">
        <v>27</v>
      </c>
      <c r="D5388">
        <v>2019</v>
      </c>
      <c r="E5388">
        <v>3</v>
      </c>
      <c r="F5388" t="s">
        <v>299</v>
      </c>
      <c r="G5388" t="s">
        <v>300</v>
      </c>
      <c r="H5388" t="s">
        <v>110</v>
      </c>
      <c r="I5388" t="s">
        <v>111</v>
      </c>
      <c r="J5388">
        <v>-1215207.49</v>
      </c>
      <c r="L5388" t="s">
        <v>39</v>
      </c>
      <c r="O5388" t="s">
        <v>32</v>
      </c>
    </row>
    <row r="5389" spans="1:15" x14ac:dyDescent="0.25">
      <c r="A5389" t="s">
        <v>131</v>
      </c>
      <c r="B5389" t="s">
        <v>132</v>
      </c>
      <c r="C5389" t="s">
        <v>27</v>
      </c>
      <c r="D5389">
        <v>2019</v>
      </c>
      <c r="E5389">
        <v>3</v>
      </c>
      <c r="F5389" t="s">
        <v>301</v>
      </c>
      <c r="G5389" t="s">
        <v>302</v>
      </c>
      <c r="H5389" t="s">
        <v>110</v>
      </c>
      <c r="I5389" t="s">
        <v>111</v>
      </c>
      <c r="J5389">
        <v>456806.59</v>
      </c>
      <c r="L5389" t="s">
        <v>39</v>
      </c>
      <c r="O5389" t="s">
        <v>32</v>
      </c>
    </row>
    <row r="5390" spans="1:15" x14ac:dyDescent="0.25">
      <c r="A5390" t="s">
        <v>131</v>
      </c>
      <c r="B5390" t="s">
        <v>132</v>
      </c>
      <c r="C5390" t="s">
        <v>27</v>
      </c>
      <c r="D5390">
        <v>2019</v>
      </c>
      <c r="E5390">
        <v>3</v>
      </c>
      <c r="F5390" t="s">
        <v>257</v>
      </c>
      <c r="G5390" t="s">
        <v>258</v>
      </c>
      <c r="H5390" t="s">
        <v>110</v>
      </c>
      <c r="I5390" t="s">
        <v>111</v>
      </c>
      <c r="J5390">
        <v>456806.59</v>
      </c>
      <c r="L5390" t="s">
        <v>39</v>
      </c>
      <c r="O5390" t="s">
        <v>32</v>
      </c>
    </row>
    <row r="5391" spans="1:15" x14ac:dyDescent="0.25">
      <c r="A5391" t="s">
        <v>131</v>
      </c>
      <c r="B5391" t="s">
        <v>132</v>
      </c>
      <c r="C5391" t="s">
        <v>27</v>
      </c>
      <c r="D5391">
        <v>2019</v>
      </c>
      <c r="E5391">
        <v>3</v>
      </c>
      <c r="F5391" t="s">
        <v>219</v>
      </c>
      <c r="G5391" t="s">
        <v>220</v>
      </c>
      <c r="H5391" t="s">
        <v>110</v>
      </c>
      <c r="I5391" t="s">
        <v>111</v>
      </c>
      <c r="J5391">
        <v>55848.95</v>
      </c>
      <c r="L5391" t="s">
        <v>39</v>
      </c>
      <c r="O5391" t="s">
        <v>32</v>
      </c>
    </row>
    <row r="5392" spans="1:15" x14ac:dyDescent="0.25">
      <c r="A5392" t="s">
        <v>131</v>
      </c>
      <c r="B5392" t="s">
        <v>132</v>
      </c>
      <c r="C5392" t="s">
        <v>27</v>
      </c>
      <c r="D5392">
        <v>2019</v>
      </c>
      <c r="E5392">
        <v>3</v>
      </c>
      <c r="F5392" t="s">
        <v>221</v>
      </c>
      <c r="G5392" t="s">
        <v>222</v>
      </c>
      <c r="H5392" t="s">
        <v>110</v>
      </c>
      <c r="I5392" t="s">
        <v>111</v>
      </c>
      <c r="J5392">
        <v>512655.54</v>
      </c>
      <c r="L5392" t="s">
        <v>39</v>
      </c>
      <c r="O5392" t="s">
        <v>32</v>
      </c>
    </row>
    <row r="5393" spans="1:15" x14ac:dyDescent="0.25">
      <c r="A5393" t="s">
        <v>131</v>
      </c>
      <c r="B5393" t="s">
        <v>132</v>
      </c>
      <c r="C5393" t="s">
        <v>27</v>
      </c>
      <c r="D5393">
        <v>2019</v>
      </c>
      <c r="E5393">
        <v>3</v>
      </c>
      <c r="F5393" t="s">
        <v>259</v>
      </c>
      <c r="G5393" t="s">
        <v>260</v>
      </c>
      <c r="H5393" t="s">
        <v>110</v>
      </c>
      <c r="I5393" t="s">
        <v>111</v>
      </c>
      <c r="J5393">
        <v>61001.79</v>
      </c>
      <c r="L5393" t="s">
        <v>39</v>
      </c>
      <c r="O5393" t="s">
        <v>32</v>
      </c>
    </row>
    <row r="5394" spans="1:15" x14ac:dyDescent="0.25">
      <c r="A5394" t="s">
        <v>131</v>
      </c>
      <c r="B5394" t="s">
        <v>132</v>
      </c>
      <c r="C5394" t="s">
        <v>27</v>
      </c>
      <c r="D5394">
        <v>2019</v>
      </c>
      <c r="E5394">
        <v>3</v>
      </c>
      <c r="F5394" t="s">
        <v>284</v>
      </c>
      <c r="G5394" t="s">
        <v>285</v>
      </c>
      <c r="H5394" t="s">
        <v>110</v>
      </c>
      <c r="I5394" t="s">
        <v>111</v>
      </c>
      <c r="J5394">
        <v>1521757.15</v>
      </c>
      <c r="L5394" t="s">
        <v>39</v>
      </c>
      <c r="O5394" t="s">
        <v>32</v>
      </c>
    </row>
    <row r="5395" spans="1:15" x14ac:dyDescent="0.25">
      <c r="A5395" t="s">
        <v>131</v>
      </c>
      <c r="B5395" t="s">
        <v>132</v>
      </c>
      <c r="C5395" t="s">
        <v>27</v>
      </c>
      <c r="D5395">
        <v>2019</v>
      </c>
      <c r="E5395">
        <v>3</v>
      </c>
      <c r="F5395" t="s">
        <v>261</v>
      </c>
      <c r="G5395" t="s">
        <v>262</v>
      </c>
      <c r="H5395" t="s">
        <v>110</v>
      </c>
      <c r="I5395" t="s">
        <v>111</v>
      </c>
      <c r="J5395">
        <v>1977078.6</v>
      </c>
      <c r="L5395" t="s">
        <v>39</v>
      </c>
      <c r="O5395" t="s">
        <v>32</v>
      </c>
    </row>
    <row r="5396" spans="1:15" x14ac:dyDescent="0.25">
      <c r="A5396" t="s">
        <v>131</v>
      </c>
      <c r="B5396" t="s">
        <v>132</v>
      </c>
      <c r="C5396" t="s">
        <v>27</v>
      </c>
      <c r="D5396">
        <v>2019</v>
      </c>
      <c r="E5396">
        <v>3</v>
      </c>
      <c r="F5396" t="s">
        <v>223</v>
      </c>
      <c r="G5396" t="s">
        <v>224</v>
      </c>
      <c r="H5396" t="s">
        <v>110</v>
      </c>
      <c r="I5396" t="s">
        <v>111</v>
      </c>
      <c r="J5396">
        <v>789214.38</v>
      </c>
      <c r="L5396" t="s">
        <v>39</v>
      </c>
      <c r="O5396" t="s">
        <v>32</v>
      </c>
    </row>
    <row r="5397" spans="1:15" x14ac:dyDescent="0.25">
      <c r="A5397" t="s">
        <v>131</v>
      </c>
      <c r="B5397" t="s">
        <v>132</v>
      </c>
      <c r="C5397" t="s">
        <v>27</v>
      </c>
      <c r="D5397">
        <v>2019</v>
      </c>
      <c r="E5397">
        <v>3</v>
      </c>
      <c r="F5397" t="s">
        <v>225</v>
      </c>
      <c r="G5397" t="s">
        <v>226</v>
      </c>
      <c r="H5397" t="s">
        <v>110</v>
      </c>
      <c r="I5397" t="s">
        <v>111</v>
      </c>
      <c r="J5397">
        <v>2827294.77</v>
      </c>
      <c r="L5397" t="s">
        <v>39</v>
      </c>
      <c r="O5397" t="s">
        <v>32</v>
      </c>
    </row>
    <row r="5398" spans="1:15" x14ac:dyDescent="0.25">
      <c r="A5398" t="s">
        <v>131</v>
      </c>
      <c r="B5398" t="s">
        <v>132</v>
      </c>
      <c r="C5398" t="s">
        <v>27</v>
      </c>
      <c r="D5398">
        <v>2019</v>
      </c>
      <c r="E5398">
        <v>3</v>
      </c>
      <c r="F5398" t="s">
        <v>227</v>
      </c>
      <c r="G5398" t="s">
        <v>228</v>
      </c>
      <c r="H5398" t="s">
        <v>110</v>
      </c>
      <c r="I5398" t="s">
        <v>111</v>
      </c>
      <c r="J5398">
        <v>3339950.31</v>
      </c>
      <c r="L5398" t="s">
        <v>39</v>
      </c>
      <c r="O5398" t="s">
        <v>32</v>
      </c>
    </row>
    <row r="5399" spans="1:15" x14ac:dyDescent="0.25">
      <c r="A5399" t="s">
        <v>131</v>
      </c>
      <c r="B5399" t="s">
        <v>132</v>
      </c>
      <c r="C5399" t="s">
        <v>27</v>
      </c>
      <c r="D5399">
        <v>2019</v>
      </c>
      <c r="E5399">
        <v>3</v>
      </c>
      <c r="F5399" t="s">
        <v>229</v>
      </c>
      <c r="G5399" t="s">
        <v>230</v>
      </c>
      <c r="H5399" t="s">
        <v>110</v>
      </c>
      <c r="I5399" t="s">
        <v>111</v>
      </c>
      <c r="J5399">
        <v>-2400000</v>
      </c>
      <c r="L5399" t="s">
        <v>39</v>
      </c>
      <c r="O5399" t="s">
        <v>32</v>
      </c>
    </row>
    <row r="5400" spans="1:15" x14ac:dyDescent="0.25">
      <c r="A5400" t="s">
        <v>131</v>
      </c>
      <c r="B5400" t="s">
        <v>132</v>
      </c>
      <c r="C5400" t="s">
        <v>27</v>
      </c>
      <c r="D5400">
        <v>2019</v>
      </c>
      <c r="E5400">
        <v>3</v>
      </c>
      <c r="F5400" t="s">
        <v>231</v>
      </c>
      <c r="G5400" t="s">
        <v>188</v>
      </c>
      <c r="H5400" t="s">
        <v>110</v>
      </c>
      <c r="I5400" t="s">
        <v>111</v>
      </c>
      <c r="J5400">
        <v>1414821.16</v>
      </c>
      <c r="L5400" t="s">
        <v>39</v>
      </c>
      <c r="O5400" t="s">
        <v>32</v>
      </c>
    </row>
    <row r="5401" spans="1:15" x14ac:dyDescent="0.25">
      <c r="A5401" t="s">
        <v>131</v>
      </c>
      <c r="B5401" t="s">
        <v>132</v>
      </c>
      <c r="C5401" t="s">
        <v>27</v>
      </c>
      <c r="D5401">
        <v>2019</v>
      </c>
      <c r="E5401">
        <v>3</v>
      </c>
      <c r="F5401" t="s">
        <v>232</v>
      </c>
      <c r="G5401" t="s">
        <v>233</v>
      </c>
      <c r="H5401" t="s">
        <v>110</v>
      </c>
      <c r="I5401" t="s">
        <v>111</v>
      </c>
      <c r="J5401">
        <v>-985178.84</v>
      </c>
      <c r="L5401" t="s">
        <v>39</v>
      </c>
      <c r="O5401" t="s">
        <v>32</v>
      </c>
    </row>
    <row r="5402" spans="1:15" x14ac:dyDescent="0.25">
      <c r="A5402" t="s">
        <v>131</v>
      </c>
      <c r="B5402" t="s">
        <v>132</v>
      </c>
      <c r="C5402" t="s">
        <v>27</v>
      </c>
      <c r="D5402">
        <v>2019</v>
      </c>
      <c r="E5402">
        <v>3</v>
      </c>
      <c r="F5402" t="s">
        <v>234</v>
      </c>
      <c r="G5402" t="s">
        <v>235</v>
      </c>
      <c r="H5402" t="s">
        <v>110</v>
      </c>
      <c r="I5402" t="s">
        <v>111</v>
      </c>
      <c r="J5402">
        <v>-985178.84</v>
      </c>
      <c r="L5402" t="s">
        <v>39</v>
      </c>
      <c r="O5402" t="s">
        <v>32</v>
      </c>
    </row>
    <row r="5403" spans="1:15" x14ac:dyDescent="0.25">
      <c r="A5403" t="s">
        <v>131</v>
      </c>
      <c r="B5403" t="s">
        <v>132</v>
      </c>
      <c r="C5403" t="s">
        <v>27</v>
      </c>
      <c r="D5403">
        <v>2019</v>
      </c>
      <c r="E5403">
        <v>3</v>
      </c>
      <c r="F5403" t="s">
        <v>269</v>
      </c>
      <c r="G5403" t="s">
        <v>270</v>
      </c>
      <c r="H5403" t="s">
        <v>110</v>
      </c>
      <c r="I5403" t="s">
        <v>111</v>
      </c>
      <c r="J5403">
        <v>125194.87</v>
      </c>
      <c r="L5403" t="s">
        <v>39</v>
      </c>
      <c r="O5403" t="s">
        <v>32</v>
      </c>
    </row>
    <row r="5404" spans="1:15" x14ac:dyDescent="0.25">
      <c r="A5404" t="s">
        <v>131</v>
      </c>
      <c r="B5404" t="s">
        <v>132</v>
      </c>
      <c r="C5404" t="s">
        <v>27</v>
      </c>
      <c r="D5404">
        <v>2019</v>
      </c>
      <c r="E5404">
        <v>3</v>
      </c>
      <c r="F5404" t="s">
        <v>271</v>
      </c>
      <c r="G5404" t="s">
        <v>272</v>
      </c>
      <c r="H5404" t="s">
        <v>110</v>
      </c>
      <c r="I5404" t="s">
        <v>111</v>
      </c>
      <c r="J5404">
        <v>125194.87</v>
      </c>
      <c r="L5404" t="s">
        <v>39</v>
      </c>
      <c r="O5404" t="s">
        <v>32</v>
      </c>
    </row>
    <row r="5405" spans="1:15" x14ac:dyDescent="0.25">
      <c r="A5405" t="s">
        <v>131</v>
      </c>
      <c r="B5405" t="s">
        <v>132</v>
      </c>
      <c r="C5405" t="s">
        <v>27</v>
      </c>
      <c r="D5405">
        <v>2019</v>
      </c>
      <c r="E5405">
        <v>3</v>
      </c>
      <c r="F5405" t="s">
        <v>273</v>
      </c>
      <c r="G5405" t="s">
        <v>274</v>
      </c>
      <c r="H5405" t="s">
        <v>110</v>
      </c>
      <c r="I5405" t="s">
        <v>111</v>
      </c>
      <c r="J5405">
        <v>125194.87</v>
      </c>
      <c r="L5405" t="s">
        <v>39</v>
      </c>
      <c r="O5405" t="s">
        <v>32</v>
      </c>
    </row>
    <row r="5406" spans="1:15" x14ac:dyDescent="0.25">
      <c r="A5406" t="s">
        <v>131</v>
      </c>
      <c r="B5406" t="s">
        <v>132</v>
      </c>
      <c r="C5406" t="s">
        <v>27</v>
      </c>
      <c r="D5406">
        <v>2019</v>
      </c>
      <c r="E5406">
        <v>3</v>
      </c>
      <c r="F5406" t="s">
        <v>236</v>
      </c>
      <c r="G5406" t="s">
        <v>237</v>
      </c>
      <c r="H5406" t="s">
        <v>110</v>
      </c>
      <c r="I5406" t="s">
        <v>111</v>
      </c>
      <c r="J5406">
        <v>-140273.21</v>
      </c>
      <c r="L5406" t="s">
        <v>39</v>
      </c>
      <c r="O5406" t="s">
        <v>32</v>
      </c>
    </row>
    <row r="5407" spans="1:15" x14ac:dyDescent="0.25">
      <c r="A5407" t="s">
        <v>131</v>
      </c>
      <c r="B5407" t="s">
        <v>132</v>
      </c>
      <c r="C5407" t="s">
        <v>27</v>
      </c>
      <c r="D5407">
        <v>2019</v>
      </c>
      <c r="E5407">
        <v>3</v>
      </c>
      <c r="F5407" t="s">
        <v>238</v>
      </c>
      <c r="G5407" t="s">
        <v>239</v>
      </c>
      <c r="H5407" t="s">
        <v>110</v>
      </c>
      <c r="I5407" t="s">
        <v>111</v>
      </c>
      <c r="J5407">
        <v>-4866456.01</v>
      </c>
      <c r="L5407" t="s">
        <v>39</v>
      </c>
      <c r="O5407" t="s">
        <v>32</v>
      </c>
    </row>
    <row r="5408" spans="1:15" x14ac:dyDescent="0.25">
      <c r="A5408" t="s">
        <v>131</v>
      </c>
      <c r="B5408" t="s">
        <v>132</v>
      </c>
      <c r="C5408" t="s">
        <v>27</v>
      </c>
      <c r="D5408">
        <v>2019</v>
      </c>
      <c r="E5408">
        <v>3</v>
      </c>
      <c r="F5408" t="s">
        <v>240</v>
      </c>
      <c r="G5408" t="s">
        <v>241</v>
      </c>
      <c r="H5408" t="s">
        <v>110</v>
      </c>
      <c r="I5408" t="s">
        <v>111</v>
      </c>
      <c r="J5408">
        <v>-4741261.1399999997</v>
      </c>
      <c r="L5408" t="s">
        <v>39</v>
      </c>
      <c r="O5408" t="s">
        <v>32</v>
      </c>
    </row>
    <row r="5409" spans="1:15" x14ac:dyDescent="0.25">
      <c r="A5409" t="s">
        <v>131</v>
      </c>
      <c r="B5409" t="s">
        <v>132</v>
      </c>
      <c r="C5409" t="s">
        <v>27</v>
      </c>
      <c r="D5409">
        <v>2019</v>
      </c>
      <c r="E5409">
        <v>3</v>
      </c>
      <c r="F5409" t="s">
        <v>242</v>
      </c>
      <c r="G5409" t="s">
        <v>243</v>
      </c>
      <c r="H5409" t="s">
        <v>110</v>
      </c>
      <c r="I5409" t="s">
        <v>111</v>
      </c>
      <c r="J5409">
        <v>-5726439.9800000004</v>
      </c>
      <c r="L5409" t="s">
        <v>39</v>
      </c>
      <c r="O5409" t="s">
        <v>32</v>
      </c>
    </row>
    <row r="5410" spans="1:15" x14ac:dyDescent="0.25">
      <c r="A5410" t="s">
        <v>168</v>
      </c>
      <c r="B5410" t="s">
        <v>169</v>
      </c>
      <c r="C5410" t="s">
        <v>27</v>
      </c>
      <c r="D5410">
        <v>2019</v>
      </c>
      <c r="E5410">
        <v>3</v>
      </c>
      <c r="F5410" t="s">
        <v>215</v>
      </c>
      <c r="G5410" t="s">
        <v>216</v>
      </c>
      <c r="H5410" t="s">
        <v>30</v>
      </c>
      <c r="J5410">
        <v>34494409.079999998</v>
      </c>
      <c r="L5410" t="s">
        <v>39</v>
      </c>
      <c r="O5410" t="s">
        <v>32</v>
      </c>
    </row>
    <row r="5411" spans="1:15" x14ac:dyDescent="0.25">
      <c r="A5411" t="s">
        <v>168</v>
      </c>
      <c r="B5411" t="s">
        <v>169</v>
      </c>
      <c r="C5411" t="s">
        <v>27</v>
      </c>
      <c r="D5411">
        <v>2019</v>
      </c>
      <c r="E5411">
        <v>3</v>
      </c>
      <c r="F5411" t="s">
        <v>217</v>
      </c>
      <c r="G5411" t="s">
        <v>218</v>
      </c>
      <c r="H5411" t="s">
        <v>30</v>
      </c>
      <c r="J5411">
        <v>34494409.079999998</v>
      </c>
      <c r="L5411" t="s">
        <v>39</v>
      </c>
      <c r="O5411" t="s">
        <v>32</v>
      </c>
    </row>
    <row r="5412" spans="1:15" x14ac:dyDescent="0.25">
      <c r="A5412" t="s">
        <v>168</v>
      </c>
      <c r="B5412" t="s">
        <v>169</v>
      </c>
      <c r="C5412" t="s">
        <v>27</v>
      </c>
      <c r="D5412">
        <v>2019</v>
      </c>
      <c r="E5412">
        <v>3</v>
      </c>
      <c r="F5412" t="s">
        <v>219</v>
      </c>
      <c r="G5412" t="s">
        <v>220</v>
      </c>
      <c r="H5412" t="s">
        <v>30</v>
      </c>
      <c r="J5412">
        <v>34494409.079999998</v>
      </c>
      <c r="L5412" t="s">
        <v>39</v>
      </c>
      <c r="O5412" t="s">
        <v>32</v>
      </c>
    </row>
    <row r="5413" spans="1:15" x14ac:dyDescent="0.25">
      <c r="A5413" t="s">
        <v>168</v>
      </c>
      <c r="B5413" t="s">
        <v>169</v>
      </c>
      <c r="C5413" t="s">
        <v>27</v>
      </c>
      <c r="D5413">
        <v>2019</v>
      </c>
      <c r="E5413">
        <v>3</v>
      </c>
      <c r="F5413" t="s">
        <v>221</v>
      </c>
      <c r="G5413" t="s">
        <v>222</v>
      </c>
      <c r="H5413" t="s">
        <v>30</v>
      </c>
      <c r="J5413">
        <v>34494409.079999998</v>
      </c>
      <c r="L5413" t="s">
        <v>39</v>
      </c>
      <c r="O5413" t="s">
        <v>32</v>
      </c>
    </row>
    <row r="5414" spans="1:15" x14ac:dyDescent="0.25">
      <c r="A5414" t="s">
        <v>168</v>
      </c>
      <c r="B5414" t="s">
        <v>169</v>
      </c>
      <c r="C5414" t="s">
        <v>27</v>
      </c>
      <c r="D5414">
        <v>2019</v>
      </c>
      <c r="E5414">
        <v>3</v>
      </c>
      <c r="F5414" t="s">
        <v>227</v>
      </c>
      <c r="G5414" t="s">
        <v>228</v>
      </c>
      <c r="H5414" t="s">
        <v>30</v>
      </c>
      <c r="J5414">
        <v>34494409.079999998</v>
      </c>
      <c r="L5414" t="s">
        <v>39</v>
      </c>
      <c r="O5414" t="s">
        <v>32</v>
      </c>
    </row>
    <row r="5415" spans="1:15" x14ac:dyDescent="0.25">
      <c r="A5415" t="s">
        <v>168</v>
      </c>
      <c r="B5415" t="s">
        <v>169</v>
      </c>
      <c r="C5415" t="s">
        <v>27</v>
      </c>
      <c r="D5415">
        <v>2019</v>
      </c>
      <c r="E5415">
        <v>3</v>
      </c>
      <c r="F5415" t="s">
        <v>229</v>
      </c>
      <c r="G5415" t="s">
        <v>230</v>
      </c>
      <c r="H5415" t="s">
        <v>30</v>
      </c>
      <c r="J5415">
        <v>-10000000</v>
      </c>
      <c r="L5415" t="s">
        <v>39</v>
      </c>
      <c r="O5415" t="s">
        <v>32</v>
      </c>
    </row>
    <row r="5416" spans="1:15" x14ac:dyDescent="0.25">
      <c r="A5416" t="s">
        <v>168</v>
      </c>
      <c r="B5416" t="s">
        <v>169</v>
      </c>
      <c r="C5416" t="s">
        <v>27</v>
      </c>
      <c r="D5416">
        <v>2019</v>
      </c>
      <c r="E5416">
        <v>3</v>
      </c>
      <c r="F5416" t="s">
        <v>231</v>
      </c>
      <c r="G5416" t="s">
        <v>188</v>
      </c>
      <c r="H5416" t="s">
        <v>30</v>
      </c>
      <c r="J5416">
        <v>-24494409.079999998</v>
      </c>
      <c r="L5416" t="s">
        <v>39</v>
      </c>
      <c r="O5416" t="s">
        <v>32</v>
      </c>
    </row>
    <row r="5417" spans="1:15" x14ac:dyDescent="0.25">
      <c r="A5417" t="s">
        <v>168</v>
      </c>
      <c r="B5417" t="s">
        <v>169</v>
      </c>
      <c r="C5417" t="s">
        <v>27</v>
      </c>
      <c r="D5417">
        <v>2019</v>
      </c>
      <c r="E5417">
        <v>3</v>
      </c>
      <c r="F5417" t="s">
        <v>232</v>
      </c>
      <c r="G5417" t="s">
        <v>233</v>
      </c>
      <c r="H5417" t="s">
        <v>30</v>
      </c>
      <c r="J5417">
        <v>-34494409.079999998</v>
      </c>
      <c r="L5417" t="s">
        <v>39</v>
      </c>
      <c r="O5417" t="s">
        <v>32</v>
      </c>
    </row>
    <row r="5418" spans="1:15" x14ac:dyDescent="0.25">
      <c r="A5418" t="s">
        <v>168</v>
      </c>
      <c r="B5418" t="s">
        <v>169</v>
      </c>
      <c r="C5418" t="s">
        <v>27</v>
      </c>
      <c r="D5418">
        <v>2019</v>
      </c>
      <c r="E5418">
        <v>3</v>
      </c>
      <c r="F5418" t="s">
        <v>234</v>
      </c>
      <c r="G5418" t="s">
        <v>235</v>
      </c>
      <c r="H5418" t="s">
        <v>30</v>
      </c>
      <c r="J5418">
        <v>-34494409.079999998</v>
      </c>
      <c r="L5418" t="s">
        <v>39</v>
      </c>
      <c r="O5418" t="s">
        <v>32</v>
      </c>
    </row>
    <row r="5419" spans="1:15" x14ac:dyDescent="0.25">
      <c r="A5419" t="s">
        <v>168</v>
      </c>
      <c r="B5419" t="s">
        <v>169</v>
      </c>
      <c r="C5419" t="s">
        <v>27</v>
      </c>
      <c r="D5419">
        <v>2019</v>
      </c>
      <c r="E5419">
        <v>3</v>
      </c>
      <c r="F5419" t="s">
        <v>242</v>
      </c>
      <c r="G5419" t="s">
        <v>243</v>
      </c>
      <c r="H5419" t="s">
        <v>30</v>
      </c>
      <c r="J5419">
        <v>-34494409.079999998</v>
      </c>
      <c r="L5419" t="s">
        <v>39</v>
      </c>
      <c r="O5419" t="s">
        <v>32</v>
      </c>
    </row>
    <row r="5420" spans="1:15" x14ac:dyDescent="0.25">
      <c r="A5420" t="s">
        <v>25</v>
      </c>
      <c r="B5420" t="s">
        <v>26</v>
      </c>
      <c r="C5420" t="s">
        <v>27</v>
      </c>
      <c r="D5420">
        <v>2019</v>
      </c>
      <c r="E5420">
        <v>4</v>
      </c>
      <c r="F5420" t="s">
        <v>193</v>
      </c>
      <c r="G5420" t="s">
        <v>194</v>
      </c>
      <c r="H5420" t="s">
        <v>30</v>
      </c>
      <c r="J5420">
        <v>5886.07</v>
      </c>
      <c r="L5420" t="s">
        <v>31</v>
      </c>
      <c r="O5420" t="s">
        <v>32</v>
      </c>
    </row>
    <row r="5421" spans="1:15" x14ac:dyDescent="0.25">
      <c r="A5421" t="s">
        <v>25</v>
      </c>
      <c r="B5421" t="s">
        <v>26</v>
      </c>
      <c r="C5421" t="s">
        <v>27</v>
      </c>
      <c r="D5421">
        <v>2019</v>
      </c>
      <c r="E5421">
        <v>4</v>
      </c>
      <c r="F5421" t="s">
        <v>195</v>
      </c>
      <c r="G5421" t="s">
        <v>196</v>
      </c>
      <c r="H5421" t="s">
        <v>30</v>
      </c>
      <c r="J5421">
        <v>5886.07</v>
      </c>
      <c r="L5421" t="s">
        <v>31</v>
      </c>
      <c r="O5421" t="s">
        <v>32</v>
      </c>
    </row>
    <row r="5422" spans="1:15" x14ac:dyDescent="0.25">
      <c r="A5422" t="s">
        <v>25</v>
      </c>
      <c r="B5422" t="s">
        <v>26</v>
      </c>
      <c r="C5422" t="s">
        <v>27</v>
      </c>
      <c r="D5422">
        <v>2019</v>
      </c>
      <c r="E5422">
        <v>4</v>
      </c>
      <c r="F5422" t="s">
        <v>197</v>
      </c>
      <c r="G5422" t="s">
        <v>198</v>
      </c>
      <c r="H5422" t="s">
        <v>30</v>
      </c>
      <c r="J5422">
        <v>5886.07</v>
      </c>
      <c r="L5422" t="s">
        <v>31</v>
      </c>
      <c r="O5422" t="s">
        <v>32</v>
      </c>
    </row>
    <row r="5423" spans="1:15" x14ac:dyDescent="0.25">
      <c r="A5423" t="s">
        <v>25</v>
      </c>
      <c r="B5423" t="s">
        <v>26</v>
      </c>
      <c r="C5423" t="s">
        <v>27</v>
      </c>
      <c r="D5423">
        <v>2019</v>
      </c>
      <c r="E5423">
        <v>4</v>
      </c>
      <c r="F5423" t="s">
        <v>199</v>
      </c>
      <c r="G5423" t="s">
        <v>200</v>
      </c>
      <c r="H5423" t="s">
        <v>30</v>
      </c>
      <c r="J5423">
        <v>5886.07</v>
      </c>
      <c r="L5423" t="s">
        <v>31</v>
      </c>
      <c r="O5423" t="s">
        <v>32</v>
      </c>
    </row>
    <row r="5424" spans="1:15" x14ac:dyDescent="0.25">
      <c r="A5424" t="s">
        <v>25</v>
      </c>
      <c r="B5424" t="s">
        <v>26</v>
      </c>
      <c r="C5424" t="s">
        <v>27</v>
      </c>
      <c r="D5424">
        <v>2019</v>
      </c>
      <c r="E5424">
        <v>4</v>
      </c>
      <c r="F5424" t="s">
        <v>201</v>
      </c>
      <c r="G5424" t="s">
        <v>202</v>
      </c>
      <c r="H5424" t="s">
        <v>30</v>
      </c>
      <c r="J5424">
        <v>-68421.429999999993</v>
      </c>
      <c r="L5424" t="s">
        <v>31</v>
      </c>
      <c r="O5424" t="s">
        <v>32</v>
      </c>
    </row>
    <row r="5425" spans="1:15" x14ac:dyDescent="0.25">
      <c r="A5425" t="s">
        <v>25</v>
      </c>
      <c r="B5425" t="s">
        <v>26</v>
      </c>
      <c r="C5425" t="s">
        <v>27</v>
      </c>
      <c r="D5425">
        <v>2019</v>
      </c>
      <c r="E5425">
        <v>4</v>
      </c>
      <c r="F5425" t="s">
        <v>203</v>
      </c>
      <c r="G5425" t="s">
        <v>204</v>
      </c>
      <c r="H5425" t="s">
        <v>30</v>
      </c>
      <c r="J5425">
        <v>-68421.429999999993</v>
      </c>
      <c r="L5425" t="s">
        <v>31</v>
      </c>
      <c r="O5425" t="s">
        <v>32</v>
      </c>
    </row>
    <row r="5426" spans="1:15" x14ac:dyDescent="0.25">
      <c r="A5426" t="s">
        <v>25</v>
      </c>
      <c r="B5426" t="s">
        <v>26</v>
      </c>
      <c r="C5426" t="s">
        <v>27</v>
      </c>
      <c r="D5426">
        <v>2019</v>
      </c>
      <c r="E5426">
        <v>4</v>
      </c>
      <c r="F5426" t="s">
        <v>205</v>
      </c>
      <c r="G5426" t="s">
        <v>206</v>
      </c>
      <c r="H5426" t="s">
        <v>30</v>
      </c>
      <c r="J5426">
        <v>-62535.360000000001</v>
      </c>
      <c r="L5426" t="s">
        <v>31</v>
      </c>
      <c r="O5426" t="s">
        <v>32</v>
      </c>
    </row>
    <row r="5427" spans="1:15" x14ac:dyDescent="0.25">
      <c r="A5427" t="s">
        <v>25</v>
      </c>
      <c r="B5427" t="s">
        <v>26</v>
      </c>
      <c r="C5427" t="s">
        <v>27</v>
      </c>
      <c r="D5427">
        <v>2019</v>
      </c>
      <c r="E5427">
        <v>4</v>
      </c>
      <c r="F5427" t="s">
        <v>207</v>
      </c>
      <c r="G5427" t="s">
        <v>208</v>
      </c>
      <c r="H5427" t="s">
        <v>30</v>
      </c>
      <c r="J5427">
        <v>-62535.360000000001</v>
      </c>
      <c r="L5427" t="s">
        <v>31</v>
      </c>
      <c r="O5427" t="s">
        <v>32</v>
      </c>
    </row>
    <row r="5428" spans="1:15" x14ac:dyDescent="0.25">
      <c r="A5428" t="s">
        <v>25</v>
      </c>
      <c r="B5428" t="s">
        <v>26</v>
      </c>
      <c r="C5428" t="s">
        <v>27</v>
      </c>
      <c r="D5428">
        <v>2019</v>
      </c>
      <c r="E5428">
        <v>4</v>
      </c>
      <c r="F5428" t="s">
        <v>211</v>
      </c>
      <c r="G5428" t="s">
        <v>212</v>
      </c>
      <c r="H5428" t="s">
        <v>30</v>
      </c>
      <c r="J5428">
        <v>-62535.360000000001</v>
      </c>
      <c r="L5428" t="s">
        <v>31</v>
      </c>
      <c r="O5428" t="s">
        <v>32</v>
      </c>
    </row>
    <row r="5429" spans="1:15" x14ac:dyDescent="0.25">
      <c r="A5429" t="s">
        <v>25</v>
      </c>
      <c r="B5429" t="s">
        <v>26</v>
      </c>
      <c r="C5429" t="s">
        <v>27</v>
      </c>
      <c r="D5429">
        <v>2019</v>
      </c>
      <c r="E5429">
        <v>4</v>
      </c>
      <c r="F5429" t="s">
        <v>213</v>
      </c>
      <c r="G5429" t="s">
        <v>214</v>
      </c>
      <c r="H5429" t="s">
        <v>30</v>
      </c>
      <c r="J5429">
        <v>-62535.360000000001</v>
      </c>
      <c r="L5429" t="s">
        <v>31</v>
      </c>
      <c r="O5429" t="s">
        <v>32</v>
      </c>
    </row>
    <row r="5430" spans="1:15" x14ac:dyDescent="0.25">
      <c r="A5430" t="s">
        <v>25</v>
      </c>
      <c r="B5430" t="s">
        <v>26</v>
      </c>
      <c r="C5430" t="s">
        <v>27</v>
      </c>
      <c r="D5430">
        <v>2019</v>
      </c>
      <c r="E5430">
        <v>4</v>
      </c>
      <c r="F5430" t="s">
        <v>215</v>
      </c>
      <c r="G5430" t="s">
        <v>216</v>
      </c>
      <c r="H5430" t="s">
        <v>30</v>
      </c>
      <c r="J5430">
        <v>223089080.94</v>
      </c>
      <c r="L5430" t="s">
        <v>39</v>
      </c>
      <c r="O5430" t="s">
        <v>32</v>
      </c>
    </row>
    <row r="5431" spans="1:15" x14ac:dyDescent="0.25">
      <c r="A5431" t="s">
        <v>25</v>
      </c>
      <c r="B5431" t="s">
        <v>26</v>
      </c>
      <c r="C5431" t="s">
        <v>27</v>
      </c>
      <c r="D5431">
        <v>2019</v>
      </c>
      <c r="E5431">
        <v>4</v>
      </c>
      <c r="F5431" t="s">
        <v>217</v>
      </c>
      <c r="G5431" t="s">
        <v>218</v>
      </c>
      <c r="H5431" t="s">
        <v>30</v>
      </c>
      <c r="J5431">
        <v>223089080.94</v>
      </c>
      <c r="L5431" t="s">
        <v>39</v>
      </c>
      <c r="O5431" t="s">
        <v>32</v>
      </c>
    </row>
    <row r="5432" spans="1:15" x14ac:dyDescent="0.25">
      <c r="A5432" t="s">
        <v>25</v>
      </c>
      <c r="B5432" t="s">
        <v>26</v>
      </c>
      <c r="C5432" t="s">
        <v>27</v>
      </c>
      <c r="D5432">
        <v>2019</v>
      </c>
      <c r="E5432">
        <v>4</v>
      </c>
      <c r="F5432" t="s">
        <v>219</v>
      </c>
      <c r="G5432" t="s">
        <v>220</v>
      </c>
      <c r="H5432" t="s">
        <v>30</v>
      </c>
      <c r="J5432">
        <v>226172977.77000001</v>
      </c>
      <c r="L5432" t="s">
        <v>39</v>
      </c>
      <c r="O5432" t="s">
        <v>32</v>
      </c>
    </row>
    <row r="5433" spans="1:15" x14ac:dyDescent="0.25">
      <c r="A5433" t="s">
        <v>25</v>
      </c>
      <c r="B5433" t="s">
        <v>26</v>
      </c>
      <c r="C5433" t="s">
        <v>27</v>
      </c>
      <c r="D5433">
        <v>2019</v>
      </c>
      <c r="E5433">
        <v>4</v>
      </c>
      <c r="F5433" t="s">
        <v>221</v>
      </c>
      <c r="G5433" t="s">
        <v>222</v>
      </c>
      <c r="H5433" t="s">
        <v>30</v>
      </c>
      <c r="J5433">
        <v>226172977.77000001</v>
      </c>
      <c r="L5433" t="s">
        <v>39</v>
      </c>
      <c r="O5433" t="s">
        <v>32</v>
      </c>
    </row>
    <row r="5434" spans="1:15" x14ac:dyDescent="0.25">
      <c r="A5434" t="s">
        <v>25</v>
      </c>
      <c r="B5434" t="s">
        <v>26</v>
      </c>
      <c r="C5434" t="s">
        <v>27</v>
      </c>
      <c r="D5434">
        <v>2019</v>
      </c>
      <c r="E5434">
        <v>4</v>
      </c>
      <c r="F5434" t="s">
        <v>223</v>
      </c>
      <c r="G5434" t="s">
        <v>224</v>
      </c>
      <c r="H5434" t="s">
        <v>30</v>
      </c>
      <c r="J5434">
        <v>16510401.92</v>
      </c>
      <c r="L5434" t="s">
        <v>39</v>
      </c>
      <c r="O5434" t="s">
        <v>32</v>
      </c>
    </row>
    <row r="5435" spans="1:15" x14ac:dyDescent="0.25">
      <c r="A5435" t="s">
        <v>25</v>
      </c>
      <c r="B5435" t="s">
        <v>26</v>
      </c>
      <c r="C5435" t="s">
        <v>27</v>
      </c>
      <c r="D5435">
        <v>2019</v>
      </c>
      <c r="E5435">
        <v>4</v>
      </c>
      <c r="F5435" t="s">
        <v>225</v>
      </c>
      <c r="G5435" t="s">
        <v>226</v>
      </c>
      <c r="H5435" t="s">
        <v>30</v>
      </c>
      <c r="J5435">
        <v>16510401.92</v>
      </c>
      <c r="L5435" t="s">
        <v>39</v>
      </c>
      <c r="O5435" t="s">
        <v>32</v>
      </c>
    </row>
    <row r="5436" spans="1:15" x14ac:dyDescent="0.25">
      <c r="A5436" t="s">
        <v>25</v>
      </c>
      <c r="B5436" t="s">
        <v>26</v>
      </c>
      <c r="C5436" t="s">
        <v>27</v>
      </c>
      <c r="D5436">
        <v>2019</v>
      </c>
      <c r="E5436">
        <v>4</v>
      </c>
      <c r="F5436" t="s">
        <v>227</v>
      </c>
      <c r="G5436" t="s">
        <v>228</v>
      </c>
      <c r="H5436" t="s">
        <v>30</v>
      </c>
      <c r="J5436">
        <v>242683379.69</v>
      </c>
      <c r="L5436" t="s">
        <v>39</v>
      </c>
      <c r="O5436" t="s">
        <v>32</v>
      </c>
    </row>
    <row r="5437" spans="1:15" x14ac:dyDescent="0.25">
      <c r="A5437" t="s">
        <v>25</v>
      </c>
      <c r="B5437" t="s">
        <v>26</v>
      </c>
      <c r="C5437" t="s">
        <v>27</v>
      </c>
      <c r="D5437">
        <v>2019</v>
      </c>
      <c r="E5437">
        <v>4</v>
      </c>
      <c r="F5437" t="s">
        <v>229</v>
      </c>
      <c r="G5437" t="s">
        <v>230</v>
      </c>
      <c r="H5437" t="s">
        <v>30</v>
      </c>
      <c r="J5437">
        <v>-5000000</v>
      </c>
      <c r="L5437" t="s">
        <v>39</v>
      </c>
      <c r="O5437" t="s">
        <v>32</v>
      </c>
    </row>
    <row r="5438" spans="1:15" x14ac:dyDescent="0.25">
      <c r="A5438" t="s">
        <v>25</v>
      </c>
      <c r="B5438" t="s">
        <v>26</v>
      </c>
      <c r="C5438" t="s">
        <v>27</v>
      </c>
      <c r="D5438">
        <v>2019</v>
      </c>
      <c r="E5438">
        <v>4</v>
      </c>
      <c r="F5438" t="s">
        <v>231</v>
      </c>
      <c r="G5438" t="s">
        <v>188</v>
      </c>
      <c r="H5438" t="s">
        <v>30</v>
      </c>
      <c r="J5438">
        <v>-259378878.49000001</v>
      </c>
      <c r="L5438" t="s">
        <v>39</v>
      </c>
      <c r="O5438" t="s">
        <v>32</v>
      </c>
    </row>
    <row r="5439" spans="1:15" x14ac:dyDescent="0.25">
      <c r="A5439" t="s">
        <v>25</v>
      </c>
      <c r="B5439" t="s">
        <v>26</v>
      </c>
      <c r="C5439" t="s">
        <v>27</v>
      </c>
      <c r="D5439">
        <v>2019</v>
      </c>
      <c r="E5439">
        <v>4</v>
      </c>
      <c r="F5439" t="s">
        <v>232</v>
      </c>
      <c r="G5439" t="s">
        <v>233</v>
      </c>
      <c r="H5439" t="s">
        <v>30</v>
      </c>
      <c r="J5439">
        <v>-264378878.49000001</v>
      </c>
      <c r="L5439" t="s">
        <v>39</v>
      </c>
      <c r="O5439" t="s">
        <v>32</v>
      </c>
    </row>
    <row r="5440" spans="1:15" x14ac:dyDescent="0.25">
      <c r="A5440" t="s">
        <v>25</v>
      </c>
      <c r="B5440" t="s">
        <v>26</v>
      </c>
      <c r="C5440" t="s">
        <v>27</v>
      </c>
      <c r="D5440">
        <v>2019</v>
      </c>
      <c r="E5440">
        <v>4</v>
      </c>
      <c r="F5440" t="s">
        <v>234</v>
      </c>
      <c r="G5440" t="s">
        <v>235</v>
      </c>
      <c r="H5440" t="s">
        <v>30</v>
      </c>
      <c r="J5440">
        <v>-264378878.49000001</v>
      </c>
      <c r="L5440" t="s">
        <v>39</v>
      </c>
      <c r="O5440" t="s">
        <v>32</v>
      </c>
    </row>
    <row r="5441" spans="1:15" x14ac:dyDescent="0.25">
      <c r="A5441" t="s">
        <v>25</v>
      </c>
      <c r="B5441" t="s">
        <v>26</v>
      </c>
      <c r="C5441" t="s">
        <v>27</v>
      </c>
      <c r="D5441">
        <v>2019</v>
      </c>
      <c r="E5441">
        <v>4</v>
      </c>
      <c r="F5441" t="s">
        <v>236</v>
      </c>
      <c r="G5441" t="s">
        <v>237</v>
      </c>
      <c r="H5441" t="s">
        <v>30</v>
      </c>
      <c r="J5441">
        <v>21801423.940000001</v>
      </c>
      <c r="L5441" t="s">
        <v>39</v>
      </c>
      <c r="O5441" t="s">
        <v>32</v>
      </c>
    </row>
    <row r="5442" spans="1:15" x14ac:dyDescent="0.25">
      <c r="A5442" t="s">
        <v>25</v>
      </c>
      <c r="B5442" t="s">
        <v>26</v>
      </c>
      <c r="C5442" t="s">
        <v>27</v>
      </c>
      <c r="D5442">
        <v>2019</v>
      </c>
      <c r="E5442">
        <v>4</v>
      </c>
      <c r="F5442" t="s">
        <v>238</v>
      </c>
      <c r="G5442" t="s">
        <v>239</v>
      </c>
      <c r="H5442" t="s">
        <v>30</v>
      </c>
      <c r="J5442">
        <v>21758034.16</v>
      </c>
      <c r="L5442" t="s">
        <v>39</v>
      </c>
      <c r="O5442" t="s">
        <v>32</v>
      </c>
    </row>
    <row r="5443" spans="1:15" x14ac:dyDescent="0.25">
      <c r="A5443" t="s">
        <v>25</v>
      </c>
      <c r="B5443" t="s">
        <v>26</v>
      </c>
      <c r="C5443" t="s">
        <v>27</v>
      </c>
      <c r="D5443">
        <v>2019</v>
      </c>
      <c r="E5443">
        <v>4</v>
      </c>
      <c r="F5443" t="s">
        <v>240</v>
      </c>
      <c r="G5443" t="s">
        <v>241</v>
      </c>
      <c r="H5443" t="s">
        <v>30</v>
      </c>
      <c r="J5443">
        <v>21758034.16</v>
      </c>
      <c r="L5443" t="s">
        <v>39</v>
      </c>
      <c r="O5443" t="s">
        <v>32</v>
      </c>
    </row>
    <row r="5444" spans="1:15" x14ac:dyDescent="0.25">
      <c r="A5444" t="s">
        <v>25</v>
      </c>
      <c r="B5444" t="s">
        <v>26</v>
      </c>
      <c r="C5444" t="s">
        <v>27</v>
      </c>
      <c r="D5444">
        <v>2019</v>
      </c>
      <c r="E5444">
        <v>4</v>
      </c>
      <c r="F5444" t="s">
        <v>242</v>
      </c>
      <c r="G5444" t="s">
        <v>243</v>
      </c>
      <c r="H5444" t="s">
        <v>30</v>
      </c>
      <c r="J5444">
        <v>-242620844.33000001</v>
      </c>
      <c r="L5444" t="s">
        <v>39</v>
      </c>
      <c r="O5444" t="s">
        <v>32</v>
      </c>
    </row>
    <row r="5445" spans="1:15" x14ac:dyDescent="0.25">
      <c r="A5445" t="s">
        <v>52</v>
      </c>
      <c r="B5445" t="s">
        <v>1666</v>
      </c>
      <c r="C5445" t="s">
        <v>27</v>
      </c>
      <c r="D5445">
        <v>2019</v>
      </c>
      <c r="E5445">
        <v>4</v>
      </c>
      <c r="F5445" t="s">
        <v>244</v>
      </c>
      <c r="G5445" t="s">
        <v>245</v>
      </c>
      <c r="H5445" t="s">
        <v>30</v>
      </c>
      <c r="J5445">
        <v>-88537</v>
      </c>
      <c r="L5445" t="s">
        <v>31</v>
      </c>
      <c r="O5445" t="s">
        <v>32</v>
      </c>
    </row>
    <row r="5446" spans="1:15" x14ac:dyDescent="0.25">
      <c r="A5446" t="s">
        <v>52</v>
      </c>
      <c r="B5446" t="s">
        <v>1666</v>
      </c>
      <c r="C5446" t="s">
        <v>27</v>
      </c>
      <c r="D5446">
        <v>2019</v>
      </c>
      <c r="E5446">
        <v>4</v>
      </c>
      <c r="F5446" t="s">
        <v>246</v>
      </c>
      <c r="G5446" t="s">
        <v>247</v>
      </c>
      <c r="H5446" t="s">
        <v>30</v>
      </c>
      <c r="J5446">
        <v>14279.44</v>
      </c>
      <c r="L5446" t="s">
        <v>31</v>
      </c>
      <c r="O5446" t="s">
        <v>32</v>
      </c>
    </row>
    <row r="5447" spans="1:15" x14ac:dyDescent="0.25">
      <c r="A5447" t="s">
        <v>52</v>
      </c>
      <c r="B5447" t="s">
        <v>1666</v>
      </c>
      <c r="C5447" t="s">
        <v>27</v>
      </c>
      <c r="D5447">
        <v>2019</v>
      </c>
      <c r="E5447">
        <v>4</v>
      </c>
      <c r="F5447" t="s">
        <v>248</v>
      </c>
      <c r="G5447" t="s">
        <v>249</v>
      </c>
      <c r="H5447" t="s">
        <v>30</v>
      </c>
      <c r="J5447">
        <v>-74257.56</v>
      </c>
      <c r="L5447" t="s">
        <v>31</v>
      </c>
      <c r="O5447" t="s">
        <v>32</v>
      </c>
    </row>
    <row r="5448" spans="1:15" x14ac:dyDescent="0.25">
      <c r="A5448" t="s">
        <v>52</v>
      </c>
      <c r="B5448" t="s">
        <v>1666</v>
      </c>
      <c r="C5448" t="s">
        <v>27</v>
      </c>
      <c r="D5448">
        <v>2019</v>
      </c>
      <c r="E5448">
        <v>4</v>
      </c>
      <c r="F5448" t="s">
        <v>250</v>
      </c>
      <c r="G5448" t="s">
        <v>251</v>
      </c>
      <c r="H5448" t="s">
        <v>30</v>
      </c>
      <c r="J5448">
        <v>-74257.56</v>
      </c>
      <c r="L5448" t="s">
        <v>31</v>
      </c>
      <c r="O5448" t="s">
        <v>32</v>
      </c>
    </row>
    <row r="5449" spans="1:15" x14ac:dyDescent="0.25">
      <c r="A5449" t="s">
        <v>52</v>
      </c>
      <c r="B5449" t="s">
        <v>1666</v>
      </c>
      <c r="C5449" t="s">
        <v>27</v>
      </c>
      <c r="D5449">
        <v>2019</v>
      </c>
      <c r="E5449">
        <v>4</v>
      </c>
      <c r="F5449" t="s">
        <v>193</v>
      </c>
      <c r="G5449" t="s">
        <v>194</v>
      </c>
      <c r="H5449" t="s">
        <v>30</v>
      </c>
      <c r="J5449">
        <v>11448.5</v>
      </c>
      <c r="L5449" t="s">
        <v>31</v>
      </c>
      <c r="O5449" t="s">
        <v>32</v>
      </c>
    </row>
    <row r="5450" spans="1:15" x14ac:dyDescent="0.25">
      <c r="A5450" t="s">
        <v>52</v>
      </c>
      <c r="B5450" t="s">
        <v>1666</v>
      </c>
      <c r="C5450" t="s">
        <v>27</v>
      </c>
      <c r="D5450">
        <v>2019</v>
      </c>
      <c r="E5450">
        <v>4</v>
      </c>
      <c r="F5450" t="s">
        <v>195</v>
      </c>
      <c r="G5450" t="s">
        <v>196</v>
      </c>
      <c r="H5450" t="s">
        <v>30</v>
      </c>
      <c r="J5450">
        <v>-62809.06</v>
      </c>
      <c r="L5450" t="s">
        <v>31</v>
      </c>
      <c r="O5450" t="s">
        <v>32</v>
      </c>
    </row>
    <row r="5451" spans="1:15" x14ac:dyDescent="0.25">
      <c r="A5451" t="s">
        <v>52</v>
      </c>
      <c r="B5451" t="s">
        <v>1666</v>
      </c>
      <c r="C5451" t="s">
        <v>27</v>
      </c>
      <c r="D5451">
        <v>2019</v>
      </c>
      <c r="E5451">
        <v>4</v>
      </c>
      <c r="F5451" t="s">
        <v>197</v>
      </c>
      <c r="G5451" t="s">
        <v>198</v>
      </c>
      <c r="H5451" t="s">
        <v>30</v>
      </c>
      <c r="J5451">
        <v>-62809.06</v>
      </c>
      <c r="L5451" t="s">
        <v>31</v>
      </c>
      <c r="O5451" t="s">
        <v>32</v>
      </c>
    </row>
    <row r="5452" spans="1:15" x14ac:dyDescent="0.25">
      <c r="A5452" t="s">
        <v>52</v>
      </c>
      <c r="B5452" t="s">
        <v>1666</v>
      </c>
      <c r="C5452" t="s">
        <v>27</v>
      </c>
      <c r="D5452">
        <v>2019</v>
      </c>
      <c r="E5452">
        <v>4</v>
      </c>
      <c r="F5452" t="s">
        <v>199</v>
      </c>
      <c r="G5452" t="s">
        <v>200</v>
      </c>
      <c r="H5452" t="s">
        <v>30</v>
      </c>
      <c r="J5452">
        <v>-62809.06</v>
      </c>
      <c r="L5452" t="s">
        <v>31</v>
      </c>
      <c r="O5452" t="s">
        <v>32</v>
      </c>
    </row>
    <row r="5453" spans="1:15" x14ac:dyDescent="0.25">
      <c r="A5453" t="s">
        <v>52</v>
      </c>
      <c r="B5453" t="s">
        <v>1666</v>
      </c>
      <c r="C5453" t="s">
        <v>27</v>
      </c>
      <c r="D5453">
        <v>2019</v>
      </c>
      <c r="E5453">
        <v>4</v>
      </c>
      <c r="F5453" t="s">
        <v>201</v>
      </c>
      <c r="G5453" t="s">
        <v>202</v>
      </c>
      <c r="H5453" t="s">
        <v>30</v>
      </c>
      <c r="J5453">
        <v>25236.17</v>
      </c>
      <c r="L5453" t="s">
        <v>31</v>
      </c>
      <c r="O5453" t="s">
        <v>32</v>
      </c>
    </row>
    <row r="5454" spans="1:15" x14ac:dyDescent="0.25">
      <c r="A5454" t="s">
        <v>52</v>
      </c>
      <c r="B5454" t="s">
        <v>1666</v>
      </c>
      <c r="C5454" t="s">
        <v>27</v>
      </c>
      <c r="D5454">
        <v>2019</v>
      </c>
      <c r="E5454">
        <v>4</v>
      </c>
      <c r="F5454" t="s">
        <v>252</v>
      </c>
      <c r="G5454" t="s">
        <v>253</v>
      </c>
      <c r="H5454" t="s">
        <v>30</v>
      </c>
      <c r="J5454">
        <v>79266.7</v>
      </c>
      <c r="L5454" t="s">
        <v>31</v>
      </c>
      <c r="O5454" t="s">
        <v>32</v>
      </c>
    </row>
    <row r="5455" spans="1:15" x14ac:dyDescent="0.25">
      <c r="A5455" t="s">
        <v>52</v>
      </c>
      <c r="B5455" t="s">
        <v>1666</v>
      </c>
      <c r="C5455" t="s">
        <v>27</v>
      </c>
      <c r="D5455">
        <v>2019</v>
      </c>
      <c r="E5455">
        <v>4</v>
      </c>
      <c r="F5455" t="s">
        <v>203</v>
      </c>
      <c r="G5455" t="s">
        <v>204</v>
      </c>
      <c r="H5455" t="s">
        <v>30</v>
      </c>
      <c r="J5455">
        <v>104502.87</v>
      </c>
      <c r="L5455" t="s">
        <v>31</v>
      </c>
      <c r="O5455" t="s">
        <v>32</v>
      </c>
    </row>
    <row r="5456" spans="1:15" x14ac:dyDescent="0.25">
      <c r="A5456" t="s">
        <v>52</v>
      </c>
      <c r="B5456" t="s">
        <v>1666</v>
      </c>
      <c r="C5456" t="s">
        <v>27</v>
      </c>
      <c r="D5456">
        <v>2019</v>
      </c>
      <c r="E5456">
        <v>4</v>
      </c>
      <c r="F5456" t="s">
        <v>205</v>
      </c>
      <c r="G5456" t="s">
        <v>206</v>
      </c>
      <c r="H5456" t="s">
        <v>30</v>
      </c>
      <c r="J5456">
        <v>41693.81</v>
      </c>
      <c r="L5456" t="s">
        <v>31</v>
      </c>
      <c r="O5456" t="s">
        <v>32</v>
      </c>
    </row>
    <row r="5457" spans="1:15" x14ac:dyDescent="0.25">
      <c r="A5457" t="s">
        <v>52</v>
      </c>
      <c r="B5457" t="s">
        <v>1666</v>
      </c>
      <c r="C5457" t="s">
        <v>27</v>
      </c>
      <c r="D5457">
        <v>2019</v>
      </c>
      <c r="E5457">
        <v>4</v>
      </c>
      <c r="F5457" t="s">
        <v>207</v>
      </c>
      <c r="G5457" t="s">
        <v>208</v>
      </c>
      <c r="H5457" t="s">
        <v>30</v>
      </c>
      <c r="J5457">
        <v>41693.81</v>
      </c>
      <c r="L5457" t="s">
        <v>31</v>
      </c>
      <c r="O5457" t="s">
        <v>32</v>
      </c>
    </row>
    <row r="5458" spans="1:15" x14ac:dyDescent="0.25">
      <c r="A5458" t="s">
        <v>52</v>
      </c>
      <c r="B5458" t="s">
        <v>1666</v>
      </c>
      <c r="C5458" t="s">
        <v>27</v>
      </c>
      <c r="D5458">
        <v>2019</v>
      </c>
      <c r="E5458">
        <v>4</v>
      </c>
      <c r="F5458" t="s">
        <v>211</v>
      </c>
      <c r="G5458" t="s">
        <v>212</v>
      </c>
      <c r="H5458" t="s">
        <v>30</v>
      </c>
      <c r="J5458">
        <v>41693.81</v>
      </c>
      <c r="L5458" t="s">
        <v>31</v>
      </c>
      <c r="O5458" t="s">
        <v>32</v>
      </c>
    </row>
    <row r="5459" spans="1:15" x14ac:dyDescent="0.25">
      <c r="A5459" t="s">
        <v>52</v>
      </c>
      <c r="B5459" t="s">
        <v>1666</v>
      </c>
      <c r="C5459" t="s">
        <v>27</v>
      </c>
      <c r="D5459">
        <v>2019</v>
      </c>
      <c r="E5459">
        <v>4</v>
      </c>
      <c r="F5459" t="s">
        <v>213</v>
      </c>
      <c r="G5459" t="s">
        <v>214</v>
      </c>
      <c r="H5459" t="s">
        <v>30</v>
      </c>
      <c r="J5459">
        <v>41693.81</v>
      </c>
      <c r="L5459" t="s">
        <v>31</v>
      </c>
      <c r="O5459" t="s">
        <v>32</v>
      </c>
    </row>
    <row r="5460" spans="1:15" x14ac:dyDescent="0.25">
      <c r="A5460" t="s">
        <v>52</v>
      </c>
      <c r="B5460" t="s">
        <v>1666</v>
      </c>
      <c r="C5460" t="s">
        <v>27</v>
      </c>
      <c r="D5460">
        <v>2019</v>
      </c>
      <c r="E5460">
        <v>4</v>
      </c>
      <c r="F5460" t="s">
        <v>254</v>
      </c>
      <c r="G5460" t="s">
        <v>255</v>
      </c>
      <c r="H5460" t="s">
        <v>30</v>
      </c>
      <c r="J5460">
        <v>1514100</v>
      </c>
      <c r="L5460" t="s">
        <v>39</v>
      </c>
      <c r="O5460" t="s">
        <v>32</v>
      </c>
    </row>
    <row r="5461" spans="1:15" x14ac:dyDescent="0.25">
      <c r="A5461" t="s">
        <v>52</v>
      </c>
      <c r="B5461" t="s">
        <v>1666</v>
      </c>
      <c r="C5461" t="s">
        <v>27</v>
      </c>
      <c r="D5461">
        <v>2019</v>
      </c>
      <c r="E5461">
        <v>4</v>
      </c>
      <c r="F5461" t="s">
        <v>256</v>
      </c>
      <c r="G5461" t="s">
        <v>103</v>
      </c>
      <c r="H5461" t="s">
        <v>30</v>
      </c>
      <c r="J5461">
        <v>1514100</v>
      </c>
      <c r="L5461" t="s">
        <v>39</v>
      </c>
      <c r="O5461" t="s">
        <v>32</v>
      </c>
    </row>
    <row r="5462" spans="1:15" x14ac:dyDescent="0.25">
      <c r="A5462" t="s">
        <v>52</v>
      </c>
      <c r="B5462" t="s">
        <v>1666</v>
      </c>
      <c r="C5462" t="s">
        <v>27</v>
      </c>
      <c r="D5462">
        <v>2019</v>
      </c>
      <c r="E5462">
        <v>4</v>
      </c>
      <c r="F5462" t="s">
        <v>257</v>
      </c>
      <c r="G5462" t="s">
        <v>258</v>
      </c>
      <c r="H5462" t="s">
        <v>30</v>
      </c>
      <c r="J5462">
        <v>1514100</v>
      </c>
      <c r="L5462" t="s">
        <v>39</v>
      </c>
      <c r="O5462" t="s">
        <v>32</v>
      </c>
    </row>
    <row r="5463" spans="1:15" x14ac:dyDescent="0.25">
      <c r="A5463" t="s">
        <v>52</v>
      </c>
      <c r="B5463" t="s">
        <v>1666</v>
      </c>
      <c r="C5463" t="s">
        <v>27</v>
      </c>
      <c r="D5463">
        <v>2019</v>
      </c>
      <c r="E5463">
        <v>4</v>
      </c>
      <c r="F5463" t="s">
        <v>215</v>
      </c>
      <c r="G5463" t="s">
        <v>216</v>
      </c>
      <c r="H5463" t="s">
        <v>30</v>
      </c>
      <c r="J5463">
        <v>14703881.789999999</v>
      </c>
      <c r="L5463" t="s">
        <v>39</v>
      </c>
      <c r="O5463" t="s">
        <v>32</v>
      </c>
    </row>
    <row r="5464" spans="1:15" x14ac:dyDescent="0.25">
      <c r="A5464" t="s">
        <v>52</v>
      </c>
      <c r="B5464" t="s">
        <v>1666</v>
      </c>
      <c r="C5464" t="s">
        <v>27</v>
      </c>
      <c r="D5464">
        <v>2019</v>
      </c>
      <c r="E5464">
        <v>4</v>
      </c>
      <c r="F5464" t="s">
        <v>217</v>
      </c>
      <c r="G5464" t="s">
        <v>218</v>
      </c>
      <c r="H5464" t="s">
        <v>30</v>
      </c>
      <c r="J5464">
        <v>14703881.789999999</v>
      </c>
      <c r="L5464" t="s">
        <v>39</v>
      </c>
      <c r="O5464" t="s">
        <v>32</v>
      </c>
    </row>
    <row r="5465" spans="1:15" x14ac:dyDescent="0.25">
      <c r="A5465" t="s">
        <v>52</v>
      </c>
      <c r="B5465" t="s">
        <v>1666</v>
      </c>
      <c r="C5465" t="s">
        <v>27</v>
      </c>
      <c r="D5465">
        <v>2019</v>
      </c>
      <c r="E5465">
        <v>4</v>
      </c>
      <c r="F5465" t="s">
        <v>219</v>
      </c>
      <c r="G5465" t="s">
        <v>220</v>
      </c>
      <c r="H5465" t="s">
        <v>30</v>
      </c>
      <c r="J5465">
        <v>14703881.789999999</v>
      </c>
      <c r="L5465" t="s">
        <v>39</v>
      </c>
      <c r="O5465" t="s">
        <v>32</v>
      </c>
    </row>
    <row r="5466" spans="1:15" x14ac:dyDescent="0.25">
      <c r="A5466" t="s">
        <v>52</v>
      </c>
      <c r="B5466" t="s">
        <v>1666</v>
      </c>
      <c r="C5466" t="s">
        <v>27</v>
      </c>
      <c r="D5466">
        <v>2019</v>
      </c>
      <c r="E5466">
        <v>4</v>
      </c>
      <c r="F5466" t="s">
        <v>221</v>
      </c>
      <c r="G5466" t="s">
        <v>222</v>
      </c>
      <c r="H5466" t="s">
        <v>30</v>
      </c>
      <c r="J5466">
        <v>16217981.789999999</v>
      </c>
      <c r="L5466" t="s">
        <v>39</v>
      </c>
      <c r="O5466" t="s">
        <v>32</v>
      </c>
    </row>
    <row r="5467" spans="1:15" x14ac:dyDescent="0.25">
      <c r="A5467" t="s">
        <v>52</v>
      </c>
      <c r="B5467" t="s">
        <v>1666</v>
      </c>
      <c r="C5467" t="s">
        <v>27</v>
      </c>
      <c r="D5467">
        <v>2019</v>
      </c>
      <c r="E5467">
        <v>4</v>
      </c>
      <c r="F5467" t="s">
        <v>259</v>
      </c>
      <c r="G5467" t="s">
        <v>260</v>
      </c>
      <c r="H5467" t="s">
        <v>30</v>
      </c>
      <c r="J5467">
        <v>4000</v>
      </c>
      <c r="L5467" t="s">
        <v>39</v>
      </c>
      <c r="O5467" t="s">
        <v>32</v>
      </c>
    </row>
    <row r="5468" spans="1:15" x14ac:dyDescent="0.25">
      <c r="A5468" t="s">
        <v>52</v>
      </c>
      <c r="B5468" t="s">
        <v>1666</v>
      </c>
      <c r="C5468" t="s">
        <v>27</v>
      </c>
      <c r="D5468">
        <v>2019</v>
      </c>
      <c r="E5468">
        <v>4</v>
      </c>
      <c r="F5468" t="s">
        <v>261</v>
      </c>
      <c r="G5468" t="s">
        <v>262</v>
      </c>
      <c r="H5468" t="s">
        <v>30</v>
      </c>
      <c r="J5468">
        <v>25000</v>
      </c>
      <c r="L5468" t="s">
        <v>39</v>
      </c>
      <c r="O5468" t="s">
        <v>32</v>
      </c>
    </row>
    <row r="5469" spans="1:15" x14ac:dyDescent="0.25">
      <c r="A5469" t="s">
        <v>52</v>
      </c>
      <c r="B5469" t="s">
        <v>1666</v>
      </c>
      <c r="C5469" t="s">
        <v>27</v>
      </c>
      <c r="D5469">
        <v>2019</v>
      </c>
      <c r="E5469">
        <v>4</v>
      </c>
      <c r="F5469" t="s">
        <v>223</v>
      </c>
      <c r="G5469" t="s">
        <v>224</v>
      </c>
      <c r="H5469" t="s">
        <v>30</v>
      </c>
      <c r="J5469">
        <v>2475563.87</v>
      </c>
      <c r="L5469" t="s">
        <v>39</v>
      </c>
      <c r="O5469" t="s">
        <v>32</v>
      </c>
    </row>
    <row r="5470" spans="1:15" x14ac:dyDescent="0.25">
      <c r="A5470" t="s">
        <v>52</v>
      </c>
      <c r="B5470" t="s">
        <v>1666</v>
      </c>
      <c r="C5470" t="s">
        <v>27</v>
      </c>
      <c r="D5470">
        <v>2019</v>
      </c>
      <c r="E5470">
        <v>4</v>
      </c>
      <c r="F5470" t="s">
        <v>225</v>
      </c>
      <c r="G5470" t="s">
        <v>226</v>
      </c>
      <c r="H5470" t="s">
        <v>30</v>
      </c>
      <c r="J5470">
        <v>2504563.87</v>
      </c>
      <c r="L5470" t="s">
        <v>39</v>
      </c>
      <c r="O5470" t="s">
        <v>32</v>
      </c>
    </row>
    <row r="5471" spans="1:15" x14ac:dyDescent="0.25">
      <c r="A5471" t="s">
        <v>52</v>
      </c>
      <c r="B5471" t="s">
        <v>1666</v>
      </c>
      <c r="C5471" t="s">
        <v>27</v>
      </c>
      <c r="D5471">
        <v>2019</v>
      </c>
      <c r="E5471">
        <v>4</v>
      </c>
      <c r="F5471" t="s">
        <v>227</v>
      </c>
      <c r="G5471" t="s">
        <v>228</v>
      </c>
      <c r="H5471" t="s">
        <v>30</v>
      </c>
      <c r="J5471">
        <v>18722545.66</v>
      </c>
      <c r="L5471" t="s">
        <v>39</v>
      </c>
      <c r="O5471" t="s">
        <v>32</v>
      </c>
    </row>
    <row r="5472" spans="1:15" x14ac:dyDescent="0.25">
      <c r="A5472" t="s">
        <v>52</v>
      </c>
      <c r="B5472" t="s">
        <v>1666</v>
      </c>
      <c r="C5472" t="s">
        <v>27</v>
      </c>
      <c r="D5472">
        <v>2019</v>
      </c>
      <c r="E5472">
        <v>4</v>
      </c>
      <c r="F5472" t="s">
        <v>229</v>
      </c>
      <c r="G5472" t="s">
        <v>230</v>
      </c>
      <c r="H5472" t="s">
        <v>30</v>
      </c>
      <c r="J5472">
        <v>-500000</v>
      </c>
      <c r="L5472" t="s">
        <v>39</v>
      </c>
      <c r="O5472" t="s">
        <v>32</v>
      </c>
    </row>
    <row r="5473" spans="1:15" x14ac:dyDescent="0.25">
      <c r="A5473" t="s">
        <v>52</v>
      </c>
      <c r="B5473" t="s">
        <v>1666</v>
      </c>
      <c r="C5473" t="s">
        <v>27</v>
      </c>
      <c r="D5473">
        <v>2019</v>
      </c>
      <c r="E5473">
        <v>4</v>
      </c>
      <c r="F5473" t="s">
        <v>263</v>
      </c>
      <c r="G5473" t="s">
        <v>264</v>
      </c>
      <c r="H5473" t="s">
        <v>30</v>
      </c>
      <c r="J5473">
        <v>-648440.36</v>
      </c>
      <c r="L5473" t="s">
        <v>39</v>
      </c>
      <c r="O5473" t="s">
        <v>32</v>
      </c>
    </row>
    <row r="5474" spans="1:15" x14ac:dyDescent="0.25">
      <c r="A5474" t="s">
        <v>52</v>
      </c>
      <c r="B5474" t="s">
        <v>1666</v>
      </c>
      <c r="C5474" t="s">
        <v>27</v>
      </c>
      <c r="D5474">
        <v>2019</v>
      </c>
      <c r="E5474">
        <v>4</v>
      </c>
      <c r="F5474" t="s">
        <v>265</v>
      </c>
      <c r="G5474" t="s">
        <v>266</v>
      </c>
      <c r="H5474" t="s">
        <v>30</v>
      </c>
      <c r="J5474">
        <v>-648440.36</v>
      </c>
      <c r="L5474" t="s">
        <v>39</v>
      </c>
      <c r="O5474" t="s">
        <v>32</v>
      </c>
    </row>
    <row r="5475" spans="1:15" x14ac:dyDescent="0.25">
      <c r="A5475" t="s">
        <v>52</v>
      </c>
      <c r="B5475" t="s">
        <v>1666</v>
      </c>
      <c r="C5475" t="s">
        <v>27</v>
      </c>
      <c r="D5475">
        <v>2019</v>
      </c>
      <c r="E5475">
        <v>4</v>
      </c>
      <c r="F5475" t="s">
        <v>231</v>
      </c>
      <c r="G5475" t="s">
        <v>188</v>
      </c>
      <c r="H5475" t="s">
        <v>30</v>
      </c>
      <c r="J5475">
        <v>3361546.11</v>
      </c>
      <c r="L5475" t="s">
        <v>39</v>
      </c>
      <c r="O5475" t="s">
        <v>32</v>
      </c>
    </row>
    <row r="5476" spans="1:15" x14ac:dyDescent="0.25">
      <c r="A5476" t="s">
        <v>52</v>
      </c>
      <c r="B5476" t="s">
        <v>1666</v>
      </c>
      <c r="C5476" t="s">
        <v>27</v>
      </c>
      <c r="D5476">
        <v>2019</v>
      </c>
      <c r="E5476">
        <v>4</v>
      </c>
      <c r="F5476" t="s">
        <v>232</v>
      </c>
      <c r="G5476" t="s">
        <v>233</v>
      </c>
      <c r="H5476" t="s">
        <v>30</v>
      </c>
      <c r="J5476">
        <v>2213105.75</v>
      </c>
      <c r="L5476" t="s">
        <v>39</v>
      </c>
      <c r="O5476" t="s">
        <v>32</v>
      </c>
    </row>
    <row r="5477" spans="1:15" x14ac:dyDescent="0.25">
      <c r="A5477" t="s">
        <v>52</v>
      </c>
      <c r="B5477" t="s">
        <v>1666</v>
      </c>
      <c r="C5477" t="s">
        <v>27</v>
      </c>
      <c r="D5477">
        <v>2019</v>
      </c>
      <c r="E5477">
        <v>4</v>
      </c>
      <c r="F5477" t="s">
        <v>234</v>
      </c>
      <c r="G5477" t="s">
        <v>235</v>
      </c>
      <c r="H5477" t="s">
        <v>30</v>
      </c>
      <c r="J5477">
        <v>2213105.75</v>
      </c>
      <c r="L5477" t="s">
        <v>39</v>
      </c>
      <c r="O5477" t="s">
        <v>32</v>
      </c>
    </row>
    <row r="5478" spans="1:15" x14ac:dyDescent="0.25">
      <c r="A5478" t="s">
        <v>52</v>
      </c>
      <c r="B5478" t="s">
        <v>1666</v>
      </c>
      <c r="C5478" t="s">
        <v>27</v>
      </c>
      <c r="D5478">
        <v>2019</v>
      </c>
      <c r="E5478">
        <v>4</v>
      </c>
      <c r="F5478" t="s">
        <v>267</v>
      </c>
      <c r="G5478" t="s">
        <v>268</v>
      </c>
      <c r="H5478" t="s">
        <v>30</v>
      </c>
      <c r="J5478">
        <v>-360155.72</v>
      </c>
      <c r="L5478" t="s">
        <v>39</v>
      </c>
      <c r="O5478" t="s">
        <v>32</v>
      </c>
    </row>
    <row r="5479" spans="1:15" x14ac:dyDescent="0.25">
      <c r="A5479" t="s">
        <v>52</v>
      </c>
      <c r="B5479" t="s">
        <v>1666</v>
      </c>
      <c r="C5479" t="s">
        <v>27</v>
      </c>
      <c r="D5479">
        <v>2019</v>
      </c>
      <c r="E5479">
        <v>4</v>
      </c>
      <c r="F5479" t="s">
        <v>269</v>
      </c>
      <c r="G5479" t="s">
        <v>270</v>
      </c>
      <c r="H5479" t="s">
        <v>30</v>
      </c>
      <c r="J5479">
        <v>-68968.34</v>
      </c>
      <c r="L5479" t="s">
        <v>39</v>
      </c>
      <c r="O5479" t="s">
        <v>32</v>
      </c>
    </row>
    <row r="5480" spans="1:15" x14ac:dyDescent="0.25">
      <c r="A5480" t="s">
        <v>52</v>
      </c>
      <c r="B5480" t="s">
        <v>1666</v>
      </c>
      <c r="C5480" t="s">
        <v>27</v>
      </c>
      <c r="D5480">
        <v>2019</v>
      </c>
      <c r="E5480">
        <v>4</v>
      </c>
      <c r="F5480" t="s">
        <v>271</v>
      </c>
      <c r="G5480" t="s">
        <v>272</v>
      </c>
      <c r="H5480" t="s">
        <v>30</v>
      </c>
      <c r="J5480">
        <v>-167429.91</v>
      </c>
      <c r="L5480" t="s">
        <v>39</v>
      </c>
      <c r="O5480" t="s">
        <v>32</v>
      </c>
    </row>
    <row r="5481" spans="1:15" x14ac:dyDescent="0.25">
      <c r="A5481" t="s">
        <v>52</v>
      </c>
      <c r="B5481" t="s">
        <v>1666</v>
      </c>
      <c r="C5481" t="s">
        <v>27</v>
      </c>
      <c r="D5481">
        <v>2019</v>
      </c>
      <c r="E5481">
        <v>4</v>
      </c>
      <c r="F5481" t="s">
        <v>273</v>
      </c>
      <c r="G5481" t="s">
        <v>274</v>
      </c>
      <c r="H5481" t="s">
        <v>30</v>
      </c>
      <c r="J5481">
        <v>-527585.63</v>
      </c>
      <c r="L5481" t="s">
        <v>39</v>
      </c>
      <c r="O5481" t="s">
        <v>32</v>
      </c>
    </row>
    <row r="5482" spans="1:15" x14ac:dyDescent="0.25">
      <c r="A5482" t="s">
        <v>52</v>
      </c>
      <c r="B5482" t="s">
        <v>1666</v>
      </c>
      <c r="C5482" t="s">
        <v>27</v>
      </c>
      <c r="D5482">
        <v>2019</v>
      </c>
      <c r="E5482">
        <v>4</v>
      </c>
      <c r="F5482" t="s">
        <v>236</v>
      </c>
      <c r="G5482" t="s">
        <v>237</v>
      </c>
      <c r="H5482" t="s">
        <v>30</v>
      </c>
      <c r="J5482">
        <v>-17488443.68</v>
      </c>
      <c r="L5482" t="s">
        <v>39</v>
      </c>
      <c r="O5482" t="s">
        <v>32</v>
      </c>
    </row>
    <row r="5483" spans="1:15" x14ac:dyDescent="0.25">
      <c r="A5483" t="s">
        <v>52</v>
      </c>
      <c r="B5483" t="s">
        <v>1666</v>
      </c>
      <c r="C5483" t="s">
        <v>27</v>
      </c>
      <c r="D5483">
        <v>2019</v>
      </c>
      <c r="E5483">
        <v>4</v>
      </c>
      <c r="F5483" t="s">
        <v>238</v>
      </c>
      <c r="G5483" t="s">
        <v>239</v>
      </c>
      <c r="H5483" t="s">
        <v>30</v>
      </c>
      <c r="J5483">
        <v>-20449759.59</v>
      </c>
      <c r="L5483" t="s">
        <v>39</v>
      </c>
      <c r="O5483" t="s">
        <v>32</v>
      </c>
    </row>
    <row r="5484" spans="1:15" x14ac:dyDescent="0.25">
      <c r="A5484" t="s">
        <v>52</v>
      </c>
      <c r="B5484" t="s">
        <v>1666</v>
      </c>
      <c r="C5484" t="s">
        <v>27</v>
      </c>
      <c r="D5484">
        <v>2019</v>
      </c>
      <c r="E5484">
        <v>4</v>
      </c>
      <c r="F5484" t="s">
        <v>240</v>
      </c>
      <c r="G5484" t="s">
        <v>241</v>
      </c>
      <c r="H5484" t="s">
        <v>30</v>
      </c>
      <c r="J5484">
        <v>-20977345.219999999</v>
      </c>
      <c r="L5484" t="s">
        <v>39</v>
      </c>
      <c r="O5484" t="s">
        <v>32</v>
      </c>
    </row>
    <row r="5485" spans="1:15" x14ac:dyDescent="0.25">
      <c r="A5485" t="s">
        <v>52</v>
      </c>
      <c r="B5485" t="s">
        <v>1666</v>
      </c>
      <c r="C5485" t="s">
        <v>27</v>
      </c>
      <c r="D5485">
        <v>2019</v>
      </c>
      <c r="E5485">
        <v>4</v>
      </c>
      <c r="F5485" t="s">
        <v>242</v>
      </c>
      <c r="G5485" t="s">
        <v>243</v>
      </c>
      <c r="H5485" t="s">
        <v>30</v>
      </c>
      <c r="J5485">
        <v>-18764239.469999999</v>
      </c>
      <c r="L5485" t="s">
        <v>39</v>
      </c>
      <c r="O5485" t="s">
        <v>32</v>
      </c>
    </row>
    <row r="5486" spans="1:15" x14ac:dyDescent="0.25">
      <c r="A5486" t="s">
        <v>84</v>
      </c>
      <c r="B5486" t="s">
        <v>85</v>
      </c>
      <c r="C5486" t="s">
        <v>27</v>
      </c>
      <c r="D5486">
        <v>2019</v>
      </c>
      <c r="E5486">
        <v>4</v>
      </c>
      <c r="F5486" t="s">
        <v>244</v>
      </c>
      <c r="G5486" t="s">
        <v>245</v>
      </c>
      <c r="H5486" t="s">
        <v>30</v>
      </c>
      <c r="J5486">
        <v>-82394.25</v>
      </c>
      <c r="L5486" t="s">
        <v>31</v>
      </c>
      <c r="O5486" t="s">
        <v>32</v>
      </c>
    </row>
    <row r="5487" spans="1:15" x14ac:dyDescent="0.25">
      <c r="A5487" t="s">
        <v>84</v>
      </c>
      <c r="B5487" t="s">
        <v>85</v>
      </c>
      <c r="C5487" t="s">
        <v>27</v>
      </c>
      <c r="D5487">
        <v>2019</v>
      </c>
      <c r="E5487">
        <v>4</v>
      </c>
      <c r="F5487" t="s">
        <v>246</v>
      </c>
      <c r="G5487" t="s">
        <v>247</v>
      </c>
      <c r="H5487" t="s">
        <v>30</v>
      </c>
      <c r="J5487">
        <v>13462.63</v>
      </c>
      <c r="L5487" t="s">
        <v>31</v>
      </c>
      <c r="O5487" t="s">
        <v>32</v>
      </c>
    </row>
    <row r="5488" spans="1:15" x14ac:dyDescent="0.25">
      <c r="A5488" t="s">
        <v>84</v>
      </c>
      <c r="B5488" t="s">
        <v>85</v>
      </c>
      <c r="C5488" t="s">
        <v>27</v>
      </c>
      <c r="D5488">
        <v>2019</v>
      </c>
      <c r="E5488">
        <v>4</v>
      </c>
      <c r="F5488" t="s">
        <v>248</v>
      </c>
      <c r="G5488" t="s">
        <v>249</v>
      </c>
      <c r="H5488" t="s">
        <v>30</v>
      </c>
      <c r="J5488">
        <v>-68931.62</v>
      </c>
      <c r="L5488" t="s">
        <v>31</v>
      </c>
      <c r="O5488" t="s">
        <v>32</v>
      </c>
    </row>
    <row r="5489" spans="1:15" x14ac:dyDescent="0.25">
      <c r="A5489" t="s">
        <v>84</v>
      </c>
      <c r="B5489" t="s">
        <v>85</v>
      </c>
      <c r="C5489" t="s">
        <v>27</v>
      </c>
      <c r="D5489">
        <v>2019</v>
      </c>
      <c r="E5489">
        <v>4</v>
      </c>
      <c r="F5489" t="s">
        <v>250</v>
      </c>
      <c r="G5489" t="s">
        <v>251</v>
      </c>
      <c r="H5489" t="s">
        <v>30</v>
      </c>
      <c r="J5489">
        <v>-68931.62</v>
      </c>
      <c r="L5489" t="s">
        <v>31</v>
      </c>
      <c r="O5489" t="s">
        <v>32</v>
      </c>
    </row>
    <row r="5490" spans="1:15" x14ac:dyDescent="0.25">
      <c r="A5490" t="s">
        <v>84</v>
      </c>
      <c r="B5490" t="s">
        <v>85</v>
      </c>
      <c r="C5490" t="s">
        <v>27</v>
      </c>
      <c r="D5490">
        <v>2019</v>
      </c>
      <c r="E5490">
        <v>4</v>
      </c>
      <c r="F5490" t="s">
        <v>195</v>
      </c>
      <c r="G5490" t="s">
        <v>196</v>
      </c>
      <c r="H5490" t="s">
        <v>30</v>
      </c>
      <c r="J5490">
        <v>-68931.62</v>
      </c>
      <c r="L5490" t="s">
        <v>31</v>
      </c>
      <c r="O5490" t="s">
        <v>32</v>
      </c>
    </row>
    <row r="5491" spans="1:15" x14ac:dyDescent="0.25">
      <c r="A5491" t="s">
        <v>84</v>
      </c>
      <c r="B5491" t="s">
        <v>85</v>
      </c>
      <c r="C5491" t="s">
        <v>27</v>
      </c>
      <c r="D5491">
        <v>2019</v>
      </c>
      <c r="E5491">
        <v>4</v>
      </c>
      <c r="F5491" t="s">
        <v>275</v>
      </c>
      <c r="G5491" t="s">
        <v>276</v>
      </c>
      <c r="H5491" t="s">
        <v>30</v>
      </c>
      <c r="J5491">
        <v>27859.87</v>
      </c>
      <c r="L5491" t="s">
        <v>31</v>
      </c>
      <c r="O5491" t="s">
        <v>32</v>
      </c>
    </row>
    <row r="5492" spans="1:15" x14ac:dyDescent="0.25">
      <c r="A5492" t="s">
        <v>84</v>
      </c>
      <c r="B5492" t="s">
        <v>85</v>
      </c>
      <c r="C5492" t="s">
        <v>27</v>
      </c>
      <c r="D5492">
        <v>2019</v>
      </c>
      <c r="E5492">
        <v>4</v>
      </c>
      <c r="F5492" t="s">
        <v>277</v>
      </c>
      <c r="G5492" t="s">
        <v>278</v>
      </c>
      <c r="H5492" t="s">
        <v>30</v>
      </c>
      <c r="J5492">
        <v>27859.87</v>
      </c>
      <c r="L5492" t="s">
        <v>31</v>
      </c>
      <c r="O5492" t="s">
        <v>32</v>
      </c>
    </row>
    <row r="5493" spans="1:15" x14ac:dyDescent="0.25">
      <c r="A5493" t="s">
        <v>84</v>
      </c>
      <c r="B5493" t="s">
        <v>85</v>
      </c>
      <c r="C5493" t="s">
        <v>27</v>
      </c>
      <c r="D5493">
        <v>2019</v>
      </c>
      <c r="E5493">
        <v>4</v>
      </c>
      <c r="F5493" t="s">
        <v>279</v>
      </c>
      <c r="G5493" t="s">
        <v>280</v>
      </c>
      <c r="H5493" t="s">
        <v>30</v>
      </c>
      <c r="J5493">
        <v>27859.87</v>
      </c>
      <c r="L5493" t="s">
        <v>31</v>
      </c>
      <c r="O5493" t="s">
        <v>32</v>
      </c>
    </row>
    <row r="5494" spans="1:15" x14ac:dyDescent="0.25">
      <c r="A5494" t="s">
        <v>84</v>
      </c>
      <c r="B5494" t="s">
        <v>85</v>
      </c>
      <c r="C5494" t="s">
        <v>27</v>
      </c>
      <c r="D5494">
        <v>2019</v>
      </c>
      <c r="E5494">
        <v>4</v>
      </c>
      <c r="F5494" t="s">
        <v>197</v>
      </c>
      <c r="G5494" t="s">
        <v>198</v>
      </c>
      <c r="H5494" t="s">
        <v>30</v>
      </c>
      <c r="J5494">
        <v>-41071.75</v>
      </c>
      <c r="L5494" t="s">
        <v>31</v>
      </c>
      <c r="O5494" t="s">
        <v>32</v>
      </c>
    </row>
    <row r="5495" spans="1:15" x14ac:dyDescent="0.25">
      <c r="A5495" t="s">
        <v>84</v>
      </c>
      <c r="B5495" t="s">
        <v>85</v>
      </c>
      <c r="C5495" t="s">
        <v>27</v>
      </c>
      <c r="D5495">
        <v>2019</v>
      </c>
      <c r="E5495">
        <v>4</v>
      </c>
      <c r="F5495" t="s">
        <v>199</v>
      </c>
      <c r="G5495" t="s">
        <v>200</v>
      </c>
      <c r="H5495" t="s">
        <v>30</v>
      </c>
      <c r="J5495">
        <v>-41071.75</v>
      </c>
      <c r="L5495" t="s">
        <v>31</v>
      </c>
      <c r="O5495" t="s">
        <v>32</v>
      </c>
    </row>
    <row r="5496" spans="1:15" x14ac:dyDescent="0.25">
      <c r="A5496" t="s">
        <v>84</v>
      </c>
      <c r="B5496" t="s">
        <v>85</v>
      </c>
      <c r="C5496" t="s">
        <v>27</v>
      </c>
      <c r="D5496">
        <v>2019</v>
      </c>
      <c r="E5496">
        <v>4</v>
      </c>
      <c r="F5496" t="s">
        <v>205</v>
      </c>
      <c r="G5496" t="s">
        <v>206</v>
      </c>
      <c r="H5496" t="s">
        <v>30</v>
      </c>
      <c r="J5496">
        <v>-41071.75</v>
      </c>
      <c r="L5496" t="s">
        <v>31</v>
      </c>
      <c r="O5496" t="s">
        <v>32</v>
      </c>
    </row>
    <row r="5497" spans="1:15" x14ac:dyDescent="0.25">
      <c r="A5497" t="s">
        <v>84</v>
      </c>
      <c r="B5497" t="s">
        <v>85</v>
      </c>
      <c r="C5497" t="s">
        <v>27</v>
      </c>
      <c r="D5497">
        <v>2019</v>
      </c>
      <c r="E5497">
        <v>4</v>
      </c>
      <c r="F5497" t="s">
        <v>207</v>
      </c>
      <c r="G5497" t="s">
        <v>208</v>
      </c>
      <c r="H5497" t="s">
        <v>30</v>
      </c>
      <c r="J5497">
        <v>-41071.75</v>
      </c>
      <c r="L5497" t="s">
        <v>31</v>
      </c>
      <c r="O5497" t="s">
        <v>32</v>
      </c>
    </row>
    <row r="5498" spans="1:15" x14ac:dyDescent="0.25">
      <c r="A5498" t="s">
        <v>84</v>
      </c>
      <c r="B5498" t="s">
        <v>85</v>
      </c>
      <c r="C5498" t="s">
        <v>27</v>
      </c>
      <c r="D5498">
        <v>2019</v>
      </c>
      <c r="E5498">
        <v>4</v>
      </c>
      <c r="F5498" t="s">
        <v>211</v>
      </c>
      <c r="G5498" t="s">
        <v>212</v>
      </c>
      <c r="H5498" t="s">
        <v>30</v>
      </c>
      <c r="J5498">
        <v>-41071.75</v>
      </c>
      <c r="L5498" t="s">
        <v>31</v>
      </c>
      <c r="O5498" t="s">
        <v>32</v>
      </c>
    </row>
    <row r="5499" spans="1:15" x14ac:dyDescent="0.25">
      <c r="A5499" t="s">
        <v>84</v>
      </c>
      <c r="B5499" t="s">
        <v>85</v>
      </c>
      <c r="C5499" t="s">
        <v>27</v>
      </c>
      <c r="D5499">
        <v>2019</v>
      </c>
      <c r="E5499">
        <v>4</v>
      </c>
      <c r="F5499" t="s">
        <v>213</v>
      </c>
      <c r="G5499" t="s">
        <v>214</v>
      </c>
      <c r="H5499" t="s">
        <v>30</v>
      </c>
      <c r="J5499">
        <v>-41071.75</v>
      </c>
      <c r="L5499" t="s">
        <v>31</v>
      </c>
      <c r="O5499" t="s">
        <v>32</v>
      </c>
    </row>
    <row r="5500" spans="1:15" x14ac:dyDescent="0.25">
      <c r="A5500" t="s">
        <v>84</v>
      </c>
      <c r="B5500" t="s">
        <v>85</v>
      </c>
      <c r="C5500" t="s">
        <v>27</v>
      </c>
      <c r="D5500">
        <v>2019</v>
      </c>
      <c r="E5500">
        <v>4</v>
      </c>
      <c r="F5500" t="s">
        <v>254</v>
      </c>
      <c r="G5500" t="s">
        <v>255</v>
      </c>
      <c r="H5500" t="s">
        <v>30</v>
      </c>
      <c r="J5500">
        <v>2184895.08</v>
      </c>
      <c r="L5500" t="s">
        <v>39</v>
      </c>
      <c r="O5500" t="s">
        <v>32</v>
      </c>
    </row>
    <row r="5501" spans="1:15" x14ac:dyDescent="0.25">
      <c r="A5501" t="s">
        <v>84</v>
      </c>
      <c r="B5501" t="s">
        <v>85</v>
      </c>
      <c r="C5501" t="s">
        <v>27</v>
      </c>
      <c r="D5501">
        <v>2019</v>
      </c>
      <c r="E5501">
        <v>4</v>
      </c>
      <c r="F5501" t="s">
        <v>281</v>
      </c>
      <c r="G5501" t="s">
        <v>282</v>
      </c>
      <c r="H5501" t="s">
        <v>30</v>
      </c>
      <c r="J5501">
        <v>-1112268.24</v>
      </c>
      <c r="L5501" t="s">
        <v>39</v>
      </c>
      <c r="O5501" t="s">
        <v>32</v>
      </c>
    </row>
    <row r="5502" spans="1:15" x14ac:dyDescent="0.25">
      <c r="A5502" t="s">
        <v>84</v>
      </c>
      <c r="B5502" t="s">
        <v>85</v>
      </c>
      <c r="C5502" t="s">
        <v>27</v>
      </c>
      <c r="D5502">
        <v>2019</v>
      </c>
      <c r="E5502">
        <v>4</v>
      </c>
      <c r="F5502" t="s">
        <v>256</v>
      </c>
      <c r="G5502" t="s">
        <v>103</v>
      </c>
      <c r="H5502" t="s">
        <v>30</v>
      </c>
      <c r="J5502">
        <v>1072626.8400000001</v>
      </c>
      <c r="L5502" t="s">
        <v>39</v>
      </c>
      <c r="O5502" t="s">
        <v>32</v>
      </c>
    </row>
    <row r="5503" spans="1:15" x14ac:dyDescent="0.25">
      <c r="A5503" t="s">
        <v>84</v>
      </c>
      <c r="B5503" t="s">
        <v>85</v>
      </c>
      <c r="C5503" t="s">
        <v>27</v>
      </c>
      <c r="D5503">
        <v>2019</v>
      </c>
      <c r="E5503">
        <v>4</v>
      </c>
      <c r="F5503" t="s">
        <v>257</v>
      </c>
      <c r="G5503" t="s">
        <v>258</v>
      </c>
      <c r="H5503" t="s">
        <v>30</v>
      </c>
      <c r="J5503">
        <v>1072626.8400000001</v>
      </c>
      <c r="L5503" t="s">
        <v>39</v>
      </c>
      <c r="O5503" t="s">
        <v>32</v>
      </c>
    </row>
    <row r="5504" spans="1:15" x14ac:dyDescent="0.25">
      <c r="A5504" t="s">
        <v>84</v>
      </c>
      <c r="B5504" t="s">
        <v>85</v>
      </c>
      <c r="C5504" t="s">
        <v>27</v>
      </c>
      <c r="D5504">
        <v>2019</v>
      </c>
      <c r="E5504">
        <v>4</v>
      </c>
      <c r="F5504" t="s">
        <v>283</v>
      </c>
      <c r="G5504" t="s">
        <v>93</v>
      </c>
      <c r="H5504" t="s">
        <v>30</v>
      </c>
      <c r="J5504">
        <v>3798.66</v>
      </c>
      <c r="L5504" t="s">
        <v>39</v>
      </c>
      <c r="O5504" t="s">
        <v>32</v>
      </c>
    </row>
    <row r="5505" spans="1:15" x14ac:dyDescent="0.25">
      <c r="A5505" t="s">
        <v>84</v>
      </c>
      <c r="B5505" t="s">
        <v>85</v>
      </c>
      <c r="C5505" t="s">
        <v>27</v>
      </c>
      <c r="D5505">
        <v>2019</v>
      </c>
      <c r="E5505">
        <v>4</v>
      </c>
      <c r="F5505" t="s">
        <v>221</v>
      </c>
      <c r="G5505" t="s">
        <v>222</v>
      </c>
      <c r="H5505" t="s">
        <v>30</v>
      </c>
      <c r="J5505">
        <v>1076425.5</v>
      </c>
      <c r="L5505" t="s">
        <v>39</v>
      </c>
      <c r="O5505" t="s">
        <v>32</v>
      </c>
    </row>
    <row r="5506" spans="1:15" x14ac:dyDescent="0.25">
      <c r="A5506" t="s">
        <v>84</v>
      </c>
      <c r="B5506" t="s">
        <v>85</v>
      </c>
      <c r="C5506" t="s">
        <v>27</v>
      </c>
      <c r="D5506">
        <v>2019</v>
      </c>
      <c r="E5506">
        <v>4</v>
      </c>
      <c r="F5506" t="s">
        <v>259</v>
      </c>
      <c r="G5506" t="s">
        <v>260</v>
      </c>
      <c r="H5506" t="s">
        <v>30</v>
      </c>
      <c r="J5506">
        <v>12000</v>
      </c>
      <c r="L5506" t="s">
        <v>39</v>
      </c>
      <c r="O5506" t="s">
        <v>32</v>
      </c>
    </row>
    <row r="5507" spans="1:15" x14ac:dyDescent="0.25">
      <c r="A5507" t="s">
        <v>84</v>
      </c>
      <c r="B5507" t="s">
        <v>85</v>
      </c>
      <c r="C5507" t="s">
        <v>27</v>
      </c>
      <c r="D5507">
        <v>2019</v>
      </c>
      <c r="E5507">
        <v>4</v>
      </c>
      <c r="F5507" t="s">
        <v>284</v>
      </c>
      <c r="G5507" t="s">
        <v>285</v>
      </c>
      <c r="H5507" t="s">
        <v>30</v>
      </c>
      <c r="J5507">
        <v>49263.38</v>
      </c>
      <c r="L5507" t="s">
        <v>39</v>
      </c>
      <c r="O5507" t="s">
        <v>32</v>
      </c>
    </row>
    <row r="5508" spans="1:15" x14ac:dyDescent="0.25">
      <c r="A5508" t="s">
        <v>84</v>
      </c>
      <c r="B5508" t="s">
        <v>85</v>
      </c>
      <c r="C5508" t="s">
        <v>27</v>
      </c>
      <c r="D5508">
        <v>2019</v>
      </c>
      <c r="E5508">
        <v>4</v>
      </c>
      <c r="F5508" t="s">
        <v>261</v>
      </c>
      <c r="G5508" t="s">
        <v>262</v>
      </c>
      <c r="H5508" t="s">
        <v>30</v>
      </c>
      <c r="J5508">
        <v>57906.18</v>
      </c>
      <c r="L5508" t="s">
        <v>39</v>
      </c>
      <c r="O5508" t="s">
        <v>32</v>
      </c>
    </row>
    <row r="5509" spans="1:15" x14ac:dyDescent="0.25">
      <c r="A5509" t="s">
        <v>84</v>
      </c>
      <c r="B5509" t="s">
        <v>85</v>
      </c>
      <c r="C5509" t="s">
        <v>27</v>
      </c>
      <c r="D5509">
        <v>2019</v>
      </c>
      <c r="E5509">
        <v>4</v>
      </c>
      <c r="F5509" t="s">
        <v>223</v>
      </c>
      <c r="G5509" t="s">
        <v>224</v>
      </c>
      <c r="H5509" t="s">
        <v>30</v>
      </c>
      <c r="J5509">
        <v>561401.79</v>
      </c>
      <c r="L5509" t="s">
        <v>39</v>
      </c>
      <c r="O5509" t="s">
        <v>32</v>
      </c>
    </row>
    <row r="5510" spans="1:15" x14ac:dyDescent="0.25">
      <c r="A5510" t="s">
        <v>84</v>
      </c>
      <c r="B5510" t="s">
        <v>85</v>
      </c>
      <c r="C5510" t="s">
        <v>27</v>
      </c>
      <c r="D5510">
        <v>2019</v>
      </c>
      <c r="E5510">
        <v>4</v>
      </c>
      <c r="F5510" t="s">
        <v>225</v>
      </c>
      <c r="G5510" t="s">
        <v>226</v>
      </c>
      <c r="H5510" t="s">
        <v>30</v>
      </c>
      <c r="J5510">
        <v>631307.97</v>
      </c>
      <c r="L5510" t="s">
        <v>39</v>
      </c>
      <c r="O5510" t="s">
        <v>32</v>
      </c>
    </row>
    <row r="5511" spans="1:15" x14ac:dyDescent="0.25">
      <c r="A5511" t="s">
        <v>84</v>
      </c>
      <c r="B5511" t="s">
        <v>85</v>
      </c>
      <c r="C5511" t="s">
        <v>27</v>
      </c>
      <c r="D5511">
        <v>2019</v>
      </c>
      <c r="E5511">
        <v>4</v>
      </c>
      <c r="F5511" t="s">
        <v>227</v>
      </c>
      <c r="G5511" t="s">
        <v>228</v>
      </c>
      <c r="H5511" t="s">
        <v>30</v>
      </c>
      <c r="J5511">
        <v>1707733.47</v>
      </c>
      <c r="L5511" t="s">
        <v>39</v>
      </c>
      <c r="O5511" t="s">
        <v>32</v>
      </c>
    </row>
    <row r="5512" spans="1:15" x14ac:dyDescent="0.25">
      <c r="A5512" t="s">
        <v>84</v>
      </c>
      <c r="B5512" t="s">
        <v>85</v>
      </c>
      <c r="C5512" t="s">
        <v>27</v>
      </c>
      <c r="D5512">
        <v>2019</v>
      </c>
      <c r="E5512">
        <v>4</v>
      </c>
      <c r="F5512" t="s">
        <v>229</v>
      </c>
      <c r="G5512" t="s">
        <v>230</v>
      </c>
      <c r="H5512" t="s">
        <v>30</v>
      </c>
      <c r="J5512">
        <v>-60000</v>
      </c>
      <c r="L5512" t="s">
        <v>39</v>
      </c>
      <c r="O5512" t="s">
        <v>32</v>
      </c>
    </row>
    <row r="5513" spans="1:15" x14ac:dyDescent="0.25">
      <c r="A5513" t="s">
        <v>84</v>
      </c>
      <c r="B5513" t="s">
        <v>85</v>
      </c>
      <c r="C5513" t="s">
        <v>27</v>
      </c>
      <c r="D5513">
        <v>2019</v>
      </c>
      <c r="E5513">
        <v>4</v>
      </c>
      <c r="F5513" t="s">
        <v>286</v>
      </c>
      <c r="G5513" t="s">
        <v>287</v>
      </c>
      <c r="H5513" t="s">
        <v>30</v>
      </c>
      <c r="J5513">
        <v>-7872.09</v>
      </c>
      <c r="L5513" t="s">
        <v>39</v>
      </c>
      <c r="O5513" t="s">
        <v>32</v>
      </c>
    </row>
    <row r="5514" spans="1:15" x14ac:dyDescent="0.25">
      <c r="A5514" t="s">
        <v>84</v>
      </c>
      <c r="B5514" t="s">
        <v>85</v>
      </c>
      <c r="C5514" t="s">
        <v>27</v>
      </c>
      <c r="D5514">
        <v>2019</v>
      </c>
      <c r="E5514">
        <v>4</v>
      </c>
      <c r="F5514" t="s">
        <v>265</v>
      </c>
      <c r="G5514" t="s">
        <v>266</v>
      </c>
      <c r="H5514" t="s">
        <v>30</v>
      </c>
      <c r="J5514">
        <v>-7872.09</v>
      </c>
      <c r="L5514" t="s">
        <v>39</v>
      </c>
      <c r="O5514" t="s">
        <v>32</v>
      </c>
    </row>
    <row r="5515" spans="1:15" x14ac:dyDescent="0.25">
      <c r="A5515" t="s">
        <v>84</v>
      </c>
      <c r="B5515" t="s">
        <v>85</v>
      </c>
      <c r="C5515" t="s">
        <v>27</v>
      </c>
      <c r="D5515">
        <v>2019</v>
      </c>
      <c r="E5515">
        <v>4</v>
      </c>
      <c r="F5515" t="s">
        <v>231</v>
      </c>
      <c r="G5515" t="s">
        <v>188</v>
      </c>
      <c r="H5515" t="s">
        <v>30</v>
      </c>
      <c r="J5515">
        <v>-107327.38</v>
      </c>
      <c r="L5515" t="s">
        <v>39</v>
      </c>
      <c r="O5515" t="s">
        <v>32</v>
      </c>
    </row>
    <row r="5516" spans="1:15" x14ac:dyDescent="0.25">
      <c r="A5516" t="s">
        <v>84</v>
      </c>
      <c r="B5516" t="s">
        <v>85</v>
      </c>
      <c r="C5516" t="s">
        <v>27</v>
      </c>
      <c r="D5516">
        <v>2019</v>
      </c>
      <c r="E5516">
        <v>4</v>
      </c>
      <c r="F5516" t="s">
        <v>232</v>
      </c>
      <c r="G5516" t="s">
        <v>233</v>
      </c>
      <c r="H5516" t="s">
        <v>30</v>
      </c>
      <c r="J5516">
        <v>-175199.47</v>
      </c>
      <c r="L5516" t="s">
        <v>39</v>
      </c>
      <c r="O5516" t="s">
        <v>32</v>
      </c>
    </row>
    <row r="5517" spans="1:15" x14ac:dyDescent="0.25">
      <c r="A5517" t="s">
        <v>84</v>
      </c>
      <c r="B5517" t="s">
        <v>85</v>
      </c>
      <c r="C5517" t="s">
        <v>27</v>
      </c>
      <c r="D5517">
        <v>2019</v>
      </c>
      <c r="E5517">
        <v>4</v>
      </c>
      <c r="F5517" t="s">
        <v>234</v>
      </c>
      <c r="G5517" t="s">
        <v>235</v>
      </c>
      <c r="H5517" t="s">
        <v>30</v>
      </c>
      <c r="J5517">
        <v>-175199.47</v>
      </c>
      <c r="L5517" t="s">
        <v>39</v>
      </c>
      <c r="O5517" t="s">
        <v>32</v>
      </c>
    </row>
    <row r="5518" spans="1:15" x14ac:dyDescent="0.25">
      <c r="A5518" t="s">
        <v>84</v>
      </c>
      <c r="B5518" t="s">
        <v>85</v>
      </c>
      <c r="C5518" t="s">
        <v>27</v>
      </c>
      <c r="D5518">
        <v>2019</v>
      </c>
      <c r="E5518">
        <v>4</v>
      </c>
      <c r="F5518" t="s">
        <v>288</v>
      </c>
      <c r="G5518" t="s">
        <v>289</v>
      </c>
      <c r="H5518" t="s">
        <v>30</v>
      </c>
      <c r="J5518">
        <v>-14275.8</v>
      </c>
      <c r="L5518" t="s">
        <v>39</v>
      </c>
      <c r="O5518" t="s">
        <v>32</v>
      </c>
    </row>
    <row r="5519" spans="1:15" x14ac:dyDescent="0.25">
      <c r="A5519" t="s">
        <v>84</v>
      </c>
      <c r="B5519" t="s">
        <v>85</v>
      </c>
      <c r="C5519" t="s">
        <v>27</v>
      </c>
      <c r="D5519">
        <v>2019</v>
      </c>
      <c r="E5519">
        <v>4</v>
      </c>
      <c r="F5519" t="s">
        <v>290</v>
      </c>
      <c r="G5519" t="s">
        <v>291</v>
      </c>
      <c r="H5519" t="s">
        <v>30</v>
      </c>
      <c r="J5519">
        <v>-14275.8</v>
      </c>
      <c r="L5519" t="s">
        <v>39</v>
      </c>
      <c r="O5519" t="s">
        <v>32</v>
      </c>
    </row>
    <row r="5520" spans="1:15" x14ac:dyDescent="0.25">
      <c r="A5520" t="s">
        <v>84</v>
      </c>
      <c r="B5520" t="s">
        <v>85</v>
      </c>
      <c r="C5520" t="s">
        <v>27</v>
      </c>
      <c r="D5520">
        <v>2019</v>
      </c>
      <c r="E5520">
        <v>4</v>
      </c>
      <c r="F5520" t="s">
        <v>273</v>
      </c>
      <c r="G5520" t="s">
        <v>274</v>
      </c>
      <c r="H5520" t="s">
        <v>30</v>
      </c>
      <c r="J5520">
        <v>-14275.8</v>
      </c>
      <c r="L5520" t="s">
        <v>39</v>
      </c>
      <c r="O5520" t="s">
        <v>32</v>
      </c>
    </row>
    <row r="5521" spans="1:15" x14ac:dyDescent="0.25">
      <c r="A5521" t="s">
        <v>84</v>
      </c>
      <c r="B5521" t="s">
        <v>85</v>
      </c>
      <c r="C5521" t="s">
        <v>27</v>
      </c>
      <c r="D5521">
        <v>2019</v>
      </c>
      <c r="E5521">
        <v>4</v>
      </c>
      <c r="F5521" t="s">
        <v>236</v>
      </c>
      <c r="G5521" t="s">
        <v>237</v>
      </c>
      <c r="H5521" t="s">
        <v>30</v>
      </c>
      <c r="J5521">
        <v>-1440950.57</v>
      </c>
      <c r="L5521" t="s">
        <v>39</v>
      </c>
      <c r="O5521" t="s">
        <v>32</v>
      </c>
    </row>
    <row r="5522" spans="1:15" x14ac:dyDescent="0.25">
      <c r="A5522" t="s">
        <v>84</v>
      </c>
      <c r="B5522" t="s">
        <v>85</v>
      </c>
      <c r="C5522" t="s">
        <v>27</v>
      </c>
      <c r="D5522">
        <v>2019</v>
      </c>
      <c r="E5522">
        <v>4</v>
      </c>
      <c r="F5522" t="s">
        <v>238</v>
      </c>
      <c r="G5522" t="s">
        <v>239</v>
      </c>
      <c r="H5522" t="s">
        <v>30</v>
      </c>
      <c r="J5522">
        <v>-1448249.08</v>
      </c>
      <c r="L5522" t="s">
        <v>39</v>
      </c>
      <c r="O5522" t="s">
        <v>32</v>
      </c>
    </row>
    <row r="5523" spans="1:15" x14ac:dyDescent="0.25">
      <c r="A5523" t="s">
        <v>84</v>
      </c>
      <c r="B5523" t="s">
        <v>85</v>
      </c>
      <c r="C5523" t="s">
        <v>27</v>
      </c>
      <c r="D5523">
        <v>2019</v>
      </c>
      <c r="E5523">
        <v>4</v>
      </c>
      <c r="F5523" t="s">
        <v>240</v>
      </c>
      <c r="G5523" t="s">
        <v>241</v>
      </c>
      <c r="H5523" t="s">
        <v>30</v>
      </c>
      <c r="J5523">
        <v>-1462524.88</v>
      </c>
      <c r="L5523" t="s">
        <v>39</v>
      </c>
      <c r="O5523" t="s">
        <v>32</v>
      </c>
    </row>
    <row r="5524" spans="1:15" x14ac:dyDescent="0.25">
      <c r="A5524" t="s">
        <v>84</v>
      </c>
      <c r="B5524" t="s">
        <v>85</v>
      </c>
      <c r="C5524" t="s">
        <v>27</v>
      </c>
      <c r="D5524">
        <v>2019</v>
      </c>
      <c r="E5524">
        <v>4</v>
      </c>
      <c r="F5524" t="s">
        <v>242</v>
      </c>
      <c r="G5524" t="s">
        <v>243</v>
      </c>
      <c r="H5524" t="s">
        <v>30</v>
      </c>
      <c r="J5524">
        <v>-1637724.35</v>
      </c>
      <c r="L5524" t="s">
        <v>39</v>
      </c>
      <c r="O5524" t="s">
        <v>32</v>
      </c>
    </row>
    <row r="5525" spans="1:15" x14ac:dyDescent="0.25">
      <c r="A5525" t="s">
        <v>84</v>
      </c>
      <c r="B5525" t="s">
        <v>85</v>
      </c>
      <c r="C5525" t="s">
        <v>27</v>
      </c>
      <c r="D5525">
        <v>2019</v>
      </c>
      <c r="E5525">
        <v>4</v>
      </c>
      <c r="F5525" t="s">
        <v>244</v>
      </c>
      <c r="G5525" t="s">
        <v>245</v>
      </c>
      <c r="H5525" t="s">
        <v>108</v>
      </c>
      <c r="I5525" t="s">
        <v>109</v>
      </c>
      <c r="J5525">
        <v>-14378.82</v>
      </c>
      <c r="L5525" t="s">
        <v>31</v>
      </c>
      <c r="O5525" t="s">
        <v>32</v>
      </c>
    </row>
    <row r="5526" spans="1:15" x14ac:dyDescent="0.25">
      <c r="A5526" t="s">
        <v>84</v>
      </c>
      <c r="B5526" t="s">
        <v>85</v>
      </c>
      <c r="C5526" t="s">
        <v>27</v>
      </c>
      <c r="D5526">
        <v>2019</v>
      </c>
      <c r="E5526">
        <v>4</v>
      </c>
      <c r="F5526" t="s">
        <v>246</v>
      </c>
      <c r="G5526" t="s">
        <v>247</v>
      </c>
      <c r="H5526" t="s">
        <v>108</v>
      </c>
      <c r="I5526" t="s">
        <v>109</v>
      </c>
      <c r="J5526">
        <v>9.25</v>
      </c>
      <c r="L5526" t="s">
        <v>31</v>
      </c>
      <c r="O5526" t="s">
        <v>32</v>
      </c>
    </row>
    <row r="5527" spans="1:15" x14ac:dyDescent="0.25">
      <c r="A5527" t="s">
        <v>84</v>
      </c>
      <c r="B5527" t="s">
        <v>85</v>
      </c>
      <c r="C5527" t="s">
        <v>27</v>
      </c>
      <c r="D5527">
        <v>2019</v>
      </c>
      <c r="E5527">
        <v>4</v>
      </c>
      <c r="F5527" t="s">
        <v>248</v>
      </c>
      <c r="G5527" t="s">
        <v>249</v>
      </c>
      <c r="H5527" t="s">
        <v>108</v>
      </c>
      <c r="I5527" t="s">
        <v>109</v>
      </c>
      <c r="J5527">
        <v>-14369.57</v>
      </c>
      <c r="L5527" t="s">
        <v>31</v>
      </c>
      <c r="O5527" t="s">
        <v>32</v>
      </c>
    </row>
    <row r="5528" spans="1:15" x14ac:dyDescent="0.25">
      <c r="A5528" t="s">
        <v>84</v>
      </c>
      <c r="B5528" t="s">
        <v>85</v>
      </c>
      <c r="C5528" t="s">
        <v>27</v>
      </c>
      <c r="D5528">
        <v>2019</v>
      </c>
      <c r="E5528">
        <v>4</v>
      </c>
      <c r="F5528" t="s">
        <v>250</v>
      </c>
      <c r="G5528" t="s">
        <v>251</v>
      </c>
      <c r="H5528" t="s">
        <v>108</v>
      </c>
      <c r="I5528" t="s">
        <v>109</v>
      </c>
      <c r="J5528">
        <v>-14369.57</v>
      </c>
      <c r="L5528" t="s">
        <v>31</v>
      </c>
      <c r="O5528" t="s">
        <v>32</v>
      </c>
    </row>
    <row r="5529" spans="1:15" x14ac:dyDescent="0.25">
      <c r="A5529" t="s">
        <v>84</v>
      </c>
      <c r="B5529" t="s">
        <v>85</v>
      </c>
      <c r="C5529" t="s">
        <v>27</v>
      </c>
      <c r="D5529">
        <v>2019</v>
      </c>
      <c r="E5529">
        <v>4</v>
      </c>
      <c r="F5529" t="s">
        <v>195</v>
      </c>
      <c r="G5529" t="s">
        <v>196</v>
      </c>
      <c r="H5529" t="s">
        <v>108</v>
      </c>
      <c r="I5529" t="s">
        <v>109</v>
      </c>
      <c r="J5529">
        <v>-14369.57</v>
      </c>
      <c r="L5529" t="s">
        <v>31</v>
      </c>
      <c r="O5529" t="s">
        <v>32</v>
      </c>
    </row>
    <row r="5530" spans="1:15" x14ac:dyDescent="0.25">
      <c r="A5530" t="s">
        <v>84</v>
      </c>
      <c r="B5530" t="s">
        <v>85</v>
      </c>
      <c r="C5530" t="s">
        <v>27</v>
      </c>
      <c r="D5530">
        <v>2019</v>
      </c>
      <c r="E5530">
        <v>4</v>
      </c>
      <c r="F5530" t="s">
        <v>197</v>
      </c>
      <c r="G5530" t="s">
        <v>198</v>
      </c>
      <c r="H5530" t="s">
        <v>108</v>
      </c>
      <c r="I5530" t="s">
        <v>109</v>
      </c>
      <c r="J5530">
        <v>-14369.57</v>
      </c>
      <c r="L5530" t="s">
        <v>31</v>
      </c>
      <c r="O5530" t="s">
        <v>32</v>
      </c>
    </row>
    <row r="5531" spans="1:15" x14ac:dyDescent="0.25">
      <c r="A5531" t="s">
        <v>84</v>
      </c>
      <c r="B5531" t="s">
        <v>85</v>
      </c>
      <c r="C5531" t="s">
        <v>27</v>
      </c>
      <c r="D5531">
        <v>2019</v>
      </c>
      <c r="E5531">
        <v>4</v>
      </c>
      <c r="F5531" t="s">
        <v>199</v>
      </c>
      <c r="G5531" t="s">
        <v>200</v>
      </c>
      <c r="H5531" t="s">
        <v>108</v>
      </c>
      <c r="I5531" t="s">
        <v>109</v>
      </c>
      <c r="J5531">
        <v>-14369.57</v>
      </c>
      <c r="L5531" t="s">
        <v>31</v>
      </c>
      <c r="O5531" t="s">
        <v>32</v>
      </c>
    </row>
    <row r="5532" spans="1:15" x14ac:dyDescent="0.25">
      <c r="A5532" t="s">
        <v>84</v>
      </c>
      <c r="B5532" t="s">
        <v>85</v>
      </c>
      <c r="C5532" t="s">
        <v>27</v>
      </c>
      <c r="D5532">
        <v>2019</v>
      </c>
      <c r="E5532">
        <v>4</v>
      </c>
      <c r="F5532" t="s">
        <v>205</v>
      </c>
      <c r="G5532" t="s">
        <v>206</v>
      </c>
      <c r="H5532" t="s">
        <v>108</v>
      </c>
      <c r="I5532" t="s">
        <v>109</v>
      </c>
      <c r="J5532">
        <v>-14369.57</v>
      </c>
      <c r="L5532" t="s">
        <v>31</v>
      </c>
      <c r="O5532" t="s">
        <v>32</v>
      </c>
    </row>
    <row r="5533" spans="1:15" x14ac:dyDescent="0.25">
      <c r="A5533" t="s">
        <v>84</v>
      </c>
      <c r="B5533" t="s">
        <v>85</v>
      </c>
      <c r="C5533" t="s">
        <v>27</v>
      </c>
      <c r="D5533">
        <v>2019</v>
      </c>
      <c r="E5533">
        <v>4</v>
      </c>
      <c r="F5533" t="s">
        <v>207</v>
      </c>
      <c r="G5533" t="s">
        <v>208</v>
      </c>
      <c r="H5533" t="s">
        <v>108</v>
      </c>
      <c r="I5533" t="s">
        <v>109</v>
      </c>
      <c r="J5533">
        <v>-14369.57</v>
      </c>
      <c r="L5533" t="s">
        <v>31</v>
      </c>
      <c r="O5533" t="s">
        <v>32</v>
      </c>
    </row>
    <row r="5534" spans="1:15" x14ac:dyDescent="0.25">
      <c r="A5534" t="s">
        <v>84</v>
      </c>
      <c r="B5534" t="s">
        <v>85</v>
      </c>
      <c r="C5534" t="s">
        <v>27</v>
      </c>
      <c r="D5534">
        <v>2019</v>
      </c>
      <c r="E5534">
        <v>4</v>
      </c>
      <c r="F5534" t="s">
        <v>211</v>
      </c>
      <c r="G5534" t="s">
        <v>212</v>
      </c>
      <c r="H5534" t="s">
        <v>108</v>
      </c>
      <c r="I5534" t="s">
        <v>109</v>
      </c>
      <c r="J5534">
        <v>-14369.57</v>
      </c>
      <c r="L5534" t="s">
        <v>31</v>
      </c>
      <c r="O5534" t="s">
        <v>32</v>
      </c>
    </row>
    <row r="5535" spans="1:15" x14ac:dyDescent="0.25">
      <c r="A5535" t="s">
        <v>84</v>
      </c>
      <c r="B5535" t="s">
        <v>85</v>
      </c>
      <c r="C5535" t="s">
        <v>27</v>
      </c>
      <c r="D5535">
        <v>2019</v>
      </c>
      <c r="E5535">
        <v>4</v>
      </c>
      <c r="F5535" t="s">
        <v>213</v>
      </c>
      <c r="G5535" t="s">
        <v>214</v>
      </c>
      <c r="H5535" t="s">
        <v>108</v>
      </c>
      <c r="I5535" t="s">
        <v>109</v>
      </c>
      <c r="J5535">
        <v>-14369.57</v>
      </c>
      <c r="L5535" t="s">
        <v>31</v>
      </c>
      <c r="O5535" t="s">
        <v>32</v>
      </c>
    </row>
    <row r="5536" spans="1:15" x14ac:dyDescent="0.25">
      <c r="A5536" t="s">
        <v>84</v>
      </c>
      <c r="B5536" t="s">
        <v>85</v>
      </c>
      <c r="C5536" t="s">
        <v>27</v>
      </c>
      <c r="D5536">
        <v>2019</v>
      </c>
      <c r="E5536">
        <v>4</v>
      </c>
      <c r="F5536" t="s">
        <v>244</v>
      </c>
      <c r="G5536" t="s">
        <v>245</v>
      </c>
      <c r="H5536" t="s">
        <v>110</v>
      </c>
      <c r="I5536" t="s">
        <v>111</v>
      </c>
      <c r="J5536">
        <v>-14600.25</v>
      </c>
      <c r="L5536" t="s">
        <v>31</v>
      </c>
      <c r="O5536" t="s">
        <v>32</v>
      </c>
    </row>
    <row r="5537" spans="1:15" x14ac:dyDescent="0.25">
      <c r="A5537" t="s">
        <v>84</v>
      </c>
      <c r="B5537" t="s">
        <v>85</v>
      </c>
      <c r="C5537" t="s">
        <v>27</v>
      </c>
      <c r="D5537">
        <v>2019</v>
      </c>
      <c r="E5537">
        <v>4</v>
      </c>
      <c r="F5537" t="s">
        <v>246</v>
      </c>
      <c r="G5537" t="s">
        <v>247</v>
      </c>
      <c r="H5537" t="s">
        <v>110</v>
      </c>
      <c r="I5537" t="s">
        <v>111</v>
      </c>
      <c r="J5537">
        <v>32.450000000000003</v>
      </c>
      <c r="L5537" t="s">
        <v>31</v>
      </c>
      <c r="O5537" t="s">
        <v>32</v>
      </c>
    </row>
    <row r="5538" spans="1:15" x14ac:dyDescent="0.25">
      <c r="A5538" t="s">
        <v>84</v>
      </c>
      <c r="B5538" t="s">
        <v>85</v>
      </c>
      <c r="C5538" t="s">
        <v>27</v>
      </c>
      <c r="D5538">
        <v>2019</v>
      </c>
      <c r="E5538">
        <v>4</v>
      </c>
      <c r="F5538" t="s">
        <v>248</v>
      </c>
      <c r="G5538" t="s">
        <v>249</v>
      </c>
      <c r="H5538" t="s">
        <v>110</v>
      </c>
      <c r="I5538" t="s">
        <v>111</v>
      </c>
      <c r="J5538">
        <v>-14567.8</v>
      </c>
      <c r="L5538" t="s">
        <v>31</v>
      </c>
      <c r="O5538" t="s">
        <v>32</v>
      </c>
    </row>
    <row r="5539" spans="1:15" x14ac:dyDescent="0.25">
      <c r="A5539" t="s">
        <v>84</v>
      </c>
      <c r="B5539" t="s">
        <v>85</v>
      </c>
      <c r="C5539" t="s">
        <v>27</v>
      </c>
      <c r="D5539">
        <v>2019</v>
      </c>
      <c r="E5539">
        <v>4</v>
      </c>
      <c r="F5539" t="s">
        <v>250</v>
      </c>
      <c r="G5539" t="s">
        <v>251</v>
      </c>
      <c r="H5539" t="s">
        <v>110</v>
      </c>
      <c r="I5539" t="s">
        <v>111</v>
      </c>
      <c r="J5539">
        <v>-14567.8</v>
      </c>
      <c r="L5539" t="s">
        <v>31</v>
      </c>
      <c r="O5539" t="s">
        <v>32</v>
      </c>
    </row>
    <row r="5540" spans="1:15" x14ac:dyDescent="0.25">
      <c r="A5540" t="s">
        <v>84</v>
      </c>
      <c r="B5540" t="s">
        <v>85</v>
      </c>
      <c r="C5540" t="s">
        <v>27</v>
      </c>
      <c r="D5540">
        <v>2019</v>
      </c>
      <c r="E5540">
        <v>4</v>
      </c>
      <c r="F5540" t="s">
        <v>195</v>
      </c>
      <c r="G5540" t="s">
        <v>196</v>
      </c>
      <c r="H5540" t="s">
        <v>110</v>
      </c>
      <c r="I5540" t="s">
        <v>111</v>
      </c>
      <c r="J5540">
        <v>-14567.8</v>
      </c>
      <c r="L5540" t="s">
        <v>31</v>
      </c>
      <c r="O5540" t="s">
        <v>32</v>
      </c>
    </row>
    <row r="5541" spans="1:15" x14ac:dyDescent="0.25">
      <c r="A5541" t="s">
        <v>84</v>
      </c>
      <c r="B5541" t="s">
        <v>85</v>
      </c>
      <c r="C5541" t="s">
        <v>27</v>
      </c>
      <c r="D5541">
        <v>2019</v>
      </c>
      <c r="E5541">
        <v>4</v>
      </c>
      <c r="F5541" t="s">
        <v>197</v>
      </c>
      <c r="G5541" t="s">
        <v>198</v>
      </c>
      <c r="H5541" t="s">
        <v>110</v>
      </c>
      <c r="I5541" t="s">
        <v>111</v>
      </c>
      <c r="J5541">
        <v>-14567.8</v>
      </c>
      <c r="L5541" t="s">
        <v>31</v>
      </c>
      <c r="O5541" t="s">
        <v>32</v>
      </c>
    </row>
    <row r="5542" spans="1:15" x14ac:dyDescent="0.25">
      <c r="A5542" t="s">
        <v>84</v>
      </c>
      <c r="B5542" t="s">
        <v>85</v>
      </c>
      <c r="C5542" t="s">
        <v>27</v>
      </c>
      <c r="D5542">
        <v>2019</v>
      </c>
      <c r="E5542">
        <v>4</v>
      </c>
      <c r="F5542" t="s">
        <v>199</v>
      </c>
      <c r="G5542" t="s">
        <v>200</v>
      </c>
      <c r="H5542" t="s">
        <v>110</v>
      </c>
      <c r="I5542" t="s">
        <v>111</v>
      </c>
      <c r="J5542">
        <v>-14567.8</v>
      </c>
      <c r="L5542" t="s">
        <v>31</v>
      </c>
      <c r="O5542" t="s">
        <v>32</v>
      </c>
    </row>
    <row r="5543" spans="1:15" x14ac:dyDescent="0.25">
      <c r="A5543" t="s">
        <v>84</v>
      </c>
      <c r="B5543" t="s">
        <v>85</v>
      </c>
      <c r="C5543" t="s">
        <v>27</v>
      </c>
      <c r="D5543">
        <v>2019</v>
      </c>
      <c r="E5543">
        <v>4</v>
      </c>
      <c r="F5543" t="s">
        <v>205</v>
      </c>
      <c r="G5543" t="s">
        <v>206</v>
      </c>
      <c r="H5543" t="s">
        <v>110</v>
      </c>
      <c r="I5543" t="s">
        <v>111</v>
      </c>
      <c r="J5543">
        <v>-14567.8</v>
      </c>
      <c r="L5543" t="s">
        <v>31</v>
      </c>
      <c r="O5543" t="s">
        <v>32</v>
      </c>
    </row>
    <row r="5544" spans="1:15" x14ac:dyDescent="0.25">
      <c r="A5544" t="s">
        <v>84</v>
      </c>
      <c r="B5544" t="s">
        <v>85</v>
      </c>
      <c r="C5544" t="s">
        <v>27</v>
      </c>
      <c r="D5544">
        <v>2019</v>
      </c>
      <c r="E5544">
        <v>4</v>
      </c>
      <c r="F5544" t="s">
        <v>207</v>
      </c>
      <c r="G5544" t="s">
        <v>208</v>
      </c>
      <c r="H5544" t="s">
        <v>110</v>
      </c>
      <c r="I5544" t="s">
        <v>111</v>
      </c>
      <c r="J5544">
        <v>-14567.8</v>
      </c>
      <c r="L5544" t="s">
        <v>31</v>
      </c>
      <c r="O5544" t="s">
        <v>32</v>
      </c>
    </row>
    <row r="5545" spans="1:15" x14ac:dyDescent="0.25">
      <c r="A5545" t="s">
        <v>84</v>
      </c>
      <c r="B5545" t="s">
        <v>85</v>
      </c>
      <c r="C5545" t="s">
        <v>27</v>
      </c>
      <c r="D5545">
        <v>2019</v>
      </c>
      <c r="E5545">
        <v>4</v>
      </c>
      <c r="F5545" t="s">
        <v>211</v>
      </c>
      <c r="G5545" t="s">
        <v>212</v>
      </c>
      <c r="H5545" t="s">
        <v>110</v>
      </c>
      <c r="I5545" t="s">
        <v>111</v>
      </c>
      <c r="J5545">
        <v>-14567.8</v>
      </c>
      <c r="L5545" t="s">
        <v>31</v>
      </c>
      <c r="O5545" t="s">
        <v>32</v>
      </c>
    </row>
    <row r="5546" spans="1:15" x14ac:dyDescent="0.25">
      <c r="A5546" t="s">
        <v>84</v>
      </c>
      <c r="B5546" t="s">
        <v>85</v>
      </c>
      <c r="C5546" t="s">
        <v>27</v>
      </c>
      <c r="D5546">
        <v>2019</v>
      </c>
      <c r="E5546">
        <v>4</v>
      </c>
      <c r="F5546" t="s">
        <v>213</v>
      </c>
      <c r="G5546" t="s">
        <v>214</v>
      </c>
      <c r="H5546" t="s">
        <v>110</v>
      </c>
      <c r="I5546" t="s">
        <v>111</v>
      </c>
      <c r="J5546">
        <v>-14567.8</v>
      </c>
      <c r="L5546" t="s">
        <v>31</v>
      </c>
      <c r="O5546" t="s">
        <v>32</v>
      </c>
    </row>
    <row r="5547" spans="1:15" x14ac:dyDescent="0.25">
      <c r="A5547" t="s">
        <v>112</v>
      </c>
      <c r="B5547" t="s">
        <v>113</v>
      </c>
      <c r="C5547" t="s">
        <v>27</v>
      </c>
      <c r="D5547">
        <v>2019</v>
      </c>
      <c r="E5547">
        <v>4</v>
      </c>
      <c r="F5547" t="s">
        <v>244</v>
      </c>
      <c r="G5547" t="s">
        <v>245</v>
      </c>
      <c r="H5547" t="s">
        <v>30</v>
      </c>
      <c r="J5547">
        <v>-302752.69</v>
      </c>
      <c r="L5547" t="s">
        <v>31</v>
      </c>
      <c r="O5547" t="s">
        <v>32</v>
      </c>
    </row>
    <row r="5548" spans="1:15" x14ac:dyDescent="0.25">
      <c r="A5548" t="s">
        <v>112</v>
      </c>
      <c r="B5548" t="s">
        <v>113</v>
      </c>
      <c r="C5548" t="s">
        <v>27</v>
      </c>
      <c r="D5548">
        <v>2019</v>
      </c>
      <c r="E5548">
        <v>4</v>
      </c>
      <c r="F5548" t="s">
        <v>246</v>
      </c>
      <c r="G5548" t="s">
        <v>247</v>
      </c>
      <c r="H5548" t="s">
        <v>30</v>
      </c>
      <c r="J5548">
        <v>266135.21999999997</v>
      </c>
      <c r="L5548" t="s">
        <v>31</v>
      </c>
      <c r="O5548" t="s">
        <v>32</v>
      </c>
    </row>
    <row r="5549" spans="1:15" x14ac:dyDescent="0.25">
      <c r="A5549" t="s">
        <v>112</v>
      </c>
      <c r="B5549" t="s">
        <v>113</v>
      </c>
      <c r="C5549" t="s">
        <v>27</v>
      </c>
      <c r="D5549">
        <v>2019</v>
      </c>
      <c r="E5549">
        <v>4</v>
      </c>
      <c r="F5549" t="s">
        <v>248</v>
      </c>
      <c r="G5549" t="s">
        <v>249</v>
      </c>
      <c r="H5549" t="s">
        <v>30</v>
      </c>
      <c r="J5549">
        <v>-36617.47</v>
      </c>
      <c r="L5549" t="s">
        <v>31</v>
      </c>
      <c r="O5549" t="s">
        <v>32</v>
      </c>
    </row>
    <row r="5550" spans="1:15" x14ac:dyDescent="0.25">
      <c r="A5550" t="s">
        <v>112</v>
      </c>
      <c r="B5550" t="s">
        <v>113</v>
      </c>
      <c r="C5550" t="s">
        <v>27</v>
      </c>
      <c r="D5550">
        <v>2019</v>
      </c>
      <c r="E5550">
        <v>4</v>
      </c>
      <c r="F5550" t="s">
        <v>250</v>
      </c>
      <c r="G5550" t="s">
        <v>251</v>
      </c>
      <c r="H5550" t="s">
        <v>30</v>
      </c>
      <c r="J5550">
        <v>-36617.47</v>
      </c>
      <c r="L5550" t="s">
        <v>31</v>
      </c>
      <c r="O5550" t="s">
        <v>32</v>
      </c>
    </row>
    <row r="5551" spans="1:15" x14ac:dyDescent="0.25">
      <c r="A5551" t="s">
        <v>112</v>
      </c>
      <c r="B5551" t="s">
        <v>113</v>
      </c>
      <c r="C5551" t="s">
        <v>27</v>
      </c>
      <c r="D5551">
        <v>2019</v>
      </c>
      <c r="E5551">
        <v>4</v>
      </c>
      <c r="F5551" t="s">
        <v>195</v>
      </c>
      <c r="G5551" t="s">
        <v>196</v>
      </c>
      <c r="H5551" t="s">
        <v>30</v>
      </c>
      <c r="J5551">
        <v>-36617.47</v>
      </c>
      <c r="L5551" t="s">
        <v>31</v>
      </c>
      <c r="O5551" t="s">
        <v>32</v>
      </c>
    </row>
    <row r="5552" spans="1:15" x14ac:dyDescent="0.25">
      <c r="A5552" t="s">
        <v>112</v>
      </c>
      <c r="B5552" t="s">
        <v>113</v>
      </c>
      <c r="C5552" t="s">
        <v>27</v>
      </c>
      <c r="D5552">
        <v>2019</v>
      </c>
      <c r="E5552">
        <v>4</v>
      </c>
      <c r="F5552" t="s">
        <v>275</v>
      </c>
      <c r="G5552" t="s">
        <v>276</v>
      </c>
      <c r="H5552" t="s">
        <v>30</v>
      </c>
      <c r="J5552">
        <v>41789.81</v>
      </c>
      <c r="L5552" t="s">
        <v>31</v>
      </c>
      <c r="O5552" t="s">
        <v>32</v>
      </c>
    </row>
    <row r="5553" spans="1:15" x14ac:dyDescent="0.25">
      <c r="A5553" t="s">
        <v>112</v>
      </c>
      <c r="B5553" t="s">
        <v>113</v>
      </c>
      <c r="C5553" t="s">
        <v>27</v>
      </c>
      <c r="D5553">
        <v>2019</v>
      </c>
      <c r="E5553">
        <v>4</v>
      </c>
      <c r="F5553" t="s">
        <v>277</v>
      </c>
      <c r="G5553" t="s">
        <v>278</v>
      </c>
      <c r="H5553" t="s">
        <v>30</v>
      </c>
      <c r="J5553">
        <v>41789.81</v>
      </c>
      <c r="L5553" t="s">
        <v>31</v>
      </c>
      <c r="O5553" t="s">
        <v>32</v>
      </c>
    </row>
    <row r="5554" spans="1:15" x14ac:dyDescent="0.25">
      <c r="A5554" t="s">
        <v>112</v>
      </c>
      <c r="B5554" t="s">
        <v>113</v>
      </c>
      <c r="C5554" t="s">
        <v>27</v>
      </c>
      <c r="D5554">
        <v>2019</v>
      </c>
      <c r="E5554">
        <v>4</v>
      </c>
      <c r="F5554" t="s">
        <v>279</v>
      </c>
      <c r="G5554" t="s">
        <v>280</v>
      </c>
      <c r="H5554" t="s">
        <v>30</v>
      </c>
      <c r="J5554">
        <v>41789.81</v>
      </c>
      <c r="L5554" t="s">
        <v>31</v>
      </c>
      <c r="O5554" t="s">
        <v>32</v>
      </c>
    </row>
    <row r="5555" spans="1:15" x14ac:dyDescent="0.25">
      <c r="A5555" t="s">
        <v>112</v>
      </c>
      <c r="B5555" t="s">
        <v>113</v>
      </c>
      <c r="C5555" t="s">
        <v>27</v>
      </c>
      <c r="D5555">
        <v>2019</v>
      </c>
      <c r="E5555">
        <v>4</v>
      </c>
      <c r="F5555" t="s">
        <v>197</v>
      </c>
      <c r="G5555" t="s">
        <v>198</v>
      </c>
      <c r="H5555" t="s">
        <v>30</v>
      </c>
      <c r="J5555">
        <v>5172.34</v>
      </c>
      <c r="L5555" t="s">
        <v>31</v>
      </c>
      <c r="O5555" t="s">
        <v>32</v>
      </c>
    </row>
    <row r="5556" spans="1:15" x14ac:dyDescent="0.25">
      <c r="A5556" t="s">
        <v>112</v>
      </c>
      <c r="B5556" t="s">
        <v>113</v>
      </c>
      <c r="C5556" t="s">
        <v>27</v>
      </c>
      <c r="D5556">
        <v>2019</v>
      </c>
      <c r="E5556">
        <v>4</v>
      </c>
      <c r="F5556" t="s">
        <v>199</v>
      </c>
      <c r="G5556" t="s">
        <v>200</v>
      </c>
      <c r="H5556" t="s">
        <v>30</v>
      </c>
      <c r="J5556">
        <v>5172.34</v>
      </c>
      <c r="L5556" t="s">
        <v>31</v>
      </c>
      <c r="O5556" t="s">
        <v>32</v>
      </c>
    </row>
    <row r="5557" spans="1:15" x14ac:dyDescent="0.25">
      <c r="A5557" t="s">
        <v>112</v>
      </c>
      <c r="B5557" t="s">
        <v>113</v>
      </c>
      <c r="C5557" t="s">
        <v>27</v>
      </c>
      <c r="D5557">
        <v>2019</v>
      </c>
      <c r="E5557">
        <v>4</v>
      </c>
      <c r="F5557" t="s">
        <v>252</v>
      </c>
      <c r="G5557" t="s">
        <v>253</v>
      </c>
      <c r="H5557" t="s">
        <v>30</v>
      </c>
      <c r="J5557">
        <v>16649.55</v>
      </c>
      <c r="L5557" t="s">
        <v>31</v>
      </c>
      <c r="O5557" t="s">
        <v>32</v>
      </c>
    </row>
    <row r="5558" spans="1:15" x14ac:dyDescent="0.25">
      <c r="A5558" t="s">
        <v>112</v>
      </c>
      <c r="B5558" t="s">
        <v>113</v>
      </c>
      <c r="C5558" t="s">
        <v>27</v>
      </c>
      <c r="D5558">
        <v>2019</v>
      </c>
      <c r="E5558">
        <v>4</v>
      </c>
      <c r="F5558" t="s">
        <v>203</v>
      </c>
      <c r="G5558" t="s">
        <v>204</v>
      </c>
      <c r="H5558" t="s">
        <v>30</v>
      </c>
      <c r="J5558">
        <v>16649.55</v>
      </c>
      <c r="L5558" t="s">
        <v>31</v>
      </c>
      <c r="O5558" t="s">
        <v>32</v>
      </c>
    </row>
    <row r="5559" spans="1:15" x14ac:dyDescent="0.25">
      <c r="A5559" t="s">
        <v>112</v>
      </c>
      <c r="B5559" t="s">
        <v>113</v>
      </c>
      <c r="C5559" t="s">
        <v>27</v>
      </c>
      <c r="D5559">
        <v>2019</v>
      </c>
      <c r="E5559">
        <v>4</v>
      </c>
      <c r="F5559" t="s">
        <v>205</v>
      </c>
      <c r="G5559" t="s">
        <v>206</v>
      </c>
      <c r="H5559" t="s">
        <v>30</v>
      </c>
      <c r="J5559">
        <v>21821.89</v>
      </c>
      <c r="L5559" t="s">
        <v>31</v>
      </c>
      <c r="O5559" t="s">
        <v>32</v>
      </c>
    </row>
    <row r="5560" spans="1:15" x14ac:dyDescent="0.25">
      <c r="A5560" t="s">
        <v>112</v>
      </c>
      <c r="B5560" t="s">
        <v>113</v>
      </c>
      <c r="C5560" t="s">
        <v>27</v>
      </c>
      <c r="D5560">
        <v>2019</v>
      </c>
      <c r="E5560">
        <v>4</v>
      </c>
      <c r="F5560" t="s">
        <v>207</v>
      </c>
      <c r="G5560" t="s">
        <v>208</v>
      </c>
      <c r="H5560" t="s">
        <v>30</v>
      </c>
      <c r="J5560">
        <v>21821.89</v>
      </c>
      <c r="L5560" t="s">
        <v>31</v>
      </c>
      <c r="O5560" t="s">
        <v>32</v>
      </c>
    </row>
    <row r="5561" spans="1:15" x14ac:dyDescent="0.25">
      <c r="A5561" t="s">
        <v>112</v>
      </c>
      <c r="B5561" t="s">
        <v>113</v>
      </c>
      <c r="C5561" t="s">
        <v>27</v>
      </c>
      <c r="D5561">
        <v>2019</v>
      </c>
      <c r="E5561">
        <v>4</v>
      </c>
      <c r="F5561" t="s">
        <v>211</v>
      </c>
      <c r="G5561" t="s">
        <v>212</v>
      </c>
      <c r="H5561" t="s">
        <v>30</v>
      </c>
      <c r="J5561">
        <v>21821.89</v>
      </c>
      <c r="L5561" t="s">
        <v>31</v>
      </c>
      <c r="O5561" t="s">
        <v>32</v>
      </c>
    </row>
    <row r="5562" spans="1:15" x14ac:dyDescent="0.25">
      <c r="A5562" t="s">
        <v>112</v>
      </c>
      <c r="B5562" t="s">
        <v>113</v>
      </c>
      <c r="C5562" t="s">
        <v>27</v>
      </c>
      <c r="D5562">
        <v>2019</v>
      </c>
      <c r="E5562">
        <v>4</v>
      </c>
      <c r="F5562" t="s">
        <v>213</v>
      </c>
      <c r="G5562" t="s">
        <v>214</v>
      </c>
      <c r="H5562" t="s">
        <v>30</v>
      </c>
      <c r="J5562">
        <v>21821.89</v>
      </c>
      <c r="L5562" t="s">
        <v>31</v>
      </c>
      <c r="O5562" t="s">
        <v>32</v>
      </c>
    </row>
    <row r="5563" spans="1:15" x14ac:dyDescent="0.25">
      <c r="A5563" t="s">
        <v>112</v>
      </c>
      <c r="B5563" t="s">
        <v>113</v>
      </c>
      <c r="C5563" t="s">
        <v>27</v>
      </c>
      <c r="D5563">
        <v>2019</v>
      </c>
      <c r="E5563">
        <v>4</v>
      </c>
      <c r="F5563" t="s">
        <v>254</v>
      </c>
      <c r="G5563" t="s">
        <v>255</v>
      </c>
      <c r="H5563" t="s">
        <v>30</v>
      </c>
      <c r="J5563">
        <v>3277342.61</v>
      </c>
      <c r="L5563" t="s">
        <v>39</v>
      </c>
      <c r="O5563" t="s">
        <v>32</v>
      </c>
    </row>
    <row r="5564" spans="1:15" x14ac:dyDescent="0.25">
      <c r="A5564" t="s">
        <v>112</v>
      </c>
      <c r="B5564" t="s">
        <v>113</v>
      </c>
      <c r="C5564" t="s">
        <v>27</v>
      </c>
      <c r="D5564">
        <v>2019</v>
      </c>
      <c r="E5564">
        <v>4</v>
      </c>
      <c r="F5564" t="s">
        <v>281</v>
      </c>
      <c r="G5564" t="s">
        <v>282</v>
      </c>
      <c r="H5564" t="s">
        <v>30</v>
      </c>
      <c r="J5564">
        <v>-1668402.36</v>
      </c>
      <c r="L5564" t="s">
        <v>39</v>
      </c>
      <c r="O5564" t="s">
        <v>32</v>
      </c>
    </row>
    <row r="5565" spans="1:15" x14ac:dyDescent="0.25">
      <c r="A5565" t="s">
        <v>112</v>
      </c>
      <c r="B5565" t="s">
        <v>113</v>
      </c>
      <c r="C5565" t="s">
        <v>27</v>
      </c>
      <c r="D5565">
        <v>2019</v>
      </c>
      <c r="E5565">
        <v>4</v>
      </c>
      <c r="F5565" t="s">
        <v>256</v>
      </c>
      <c r="G5565" t="s">
        <v>103</v>
      </c>
      <c r="H5565" t="s">
        <v>30</v>
      </c>
      <c r="J5565">
        <v>1608940.25</v>
      </c>
      <c r="L5565" t="s">
        <v>39</v>
      </c>
      <c r="O5565" t="s">
        <v>32</v>
      </c>
    </row>
    <row r="5566" spans="1:15" x14ac:dyDescent="0.25">
      <c r="A5566" t="s">
        <v>112</v>
      </c>
      <c r="B5566" t="s">
        <v>113</v>
      </c>
      <c r="C5566" t="s">
        <v>27</v>
      </c>
      <c r="D5566">
        <v>2019</v>
      </c>
      <c r="E5566">
        <v>4</v>
      </c>
      <c r="F5566" t="s">
        <v>257</v>
      </c>
      <c r="G5566" t="s">
        <v>258</v>
      </c>
      <c r="H5566" t="s">
        <v>30</v>
      </c>
      <c r="J5566">
        <v>1608940.25</v>
      </c>
      <c r="L5566" t="s">
        <v>39</v>
      </c>
      <c r="O5566" t="s">
        <v>32</v>
      </c>
    </row>
    <row r="5567" spans="1:15" x14ac:dyDescent="0.25">
      <c r="A5567" t="s">
        <v>112</v>
      </c>
      <c r="B5567" t="s">
        <v>113</v>
      </c>
      <c r="C5567" t="s">
        <v>27</v>
      </c>
      <c r="D5567">
        <v>2019</v>
      </c>
      <c r="E5567">
        <v>4</v>
      </c>
      <c r="F5567" t="s">
        <v>283</v>
      </c>
      <c r="G5567" t="s">
        <v>93</v>
      </c>
      <c r="H5567" t="s">
        <v>30</v>
      </c>
      <c r="J5567">
        <v>5697.99</v>
      </c>
      <c r="L5567" t="s">
        <v>39</v>
      </c>
      <c r="O5567" t="s">
        <v>32</v>
      </c>
    </row>
    <row r="5568" spans="1:15" x14ac:dyDescent="0.25">
      <c r="A5568" t="s">
        <v>112</v>
      </c>
      <c r="B5568" t="s">
        <v>113</v>
      </c>
      <c r="C5568" t="s">
        <v>27</v>
      </c>
      <c r="D5568">
        <v>2019</v>
      </c>
      <c r="E5568">
        <v>4</v>
      </c>
      <c r="F5568" t="s">
        <v>221</v>
      </c>
      <c r="G5568" t="s">
        <v>222</v>
      </c>
      <c r="H5568" t="s">
        <v>30</v>
      </c>
      <c r="J5568">
        <v>1614638.24</v>
      </c>
      <c r="L5568" t="s">
        <v>39</v>
      </c>
      <c r="O5568" t="s">
        <v>32</v>
      </c>
    </row>
    <row r="5569" spans="1:15" x14ac:dyDescent="0.25">
      <c r="A5569" t="s">
        <v>112</v>
      </c>
      <c r="B5569" t="s">
        <v>113</v>
      </c>
      <c r="C5569" t="s">
        <v>27</v>
      </c>
      <c r="D5569">
        <v>2019</v>
      </c>
      <c r="E5569">
        <v>4</v>
      </c>
      <c r="F5569" t="s">
        <v>259</v>
      </c>
      <c r="G5569" t="s">
        <v>260</v>
      </c>
      <c r="H5569" t="s">
        <v>30</v>
      </c>
      <c r="J5569">
        <v>27000</v>
      </c>
      <c r="L5569" t="s">
        <v>39</v>
      </c>
      <c r="O5569" t="s">
        <v>32</v>
      </c>
    </row>
    <row r="5570" spans="1:15" x14ac:dyDescent="0.25">
      <c r="A5570" t="s">
        <v>112</v>
      </c>
      <c r="B5570" t="s">
        <v>113</v>
      </c>
      <c r="C5570" t="s">
        <v>27</v>
      </c>
      <c r="D5570">
        <v>2019</v>
      </c>
      <c r="E5570">
        <v>4</v>
      </c>
      <c r="F5570" t="s">
        <v>284</v>
      </c>
      <c r="G5570" t="s">
        <v>285</v>
      </c>
      <c r="H5570" t="s">
        <v>30</v>
      </c>
      <c r="J5570">
        <v>64491.72</v>
      </c>
      <c r="L5570" t="s">
        <v>39</v>
      </c>
      <c r="O5570" t="s">
        <v>32</v>
      </c>
    </row>
    <row r="5571" spans="1:15" x14ac:dyDescent="0.25">
      <c r="A5571" t="s">
        <v>112</v>
      </c>
      <c r="B5571" t="s">
        <v>113</v>
      </c>
      <c r="C5571" t="s">
        <v>27</v>
      </c>
      <c r="D5571">
        <v>2019</v>
      </c>
      <c r="E5571">
        <v>4</v>
      </c>
      <c r="F5571" t="s">
        <v>261</v>
      </c>
      <c r="G5571" t="s">
        <v>262</v>
      </c>
      <c r="H5571" t="s">
        <v>30</v>
      </c>
      <c r="J5571">
        <v>77455.92</v>
      </c>
      <c r="L5571" t="s">
        <v>39</v>
      </c>
      <c r="O5571" t="s">
        <v>32</v>
      </c>
    </row>
    <row r="5572" spans="1:15" x14ac:dyDescent="0.25">
      <c r="A5572" t="s">
        <v>112</v>
      </c>
      <c r="B5572" t="s">
        <v>113</v>
      </c>
      <c r="C5572" t="s">
        <v>27</v>
      </c>
      <c r="D5572">
        <v>2019</v>
      </c>
      <c r="E5572">
        <v>4</v>
      </c>
      <c r="F5572" t="s">
        <v>223</v>
      </c>
      <c r="G5572" t="s">
        <v>224</v>
      </c>
      <c r="H5572" t="s">
        <v>30</v>
      </c>
      <c r="J5572">
        <v>218928.97</v>
      </c>
      <c r="L5572" t="s">
        <v>39</v>
      </c>
      <c r="O5572" t="s">
        <v>32</v>
      </c>
    </row>
    <row r="5573" spans="1:15" x14ac:dyDescent="0.25">
      <c r="A5573" t="s">
        <v>112</v>
      </c>
      <c r="B5573" t="s">
        <v>113</v>
      </c>
      <c r="C5573" t="s">
        <v>27</v>
      </c>
      <c r="D5573">
        <v>2019</v>
      </c>
      <c r="E5573">
        <v>4</v>
      </c>
      <c r="F5573" t="s">
        <v>225</v>
      </c>
      <c r="G5573" t="s">
        <v>226</v>
      </c>
      <c r="H5573" t="s">
        <v>30</v>
      </c>
      <c r="J5573">
        <v>323384.89</v>
      </c>
      <c r="L5573" t="s">
        <v>39</v>
      </c>
      <c r="O5573" t="s">
        <v>32</v>
      </c>
    </row>
    <row r="5574" spans="1:15" x14ac:dyDescent="0.25">
      <c r="A5574" t="s">
        <v>112</v>
      </c>
      <c r="B5574" t="s">
        <v>113</v>
      </c>
      <c r="C5574" t="s">
        <v>27</v>
      </c>
      <c r="D5574">
        <v>2019</v>
      </c>
      <c r="E5574">
        <v>4</v>
      </c>
      <c r="F5574" t="s">
        <v>227</v>
      </c>
      <c r="G5574" t="s">
        <v>228</v>
      </c>
      <c r="H5574" t="s">
        <v>30</v>
      </c>
      <c r="J5574">
        <v>1938023.13</v>
      </c>
      <c r="L5574" t="s">
        <v>39</v>
      </c>
      <c r="O5574" t="s">
        <v>32</v>
      </c>
    </row>
    <row r="5575" spans="1:15" x14ac:dyDescent="0.25">
      <c r="A5575" t="s">
        <v>112</v>
      </c>
      <c r="B5575" t="s">
        <v>113</v>
      </c>
      <c r="C5575" t="s">
        <v>27</v>
      </c>
      <c r="D5575">
        <v>2019</v>
      </c>
      <c r="E5575">
        <v>4</v>
      </c>
      <c r="F5575" t="s">
        <v>229</v>
      </c>
      <c r="G5575" t="s">
        <v>230</v>
      </c>
      <c r="H5575" t="s">
        <v>30</v>
      </c>
      <c r="J5575">
        <v>-90000</v>
      </c>
      <c r="L5575" t="s">
        <v>39</v>
      </c>
      <c r="O5575" t="s">
        <v>32</v>
      </c>
    </row>
    <row r="5576" spans="1:15" x14ac:dyDescent="0.25">
      <c r="A5576" t="s">
        <v>112</v>
      </c>
      <c r="B5576" t="s">
        <v>113</v>
      </c>
      <c r="C5576" t="s">
        <v>27</v>
      </c>
      <c r="D5576">
        <v>2019</v>
      </c>
      <c r="E5576">
        <v>4</v>
      </c>
      <c r="F5576" t="s">
        <v>286</v>
      </c>
      <c r="G5576" t="s">
        <v>287</v>
      </c>
      <c r="H5576" t="s">
        <v>30</v>
      </c>
      <c r="J5576">
        <v>-11808.16</v>
      </c>
      <c r="L5576" t="s">
        <v>39</v>
      </c>
      <c r="O5576" t="s">
        <v>32</v>
      </c>
    </row>
    <row r="5577" spans="1:15" x14ac:dyDescent="0.25">
      <c r="A5577" t="s">
        <v>112</v>
      </c>
      <c r="B5577" t="s">
        <v>113</v>
      </c>
      <c r="C5577" t="s">
        <v>27</v>
      </c>
      <c r="D5577">
        <v>2019</v>
      </c>
      <c r="E5577">
        <v>4</v>
      </c>
      <c r="F5577" t="s">
        <v>265</v>
      </c>
      <c r="G5577" t="s">
        <v>266</v>
      </c>
      <c r="H5577" t="s">
        <v>30</v>
      </c>
      <c r="J5577">
        <v>-11808.16</v>
      </c>
      <c r="L5577" t="s">
        <v>39</v>
      </c>
      <c r="O5577" t="s">
        <v>32</v>
      </c>
    </row>
    <row r="5578" spans="1:15" x14ac:dyDescent="0.25">
      <c r="A5578" t="s">
        <v>112</v>
      </c>
      <c r="B5578" t="s">
        <v>113</v>
      </c>
      <c r="C5578" t="s">
        <v>27</v>
      </c>
      <c r="D5578">
        <v>2019</v>
      </c>
      <c r="E5578">
        <v>4</v>
      </c>
      <c r="F5578" t="s">
        <v>231</v>
      </c>
      <c r="G5578" t="s">
        <v>188</v>
      </c>
      <c r="H5578" t="s">
        <v>30</v>
      </c>
      <c r="J5578">
        <v>-1816594.25</v>
      </c>
      <c r="L5578" t="s">
        <v>39</v>
      </c>
      <c r="O5578" t="s">
        <v>32</v>
      </c>
    </row>
    <row r="5579" spans="1:15" x14ac:dyDescent="0.25">
      <c r="A5579" t="s">
        <v>112</v>
      </c>
      <c r="B5579" t="s">
        <v>113</v>
      </c>
      <c r="C5579" t="s">
        <v>27</v>
      </c>
      <c r="D5579">
        <v>2019</v>
      </c>
      <c r="E5579">
        <v>4</v>
      </c>
      <c r="F5579" t="s">
        <v>232</v>
      </c>
      <c r="G5579" t="s">
        <v>233</v>
      </c>
      <c r="H5579" t="s">
        <v>30</v>
      </c>
      <c r="J5579">
        <v>-1918402.41</v>
      </c>
      <c r="L5579" t="s">
        <v>39</v>
      </c>
      <c r="O5579" t="s">
        <v>32</v>
      </c>
    </row>
    <row r="5580" spans="1:15" x14ac:dyDescent="0.25">
      <c r="A5580" t="s">
        <v>112</v>
      </c>
      <c r="B5580" t="s">
        <v>113</v>
      </c>
      <c r="C5580" t="s">
        <v>27</v>
      </c>
      <c r="D5580">
        <v>2019</v>
      </c>
      <c r="E5580">
        <v>4</v>
      </c>
      <c r="F5580" t="s">
        <v>234</v>
      </c>
      <c r="G5580" t="s">
        <v>235</v>
      </c>
      <c r="H5580" t="s">
        <v>30</v>
      </c>
      <c r="J5580">
        <v>-1918402.41</v>
      </c>
      <c r="L5580" t="s">
        <v>39</v>
      </c>
      <c r="O5580" t="s">
        <v>32</v>
      </c>
    </row>
    <row r="5581" spans="1:15" x14ac:dyDescent="0.25">
      <c r="A5581" t="s">
        <v>112</v>
      </c>
      <c r="B5581" t="s">
        <v>113</v>
      </c>
      <c r="C5581" t="s">
        <v>27</v>
      </c>
      <c r="D5581">
        <v>2019</v>
      </c>
      <c r="E5581">
        <v>4</v>
      </c>
      <c r="F5581" t="s">
        <v>288</v>
      </c>
      <c r="G5581" t="s">
        <v>289</v>
      </c>
      <c r="H5581" t="s">
        <v>30</v>
      </c>
      <c r="J5581">
        <v>-21413.7</v>
      </c>
      <c r="L5581" t="s">
        <v>39</v>
      </c>
      <c r="O5581" t="s">
        <v>32</v>
      </c>
    </row>
    <row r="5582" spans="1:15" x14ac:dyDescent="0.25">
      <c r="A5582" t="s">
        <v>112</v>
      </c>
      <c r="B5582" t="s">
        <v>113</v>
      </c>
      <c r="C5582" t="s">
        <v>27</v>
      </c>
      <c r="D5582">
        <v>2019</v>
      </c>
      <c r="E5582">
        <v>4</v>
      </c>
      <c r="F5582" t="s">
        <v>290</v>
      </c>
      <c r="G5582" t="s">
        <v>291</v>
      </c>
      <c r="H5582" t="s">
        <v>30</v>
      </c>
      <c r="J5582">
        <v>-21413.7</v>
      </c>
      <c r="L5582" t="s">
        <v>39</v>
      </c>
      <c r="O5582" t="s">
        <v>32</v>
      </c>
    </row>
    <row r="5583" spans="1:15" x14ac:dyDescent="0.25">
      <c r="A5583" t="s">
        <v>112</v>
      </c>
      <c r="B5583" t="s">
        <v>113</v>
      </c>
      <c r="C5583" t="s">
        <v>27</v>
      </c>
      <c r="D5583">
        <v>2019</v>
      </c>
      <c r="E5583">
        <v>4</v>
      </c>
      <c r="F5583" t="s">
        <v>273</v>
      </c>
      <c r="G5583" t="s">
        <v>274</v>
      </c>
      <c r="H5583" t="s">
        <v>30</v>
      </c>
      <c r="J5583">
        <v>-21413.7</v>
      </c>
      <c r="L5583" t="s">
        <v>39</v>
      </c>
      <c r="O5583" t="s">
        <v>32</v>
      </c>
    </row>
    <row r="5584" spans="1:15" x14ac:dyDescent="0.25">
      <c r="A5584" t="s">
        <v>112</v>
      </c>
      <c r="B5584" t="s">
        <v>113</v>
      </c>
      <c r="C5584" t="s">
        <v>27</v>
      </c>
      <c r="D5584">
        <v>2019</v>
      </c>
      <c r="E5584">
        <v>4</v>
      </c>
      <c r="F5584" t="s">
        <v>236</v>
      </c>
      <c r="G5584" t="s">
        <v>237</v>
      </c>
      <c r="H5584" t="s">
        <v>30</v>
      </c>
      <c r="J5584">
        <v>47206.07</v>
      </c>
      <c r="L5584" t="s">
        <v>39</v>
      </c>
      <c r="O5584" t="s">
        <v>32</v>
      </c>
    </row>
    <row r="5585" spans="1:15" x14ac:dyDescent="0.25">
      <c r="A5585" t="s">
        <v>112</v>
      </c>
      <c r="B5585" t="s">
        <v>113</v>
      </c>
      <c r="C5585" t="s">
        <v>27</v>
      </c>
      <c r="D5585">
        <v>2019</v>
      </c>
      <c r="E5585">
        <v>4</v>
      </c>
      <c r="F5585" t="s">
        <v>238</v>
      </c>
      <c r="G5585" t="s">
        <v>239</v>
      </c>
      <c r="H5585" t="s">
        <v>30</v>
      </c>
      <c r="J5585">
        <v>12334.04</v>
      </c>
      <c r="L5585" t="s">
        <v>39</v>
      </c>
      <c r="O5585" t="s">
        <v>32</v>
      </c>
    </row>
    <row r="5586" spans="1:15" x14ac:dyDescent="0.25">
      <c r="A5586" t="s">
        <v>112</v>
      </c>
      <c r="B5586" t="s">
        <v>113</v>
      </c>
      <c r="C5586" t="s">
        <v>27</v>
      </c>
      <c r="D5586">
        <v>2019</v>
      </c>
      <c r="E5586">
        <v>4</v>
      </c>
      <c r="F5586" t="s">
        <v>240</v>
      </c>
      <c r="G5586" t="s">
        <v>241</v>
      </c>
      <c r="H5586" t="s">
        <v>30</v>
      </c>
      <c r="J5586">
        <v>-9079.66</v>
      </c>
      <c r="L5586" t="s">
        <v>39</v>
      </c>
      <c r="O5586" t="s">
        <v>32</v>
      </c>
    </row>
    <row r="5587" spans="1:15" x14ac:dyDescent="0.25">
      <c r="A5587" t="s">
        <v>112</v>
      </c>
      <c r="B5587" t="s">
        <v>113</v>
      </c>
      <c r="C5587" t="s">
        <v>27</v>
      </c>
      <c r="D5587">
        <v>2019</v>
      </c>
      <c r="E5587">
        <v>4</v>
      </c>
      <c r="F5587" t="s">
        <v>242</v>
      </c>
      <c r="G5587" t="s">
        <v>243</v>
      </c>
      <c r="H5587" t="s">
        <v>30</v>
      </c>
      <c r="J5587">
        <v>-1927482.07</v>
      </c>
      <c r="L5587" t="s">
        <v>39</v>
      </c>
      <c r="O5587" t="s">
        <v>32</v>
      </c>
    </row>
    <row r="5588" spans="1:15" x14ac:dyDescent="0.25">
      <c r="A5588" t="s">
        <v>112</v>
      </c>
      <c r="B5588" t="s">
        <v>113</v>
      </c>
      <c r="C5588" t="s">
        <v>27</v>
      </c>
      <c r="D5588">
        <v>2019</v>
      </c>
      <c r="E5588">
        <v>4</v>
      </c>
      <c r="F5588" t="s">
        <v>244</v>
      </c>
      <c r="G5588" t="s">
        <v>245</v>
      </c>
      <c r="H5588" t="s">
        <v>108</v>
      </c>
      <c r="I5588" t="s">
        <v>109</v>
      </c>
      <c r="J5588">
        <v>-16891.560000000001</v>
      </c>
      <c r="L5588" t="s">
        <v>31</v>
      </c>
      <c r="O5588" t="s">
        <v>32</v>
      </c>
    </row>
    <row r="5589" spans="1:15" x14ac:dyDescent="0.25">
      <c r="A5589" t="s">
        <v>112</v>
      </c>
      <c r="B5589" t="s">
        <v>113</v>
      </c>
      <c r="C5589" t="s">
        <v>27</v>
      </c>
      <c r="D5589">
        <v>2019</v>
      </c>
      <c r="E5589">
        <v>4</v>
      </c>
      <c r="F5589" t="s">
        <v>246</v>
      </c>
      <c r="G5589" t="s">
        <v>247</v>
      </c>
      <c r="H5589" t="s">
        <v>108</v>
      </c>
      <c r="I5589" t="s">
        <v>109</v>
      </c>
      <c r="J5589">
        <v>399.62</v>
      </c>
      <c r="L5589" t="s">
        <v>31</v>
      </c>
      <c r="O5589" t="s">
        <v>32</v>
      </c>
    </row>
    <row r="5590" spans="1:15" x14ac:dyDescent="0.25">
      <c r="A5590" t="s">
        <v>112</v>
      </c>
      <c r="B5590" t="s">
        <v>113</v>
      </c>
      <c r="C5590" t="s">
        <v>27</v>
      </c>
      <c r="D5590">
        <v>2019</v>
      </c>
      <c r="E5590">
        <v>4</v>
      </c>
      <c r="F5590" t="s">
        <v>248</v>
      </c>
      <c r="G5590" t="s">
        <v>249</v>
      </c>
      <c r="H5590" t="s">
        <v>108</v>
      </c>
      <c r="I5590" t="s">
        <v>109</v>
      </c>
      <c r="J5590">
        <v>-16491.939999999999</v>
      </c>
      <c r="L5590" t="s">
        <v>31</v>
      </c>
      <c r="O5590" t="s">
        <v>32</v>
      </c>
    </row>
    <row r="5591" spans="1:15" x14ac:dyDescent="0.25">
      <c r="A5591" t="s">
        <v>112</v>
      </c>
      <c r="B5591" t="s">
        <v>113</v>
      </c>
      <c r="C5591" t="s">
        <v>27</v>
      </c>
      <c r="D5591">
        <v>2019</v>
      </c>
      <c r="E5591">
        <v>4</v>
      </c>
      <c r="F5591" t="s">
        <v>250</v>
      </c>
      <c r="G5591" t="s">
        <v>251</v>
      </c>
      <c r="H5591" t="s">
        <v>108</v>
      </c>
      <c r="I5591" t="s">
        <v>109</v>
      </c>
      <c r="J5591">
        <v>-16491.939999999999</v>
      </c>
      <c r="L5591" t="s">
        <v>31</v>
      </c>
      <c r="O5591" t="s">
        <v>32</v>
      </c>
    </row>
    <row r="5592" spans="1:15" x14ac:dyDescent="0.25">
      <c r="A5592" t="s">
        <v>112</v>
      </c>
      <c r="B5592" t="s">
        <v>113</v>
      </c>
      <c r="C5592" t="s">
        <v>27</v>
      </c>
      <c r="D5592">
        <v>2019</v>
      </c>
      <c r="E5592">
        <v>4</v>
      </c>
      <c r="F5592" t="s">
        <v>195</v>
      </c>
      <c r="G5592" t="s">
        <v>196</v>
      </c>
      <c r="H5592" t="s">
        <v>108</v>
      </c>
      <c r="I5592" t="s">
        <v>109</v>
      </c>
      <c r="J5592">
        <v>-16491.939999999999</v>
      </c>
      <c r="L5592" t="s">
        <v>31</v>
      </c>
      <c r="O5592" t="s">
        <v>32</v>
      </c>
    </row>
    <row r="5593" spans="1:15" x14ac:dyDescent="0.25">
      <c r="A5593" t="s">
        <v>112</v>
      </c>
      <c r="B5593" t="s">
        <v>113</v>
      </c>
      <c r="C5593" t="s">
        <v>27</v>
      </c>
      <c r="D5593">
        <v>2019</v>
      </c>
      <c r="E5593">
        <v>4</v>
      </c>
      <c r="F5593" t="s">
        <v>197</v>
      </c>
      <c r="G5593" t="s">
        <v>198</v>
      </c>
      <c r="H5593" t="s">
        <v>108</v>
      </c>
      <c r="I5593" t="s">
        <v>109</v>
      </c>
      <c r="J5593">
        <v>-16491.939999999999</v>
      </c>
      <c r="L5593" t="s">
        <v>31</v>
      </c>
      <c r="O5593" t="s">
        <v>32</v>
      </c>
    </row>
    <row r="5594" spans="1:15" x14ac:dyDescent="0.25">
      <c r="A5594" t="s">
        <v>112</v>
      </c>
      <c r="B5594" t="s">
        <v>113</v>
      </c>
      <c r="C5594" t="s">
        <v>27</v>
      </c>
      <c r="D5594">
        <v>2019</v>
      </c>
      <c r="E5594">
        <v>4</v>
      </c>
      <c r="F5594" t="s">
        <v>199</v>
      </c>
      <c r="G5594" t="s">
        <v>200</v>
      </c>
      <c r="H5594" t="s">
        <v>108</v>
      </c>
      <c r="I5594" t="s">
        <v>109</v>
      </c>
      <c r="J5594">
        <v>-16491.939999999999</v>
      </c>
      <c r="L5594" t="s">
        <v>31</v>
      </c>
      <c r="O5594" t="s">
        <v>32</v>
      </c>
    </row>
    <row r="5595" spans="1:15" x14ac:dyDescent="0.25">
      <c r="A5595" t="s">
        <v>112</v>
      </c>
      <c r="B5595" t="s">
        <v>113</v>
      </c>
      <c r="C5595" t="s">
        <v>27</v>
      </c>
      <c r="D5595">
        <v>2019</v>
      </c>
      <c r="E5595">
        <v>4</v>
      </c>
      <c r="F5595" t="s">
        <v>205</v>
      </c>
      <c r="G5595" t="s">
        <v>206</v>
      </c>
      <c r="H5595" t="s">
        <v>108</v>
      </c>
      <c r="I5595" t="s">
        <v>109</v>
      </c>
      <c r="J5595">
        <v>-16491.939999999999</v>
      </c>
      <c r="L5595" t="s">
        <v>31</v>
      </c>
      <c r="O5595" t="s">
        <v>32</v>
      </c>
    </row>
    <row r="5596" spans="1:15" x14ac:dyDescent="0.25">
      <c r="A5596" t="s">
        <v>112</v>
      </c>
      <c r="B5596" t="s">
        <v>113</v>
      </c>
      <c r="C5596" t="s">
        <v>27</v>
      </c>
      <c r="D5596">
        <v>2019</v>
      </c>
      <c r="E5596">
        <v>4</v>
      </c>
      <c r="F5596" t="s">
        <v>207</v>
      </c>
      <c r="G5596" t="s">
        <v>208</v>
      </c>
      <c r="H5596" t="s">
        <v>108</v>
      </c>
      <c r="I5596" t="s">
        <v>109</v>
      </c>
      <c r="J5596">
        <v>-16491.939999999999</v>
      </c>
      <c r="L5596" t="s">
        <v>31</v>
      </c>
      <c r="O5596" t="s">
        <v>32</v>
      </c>
    </row>
    <row r="5597" spans="1:15" x14ac:dyDescent="0.25">
      <c r="A5597" t="s">
        <v>112</v>
      </c>
      <c r="B5597" t="s">
        <v>113</v>
      </c>
      <c r="C5597" t="s">
        <v>27</v>
      </c>
      <c r="D5597">
        <v>2019</v>
      </c>
      <c r="E5597">
        <v>4</v>
      </c>
      <c r="F5597" t="s">
        <v>211</v>
      </c>
      <c r="G5597" t="s">
        <v>212</v>
      </c>
      <c r="H5597" t="s">
        <v>108</v>
      </c>
      <c r="I5597" t="s">
        <v>109</v>
      </c>
      <c r="J5597">
        <v>-16491.939999999999</v>
      </c>
      <c r="L5597" t="s">
        <v>31</v>
      </c>
      <c r="O5597" t="s">
        <v>32</v>
      </c>
    </row>
    <row r="5598" spans="1:15" x14ac:dyDescent="0.25">
      <c r="A5598" t="s">
        <v>112</v>
      </c>
      <c r="B5598" t="s">
        <v>113</v>
      </c>
      <c r="C5598" t="s">
        <v>27</v>
      </c>
      <c r="D5598">
        <v>2019</v>
      </c>
      <c r="E5598">
        <v>4</v>
      </c>
      <c r="F5598" t="s">
        <v>213</v>
      </c>
      <c r="G5598" t="s">
        <v>214</v>
      </c>
      <c r="H5598" t="s">
        <v>108</v>
      </c>
      <c r="I5598" t="s">
        <v>109</v>
      </c>
      <c r="J5598">
        <v>-16491.939999999999</v>
      </c>
      <c r="L5598" t="s">
        <v>31</v>
      </c>
      <c r="O5598" t="s">
        <v>32</v>
      </c>
    </row>
    <row r="5599" spans="1:15" x14ac:dyDescent="0.25">
      <c r="A5599" t="s">
        <v>112</v>
      </c>
      <c r="B5599" t="s">
        <v>113</v>
      </c>
      <c r="C5599" t="s">
        <v>27</v>
      </c>
      <c r="D5599">
        <v>2019</v>
      </c>
      <c r="E5599">
        <v>4</v>
      </c>
      <c r="F5599" t="s">
        <v>244</v>
      </c>
      <c r="G5599" t="s">
        <v>245</v>
      </c>
      <c r="H5599" t="s">
        <v>110</v>
      </c>
      <c r="I5599" t="s">
        <v>111</v>
      </c>
      <c r="J5599">
        <v>-16222.5</v>
      </c>
      <c r="L5599" t="s">
        <v>31</v>
      </c>
      <c r="O5599" t="s">
        <v>32</v>
      </c>
    </row>
    <row r="5600" spans="1:15" x14ac:dyDescent="0.25">
      <c r="A5600" t="s">
        <v>112</v>
      </c>
      <c r="B5600" t="s">
        <v>113</v>
      </c>
      <c r="C5600" t="s">
        <v>27</v>
      </c>
      <c r="D5600">
        <v>2019</v>
      </c>
      <c r="E5600">
        <v>4</v>
      </c>
      <c r="F5600" t="s">
        <v>246</v>
      </c>
      <c r="G5600" t="s">
        <v>247</v>
      </c>
      <c r="H5600" t="s">
        <v>110</v>
      </c>
      <c r="I5600" t="s">
        <v>111</v>
      </c>
      <c r="J5600">
        <v>351.49</v>
      </c>
      <c r="L5600" t="s">
        <v>31</v>
      </c>
      <c r="O5600" t="s">
        <v>32</v>
      </c>
    </row>
    <row r="5601" spans="1:15" x14ac:dyDescent="0.25">
      <c r="A5601" t="s">
        <v>112</v>
      </c>
      <c r="B5601" t="s">
        <v>113</v>
      </c>
      <c r="C5601" t="s">
        <v>27</v>
      </c>
      <c r="D5601">
        <v>2019</v>
      </c>
      <c r="E5601">
        <v>4</v>
      </c>
      <c r="F5601" t="s">
        <v>248</v>
      </c>
      <c r="G5601" t="s">
        <v>249</v>
      </c>
      <c r="H5601" t="s">
        <v>110</v>
      </c>
      <c r="I5601" t="s">
        <v>111</v>
      </c>
      <c r="J5601">
        <v>-15871.01</v>
      </c>
      <c r="L5601" t="s">
        <v>31</v>
      </c>
      <c r="O5601" t="s">
        <v>32</v>
      </c>
    </row>
    <row r="5602" spans="1:15" x14ac:dyDescent="0.25">
      <c r="A5602" t="s">
        <v>112</v>
      </c>
      <c r="B5602" t="s">
        <v>113</v>
      </c>
      <c r="C5602" t="s">
        <v>27</v>
      </c>
      <c r="D5602">
        <v>2019</v>
      </c>
      <c r="E5602">
        <v>4</v>
      </c>
      <c r="F5602" t="s">
        <v>250</v>
      </c>
      <c r="G5602" t="s">
        <v>251</v>
      </c>
      <c r="H5602" t="s">
        <v>110</v>
      </c>
      <c r="I5602" t="s">
        <v>111</v>
      </c>
      <c r="J5602">
        <v>-15871.01</v>
      </c>
      <c r="L5602" t="s">
        <v>31</v>
      </c>
      <c r="O5602" t="s">
        <v>32</v>
      </c>
    </row>
    <row r="5603" spans="1:15" x14ac:dyDescent="0.25">
      <c r="A5603" t="s">
        <v>112</v>
      </c>
      <c r="B5603" t="s">
        <v>113</v>
      </c>
      <c r="C5603" t="s">
        <v>27</v>
      </c>
      <c r="D5603">
        <v>2019</v>
      </c>
      <c r="E5603">
        <v>4</v>
      </c>
      <c r="F5603" t="s">
        <v>195</v>
      </c>
      <c r="G5603" t="s">
        <v>196</v>
      </c>
      <c r="H5603" t="s">
        <v>110</v>
      </c>
      <c r="I5603" t="s">
        <v>111</v>
      </c>
      <c r="J5603">
        <v>-15871.01</v>
      </c>
      <c r="L5603" t="s">
        <v>31</v>
      </c>
      <c r="O5603" t="s">
        <v>32</v>
      </c>
    </row>
    <row r="5604" spans="1:15" x14ac:dyDescent="0.25">
      <c r="A5604" t="s">
        <v>112</v>
      </c>
      <c r="B5604" t="s">
        <v>113</v>
      </c>
      <c r="C5604" t="s">
        <v>27</v>
      </c>
      <c r="D5604">
        <v>2019</v>
      </c>
      <c r="E5604">
        <v>4</v>
      </c>
      <c r="F5604" t="s">
        <v>197</v>
      </c>
      <c r="G5604" t="s">
        <v>198</v>
      </c>
      <c r="H5604" t="s">
        <v>110</v>
      </c>
      <c r="I5604" t="s">
        <v>111</v>
      </c>
      <c r="J5604">
        <v>-15871.01</v>
      </c>
      <c r="L5604" t="s">
        <v>31</v>
      </c>
      <c r="O5604" t="s">
        <v>32</v>
      </c>
    </row>
    <row r="5605" spans="1:15" x14ac:dyDescent="0.25">
      <c r="A5605" t="s">
        <v>112</v>
      </c>
      <c r="B5605" t="s">
        <v>113</v>
      </c>
      <c r="C5605" t="s">
        <v>27</v>
      </c>
      <c r="D5605">
        <v>2019</v>
      </c>
      <c r="E5605">
        <v>4</v>
      </c>
      <c r="F5605" t="s">
        <v>199</v>
      </c>
      <c r="G5605" t="s">
        <v>200</v>
      </c>
      <c r="H5605" t="s">
        <v>110</v>
      </c>
      <c r="I5605" t="s">
        <v>111</v>
      </c>
      <c r="J5605">
        <v>-15871.01</v>
      </c>
      <c r="L5605" t="s">
        <v>31</v>
      </c>
      <c r="O5605" t="s">
        <v>32</v>
      </c>
    </row>
    <row r="5606" spans="1:15" x14ac:dyDescent="0.25">
      <c r="A5606" t="s">
        <v>112</v>
      </c>
      <c r="B5606" t="s">
        <v>113</v>
      </c>
      <c r="C5606" t="s">
        <v>27</v>
      </c>
      <c r="D5606">
        <v>2019</v>
      </c>
      <c r="E5606">
        <v>4</v>
      </c>
      <c r="F5606" t="s">
        <v>205</v>
      </c>
      <c r="G5606" t="s">
        <v>206</v>
      </c>
      <c r="H5606" t="s">
        <v>110</v>
      </c>
      <c r="I5606" t="s">
        <v>111</v>
      </c>
      <c r="J5606">
        <v>-15871.01</v>
      </c>
      <c r="L5606" t="s">
        <v>31</v>
      </c>
      <c r="O5606" t="s">
        <v>32</v>
      </c>
    </row>
    <row r="5607" spans="1:15" x14ac:dyDescent="0.25">
      <c r="A5607" t="s">
        <v>112</v>
      </c>
      <c r="B5607" t="s">
        <v>113</v>
      </c>
      <c r="C5607" t="s">
        <v>27</v>
      </c>
      <c r="D5607">
        <v>2019</v>
      </c>
      <c r="E5607">
        <v>4</v>
      </c>
      <c r="F5607" t="s">
        <v>207</v>
      </c>
      <c r="G5607" t="s">
        <v>208</v>
      </c>
      <c r="H5607" t="s">
        <v>110</v>
      </c>
      <c r="I5607" t="s">
        <v>111</v>
      </c>
      <c r="J5607">
        <v>-15871.01</v>
      </c>
      <c r="L5607" t="s">
        <v>31</v>
      </c>
      <c r="O5607" t="s">
        <v>32</v>
      </c>
    </row>
    <row r="5608" spans="1:15" x14ac:dyDescent="0.25">
      <c r="A5608" t="s">
        <v>112</v>
      </c>
      <c r="B5608" t="s">
        <v>113</v>
      </c>
      <c r="C5608" t="s">
        <v>27</v>
      </c>
      <c r="D5608">
        <v>2019</v>
      </c>
      <c r="E5608">
        <v>4</v>
      </c>
      <c r="F5608" t="s">
        <v>211</v>
      </c>
      <c r="G5608" t="s">
        <v>212</v>
      </c>
      <c r="H5608" t="s">
        <v>110</v>
      </c>
      <c r="I5608" t="s">
        <v>111</v>
      </c>
      <c r="J5608">
        <v>-15871.01</v>
      </c>
      <c r="L5608" t="s">
        <v>31</v>
      </c>
      <c r="O5608" t="s">
        <v>32</v>
      </c>
    </row>
    <row r="5609" spans="1:15" x14ac:dyDescent="0.25">
      <c r="A5609" t="s">
        <v>112</v>
      </c>
      <c r="B5609" t="s">
        <v>113</v>
      </c>
      <c r="C5609" t="s">
        <v>27</v>
      </c>
      <c r="D5609">
        <v>2019</v>
      </c>
      <c r="E5609">
        <v>4</v>
      </c>
      <c r="F5609" t="s">
        <v>213</v>
      </c>
      <c r="G5609" t="s">
        <v>214</v>
      </c>
      <c r="H5609" t="s">
        <v>110</v>
      </c>
      <c r="I5609" t="s">
        <v>111</v>
      </c>
      <c r="J5609">
        <v>-15871.01</v>
      </c>
      <c r="L5609" t="s">
        <v>31</v>
      </c>
      <c r="O5609" t="s">
        <v>32</v>
      </c>
    </row>
    <row r="5610" spans="1:15" x14ac:dyDescent="0.25">
      <c r="A5610" t="s">
        <v>116</v>
      </c>
      <c r="B5610" t="s">
        <v>117</v>
      </c>
      <c r="C5610" t="s">
        <v>27</v>
      </c>
      <c r="D5610">
        <v>2019</v>
      </c>
      <c r="E5610">
        <v>4</v>
      </c>
      <c r="F5610" t="s">
        <v>244</v>
      </c>
      <c r="G5610" t="s">
        <v>245</v>
      </c>
      <c r="H5610" t="s">
        <v>30</v>
      </c>
      <c r="J5610">
        <v>-463547.86</v>
      </c>
      <c r="L5610" t="s">
        <v>31</v>
      </c>
      <c r="O5610" t="s">
        <v>32</v>
      </c>
    </row>
    <row r="5611" spans="1:15" x14ac:dyDescent="0.25">
      <c r="A5611" t="s">
        <v>116</v>
      </c>
      <c r="B5611" t="s">
        <v>117</v>
      </c>
      <c r="C5611" t="s">
        <v>27</v>
      </c>
      <c r="D5611">
        <v>2019</v>
      </c>
      <c r="E5611">
        <v>4</v>
      </c>
      <c r="F5611" t="s">
        <v>246</v>
      </c>
      <c r="G5611" t="s">
        <v>247</v>
      </c>
      <c r="H5611" t="s">
        <v>30</v>
      </c>
      <c r="J5611">
        <v>100264.67</v>
      </c>
      <c r="L5611" t="s">
        <v>31</v>
      </c>
      <c r="O5611" t="s">
        <v>32</v>
      </c>
    </row>
    <row r="5612" spans="1:15" x14ac:dyDescent="0.25">
      <c r="A5612" t="s">
        <v>116</v>
      </c>
      <c r="B5612" t="s">
        <v>117</v>
      </c>
      <c r="C5612" t="s">
        <v>27</v>
      </c>
      <c r="D5612">
        <v>2019</v>
      </c>
      <c r="E5612">
        <v>4</v>
      </c>
      <c r="F5612" t="s">
        <v>248</v>
      </c>
      <c r="G5612" t="s">
        <v>249</v>
      </c>
      <c r="H5612" t="s">
        <v>30</v>
      </c>
      <c r="J5612">
        <v>-363283.19</v>
      </c>
      <c r="L5612" t="s">
        <v>31</v>
      </c>
      <c r="O5612" t="s">
        <v>32</v>
      </c>
    </row>
    <row r="5613" spans="1:15" x14ac:dyDescent="0.25">
      <c r="A5613" t="s">
        <v>116</v>
      </c>
      <c r="B5613" t="s">
        <v>117</v>
      </c>
      <c r="C5613" t="s">
        <v>27</v>
      </c>
      <c r="D5613">
        <v>2019</v>
      </c>
      <c r="E5613">
        <v>4</v>
      </c>
      <c r="F5613" t="s">
        <v>250</v>
      </c>
      <c r="G5613" t="s">
        <v>251</v>
      </c>
      <c r="H5613" t="s">
        <v>30</v>
      </c>
      <c r="J5613">
        <v>-363283.19</v>
      </c>
      <c r="L5613" t="s">
        <v>31</v>
      </c>
      <c r="O5613" t="s">
        <v>32</v>
      </c>
    </row>
    <row r="5614" spans="1:15" x14ac:dyDescent="0.25">
      <c r="A5614" t="s">
        <v>116</v>
      </c>
      <c r="B5614" t="s">
        <v>117</v>
      </c>
      <c r="C5614" t="s">
        <v>27</v>
      </c>
      <c r="D5614">
        <v>2019</v>
      </c>
      <c r="E5614">
        <v>4</v>
      </c>
      <c r="F5614" t="s">
        <v>195</v>
      </c>
      <c r="G5614" t="s">
        <v>196</v>
      </c>
      <c r="H5614" t="s">
        <v>30</v>
      </c>
      <c r="J5614">
        <v>-363283.19</v>
      </c>
      <c r="L5614" t="s">
        <v>31</v>
      </c>
      <c r="O5614" t="s">
        <v>32</v>
      </c>
    </row>
    <row r="5615" spans="1:15" x14ac:dyDescent="0.25">
      <c r="A5615" t="s">
        <v>116</v>
      </c>
      <c r="B5615" t="s">
        <v>117</v>
      </c>
      <c r="C5615" t="s">
        <v>27</v>
      </c>
      <c r="D5615">
        <v>2019</v>
      </c>
      <c r="E5615">
        <v>4</v>
      </c>
      <c r="F5615" t="s">
        <v>275</v>
      </c>
      <c r="G5615" t="s">
        <v>276</v>
      </c>
      <c r="H5615" t="s">
        <v>30</v>
      </c>
      <c r="J5615">
        <v>43260</v>
      </c>
      <c r="L5615" t="s">
        <v>31</v>
      </c>
      <c r="O5615" t="s">
        <v>32</v>
      </c>
    </row>
    <row r="5616" spans="1:15" x14ac:dyDescent="0.25">
      <c r="A5616" t="s">
        <v>116</v>
      </c>
      <c r="B5616" t="s">
        <v>117</v>
      </c>
      <c r="C5616" t="s">
        <v>27</v>
      </c>
      <c r="D5616">
        <v>2019</v>
      </c>
      <c r="E5616">
        <v>4</v>
      </c>
      <c r="F5616" t="s">
        <v>277</v>
      </c>
      <c r="G5616" t="s">
        <v>278</v>
      </c>
      <c r="H5616" t="s">
        <v>30</v>
      </c>
      <c r="J5616">
        <v>43260</v>
      </c>
      <c r="L5616" t="s">
        <v>31</v>
      </c>
      <c r="O5616" t="s">
        <v>32</v>
      </c>
    </row>
    <row r="5617" spans="1:15" x14ac:dyDescent="0.25">
      <c r="A5617" t="s">
        <v>116</v>
      </c>
      <c r="B5617" t="s">
        <v>117</v>
      </c>
      <c r="C5617" t="s">
        <v>27</v>
      </c>
      <c r="D5617">
        <v>2019</v>
      </c>
      <c r="E5617">
        <v>4</v>
      </c>
      <c r="F5617" t="s">
        <v>279</v>
      </c>
      <c r="G5617" t="s">
        <v>280</v>
      </c>
      <c r="H5617" t="s">
        <v>30</v>
      </c>
      <c r="J5617">
        <v>43260</v>
      </c>
      <c r="L5617" t="s">
        <v>31</v>
      </c>
      <c r="O5617" t="s">
        <v>32</v>
      </c>
    </row>
    <row r="5618" spans="1:15" x14ac:dyDescent="0.25">
      <c r="A5618" t="s">
        <v>116</v>
      </c>
      <c r="B5618" t="s">
        <v>117</v>
      </c>
      <c r="C5618" t="s">
        <v>27</v>
      </c>
      <c r="D5618">
        <v>2019</v>
      </c>
      <c r="E5618">
        <v>4</v>
      </c>
      <c r="F5618" t="s">
        <v>197</v>
      </c>
      <c r="G5618" t="s">
        <v>198</v>
      </c>
      <c r="H5618" t="s">
        <v>30</v>
      </c>
      <c r="J5618">
        <v>-320023.19</v>
      </c>
      <c r="L5618" t="s">
        <v>31</v>
      </c>
      <c r="O5618" t="s">
        <v>32</v>
      </c>
    </row>
    <row r="5619" spans="1:15" x14ac:dyDescent="0.25">
      <c r="A5619" t="s">
        <v>116</v>
      </c>
      <c r="B5619" t="s">
        <v>117</v>
      </c>
      <c r="C5619" t="s">
        <v>27</v>
      </c>
      <c r="D5619">
        <v>2019</v>
      </c>
      <c r="E5619">
        <v>4</v>
      </c>
      <c r="F5619" t="s">
        <v>199</v>
      </c>
      <c r="G5619" t="s">
        <v>200</v>
      </c>
      <c r="H5619" t="s">
        <v>30</v>
      </c>
      <c r="J5619">
        <v>-320023.19</v>
      </c>
      <c r="L5619" t="s">
        <v>31</v>
      </c>
      <c r="O5619" t="s">
        <v>32</v>
      </c>
    </row>
    <row r="5620" spans="1:15" x14ac:dyDescent="0.25">
      <c r="A5620" t="s">
        <v>116</v>
      </c>
      <c r="B5620" t="s">
        <v>117</v>
      </c>
      <c r="C5620" t="s">
        <v>27</v>
      </c>
      <c r="D5620">
        <v>2019</v>
      </c>
      <c r="E5620">
        <v>4</v>
      </c>
      <c r="F5620" t="s">
        <v>252</v>
      </c>
      <c r="G5620" t="s">
        <v>253</v>
      </c>
      <c r="H5620" t="s">
        <v>30</v>
      </c>
      <c r="J5620">
        <v>38010.1</v>
      </c>
      <c r="L5620" t="s">
        <v>31</v>
      </c>
      <c r="O5620" t="s">
        <v>32</v>
      </c>
    </row>
    <row r="5621" spans="1:15" x14ac:dyDescent="0.25">
      <c r="A5621" t="s">
        <v>116</v>
      </c>
      <c r="B5621" t="s">
        <v>117</v>
      </c>
      <c r="C5621" t="s">
        <v>27</v>
      </c>
      <c r="D5621">
        <v>2019</v>
      </c>
      <c r="E5621">
        <v>4</v>
      </c>
      <c r="F5621" t="s">
        <v>203</v>
      </c>
      <c r="G5621" t="s">
        <v>204</v>
      </c>
      <c r="H5621" t="s">
        <v>30</v>
      </c>
      <c r="J5621">
        <v>38010.1</v>
      </c>
      <c r="L5621" t="s">
        <v>31</v>
      </c>
      <c r="O5621" t="s">
        <v>32</v>
      </c>
    </row>
    <row r="5622" spans="1:15" x14ac:dyDescent="0.25">
      <c r="A5622" t="s">
        <v>116</v>
      </c>
      <c r="B5622" t="s">
        <v>117</v>
      </c>
      <c r="C5622" t="s">
        <v>27</v>
      </c>
      <c r="D5622">
        <v>2019</v>
      </c>
      <c r="E5622">
        <v>4</v>
      </c>
      <c r="F5622" t="s">
        <v>205</v>
      </c>
      <c r="G5622" t="s">
        <v>206</v>
      </c>
      <c r="H5622" t="s">
        <v>30</v>
      </c>
      <c r="J5622">
        <v>-282013.09000000003</v>
      </c>
      <c r="L5622" t="s">
        <v>31</v>
      </c>
      <c r="O5622" t="s">
        <v>32</v>
      </c>
    </row>
    <row r="5623" spans="1:15" x14ac:dyDescent="0.25">
      <c r="A5623" t="s">
        <v>116</v>
      </c>
      <c r="B5623" t="s">
        <v>117</v>
      </c>
      <c r="C5623" t="s">
        <v>27</v>
      </c>
      <c r="D5623">
        <v>2019</v>
      </c>
      <c r="E5623">
        <v>4</v>
      </c>
      <c r="F5623" t="s">
        <v>207</v>
      </c>
      <c r="G5623" t="s">
        <v>208</v>
      </c>
      <c r="H5623" t="s">
        <v>30</v>
      </c>
      <c r="J5623">
        <v>-282013.09000000003</v>
      </c>
      <c r="L5623" t="s">
        <v>31</v>
      </c>
      <c r="O5623" t="s">
        <v>32</v>
      </c>
    </row>
    <row r="5624" spans="1:15" x14ac:dyDescent="0.25">
      <c r="A5624" t="s">
        <v>116</v>
      </c>
      <c r="B5624" t="s">
        <v>117</v>
      </c>
      <c r="C5624" t="s">
        <v>27</v>
      </c>
      <c r="D5624">
        <v>2019</v>
      </c>
      <c r="E5624">
        <v>4</v>
      </c>
      <c r="F5624" t="s">
        <v>209</v>
      </c>
      <c r="G5624" t="s">
        <v>210</v>
      </c>
      <c r="H5624" t="s">
        <v>30</v>
      </c>
      <c r="J5624">
        <v>75705</v>
      </c>
      <c r="L5624" t="s">
        <v>31</v>
      </c>
      <c r="O5624" t="s">
        <v>32</v>
      </c>
    </row>
    <row r="5625" spans="1:15" x14ac:dyDescent="0.25">
      <c r="A5625" t="s">
        <v>116</v>
      </c>
      <c r="B5625" t="s">
        <v>117</v>
      </c>
      <c r="C5625" t="s">
        <v>27</v>
      </c>
      <c r="D5625">
        <v>2019</v>
      </c>
      <c r="E5625">
        <v>4</v>
      </c>
      <c r="F5625" t="s">
        <v>211</v>
      </c>
      <c r="G5625" t="s">
        <v>212</v>
      </c>
      <c r="H5625" t="s">
        <v>30</v>
      </c>
      <c r="J5625">
        <v>-206308.09</v>
      </c>
      <c r="L5625" t="s">
        <v>31</v>
      </c>
      <c r="O5625" t="s">
        <v>32</v>
      </c>
    </row>
    <row r="5626" spans="1:15" x14ac:dyDescent="0.25">
      <c r="A5626" t="s">
        <v>116</v>
      </c>
      <c r="B5626" t="s">
        <v>117</v>
      </c>
      <c r="C5626" t="s">
        <v>27</v>
      </c>
      <c r="D5626">
        <v>2019</v>
      </c>
      <c r="E5626">
        <v>4</v>
      </c>
      <c r="F5626" t="s">
        <v>213</v>
      </c>
      <c r="G5626" t="s">
        <v>214</v>
      </c>
      <c r="H5626" t="s">
        <v>30</v>
      </c>
      <c r="J5626">
        <v>-206308.09</v>
      </c>
      <c r="L5626" t="s">
        <v>31</v>
      </c>
      <c r="O5626" t="s">
        <v>32</v>
      </c>
    </row>
    <row r="5627" spans="1:15" x14ac:dyDescent="0.25">
      <c r="A5627" t="s">
        <v>116</v>
      </c>
      <c r="B5627" t="s">
        <v>117</v>
      </c>
      <c r="C5627" t="s">
        <v>27</v>
      </c>
      <c r="D5627">
        <v>2019</v>
      </c>
      <c r="E5627">
        <v>4</v>
      </c>
      <c r="F5627" t="s">
        <v>292</v>
      </c>
      <c r="G5627" t="s">
        <v>293</v>
      </c>
      <c r="H5627" t="s">
        <v>30</v>
      </c>
      <c r="J5627">
        <v>34812293.189999998</v>
      </c>
      <c r="L5627" t="s">
        <v>39</v>
      </c>
      <c r="O5627" t="s">
        <v>32</v>
      </c>
    </row>
    <row r="5628" spans="1:15" x14ac:dyDescent="0.25">
      <c r="A5628" t="s">
        <v>116</v>
      </c>
      <c r="B5628" t="s">
        <v>117</v>
      </c>
      <c r="C5628" t="s">
        <v>27</v>
      </c>
      <c r="D5628">
        <v>2019</v>
      </c>
      <c r="E5628">
        <v>4</v>
      </c>
      <c r="F5628" t="s">
        <v>294</v>
      </c>
      <c r="G5628" t="s">
        <v>295</v>
      </c>
      <c r="H5628" t="s">
        <v>30</v>
      </c>
      <c r="J5628">
        <v>-4811483.1900000004</v>
      </c>
      <c r="L5628" t="s">
        <v>39</v>
      </c>
      <c r="O5628" t="s">
        <v>32</v>
      </c>
    </row>
    <row r="5629" spans="1:15" x14ac:dyDescent="0.25">
      <c r="A5629" t="s">
        <v>116</v>
      </c>
      <c r="B5629" t="s">
        <v>117</v>
      </c>
      <c r="C5629" t="s">
        <v>27</v>
      </c>
      <c r="D5629">
        <v>2019</v>
      </c>
      <c r="E5629">
        <v>4</v>
      </c>
      <c r="F5629" t="s">
        <v>296</v>
      </c>
      <c r="G5629" t="s">
        <v>119</v>
      </c>
      <c r="H5629" t="s">
        <v>30</v>
      </c>
      <c r="J5629">
        <v>30000810</v>
      </c>
      <c r="L5629" t="s">
        <v>39</v>
      </c>
      <c r="O5629" t="s">
        <v>32</v>
      </c>
    </row>
    <row r="5630" spans="1:15" x14ac:dyDescent="0.25">
      <c r="A5630" t="s">
        <v>116</v>
      </c>
      <c r="B5630" t="s">
        <v>117</v>
      </c>
      <c r="C5630" t="s">
        <v>27</v>
      </c>
      <c r="D5630">
        <v>2019</v>
      </c>
      <c r="E5630">
        <v>4</v>
      </c>
      <c r="F5630" t="s">
        <v>257</v>
      </c>
      <c r="G5630" t="s">
        <v>258</v>
      </c>
      <c r="H5630" t="s">
        <v>30</v>
      </c>
      <c r="J5630">
        <v>30000810</v>
      </c>
      <c r="L5630" t="s">
        <v>39</v>
      </c>
      <c r="O5630" t="s">
        <v>32</v>
      </c>
    </row>
    <row r="5631" spans="1:15" x14ac:dyDescent="0.25">
      <c r="A5631" t="s">
        <v>116</v>
      </c>
      <c r="B5631" t="s">
        <v>117</v>
      </c>
      <c r="C5631" t="s">
        <v>27</v>
      </c>
      <c r="D5631">
        <v>2019</v>
      </c>
      <c r="E5631">
        <v>4</v>
      </c>
      <c r="F5631" t="s">
        <v>215</v>
      </c>
      <c r="G5631" t="s">
        <v>216</v>
      </c>
      <c r="H5631" t="s">
        <v>30</v>
      </c>
      <c r="J5631">
        <v>20400062.699999999</v>
      </c>
      <c r="L5631" t="s">
        <v>39</v>
      </c>
      <c r="O5631" t="s">
        <v>32</v>
      </c>
    </row>
    <row r="5632" spans="1:15" x14ac:dyDescent="0.25">
      <c r="A5632" t="s">
        <v>116</v>
      </c>
      <c r="B5632" t="s">
        <v>117</v>
      </c>
      <c r="C5632" t="s">
        <v>27</v>
      </c>
      <c r="D5632">
        <v>2019</v>
      </c>
      <c r="E5632">
        <v>4</v>
      </c>
      <c r="F5632" t="s">
        <v>217</v>
      </c>
      <c r="G5632" t="s">
        <v>218</v>
      </c>
      <c r="H5632" t="s">
        <v>30</v>
      </c>
      <c r="J5632">
        <v>20400062.699999999</v>
      </c>
      <c r="L5632" t="s">
        <v>39</v>
      </c>
      <c r="O5632" t="s">
        <v>32</v>
      </c>
    </row>
    <row r="5633" spans="1:15" x14ac:dyDescent="0.25">
      <c r="A5633" t="s">
        <v>116</v>
      </c>
      <c r="B5633" t="s">
        <v>117</v>
      </c>
      <c r="C5633" t="s">
        <v>27</v>
      </c>
      <c r="D5633">
        <v>2019</v>
      </c>
      <c r="E5633">
        <v>4</v>
      </c>
      <c r="F5633" t="s">
        <v>219</v>
      </c>
      <c r="G5633" t="s">
        <v>220</v>
      </c>
      <c r="H5633" t="s">
        <v>30</v>
      </c>
      <c r="J5633">
        <v>20400062.699999999</v>
      </c>
      <c r="L5633" t="s">
        <v>39</v>
      </c>
      <c r="O5633" t="s">
        <v>32</v>
      </c>
    </row>
    <row r="5634" spans="1:15" x14ac:dyDescent="0.25">
      <c r="A5634" t="s">
        <v>116</v>
      </c>
      <c r="B5634" t="s">
        <v>117</v>
      </c>
      <c r="C5634" t="s">
        <v>27</v>
      </c>
      <c r="D5634">
        <v>2019</v>
      </c>
      <c r="E5634">
        <v>4</v>
      </c>
      <c r="F5634" t="s">
        <v>221</v>
      </c>
      <c r="G5634" t="s">
        <v>222</v>
      </c>
      <c r="H5634" t="s">
        <v>30</v>
      </c>
      <c r="J5634">
        <v>50400872.700000003</v>
      </c>
      <c r="L5634" t="s">
        <v>39</v>
      </c>
      <c r="O5634" t="s">
        <v>32</v>
      </c>
    </row>
    <row r="5635" spans="1:15" x14ac:dyDescent="0.25">
      <c r="A5635" t="s">
        <v>116</v>
      </c>
      <c r="B5635" t="s">
        <v>117</v>
      </c>
      <c r="C5635" t="s">
        <v>27</v>
      </c>
      <c r="D5635">
        <v>2019</v>
      </c>
      <c r="E5635">
        <v>4</v>
      </c>
      <c r="F5635" t="s">
        <v>259</v>
      </c>
      <c r="G5635" t="s">
        <v>260</v>
      </c>
      <c r="H5635" t="s">
        <v>30</v>
      </c>
      <c r="J5635">
        <v>30000</v>
      </c>
      <c r="L5635" t="s">
        <v>39</v>
      </c>
      <c r="O5635" t="s">
        <v>32</v>
      </c>
    </row>
    <row r="5636" spans="1:15" x14ac:dyDescent="0.25">
      <c r="A5636" t="s">
        <v>116</v>
      </c>
      <c r="B5636" t="s">
        <v>117</v>
      </c>
      <c r="C5636" t="s">
        <v>27</v>
      </c>
      <c r="D5636">
        <v>2019</v>
      </c>
      <c r="E5636">
        <v>4</v>
      </c>
      <c r="F5636" t="s">
        <v>284</v>
      </c>
      <c r="G5636" t="s">
        <v>285</v>
      </c>
      <c r="H5636" t="s">
        <v>30</v>
      </c>
      <c r="J5636">
        <v>85412.32</v>
      </c>
      <c r="L5636" t="s">
        <v>39</v>
      </c>
      <c r="O5636" t="s">
        <v>32</v>
      </c>
    </row>
    <row r="5637" spans="1:15" x14ac:dyDescent="0.25">
      <c r="A5637" t="s">
        <v>116</v>
      </c>
      <c r="B5637" t="s">
        <v>117</v>
      </c>
      <c r="C5637" t="s">
        <v>27</v>
      </c>
      <c r="D5637">
        <v>2019</v>
      </c>
      <c r="E5637">
        <v>4</v>
      </c>
      <c r="F5637" t="s">
        <v>261</v>
      </c>
      <c r="G5637" t="s">
        <v>262</v>
      </c>
      <c r="H5637" t="s">
        <v>30</v>
      </c>
      <c r="J5637">
        <v>242462.09</v>
      </c>
      <c r="L5637" t="s">
        <v>39</v>
      </c>
      <c r="O5637" t="s">
        <v>32</v>
      </c>
    </row>
    <row r="5638" spans="1:15" x14ac:dyDescent="0.25">
      <c r="A5638" t="s">
        <v>116</v>
      </c>
      <c r="B5638" t="s">
        <v>117</v>
      </c>
      <c r="C5638" t="s">
        <v>27</v>
      </c>
      <c r="D5638">
        <v>2019</v>
      </c>
      <c r="E5638">
        <v>4</v>
      </c>
      <c r="F5638" t="s">
        <v>223</v>
      </c>
      <c r="G5638" t="s">
        <v>224</v>
      </c>
      <c r="H5638" t="s">
        <v>30</v>
      </c>
      <c r="J5638">
        <v>232960.41</v>
      </c>
      <c r="L5638" t="s">
        <v>39</v>
      </c>
      <c r="O5638" t="s">
        <v>32</v>
      </c>
    </row>
    <row r="5639" spans="1:15" x14ac:dyDescent="0.25">
      <c r="A5639" t="s">
        <v>116</v>
      </c>
      <c r="B5639" t="s">
        <v>117</v>
      </c>
      <c r="C5639" t="s">
        <v>27</v>
      </c>
      <c r="D5639">
        <v>2019</v>
      </c>
      <c r="E5639">
        <v>4</v>
      </c>
      <c r="F5639" t="s">
        <v>225</v>
      </c>
      <c r="G5639" t="s">
        <v>226</v>
      </c>
      <c r="H5639" t="s">
        <v>30</v>
      </c>
      <c r="J5639">
        <v>505422.5</v>
      </c>
      <c r="L5639" t="s">
        <v>39</v>
      </c>
      <c r="O5639" t="s">
        <v>32</v>
      </c>
    </row>
    <row r="5640" spans="1:15" x14ac:dyDescent="0.25">
      <c r="A5640" t="s">
        <v>116</v>
      </c>
      <c r="B5640" t="s">
        <v>117</v>
      </c>
      <c r="C5640" t="s">
        <v>27</v>
      </c>
      <c r="D5640">
        <v>2019</v>
      </c>
      <c r="E5640">
        <v>4</v>
      </c>
      <c r="F5640" t="s">
        <v>227</v>
      </c>
      <c r="G5640" t="s">
        <v>228</v>
      </c>
      <c r="H5640" t="s">
        <v>30</v>
      </c>
      <c r="J5640">
        <v>50906295.200000003</v>
      </c>
      <c r="L5640" t="s">
        <v>39</v>
      </c>
      <c r="O5640" t="s">
        <v>32</v>
      </c>
    </row>
    <row r="5641" spans="1:15" x14ac:dyDescent="0.25">
      <c r="A5641" t="s">
        <v>116</v>
      </c>
      <c r="B5641" t="s">
        <v>117</v>
      </c>
      <c r="C5641" t="s">
        <v>27</v>
      </c>
      <c r="D5641">
        <v>2019</v>
      </c>
      <c r="E5641">
        <v>4</v>
      </c>
      <c r="F5641" t="s">
        <v>229</v>
      </c>
      <c r="G5641" t="s">
        <v>230</v>
      </c>
      <c r="H5641" t="s">
        <v>30</v>
      </c>
      <c r="J5641">
        <v>-250000</v>
      </c>
      <c r="L5641" t="s">
        <v>39</v>
      </c>
      <c r="O5641" t="s">
        <v>32</v>
      </c>
    </row>
    <row r="5642" spans="1:15" x14ac:dyDescent="0.25">
      <c r="A5642" t="s">
        <v>116</v>
      </c>
      <c r="B5642" t="s">
        <v>117</v>
      </c>
      <c r="C5642" t="s">
        <v>27</v>
      </c>
      <c r="D5642">
        <v>2019</v>
      </c>
      <c r="E5642">
        <v>4</v>
      </c>
      <c r="F5642" t="s">
        <v>263</v>
      </c>
      <c r="G5642" t="s">
        <v>264</v>
      </c>
      <c r="H5642" t="s">
        <v>30</v>
      </c>
      <c r="J5642">
        <v>-19918874.98</v>
      </c>
      <c r="L5642" t="s">
        <v>39</v>
      </c>
      <c r="O5642" t="s">
        <v>32</v>
      </c>
    </row>
    <row r="5643" spans="1:15" x14ac:dyDescent="0.25">
      <c r="A5643" t="s">
        <v>116</v>
      </c>
      <c r="B5643" t="s">
        <v>117</v>
      </c>
      <c r="C5643" t="s">
        <v>27</v>
      </c>
      <c r="D5643">
        <v>2019</v>
      </c>
      <c r="E5643">
        <v>4</v>
      </c>
      <c r="F5643" t="s">
        <v>265</v>
      </c>
      <c r="G5643" t="s">
        <v>266</v>
      </c>
      <c r="H5643" t="s">
        <v>30</v>
      </c>
      <c r="J5643">
        <v>-19918874.98</v>
      </c>
      <c r="L5643" t="s">
        <v>39</v>
      </c>
      <c r="O5643" t="s">
        <v>32</v>
      </c>
    </row>
    <row r="5644" spans="1:15" x14ac:dyDescent="0.25">
      <c r="A5644" t="s">
        <v>116</v>
      </c>
      <c r="B5644" t="s">
        <v>117</v>
      </c>
      <c r="C5644" t="s">
        <v>27</v>
      </c>
      <c r="D5644">
        <v>2019</v>
      </c>
      <c r="E5644">
        <v>4</v>
      </c>
      <c r="F5644" t="s">
        <v>231</v>
      </c>
      <c r="G5644" t="s">
        <v>188</v>
      </c>
      <c r="H5644" t="s">
        <v>30</v>
      </c>
      <c r="J5644">
        <v>-24278136.850000001</v>
      </c>
      <c r="L5644" t="s">
        <v>39</v>
      </c>
      <c r="O5644" t="s">
        <v>32</v>
      </c>
    </row>
    <row r="5645" spans="1:15" x14ac:dyDescent="0.25">
      <c r="A5645" t="s">
        <v>116</v>
      </c>
      <c r="B5645" t="s">
        <v>117</v>
      </c>
      <c r="C5645" t="s">
        <v>27</v>
      </c>
      <c r="D5645">
        <v>2019</v>
      </c>
      <c r="E5645">
        <v>4</v>
      </c>
      <c r="F5645" t="s">
        <v>232</v>
      </c>
      <c r="G5645" t="s">
        <v>233</v>
      </c>
      <c r="H5645" t="s">
        <v>30</v>
      </c>
      <c r="J5645">
        <v>-44447011.829999998</v>
      </c>
      <c r="L5645" t="s">
        <v>39</v>
      </c>
      <c r="O5645" t="s">
        <v>32</v>
      </c>
    </row>
    <row r="5646" spans="1:15" x14ac:dyDescent="0.25">
      <c r="A5646" t="s">
        <v>116</v>
      </c>
      <c r="B5646" t="s">
        <v>117</v>
      </c>
      <c r="C5646" t="s">
        <v>27</v>
      </c>
      <c r="D5646">
        <v>2019</v>
      </c>
      <c r="E5646">
        <v>4</v>
      </c>
      <c r="F5646" t="s">
        <v>234</v>
      </c>
      <c r="G5646" t="s">
        <v>235</v>
      </c>
      <c r="H5646" t="s">
        <v>30</v>
      </c>
      <c r="J5646">
        <v>-44447011.829999998</v>
      </c>
      <c r="L5646" t="s">
        <v>39</v>
      </c>
      <c r="O5646" t="s">
        <v>32</v>
      </c>
    </row>
    <row r="5647" spans="1:15" x14ac:dyDescent="0.25">
      <c r="A5647" t="s">
        <v>116</v>
      </c>
      <c r="B5647" t="s">
        <v>117</v>
      </c>
      <c r="C5647" t="s">
        <v>27</v>
      </c>
      <c r="D5647">
        <v>2019</v>
      </c>
      <c r="E5647">
        <v>4</v>
      </c>
      <c r="F5647" t="s">
        <v>267</v>
      </c>
      <c r="G5647" t="s">
        <v>268</v>
      </c>
      <c r="H5647" t="s">
        <v>30</v>
      </c>
      <c r="J5647">
        <v>-4008931.07</v>
      </c>
      <c r="L5647" t="s">
        <v>39</v>
      </c>
      <c r="O5647" t="s">
        <v>32</v>
      </c>
    </row>
    <row r="5648" spans="1:15" x14ac:dyDescent="0.25">
      <c r="A5648" t="s">
        <v>116</v>
      </c>
      <c r="B5648" t="s">
        <v>117</v>
      </c>
      <c r="C5648" t="s">
        <v>27</v>
      </c>
      <c r="D5648">
        <v>2019</v>
      </c>
      <c r="E5648">
        <v>4</v>
      </c>
      <c r="F5648" t="s">
        <v>269</v>
      </c>
      <c r="G5648" t="s">
        <v>270</v>
      </c>
      <c r="H5648" t="s">
        <v>30</v>
      </c>
      <c r="J5648">
        <v>-1394778.11</v>
      </c>
      <c r="L5648" t="s">
        <v>39</v>
      </c>
      <c r="O5648" t="s">
        <v>32</v>
      </c>
    </row>
    <row r="5649" spans="1:15" x14ac:dyDescent="0.25">
      <c r="A5649" t="s">
        <v>116</v>
      </c>
      <c r="B5649" t="s">
        <v>117</v>
      </c>
      <c r="C5649" t="s">
        <v>27</v>
      </c>
      <c r="D5649">
        <v>2019</v>
      </c>
      <c r="E5649">
        <v>4</v>
      </c>
      <c r="F5649" t="s">
        <v>271</v>
      </c>
      <c r="G5649" t="s">
        <v>272</v>
      </c>
      <c r="H5649" t="s">
        <v>30</v>
      </c>
      <c r="J5649">
        <v>-2504542.81</v>
      </c>
      <c r="L5649" t="s">
        <v>39</v>
      </c>
      <c r="O5649" t="s">
        <v>32</v>
      </c>
    </row>
    <row r="5650" spans="1:15" x14ac:dyDescent="0.25">
      <c r="A5650" t="s">
        <v>116</v>
      </c>
      <c r="B5650" t="s">
        <v>117</v>
      </c>
      <c r="C5650" t="s">
        <v>27</v>
      </c>
      <c r="D5650">
        <v>2019</v>
      </c>
      <c r="E5650">
        <v>4</v>
      </c>
      <c r="F5650" t="s">
        <v>273</v>
      </c>
      <c r="G5650" t="s">
        <v>274</v>
      </c>
      <c r="H5650" t="s">
        <v>30</v>
      </c>
      <c r="J5650">
        <v>-6513473.8799999999</v>
      </c>
      <c r="L5650" t="s">
        <v>39</v>
      </c>
      <c r="O5650" t="s">
        <v>32</v>
      </c>
    </row>
    <row r="5651" spans="1:15" x14ac:dyDescent="0.25">
      <c r="A5651" t="s">
        <v>116</v>
      </c>
      <c r="B5651" t="s">
        <v>117</v>
      </c>
      <c r="C5651" t="s">
        <v>27</v>
      </c>
      <c r="D5651">
        <v>2019</v>
      </c>
      <c r="E5651">
        <v>4</v>
      </c>
      <c r="F5651" t="s">
        <v>236</v>
      </c>
      <c r="G5651" t="s">
        <v>237</v>
      </c>
      <c r="H5651" t="s">
        <v>30</v>
      </c>
      <c r="J5651">
        <v>593318.6</v>
      </c>
      <c r="L5651" t="s">
        <v>39</v>
      </c>
      <c r="O5651" t="s">
        <v>32</v>
      </c>
    </row>
    <row r="5652" spans="1:15" x14ac:dyDescent="0.25">
      <c r="A5652" t="s">
        <v>116</v>
      </c>
      <c r="B5652" t="s">
        <v>117</v>
      </c>
      <c r="C5652" t="s">
        <v>27</v>
      </c>
      <c r="D5652">
        <v>2019</v>
      </c>
      <c r="E5652">
        <v>4</v>
      </c>
      <c r="F5652" t="s">
        <v>238</v>
      </c>
      <c r="G5652" t="s">
        <v>239</v>
      </c>
      <c r="H5652" t="s">
        <v>30</v>
      </c>
      <c r="J5652">
        <v>260498.6</v>
      </c>
      <c r="L5652" t="s">
        <v>39</v>
      </c>
      <c r="O5652" t="s">
        <v>32</v>
      </c>
    </row>
    <row r="5653" spans="1:15" x14ac:dyDescent="0.25">
      <c r="A5653" t="s">
        <v>116</v>
      </c>
      <c r="B5653" t="s">
        <v>117</v>
      </c>
      <c r="C5653" t="s">
        <v>27</v>
      </c>
      <c r="D5653">
        <v>2019</v>
      </c>
      <c r="E5653">
        <v>4</v>
      </c>
      <c r="F5653" t="s">
        <v>240</v>
      </c>
      <c r="G5653" t="s">
        <v>241</v>
      </c>
      <c r="H5653" t="s">
        <v>30</v>
      </c>
      <c r="J5653">
        <v>-6252975.2800000003</v>
      </c>
      <c r="L5653" t="s">
        <v>39</v>
      </c>
      <c r="O5653" t="s">
        <v>32</v>
      </c>
    </row>
    <row r="5654" spans="1:15" x14ac:dyDescent="0.25">
      <c r="A5654" t="s">
        <v>116</v>
      </c>
      <c r="B5654" t="s">
        <v>117</v>
      </c>
      <c r="C5654" t="s">
        <v>27</v>
      </c>
      <c r="D5654">
        <v>2019</v>
      </c>
      <c r="E5654">
        <v>4</v>
      </c>
      <c r="F5654" t="s">
        <v>242</v>
      </c>
      <c r="G5654" t="s">
        <v>243</v>
      </c>
      <c r="H5654" t="s">
        <v>30</v>
      </c>
      <c r="J5654">
        <v>-50699987.109999999</v>
      </c>
      <c r="L5654" t="s">
        <v>39</v>
      </c>
      <c r="O5654" t="s">
        <v>32</v>
      </c>
    </row>
    <row r="5655" spans="1:15" x14ac:dyDescent="0.25">
      <c r="A5655" t="s">
        <v>123</v>
      </c>
      <c r="B5655" t="s">
        <v>124</v>
      </c>
      <c r="C5655" t="s">
        <v>27</v>
      </c>
      <c r="D5655">
        <v>2019</v>
      </c>
      <c r="E5655">
        <v>4</v>
      </c>
      <c r="F5655" t="s">
        <v>292</v>
      </c>
      <c r="G5655" t="s">
        <v>293</v>
      </c>
      <c r="H5655" t="s">
        <v>30</v>
      </c>
      <c r="J5655">
        <v>20332200</v>
      </c>
      <c r="L5655" t="s">
        <v>39</v>
      </c>
      <c r="O5655" t="s">
        <v>32</v>
      </c>
    </row>
    <row r="5656" spans="1:15" x14ac:dyDescent="0.25">
      <c r="A5656" t="s">
        <v>123</v>
      </c>
      <c r="B5656" t="s">
        <v>124</v>
      </c>
      <c r="C5656" t="s">
        <v>27</v>
      </c>
      <c r="D5656">
        <v>2019</v>
      </c>
      <c r="E5656">
        <v>4</v>
      </c>
      <c r="F5656" t="s">
        <v>294</v>
      </c>
      <c r="G5656" t="s">
        <v>295</v>
      </c>
      <c r="H5656" t="s">
        <v>30</v>
      </c>
      <c r="J5656">
        <v>-829150</v>
      </c>
      <c r="L5656" t="s">
        <v>39</v>
      </c>
      <c r="O5656" t="s">
        <v>32</v>
      </c>
    </row>
    <row r="5657" spans="1:15" x14ac:dyDescent="0.25">
      <c r="A5657" t="s">
        <v>123</v>
      </c>
      <c r="B5657" t="s">
        <v>124</v>
      </c>
      <c r="C5657" t="s">
        <v>27</v>
      </c>
      <c r="D5657">
        <v>2019</v>
      </c>
      <c r="E5657">
        <v>4</v>
      </c>
      <c r="F5657" t="s">
        <v>296</v>
      </c>
      <c r="G5657" t="s">
        <v>119</v>
      </c>
      <c r="H5657" t="s">
        <v>30</v>
      </c>
      <c r="J5657">
        <v>19503050</v>
      </c>
      <c r="L5657" t="s">
        <v>39</v>
      </c>
      <c r="O5657" t="s">
        <v>32</v>
      </c>
    </row>
    <row r="5658" spans="1:15" x14ac:dyDescent="0.25">
      <c r="A5658" t="s">
        <v>123</v>
      </c>
      <c r="B5658" t="s">
        <v>124</v>
      </c>
      <c r="C5658" t="s">
        <v>27</v>
      </c>
      <c r="D5658">
        <v>2019</v>
      </c>
      <c r="E5658">
        <v>4</v>
      </c>
      <c r="F5658" t="s">
        <v>257</v>
      </c>
      <c r="G5658" t="s">
        <v>258</v>
      </c>
      <c r="H5658" t="s">
        <v>30</v>
      </c>
      <c r="J5658">
        <v>19503050</v>
      </c>
      <c r="L5658" t="s">
        <v>39</v>
      </c>
      <c r="O5658" t="s">
        <v>32</v>
      </c>
    </row>
    <row r="5659" spans="1:15" x14ac:dyDescent="0.25">
      <c r="A5659" t="s">
        <v>123</v>
      </c>
      <c r="B5659" t="s">
        <v>124</v>
      </c>
      <c r="C5659" t="s">
        <v>27</v>
      </c>
      <c r="D5659">
        <v>2019</v>
      </c>
      <c r="E5659">
        <v>4</v>
      </c>
      <c r="F5659" t="s">
        <v>221</v>
      </c>
      <c r="G5659" t="s">
        <v>222</v>
      </c>
      <c r="H5659" t="s">
        <v>30</v>
      </c>
      <c r="J5659">
        <v>19503050</v>
      </c>
      <c r="L5659" t="s">
        <v>39</v>
      </c>
      <c r="O5659" t="s">
        <v>32</v>
      </c>
    </row>
    <row r="5660" spans="1:15" x14ac:dyDescent="0.25">
      <c r="A5660" t="s">
        <v>123</v>
      </c>
      <c r="B5660" t="s">
        <v>124</v>
      </c>
      <c r="C5660" t="s">
        <v>27</v>
      </c>
      <c r="D5660">
        <v>2019</v>
      </c>
      <c r="E5660">
        <v>4</v>
      </c>
      <c r="F5660" t="s">
        <v>259</v>
      </c>
      <c r="G5660" t="s">
        <v>260</v>
      </c>
      <c r="H5660" t="s">
        <v>30</v>
      </c>
      <c r="J5660">
        <v>20000</v>
      </c>
      <c r="L5660" t="s">
        <v>39</v>
      </c>
      <c r="O5660" t="s">
        <v>32</v>
      </c>
    </row>
    <row r="5661" spans="1:15" x14ac:dyDescent="0.25">
      <c r="A5661" t="s">
        <v>123</v>
      </c>
      <c r="B5661" t="s">
        <v>124</v>
      </c>
      <c r="C5661" t="s">
        <v>27</v>
      </c>
      <c r="D5661">
        <v>2019</v>
      </c>
      <c r="E5661">
        <v>4</v>
      </c>
      <c r="F5661" t="s">
        <v>284</v>
      </c>
      <c r="G5661" t="s">
        <v>285</v>
      </c>
      <c r="H5661" t="s">
        <v>30</v>
      </c>
      <c r="J5661">
        <v>140112.15</v>
      </c>
      <c r="L5661" t="s">
        <v>39</v>
      </c>
      <c r="O5661" t="s">
        <v>32</v>
      </c>
    </row>
    <row r="5662" spans="1:15" x14ac:dyDescent="0.25">
      <c r="A5662" t="s">
        <v>123</v>
      </c>
      <c r="B5662" t="s">
        <v>124</v>
      </c>
      <c r="C5662" t="s">
        <v>27</v>
      </c>
      <c r="D5662">
        <v>2019</v>
      </c>
      <c r="E5662">
        <v>4</v>
      </c>
      <c r="F5662" t="s">
        <v>261</v>
      </c>
      <c r="G5662" t="s">
        <v>262</v>
      </c>
      <c r="H5662" t="s">
        <v>30</v>
      </c>
      <c r="J5662">
        <v>140112.15</v>
      </c>
      <c r="L5662" t="s">
        <v>39</v>
      </c>
      <c r="O5662" t="s">
        <v>32</v>
      </c>
    </row>
    <row r="5663" spans="1:15" x14ac:dyDescent="0.25">
      <c r="A5663" t="s">
        <v>123</v>
      </c>
      <c r="B5663" t="s">
        <v>124</v>
      </c>
      <c r="C5663" t="s">
        <v>27</v>
      </c>
      <c r="D5663">
        <v>2019</v>
      </c>
      <c r="E5663">
        <v>4</v>
      </c>
      <c r="F5663" t="s">
        <v>223</v>
      </c>
      <c r="G5663" t="s">
        <v>224</v>
      </c>
      <c r="H5663" t="s">
        <v>30</v>
      </c>
      <c r="J5663">
        <v>1932596.17</v>
      </c>
      <c r="L5663" t="s">
        <v>39</v>
      </c>
      <c r="O5663" t="s">
        <v>32</v>
      </c>
    </row>
    <row r="5664" spans="1:15" x14ac:dyDescent="0.25">
      <c r="A5664" t="s">
        <v>123</v>
      </c>
      <c r="B5664" t="s">
        <v>124</v>
      </c>
      <c r="C5664" t="s">
        <v>27</v>
      </c>
      <c r="D5664">
        <v>2019</v>
      </c>
      <c r="E5664">
        <v>4</v>
      </c>
      <c r="F5664" t="s">
        <v>225</v>
      </c>
      <c r="G5664" t="s">
        <v>226</v>
      </c>
      <c r="H5664" t="s">
        <v>30</v>
      </c>
      <c r="J5664">
        <v>2092708.32</v>
      </c>
      <c r="L5664" t="s">
        <v>39</v>
      </c>
      <c r="O5664" t="s">
        <v>32</v>
      </c>
    </row>
    <row r="5665" spans="1:15" x14ac:dyDescent="0.25">
      <c r="A5665" t="s">
        <v>123</v>
      </c>
      <c r="B5665" t="s">
        <v>124</v>
      </c>
      <c r="C5665" t="s">
        <v>27</v>
      </c>
      <c r="D5665">
        <v>2019</v>
      </c>
      <c r="E5665">
        <v>4</v>
      </c>
      <c r="F5665" t="s">
        <v>227</v>
      </c>
      <c r="G5665" t="s">
        <v>228</v>
      </c>
      <c r="H5665" t="s">
        <v>30</v>
      </c>
      <c r="J5665">
        <v>21595758.32</v>
      </c>
      <c r="L5665" t="s">
        <v>39</v>
      </c>
      <c r="O5665" t="s">
        <v>32</v>
      </c>
    </row>
    <row r="5666" spans="1:15" x14ac:dyDescent="0.25">
      <c r="A5666" t="s">
        <v>123</v>
      </c>
      <c r="B5666" t="s">
        <v>124</v>
      </c>
      <c r="C5666" t="s">
        <v>27</v>
      </c>
      <c r="D5666">
        <v>2019</v>
      </c>
      <c r="E5666">
        <v>4</v>
      </c>
      <c r="F5666" t="s">
        <v>229</v>
      </c>
      <c r="G5666" t="s">
        <v>230</v>
      </c>
      <c r="H5666" t="s">
        <v>30</v>
      </c>
      <c r="J5666">
        <v>-80000</v>
      </c>
      <c r="L5666" t="s">
        <v>39</v>
      </c>
      <c r="O5666" t="s">
        <v>32</v>
      </c>
    </row>
    <row r="5667" spans="1:15" x14ac:dyDescent="0.25">
      <c r="A5667" t="s">
        <v>123</v>
      </c>
      <c r="B5667" t="s">
        <v>124</v>
      </c>
      <c r="C5667" t="s">
        <v>27</v>
      </c>
      <c r="D5667">
        <v>2019</v>
      </c>
      <c r="E5667">
        <v>4</v>
      </c>
      <c r="F5667" t="s">
        <v>231</v>
      </c>
      <c r="G5667" t="s">
        <v>188</v>
      </c>
      <c r="H5667" t="s">
        <v>30</v>
      </c>
      <c r="J5667">
        <v>-20796059.649999999</v>
      </c>
      <c r="L5667" t="s">
        <v>39</v>
      </c>
      <c r="O5667" t="s">
        <v>32</v>
      </c>
    </row>
    <row r="5668" spans="1:15" x14ac:dyDescent="0.25">
      <c r="A5668" t="s">
        <v>123</v>
      </c>
      <c r="B5668" t="s">
        <v>124</v>
      </c>
      <c r="C5668" t="s">
        <v>27</v>
      </c>
      <c r="D5668">
        <v>2019</v>
      </c>
      <c r="E5668">
        <v>4</v>
      </c>
      <c r="F5668" t="s">
        <v>232</v>
      </c>
      <c r="G5668" t="s">
        <v>233</v>
      </c>
      <c r="H5668" t="s">
        <v>30</v>
      </c>
      <c r="J5668">
        <v>-20876059.649999999</v>
      </c>
      <c r="L5668" t="s">
        <v>39</v>
      </c>
      <c r="O5668" t="s">
        <v>32</v>
      </c>
    </row>
    <row r="5669" spans="1:15" x14ac:dyDescent="0.25">
      <c r="A5669" t="s">
        <v>123</v>
      </c>
      <c r="B5669" t="s">
        <v>124</v>
      </c>
      <c r="C5669" t="s">
        <v>27</v>
      </c>
      <c r="D5669">
        <v>2019</v>
      </c>
      <c r="E5669">
        <v>4</v>
      </c>
      <c r="F5669" t="s">
        <v>234</v>
      </c>
      <c r="G5669" t="s">
        <v>235</v>
      </c>
      <c r="H5669" t="s">
        <v>30</v>
      </c>
      <c r="J5669">
        <v>-20876059.649999999</v>
      </c>
      <c r="L5669" t="s">
        <v>39</v>
      </c>
      <c r="O5669" t="s">
        <v>32</v>
      </c>
    </row>
    <row r="5670" spans="1:15" x14ac:dyDescent="0.25">
      <c r="A5670" t="s">
        <v>123</v>
      </c>
      <c r="B5670" t="s">
        <v>124</v>
      </c>
      <c r="C5670" t="s">
        <v>27</v>
      </c>
      <c r="D5670">
        <v>2019</v>
      </c>
      <c r="E5670">
        <v>4</v>
      </c>
      <c r="F5670" t="s">
        <v>269</v>
      </c>
      <c r="G5670" t="s">
        <v>270</v>
      </c>
      <c r="H5670" t="s">
        <v>30</v>
      </c>
      <c r="J5670">
        <v>-439089</v>
      </c>
      <c r="L5670" t="s">
        <v>39</v>
      </c>
      <c r="O5670" t="s">
        <v>32</v>
      </c>
    </row>
    <row r="5671" spans="1:15" x14ac:dyDescent="0.25">
      <c r="A5671" t="s">
        <v>123</v>
      </c>
      <c r="B5671" t="s">
        <v>124</v>
      </c>
      <c r="C5671" t="s">
        <v>27</v>
      </c>
      <c r="D5671">
        <v>2019</v>
      </c>
      <c r="E5671">
        <v>4</v>
      </c>
      <c r="F5671" t="s">
        <v>271</v>
      </c>
      <c r="G5671" t="s">
        <v>272</v>
      </c>
      <c r="H5671" t="s">
        <v>30</v>
      </c>
      <c r="J5671">
        <v>-867092.63</v>
      </c>
      <c r="L5671" t="s">
        <v>39</v>
      </c>
      <c r="O5671" t="s">
        <v>32</v>
      </c>
    </row>
    <row r="5672" spans="1:15" x14ac:dyDescent="0.25">
      <c r="A5672" t="s">
        <v>123</v>
      </c>
      <c r="B5672" t="s">
        <v>124</v>
      </c>
      <c r="C5672" t="s">
        <v>27</v>
      </c>
      <c r="D5672">
        <v>2019</v>
      </c>
      <c r="E5672">
        <v>4</v>
      </c>
      <c r="F5672" t="s">
        <v>273</v>
      </c>
      <c r="G5672" t="s">
        <v>274</v>
      </c>
      <c r="H5672" t="s">
        <v>30</v>
      </c>
      <c r="J5672">
        <v>-867092.63</v>
      </c>
      <c r="L5672" t="s">
        <v>39</v>
      </c>
      <c r="O5672" t="s">
        <v>32</v>
      </c>
    </row>
    <row r="5673" spans="1:15" x14ac:dyDescent="0.25">
      <c r="A5673" t="s">
        <v>123</v>
      </c>
      <c r="B5673" t="s">
        <v>124</v>
      </c>
      <c r="C5673" t="s">
        <v>27</v>
      </c>
      <c r="D5673">
        <v>2019</v>
      </c>
      <c r="E5673">
        <v>4</v>
      </c>
      <c r="F5673" t="s">
        <v>236</v>
      </c>
      <c r="G5673" t="s">
        <v>237</v>
      </c>
      <c r="H5673" t="s">
        <v>30</v>
      </c>
      <c r="J5673">
        <v>-62607.81</v>
      </c>
      <c r="L5673" t="s">
        <v>39</v>
      </c>
      <c r="O5673" t="s">
        <v>32</v>
      </c>
    </row>
    <row r="5674" spans="1:15" x14ac:dyDescent="0.25">
      <c r="A5674" t="s">
        <v>123</v>
      </c>
      <c r="B5674" t="s">
        <v>124</v>
      </c>
      <c r="C5674" t="s">
        <v>27</v>
      </c>
      <c r="D5674">
        <v>2019</v>
      </c>
      <c r="E5674">
        <v>4</v>
      </c>
      <c r="F5674" t="s">
        <v>238</v>
      </c>
      <c r="G5674" t="s">
        <v>239</v>
      </c>
      <c r="H5674" t="s">
        <v>30</v>
      </c>
      <c r="J5674">
        <v>-352982.81</v>
      </c>
      <c r="L5674" t="s">
        <v>39</v>
      </c>
      <c r="O5674" t="s">
        <v>32</v>
      </c>
    </row>
    <row r="5675" spans="1:15" x14ac:dyDescent="0.25">
      <c r="A5675" t="s">
        <v>123</v>
      </c>
      <c r="B5675" t="s">
        <v>124</v>
      </c>
      <c r="C5675" t="s">
        <v>27</v>
      </c>
      <c r="D5675">
        <v>2019</v>
      </c>
      <c r="E5675">
        <v>4</v>
      </c>
      <c r="F5675" t="s">
        <v>240</v>
      </c>
      <c r="G5675" t="s">
        <v>241</v>
      </c>
      <c r="H5675" t="s">
        <v>30</v>
      </c>
      <c r="J5675">
        <v>-1220075.44</v>
      </c>
      <c r="L5675" t="s">
        <v>39</v>
      </c>
      <c r="O5675" t="s">
        <v>32</v>
      </c>
    </row>
    <row r="5676" spans="1:15" x14ac:dyDescent="0.25">
      <c r="A5676" t="s">
        <v>123</v>
      </c>
      <c r="B5676" t="s">
        <v>124</v>
      </c>
      <c r="C5676" t="s">
        <v>27</v>
      </c>
      <c r="D5676">
        <v>2019</v>
      </c>
      <c r="E5676">
        <v>4</v>
      </c>
      <c r="F5676" t="s">
        <v>242</v>
      </c>
      <c r="G5676" t="s">
        <v>243</v>
      </c>
      <c r="H5676" t="s">
        <v>30</v>
      </c>
      <c r="J5676">
        <v>-22096135.09</v>
      </c>
      <c r="L5676" t="s">
        <v>39</v>
      </c>
      <c r="O5676" t="s">
        <v>32</v>
      </c>
    </row>
    <row r="5677" spans="1:15" x14ac:dyDescent="0.25">
      <c r="A5677" t="s">
        <v>127</v>
      </c>
      <c r="B5677" t="s">
        <v>128</v>
      </c>
      <c r="C5677" t="s">
        <v>27</v>
      </c>
      <c r="D5677">
        <v>2019</v>
      </c>
      <c r="E5677">
        <v>4</v>
      </c>
      <c r="F5677" t="s">
        <v>244</v>
      </c>
      <c r="G5677" t="s">
        <v>245</v>
      </c>
      <c r="H5677" t="s">
        <v>30</v>
      </c>
      <c r="J5677">
        <v>0.01</v>
      </c>
      <c r="L5677" t="s">
        <v>31</v>
      </c>
      <c r="O5677" t="s">
        <v>32</v>
      </c>
    </row>
    <row r="5678" spans="1:15" x14ac:dyDescent="0.25">
      <c r="A5678" t="s">
        <v>127</v>
      </c>
      <c r="B5678" t="s">
        <v>128</v>
      </c>
      <c r="C5678" t="s">
        <v>27</v>
      </c>
      <c r="D5678">
        <v>2019</v>
      </c>
      <c r="E5678">
        <v>4</v>
      </c>
      <c r="F5678" t="s">
        <v>248</v>
      </c>
      <c r="G5678" t="s">
        <v>249</v>
      </c>
      <c r="H5678" t="s">
        <v>30</v>
      </c>
      <c r="J5678">
        <v>0.01</v>
      </c>
      <c r="L5678" t="s">
        <v>31</v>
      </c>
      <c r="O5678" t="s">
        <v>32</v>
      </c>
    </row>
    <row r="5679" spans="1:15" x14ac:dyDescent="0.25">
      <c r="A5679" t="s">
        <v>127</v>
      </c>
      <c r="B5679" t="s">
        <v>128</v>
      </c>
      <c r="C5679" t="s">
        <v>27</v>
      </c>
      <c r="D5679">
        <v>2019</v>
      </c>
      <c r="E5679">
        <v>4</v>
      </c>
      <c r="F5679" t="s">
        <v>250</v>
      </c>
      <c r="G5679" t="s">
        <v>251</v>
      </c>
      <c r="H5679" t="s">
        <v>30</v>
      </c>
      <c r="J5679">
        <v>0.01</v>
      </c>
      <c r="L5679" t="s">
        <v>31</v>
      </c>
      <c r="O5679" t="s">
        <v>32</v>
      </c>
    </row>
    <row r="5680" spans="1:15" x14ac:dyDescent="0.25">
      <c r="A5680" t="s">
        <v>127</v>
      </c>
      <c r="B5680" t="s">
        <v>128</v>
      </c>
      <c r="C5680" t="s">
        <v>27</v>
      </c>
      <c r="D5680">
        <v>2019</v>
      </c>
      <c r="E5680">
        <v>4</v>
      </c>
      <c r="F5680" t="s">
        <v>195</v>
      </c>
      <c r="G5680" t="s">
        <v>196</v>
      </c>
      <c r="H5680" t="s">
        <v>30</v>
      </c>
      <c r="J5680">
        <v>0.01</v>
      </c>
      <c r="L5680" t="s">
        <v>31</v>
      </c>
      <c r="O5680" t="s">
        <v>32</v>
      </c>
    </row>
    <row r="5681" spans="1:15" x14ac:dyDescent="0.25">
      <c r="A5681" t="s">
        <v>127</v>
      </c>
      <c r="B5681" t="s">
        <v>128</v>
      </c>
      <c r="C5681" t="s">
        <v>27</v>
      </c>
      <c r="D5681">
        <v>2019</v>
      </c>
      <c r="E5681">
        <v>4</v>
      </c>
      <c r="F5681" t="s">
        <v>197</v>
      </c>
      <c r="G5681" t="s">
        <v>198</v>
      </c>
      <c r="H5681" t="s">
        <v>30</v>
      </c>
      <c r="J5681">
        <v>0.01</v>
      </c>
      <c r="L5681" t="s">
        <v>31</v>
      </c>
      <c r="O5681" t="s">
        <v>32</v>
      </c>
    </row>
    <row r="5682" spans="1:15" x14ac:dyDescent="0.25">
      <c r="A5682" t="s">
        <v>127</v>
      </c>
      <c r="B5682" t="s">
        <v>128</v>
      </c>
      <c r="C5682" t="s">
        <v>27</v>
      </c>
      <c r="D5682">
        <v>2019</v>
      </c>
      <c r="E5682">
        <v>4</v>
      </c>
      <c r="F5682" t="s">
        <v>199</v>
      </c>
      <c r="G5682" t="s">
        <v>200</v>
      </c>
      <c r="H5682" t="s">
        <v>30</v>
      </c>
      <c r="J5682">
        <v>0.01</v>
      </c>
      <c r="L5682" t="s">
        <v>31</v>
      </c>
      <c r="O5682" t="s">
        <v>32</v>
      </c>
    </row>
    <row r="5683" spans="1:15" x14ac:dyDescent="0.25">
      <c r="A5683" t="s">
        <v>127</v>
      </c>
      <c r="B5683" t="s">
        <v>128</v>
      </c>
      <c r="C5683" t="s">
        <v>27</v>
      </c>
      <c r="D5683">
        <v>2019</v>
      </c>
      <c r="E5683">
        <v>4</v>
      </c>
      <c r="F5683" t="s">
        <v>201</v>
      </c>
      <c r="G5683" t="s">
        <v>202</v>
      </c>
      <c r="H5683" t="s">
        <v>30</v>
      </c>
      <c r="J5683">
        <v>-9524.83</v>
      </c>
      <c r="L5683" t="s">
        <v>31</v>
      </c>
      <c r="O5683" t="s">
        <v>32</v>
      </c>
    </row>
    <row r="5684" spans="1:15" x14ac:dyDescent="0.25">
      <c r="A5684" t="s">
        <v>127</v>
      </c>
      <c r="B5684" t="s">
        <v>128</v>
      </c>
      <c r="C5684" t="s">
        <v>27</v>
      </c>
      <c r="D5684">
        <v>2019</v>
      </c>
      <c r="E5684">
        <v>4</v>
      </c>
      <c r="F5684" t="s">
        <v>203</v>
      </c>
      <c r="G5684" t="s">
        <v>204</v>
      </c>
      <c r="H5684" t="s">
        <v>30</v>
      </c>
      <c r="J5684">
        <v>-9524.83</v>
      </c>
      <c r="L5684" t="s">
        <v>31</v>
      </c>
      <c r="O5684" t="s">
        <v>32</v>
      </c>
    </row>
    <row r="5685" spans="1:15" x14ac:dyDescent="0.25">
      <c r="A5685" t="s">
        <v>127</v>
      </c>
      <c r="B5685" t="s">
        <v>128</v>
      </c>
      <c r="C5685" t="s">
        <v>27</v>
      </c>
      <c r="D5685">
        <v>2019</v>
      </c>
      <c r="E5685">
        <v>4</v>
      </c>
      <c r="F5685" t="s">
        <v>205</v>
      </c>
      <c r="G5685" t="s">
        <v>206</v>
      </c>
      <c r="H5685" t="s">
        <v>30</v>
      </c>
      <c r="J5685">
        <v>-9524.82</v>
      </c>
      <c r="L5685" t="s">
        <v>31</v>
      </c>
      <c r="O5685" t="s">
        <v>32</v>
      </c>
    </row>
    <row r="5686" spans="1:15" x14ac:dyDescent="0.25">
      <c r="A5686" t="s">
        <v>127</v>
      </c>
      <c r="B5686" t="s">
        <v>128</v>
      </c>
      <c r="C5686" t="s">
        <v>27</v>
      </c>
      <c r="D5686">
        <v>2019</v>
      </c>
      <c r="E5686">
        <v>4</v>
      </c>
      <c r="F5686" t="s">
        <v>207</v>
      </c>
      <c r="G5686" t="s">
        <v>208</v>
      </c>
      <c r="H5686" t="s">
        <v>30</v>
      </c>
      <c r="J5686">
        <v>-9524.82</v>
      </c>
      <c r="L5686" t="s">
        <v>31</v>
      </c>
      <c r="O5686" t="s">
        <v>32</v>
      </c>
    </row>
    <row r="5687" spans="1:15" x14ac:dyDescent="0.25">
      <c r="A5687" t="s">
        <v>127</v>
      </c>
      <c r="B5687" t="s">
        <v>128</v>
      </c>
      <c r="C5687" t="s">
        <v>27</v>
      </c>
      <c r="D5687">
        <v>2019</v>
      </c>
      <c r="E5687">
        <v>4</v>
      </c>
      <c r="F5687" t="s">
        <v>211</v>
      </c>
      <c r="G5687" t="s">
        <v>212</v>
      </c>
      <c r="H5687" t="s">
        <v>30</v>
      </c>
      <c r="J5687">
        <v>-9524.82</v>
      </c>
      <c r="L5687" t="s">
        <v>31</v>
      </c>
      <c r="O5687" t="s">
        <v>32</v>
      </c>
    </row>
    <row r="5688" spans="1:15" x14ac:dyDescent="0.25">
      <c r="A5688" t="s">
        <v>127</v>
      </c>
      <c r="B5688" t="s">
        <v>128</v>
      </c>
      <c r="C5688" t="s">
        <v>27</v>
      </c>
      <c r="D5688">
        <v>2019</v>
      </c>
      <c r="E5688">
        <v>4</v>
      </c>
      <c r="F5688" t="s">
        <v>213</v>
      </c>
      <c r="G5688" t="s">
        <v>214</v>
      </c>
      <c r="H5688" t="s">
        <v>30</v>
      </c>
      <c r="J5688">
        <v>-9524.82</v>
      </c>
      <c r="L5688" t="s">
        <v>31</v>
      </c>
      <c r="O5688" t="s">
        <v>32</v>
      </c>
    </row>
    <row r="5689" spans="1:15" x14ac:dyDescent="0.25">
      <c r="A5689" t="s">
        <v>127</v>
      </c>
      <c r="B5689" t="s">
        <v>128</v>
      </c>
      <c r="C5689" t="s">
        <v>27</v>
      </c>
      <c r="D5689">
        <v>2019</v>
      </c>
      <c r="E5689">
        <v>4</v>
      </c>
      <c r="F5689" t="s">
        <v>261</v>
      </c>
      <c r="G5689" t="s">
        <v>262</v>
      </c>
      <c r="H5689" t="s">
        <v>30</v>
      </c>
      <c r="J5689">
        <v>519684.29</v>
      </c>
      <c r="L5689" t="s">
        <v>39</v>
      </c>
      <c r="O5689" t="s">
        <v>32</v>
      </c>
    </row>
    <row r="5690" spans="1:15" x14ac:dyDescent="0.25">
      <c r="A5690" t="s">
        <v>127</v>
      </c>
      <c r="B5690" t="s">
        <v>128</v>
      </c>
      <c r="C5690" t="s">
        <v>27</v>
      </c>
      <c r="D5690">
        <v>2019</v>
      </c>
      <c r="E5690">
        <v>4</v>
      </c>
      <c r="F5690" t="s">
        <v>223</v>
      </c>
      <c r="G5690" t="s">
        <v>224</v>
      </c>
      <c r="H5690" t="s">
        <v>30</v>
      </c>
      <c r="J5690">
        <v>61341.02</v>
      </c>
      <c r="L5690" t="s">
        <v>39</v>
      </c>
      <c r="O5690" t="s">
        <v>32</v>
      </c>
    </row>
    <row r="5691" spans="1:15" x14ac:dyDescent="0.25">
      <c r="A5691" t="s">
        <v>127</v>
      </c>
      <c r="B5691" t="s">
        <v>128</v>
      </c>
      <c r="C5691" t="s">
        <v>27</v>
      </c>
      <c r="D5691">
        <v>2019</v>
      </c>
      <c r="E5691">
        <v>4</v>
      </c>
      <c r="F5691" t="s">
        <v>225</v>
      </c>
      <c r="G5691" t="s">
        <v>226</v>
      </c>
      <c r="H5691" t="s">
        <v>30</v>
      </c>
      <c r="J5691">
        <v>581025.31000000006</v>
      </c>
      <c r="L5691" t="s">
        <v>39</v>
      </c>
      <c r="O5691" t="s">
        <v>32</v>
      </c>
    </row>
    <row r="5692" spans="1:15" x14ac:dyDescent="0.25">
      <c r="A5692" t="s">
        <v>127</v>
      </c>
      <c r="B5692" t="s">
        <v>128</v>
      </c>
      <c r="C5692" t="s">
        <v>27</v>
      </c>
      <c r="D5692">
        <v>2019</v>
      </c>
      <c r="E5692">
        <v>4</v>
      </c>
      <c r="F5692" t="s">
        <v>227</v>
      </c>
      <c r="G5692" t="s">
        <v>228</v>
      </c>
      <c r="H5692" t="s">
        <v>30</v>
      </c>
      <c r="J5692">
        <v>581025.31000000006</v>
      </c>
      <c r="L5692" t="s">
        <v>39</v>
      </c>
      <c r="O5692" t="s">
        <v>32</v>
      </c>
    </row>
    <row r="5693" spans="1:15" x14ac:dyDescent="0.25">
      <c r="A5693" t="s">
        <v>127</v>
      </c>
      <c r="B5693" t="s">
        <v>128</v>
      </c>
      <c r="C5693" t="s">
        <v>27</v>
      </c>
      <c r="D5693">
        <v>2019</v>
      </c>
      <c r="E5693">
        <v>4</v>
      </c>
      <c r="F5693" t="s">
        <v>229</v>
      </c>
      <c r="G5693" t="s">
        <v>230</v>
      </c>
      <c r="H5693" t="s">
        <v>30</v>
      </c>
      <c r="J5693">
        <v>-500000</v>
      </c>
      <c r="L5693" t="s">
        <v>39</v>
      </c>
      <c r="O5693" t="s">
        <v>32</v>
      </c>
    </row>
    <row r="5694" spans="1:15" x14ac:dyDescent="0.25">
      <c r="A5694" t="s">
        <v>127</v>
      </c>
      <c r="B5694" t="s">
        <v>128</v>
      </c>
      <c r="C5694" t="s">
        <v>27</v>
      </c>
      <c r="D5694">
        <v>2019</v>
      </c>
      <c r="E5694">
        <v>4</v>
      </c>
      <c r="F5694" t="s">
        <v>231</v>
      </c>
      <c r="G5694" t="s">
        <v>188</v>
      </c>
      <c r="H5694" t="s">
        <v>30</v>
      </c>
      <c r="J5694">
        <v>-25314.79</v>
      </c>
      <c r="L5694" t="s">
        <v>39</v>
      </c>
      <c r="O5694" t="s">
        <v>32</v>
      </c>
    </row>
    <row r="5695" spans="1:15" x14ac:dyDescent="0.25">
      <c r="A5695" t="s">
        <v>127</v>
      </c>
      <c r="B5695" t="s">
        <v>128</v>
      </c>
      <c r="C5695" t="s">
        <v>27</v>
      </c>
      <c r="D5695">
        <v>2019</v>
      </c>
      <c r="E5695">
        <v>4</v>
      </c>
      <c r="F5695" t="s">
        <v>232</v>
      </c>
      <c r="G5695" t="s">
        <v>233</v>
      </c>
      <c r="H5695" t="s">
        <v>30</v>
      </c>
      <c r="J5695">
        <v>-525314.79</v>
      </c>
      <c r="L5695" t="s">
        <v>39</v>
      </c>
      <c r="O5695" t="s">
        <v>32</v>
      </c>
    </row>
    <row r="5696" spans="1:15" x14ac:dyDescent="0.25">
      <c r="A5696" t="s">
        <v>127</v>
      </c>
      <c r="B5696" t="s">
        <v>128</v>
      </c>
      <c r="C5696" t="s">
        <v>27</v>
      </c>
      <c r="D5696">
        <v>2019</v>
      </c>
      <c r="E5696">
        <v>4</v>
      </c>
      <c r="F5696" t="s">
        <v>234</v>
      </c>
      <c r="G5696" t="s">
        <v>235</v>
      </c>
      <c r="H5696" t="s">
        <v>30</v>
      </c>
      <c r="J5696">
        <v>-525314.79</v>
      </c>
      <c r="L5696" t="s">
        <v>39</v>
      </c>
      <c r="O5696" t="s">
        <v>32</v>
      </c>
    </row>
    <row r="5697" spans="1:15" x14ac:dyDescent="0.25">
      <c r="A5697" t="s">
        <v>127</v>
      </c>
      <c r="B5697" t="s">
        <v>128</v>
      </c>
      <c r="C5697" t="s">
        <v>27</v>
      </c>
      <c r="D5697">
        <v>2019</v>
      </c>
      <c r="E5697">
        <v>4</v>
      </c>
      <c r="F5697" t="s">
        <v>236</v>
      </c>
      <c r="G5697" t="s">
        <v>237</v>
      </c>
      <c r="H5697" t="s">
        <v>30</v>
      </c>
      <c r="J5697">
        <v>-42158.19</v>
      </c>
      <c r="L5697" t="s">
        <v>39</v>
      </c>
      <c r="O5697" t="s">
        <v>32</v>
      </c>
    </row>
    <row r="5698" spans="1:15" x14ac:dyDescent="0.25">
      <c r="A5698" t="s">
        <v>127</v>
      </c>
      <c r="B5698" t="s">
        <v>128</v>
      </c>
      <c r="C5698" t="s">
        <v>27</v>
      </c>
      <c r="D5698">
        <v>2019</v>
      </c>
      <c r="E5698">
        <v>4</v>
      </c>
      <c r="F5698" t="s">
        <v>238</v>
      </c>
      <c r="G5698" t="s">
        <v>239</v>
      </c>
      <c r="H5698" t="s">
        <v>30</v>
      </c>
      <c r="J5698">
        <v>-46185.7</v>
      </c>
      <c r="L5698" t="s">
        <v>39</v>
      </c>
      <c r="O5698" t="s">
        <v>32</v>
      </c>
    </row>
    <row r="5699" spans="1:15" x14ac:dyDescent="0.25">
      <c r="A5699" t="s">
        <v>127</v>
      </c>
      <c r="B5699" t="s">
        <v>128</v>
      </c>
      <c r="C5699" t="s">
        <v>27</v>
      </c>
      <c r="D5699">
        <v>2019</v>
      </c>
      <c r="E5699">
        <v>4</v>
      </c>
      <c r="F5699" t="s">
        <v>240</v>
      </c>
      <c r="G5699" t="s">
        <v>241</v>
      </c>
      <c r="H5699" t="s">
        <v>30</v>
      </c>
      <c r="J5699">
        <v>-46185.7</v>
      </c>
      <c r="L5699" t="s">
        <v>39</v>
      </c>
      <c r="O5699" t="s">
        <v>32</v>
      </c>
    </row>
    <row r="5700" spans="1:15" x14ac:dyDescent="0.25">
      <c r="A5700" t="s">
        <v>127</v>
      </c>
      <c r="B5700" t="s">
        <v>128</v>
      </c>
      <c r="C5700" t="s">
        <v>27</v>
      </c>
      <c r="D5700">
        <v>2019</v>
      </c>
      <c r="E5700">
        <v>4</v>
      </c>
      <c r="F5700" t="s">
        <v>242</v>
      </c>
      <c r="G5700" t="s">
        <v>243</v>
      </c>
      <c r="H5700" t="s">
        <v>30</v>
      </c>
      <c r="J5700">
        <v>-571500.49</v>
      </c>
      <c r="L5700" t="s">
        <v>39</v>
      </c>
      <c r="O5700" t="s">
        <v>32</v>
      </c>
    </row>
    <row r="5701" spans="1:15" x14ac:dyDescent="0.25">
      <c r="A5701" t="s">
        <v>131</v>
      </c>
      <c r="B5701" t="s">
        <v>132</v>
      </c>
      <c r="C5701" t="s">
        <v>27</v>
      </c>
      <c r="D5701">
        <v>2019</v>
      </c>
      <c r="E5701">
        <v>4</v>
      </c>
      <c r="F5701" t="s">
        <v>244</v>
      </c>
      <c r="G5701" t="s">
        <v>245</v>
      </c>
      <c r="H5701" t="s">
        <v>30</v>
      </c>
      <c r="J5701">
        <v>-0.01</v>
      </c>
      <c r="L5701" t="s">
        <v>31</v>
      </c>
      <c r="O5701" t="s">
        <v>32</v>
      </c>
    </row>
    <row r="5702" spans="1:15" x14ac:dyDescent="0.25">
      <c r="A5702" t="s">
        <v>131</v>
      </c>
      <c r="B5702" t="s">
        <v>132</v>
      </c>
      <c r="C5702" t="s">
        <v>27</v>
      </c>
      <c r="D5702">
        <v>2019</v>
      </c>
      <c r="E5702">
        <v>4</v>
      </c>
      <c r="F5702" t="s">
        <v>248</v>
      </c>
      <c r="G5702" t="s">
        <v>249</v>
      </c>
      <c r="H5702" t="s">
        <v>30</v>
      </c>
      <c r="J5702">
        <v>-0.01</v>
      </c>
      <c r="L5702" t="s">
        <v>31</v>
      </c>
      <c r="O5702" t="s">
        <v>32</v>
      </c>
    </row>
    <row r="5703" spans="1:15" x14ac:dyDescent="0.25">
      <c r="A5703" t="s">
        <v>131</v>
      </c>
      <c r="B5703" t="s">
        <v>132</v>
      </c>
      <c r="C5703" t="s">
        <v>27</v>
      </c>
      <c r="D5703">
        <v>2019</v>
      </c>
      <c r="E5703">
        <v>4</v>
      </c>
      <c r="F5703" t="s">
        <v>250</v>
      </c>
      <c r="G5703" t="s">
        <v>251</v>
      </c>
      <c r="H5703" t="s">
        <v>30</v>
      </c>
      <c r="J5703">
        <v>-0.01</v>
      </c>
      <c r="L5703" t="s">
        <v>31</v>
      </c>
      <c r="O5703" t="s">
        <v>32</v>
      </c>
    </row>
    <row r="5704" spans="1:15" x14ac:dyDescent="0.25">
      <c r="A5704" t="s">
        <v>131</v>
      </c>
      <c r="B5704" t="s">
        <v>132</v>
      </c>
      <c r="C5704" t="s">
        <v>27</v>
      </c>
      <c r="D5704">
        <v>2019</v>
      </c>
      <c r="E5704">
        <v>4</v>
      </c>
      <c r="F5704" t="s">
        <v>195</v>
      </c>
      <c r="G5704" t="s">
        <v>196</v>
      </c>
      <c r="H5704" t="s">
        <v>30</v>
      </c>
      <c r="J5704">
        <v>-0.01</v>
      </c>
      <c r="L5704" t="s">
        <v>31</v>
      </c>
      <c r="O5704" t="s">
        <v>32</v>
      </c>
    </row>
    <row r="5705" spans="1:15" x14ac:dyDescent="0.25">
      <c r="A5705" t="s">
        <v>131</v>
      </c>
      <c r="B5705" t="s">
        <v>132</v>
      </c>
      <c r="C5705" t="s">
        <v>27</v>
      </c>
      <c r="D5705">
        <v>2019</v>
      </c>
      <c r="E5705">
        <v>4</v>
      </c>
      <c r="F5705" t="s">
        <v>197</v>
      </c>
      <c r="G5705" t="s">
        <v>198</v>
      </c>
      <c r="H5705" t="s">
        <v>30</v>
      </c>
      <c r="J5705">
        <v>-0.01</v>
      </c>
      <c r="L5705" t="s">
        <v>31</v>
      </c>
      <c r="O5705" t="s">
        <v>32</v>
      </c>
    </row>
    <row r="5706" spans="1:15" x14ac:dyDescent="0.25">
      <c r="A5706" t="s">
        <v>131</v>
      </c>
      <c r="B5706" t="s">
        <v>132</v>
      </c>
      <c r="C5706" t="s">
        <v>27</v>
      </c>
      <c r="D5706">
        <v>2019</v>
      </c>
      <c r="E5706">
        <v>4</v>
      </c>
      <c r="F5706" t="s">
        <v>199</v>
      </c>
      <c r="G5706" t="s">
        <v>200</v>
      </c>
      <c r="H5706" t="s">
        <v>30</v>
      </c>
      <c r="J5706">
        <v>-0.01</v>
      </c>
      <c r="L5706" t="s">
        <v>31</v>
      </c>
      <c r="O5706" t="s">
        <v>32</v>
      </c>
    </row>
    <row r="5707" spans="1:15" x14ac:dyDescent="0.25">
      <c r="A5707" t="s">
        <v>131</v>
      </c>
      <c r="B5707" t="s">
        <v>132</v>
      </c>
      <c r="C5707" t="s">
        <v>27</v>
      </c>
      <c r="D5707">
        <v>2019</v>
      </c>
      <c r="E5707">
        <v>4</v>
      </c>
      <c r="F5707" t="s">
        <v>205</v>
      </c>
      <c r="G5707" t="s">
        <v>206</v>
      </c>
      <c r="H5707" t="s">
        <v>30</v>
      </c>
      <c r="J5707">
        <v>-0.01</v>
      </c>
      <c r="L5707" t="s">
        <v>31</v>
      </c>
      <c r="O5707" t="s">
        <v>32</v>
      </c>
    </row>
    <row r="5708" spans="1:15" x14ac:dyDescent="0.25">
      <c r="A5708" t="s">
        <v>131</v>
      </c>
      <c r="B5708" t="s">
        <v>132</v>
      </c>
      <c r="C5708" t="s">
        <v>27</v>
      </c>
      <c r="D5708">
        <v>2019</v>
      </c>
      <c r="E5708">
        <v>4</v>
      </c>
      <c r="F5708" t="s">
        <v>207</v>
      </c>
      <c r="G5708" t="s">
        <v>208</v>
      </c>
      <c r="H5708" t="s">
        <v>30</v>
      </c>
      <c r="J5708">
        <v>-0.01</v>
      </c>
      <c r="L5708" t="s">
        <v>31</v>
      </c>
      <c r="O5708" t="s">
        <v>32</v>
      </c>
    </row>
    <row r="5709" spans="1:15" x14ac:dyDescent="0.25">
      <c r="A5709" t="s">
        <v>131</v>
      </c>
      <c r="B5709" t="s">
        <v>132</v>
      </c>
      <c r="C5709" t="s">
        <v>27</v>
      </c>
      <c r="D5709">
        <v>2019</v>
      </c>
      <c r="E5709">
        <v>4</v>
      </c>
      <c r="F5709" t="s">
        <v>211</v>
      </c>
      <c r="G5709" t="s">
        <v>212</v>
      </c>
      <c r="H5709" t="s">
        <v>30</v>
      </c>
      <c r="J5709">
        <v>-0.01</v>
      </c>
      <c r="L5709" t="s">
        <v>31</v>
      </c>
      <c r="O5709" t="s">
        <v>32</v>
      </c>
    </row>
    <row r="5710" spans="1:15" x14ac:dyDescent="0.25">
      <c r="A5710" t="s">
        <v>131</v>
      </c>
      <c r="B5710" t="s">
        <v>132</v>
      </c>
      <c r="C5710" t="s">
        <v>27</v>
      </c>
      <c r="D5710">
        <v>2019</v>
      </c>
      <c r="E5710">
        <v>4</v>
      </c>
      <c r="F5710" t="s">
        <v>213</v>
      </c>
      <c r="G5710" t="s">
        <v>214</v>
      </c>
      <c r="H5710" t="s">
        <v>30</v>
      </c>
      <c r="J5710">
        <v>-0.01</v>
      </c>
      <c r="L5710" t="s">
        <v>31</v>
      </c>
      <c r="O5710" t="s">
        <v>32</v>
      </c>
    </row>
    <row r="5711" spans="1:15" x14ac:dyDescent="0.25">
      <c r="A5711" t="s">
        <v>131</v>
      </c>
      <c r="B5711" t="s">
        <v>132</v>
      </c>
      <c r="C5711" t="s">
        <v>27</v>
      </c>
      <c r="D5711">
        <v>2019</v>
      </c>
      <c r="E5711">
        <v>4</v>
      </c>
      <c r="F5711" t="s">
        <v>297</v>
      </c>
      <c r="G5711" t="s">
        <v>298</v>
      </c>
      <c r="H5711" t="s">
        <v>30</v>
      </c>
      <c r="J5711">
        <v>2786690.14</v>
      </c>
      <c r="L5711" t="s">
        <v>39</v>
      </c>
      <c r="O5711" t="s">
        <v>32</v>
      </c>
    </row>
    <row r="5712" spans="1:15" x14ac:dyDescent="0.25">
      <c r="A5712" t="s">
        <v>131</v>
      </c>
      <c r="B5712" t="s">
        <v>132</v>
      </c>
      <c r="C5712" t="s">
        <v>27</v>
      </c>
      <c r="D5712">
        <v>2019</v>
      </c>
      <c r="E5712">
        <v>4</v>
      </c>
      <c r="F5712" t="s">
        <v>299</v>
      </c>
      <c r="G5712" t="s">
        <v>300</v>
      </c>
      <c r="H5712" t="s">
        <v>30</v>
      </c>
      <c r="J5712">
        <v>-2050982.33</v>
      </c>
      <c r="L5712" t="s">
        <v>39</v>
      </c>
      <c r="O5712" t="s">
        <v>32</v>
      </c>
    </row>
    <row r="5713" spans="1:15" x14ac:dyDescent="0.25">
      <c r="A5713" t="s">
        <v>131</v>
      </c>
      <c r="B5713" t="s">
        <v>132</v>
      </c>
      <c r="C5713" t="s">
        <v>27</v>
      </c>
      <c r="D5713">
        <v>2019</v>
      </c>
      <c r="E5713">
        <v>4</v>
      </c>
      <c r="F5713" t="s">
        <v>301</v>
      </c>
      <c r="G5713" t="s">
        <v>302</v>
      </c>
      <c r="H5713" t="s">
        <v>30</v>
      </c>
      <c r="J5713">
        <v>735707.81</v>
      </c>
      <c r="L5713" t="s">
        <v>39</v>
      </c>
      <c r="O5713" t="s">
        <v>32</v>
      </c>
    </row>
    <row r="5714" spans="1:15" x14ac:dyDescent="0.25">
      <c r="A5714" t="s">
        <v>131</v>
      </c>
      <c r="B5714" t="s">
        <v>132</v>
      </c>
      <c r="C5714" t="s">
        <v>27</v>
      </c>
      <c r="D5714">
        <v>2019</v>
      </c>
      <c r="E5714">
        <v>4</v>
      </c>
      <c r="F5714" t="s">
        <v>257</v>
      </c>
      <c r="G5714" t="s">
        <v>258</v>
      </c>
      <c r="H5714" t="s">
        <v>30</v>
      </c>
      <c r="J5714">
        <v>735707.81</v>
      </c>
      <c r="L5714" t="s">
        <v>39</v>
      </c>
      <c r="O5714" t="s">
        <v>32</v>
      </c>
    </row>
    <row r="5715" spans="1:15" x14ac:dyDescent="0.25">
      <c r="A5715" t="s">
        <v>131</v>
      </c>
      <c r="B5715" t="s">
        <v>132</v>
      </c>
      <c r="C5715" t="s">
        <v>27</v>
      </c>
      <c r="D5715">
        <v>2019</v>
      </c>
      <c r="E5715">
        <v>4</v>
      </c>
      <c r="F5715" t="s">
        <v>219</v>
      </c>
      <c r="G5715" t="s">
        <v>220</v>
      </c>
      <c r="H5715" t="s">
        <v>30</v>
      </c>
      <c r="J5715">
        <v>93081.59</v>
      </c>
      <c r="L5715" t="s">
        <v>39</v>
      </c>
      <c r="O5715" t="s">
        <v>32</v>
      </c>
    </row>
    <row r="5716" spans="1:15" x14ac:dyDescent="0.25">
      <c r="A5716" t="s">
        <v>131</v>
      </c>
      <c r="B5716" t="s">
        <v>132</v>
      </c>
      <c r="C5716" t="s">
        <v>27</v>
      </c>
      <c r="D5716">
        <v>2019</v>
      </c>
      <c r="E5716">
        <v>4</v>
      </c>
      <c r="F5716" t="s">
        <v>221</v>
      </c>
      <c r="G5716" t="s">
        <v>222</v>
      </c>
      <c r="H5716" t="s">
        <v>30</v>
      </c>
      <c r="J5716">
        <v>828789.4</v>
      </c>
      <c r="L5716" t="s">
        <v>39</v>
      </c>
      <c r="O5716" t="s">
        <v>32</v>
      </c>
    </row>
    <row r="5717" spans="1:15" x14ac:dyDescent="0.25">
      <c r="A5717" t="s">
        <v>131</v>
      </c>
      <c r="B5717" t="s">
        <v>132</v>
      </c>
      <c r="C5717" t="s">
        <v>27</v>
      </c>
      <c r="D5717">
        <v>2019</v>
      </c>
      <c r="E5717">
        <v>4</v>
      </c>
      <c r="F5717" t="s">
        <v>259</v>
      </c>
      <c r="G5717" t="s">
        <v>260</v>
      </c>
      <c r="H5717" t="s">
        <v>30</v>
      </c>
      <c r="J5717">
        <v>12186.34</v>
      </c>
      <c r="L5717" t="s">
        <v>39</v>
      </c>
      <c r="O5717" t="s">
        <v>32</v>
      </c>
    </row>
    <row r="5718" spans="1:15" x14ac:dyDescent="0.25">
      <c r="A5718" t="s">
        <v>131</v>
      </c>
      <c r="B5718" t="s">
        <v>132</v>
      </c>
      <c r="C5718" t="s">
        <v>27</v>
      </c>
      <c r="D5718">
        <v>2019</v>
      </c>
      <c r="E5718">
        <v>4</v>
      </c>
      <c r="F5718" t="s">
        <v>284</v>
      </c>
      <c r="G5718" t="s">
        <v>285</v>
      </c>
      <c r="H5718" t="s">
        <v>30</v>
      </c>
      <c r="J5718">
        <v>2536261.91</v>
      </c>
      <c r="L5718" t="s">
        <v>39</v>
      </c>
      <c r="O5718" t="s">
        <v>32</v>
      </c>
    </row>
    <row r="5719" spans="1:15" x14ac:dyDescent="0.25">
      <c r="A5719" t="s">
        <v>131</v>
      </c>
      <c r="B5719" t="s">
        <v>132</v>
      </c>
      <c r="C5719" t="s">
        <v>27</v>
      </c>
      <c r="D5719">
        <v>2019</v>
      </c>
      <c r="E5719">
        <v>4</v>
      </c>
      <c r="F5719" t="s">
        <v>261</v>
      </c>
      <c r="G5719" t="s">
        <v>262</v>
      </c>
      <c r="H5719" t="s">
        <v>30</v>
      </c>
      <c r="J5719">
        <v>3295130.99</v>
      </c>
      <c r="L5719" t="s">
        <v>39</v>
      </c>
      <c r="O5719" t="s">
        <v>32</v>
      </c>
    </row>
    <row r="5720" spans="1:15" x14ac:dyDescent="0.25">
      <c r="A5720" t="s">
        <v>131</v>
      </c>
      <c r="B5720" t="s">
        <v>132</v>
      </c>
      <c r="C5720" t="s">
        <v>27</v>
      </c>
      <c r="D5720">
        <v>2019</v>
      </c>
      <c r="E5720">
        <v>4</v>
      </c>
      <c r="F5720" t="s">
        <v>223</v>
      </c>
      <c r="G5720" t="s">
        <v>224</v>
      </c>
      <c r="H5720" t="s">
        <v>30</v>
      </c>
      <c r="J5720">
        <v>6589120.2300000004</v>
      </c>
      <c r="L5720" t="s">
        <v>39</v>
      </c>
      <c r="O5720" t="s">
        <v>32</v>
      </c>
    </row>
    <row r="5721" spans="1:15" x14ac:dyDescent="0.25">
      <c r="A5721" t="s">
        <v>131</v>
      </c>
      <c r="B5721" t="s">
        <v>132</v>
      </c>
      <c r="C5721" t="s">
        <v>27</v>
      </c>
      <c r="D5721">
        <v>2019</v>
      </c>
      <c r="E5721">
        <v>4</v>
      </c>
      <c r="F5721" t="s">
        <v>225</v>
      </c>
      <c r="G5721" t="s">
        <v>226</v>
      </c>
      <c r="H5721" t="s">
        <v>30</v>
      </c>
      <c r="J5721">
        <v>9896437.5600000005</v>
      </c>
      <c r="L5721" t="s">
        <v>39</v>
      </c>
      <c r="O5721" t="s">
        <v>32</v>
      </c>
    </row>
    <row r="5722" spans="1:15" x14ac:dyDescent="0.25">
      <c r="A5722" t="s">
        <v>131</v>
      </c>
      <c r="B5722" t="s">
        <v>132</v>
      </c>
      <c r="C5722" t="s">
        <v>27</v>
      </c>
      <c r="D5722">
        <v>2019</v>
      </c>
      <c r="E5722">
        <v>4</v>
      </c>
      <c r="F5722" t="s">
        <v>227</v>
      </c>
      <c r="G5722" t="s">
        <v>228</v>
      </c>
      <c r="H5722" t="s">
        <v>30</v>
      </c>
      <c r="J5722">
        <v>10725226.960000001</v>
      </c>
      <c r="L5722" t="s">
        <v>39</v>
      </c>
      <c r="O5722" t="s">
        <v>32</v>
      </c>
    </row>
    <row r="5723" spans="1:15" x14ac:dyDescent="0.25">
      <c r="A5723" t="s">
        <v>131</v>
      </c>
      <c r="B5723" t="s">
        <v>132</v>
      </c>
      <c r="C5723" t="s">
        <v>27</v>
      </c>
      <c r="D5723">
        <v>2019</v>
      </c>
      <c r="E5723">
        <v>4</v>
      </c>
      <c r="F5723" t="s">
        <v>229</v>
      </c>
      <c r="G5723" t="s">
        <v>230</v>
      </c>
      <c r="H5723" t="s">
        <v>30</v>
      </c>
      <c r="J5723">
        <v>-4000000</v>
      </c>
      <c r="L5723" t="s">
        <v>39</v>
      </c>
      <c r="O5723" t="s">
        <v>32</v>
      </c>
    </row>
    <row r="5724" spans="1:15" x14ac:dyDescent="0.25">
      <c r="A5724" t="s">
        <v>131</v>
      </c>
      <c r="B5724" t="s">
        <v>132</v>
      </c>
      <c r="C5724" t="s">
        <v>27</v>
      </c>
      <c r="D5724">
        <v>2019</v>
      </c>
      <c r="E5724">
        <v>4</v>
      </c>
      <c r="F5724" t="s">
        <v>231</v>
      </c>
      <c r="G5724" t="s">
        <v>188</v>
      </c>
      <c r="H5724" t="s">
        <v>30</v>
      </c>
      <c r="J5724">
        <v>2358035.27</v>
      </c>
      <c r="L5724" t="s">
        <v>39</v>
      </c>
      <c r="O5724" t="s">
        <v>32</v>
      </c>
    </row>
    <row r="5725" spans="1:15" x14ac:dyDescent="0.25">
      <c r="A5725" t="s">
        <v>131</v>
      </c>
      <c r="B5725" t="s">
        <v>132</v>
      </c>
      <c r="C5725" t="s">
        <v>27</v>
      </c>
      <c r="D5725">
        <v>2019</v>
      </c>
      <c r="E5725">
        <v>4</v>
      </c>
      <c r="F5725" t="s">
        <v>232</v>
      </c>
      <c r="G5725" t="s">
        <v>233</v>
      </c>
      <c r="H5725" t="s">
        <v>30</v>
      </c>
      <c r="J5725">
        <v>-1641964.73</v>
      </c>
      <c r="L5725" t="s">
        <v>39</v>
      </c>
      <c r="O5725" t="s">
        <v>32</v>
      </c>
    </row>
    <row r="5726" spans="1:15" x14ac:dyDescent="0.25">
      <c r="A5726" t="s">
        <v>131</v>
      </c>
      <c r="B5726" t="s">
        <v>132</v>
      </c>
      <c r="C5726" t="s">
        <v>27</v>
      </c>
      <c r="D5726">
        <v>2019</v>
      </c>
      <c r="E5726">
        <v>4</v>
      </c>
      <c r="F5726" t="s">
        <v>234</v>
      </c>
      <c r="G5726" t="s">
        <v>235</v>
      </c>
      <c r="H5726" t="s">
        <v>30</v>
      </c>
      <c r="J5726">
        <v>-1641964.73</v>
      </c>
      <c r="L5726" t="s">
        <v>39</v>
      </c>
      <c r="O5726" t="s">
        <v>32</v>
      </c>
    </row>
    <row r="5727" spans="1:15" x14ac:dyDescent="0.25">
      <c r="A5727" t="s">
        <v>131</v>
      </c>
      <c r="B5727" t="s">
        <v>132</v>
      </c>
      <c r="C5727" t="s">
        <v>27</v>
      </c>
      <c r="D5727">
        <v>2019</v>
      </c>
      <c r="E5727">
        <v>4</v>
      </c>
      <c r="F5727" t="s">
        <v>269</v>
      </c>
      <c r="G5727" t="s">
        <v>270</v>
      </c>
      <c r="H5727" t="s">
        <v>30</v>
      </c>
      <c r="J5727">
        <v>208658.12</v>
      </c>
      <c r="L5727" t="s">
        <v>39</v>
      </c>
      <c r="O5727" t="s">
        <v>32</v>
      </c>
    </row>
    <row r="5728" spans="1:15" x14ac:dyDescent="0.25">
      <c r="A5728" t="s">
        <v>131</v>
      </c>
      <c r="B5728" t="s">
        <v>132</v>
      </c>
      <c r="C5728" t="s">
        <v>27</v>
      </c>
      <c r="D5728">
        <v>2019</v>
      </c>
      <c r="E5728">
        <v>4</v>
      </c>
      <c r="F5728" t="s">
        <v>271</v>
      </c>
      <c r="G5728" t="s">
        <v>272</v>
      </c>
      <c r="H5728" t="s">
        <v>30</v>
      </c>
      <c r="J5728">
        <v>208658.12</v>
      </c>
      <c r="L5728" t="s">
        <v>39</v>
      </c>
      <c r="O5728" t="s">
        <v>32</v>
      </c>
    </row>
    <row r="5729" spans="1:15" x14ac:dyDescent="0.25">
      <c r="A5729" t="s">
        <v>131</v>
      </c>
      <c r="B5729" t="s">
        <v>132</v>
      </c>
      <c r="C5729" t="s">
        <v>27</v>
      </c>
      <c r="D5729">
        <v>2019</v>
      </c>
      <c r="E5729">
        <v>4</v>
      </c>
      <c r="F5729" t="s">
        <v>273</v>
      </c>
      <c r="G5729" t="s">
        <v>274</v>
      </c>
      <c r="H5729" t="s">
        <v>30</v>
      </c>
      <c r="J5729">
        <v>208658.12</v>
      </c>
      <c r="L5729" t="s">
        <v>39</v>
      </c>
      <c r="O5729" t="s">
        <v>32</v>
      </c>
    </row>
    <row r="5730" spans="1:15" x14ac:dyDescent="0.25">
      <c r="A5730" t="s">
        <v>131</v>
      </c>
      <c r="B5730" t="s">
        <v>132</v>
      </c>
      <c r="C5730" t="s">
        <v>27</v>
      </c>
      <c r="D5730">
        <v>2019</v>
      </c>
      <c r="E5730">
        <v>4</v>
      </c>
      <c r="F5730" t="s">
        <v>236</v>
      </c>
      <c r="G5730" t="s">
        <v>237</v>
      </c>
      <c r="H5730" t="s">
        <v>30</v>
      </c>
      <c r="J5730">
        <v>-8765141.1500000004</v>
      </c>
      <c r="L5730" t="s">
        <v>39</v>
      </c>
      <c r="O5730" t="s">
        <v>32</v>
      </c>
    </row>
    <row r="5731" spans="1:15" x14ac:dyDescent="0.25">
      <c r="A5731" t="s">
        <v>131</v>
      </c>
      <c r="B5731" t="s">
        <v>132</v>
      </c>
      <c r="C5731" t="s">
        <v>27</v>
      </c>
      <c r="D5731">
        <v>2019</v>
      </c>
      <c r="E5731">
        <v>4</v>
      </c>
      <c r="F5731" t="s">
        <v>238</v>
      </c>
      <c r="G5731" t="s">
        <v>239</v>
      </c>
      <c r="H5731" t="s">
        <v>30</v>
      </c>
      <c r="J5731">
        <v>-8775009.5999999996</v>
      </c>
      <c r="L5731" t="s">
        <v>39</v>
      </c>
      <c r="O5731" t="s">
        <v>32</v>
      </c>
    </row>
    <row r="5732" spans="1:15" x14ac:dyDescent="0.25">
      <c r="A5732" t="s">
        <v>131</v>
      </c>
      <c r="B5732" t="s">
        <v>132</v>
      </c>
      <c r="C5732" t="s">
        <v>27</v>
      </c>
      <c r="D5732">
        <v>2019</v>
      </c>
      <c r="E5732">
        <v>4</v>
      </c>
      <c r="F5732" t="s">
        <v>240</v>
      </c>
      <c r="G5732" t="s">
        <v>241</v>
      </c>
      <c r="H5732" t="s">
        <v>30</v>
      </c>
      <c r="J5732">
        <v>-8566351.4800000004</v>
      </c>
      <c r="L5732" t="s">
        <v>39</v>
      </c>
      <c r="O5732" t="s">
        <v>32</v>
      </c>
    </row>
    <row r="5733" spans="1:15" x14ac:dyDescent="0.25">
      <c r="A5733" t="s">
        <v>131</v>
      </c>
      <c r="B5733" t="s">
        <v>132</v>
      </c>
      <c r="C5733" t="s">
        <v>27</v>
      </c>
      <c r="D5733">
        <v>2019</v>
      </c>
      <c r="E5733">
        <v>4</v>
      </c>
      <c r="F5733" t="s">
        <v>242</v>
      </c>
      <c r="G5733" t="s">
        <v>243</v>
      </c>
      <c r="H5733" t="s">
        <v>30</v>
      </c>
      <c r="J5733">
        <v>-10208316.210000001</v>
      </c>
      <c r="L5733" t="s">
        <v>39</v>
      </c>
      <c r="O5733" t="s">
        <v>32</v>
      </c>
    </row>
    <row r="5734" spans="1:15" x14ac:dyDescent="0.25">
      <c r="A5734" t="s">
        <v>123</v>
      </c>
      <c r="B5734" t="s">
        <v>124</v>
      </c>
      <c r="C5734" t="s">
        <v>27</v>
      </c>
      <c r="D5734">
        <v>2019</v>
      </c>
      <c r="E5734">
        <v>4</v>
      </c>
      <c r="F5734" t="s">
        <v>244</v>
      </c>
      <c r="G5734" t="s">
        <v>245</v>
      </c>
      <c r="H5734" t="s">
        <v>108</v>
      </c>
      <c r="I5734" t="s">
        <v>109</v>
      </c>
      <c r="J5734">
        <v>-91200.46</v>
      </c>
      <c r="L5734" t="s">
        <v>31</v>
      </c>
      <c r="O5734" t="s">
        <v>32</v>
      </c>
    </row>
    <row r="5735" spans="1:15" x14ac:dyDescent="0.25">
      <c r="A5735" t="s">
        <v>123</v>
      </c>
      <c r="B5735" t="s">
        <v>124</v>
      </c>
      <c r="C5735" t="s">
        <v>27</v>
      </c>
      <c r="D5735">
        <v>2019</v>
      </c>
      <c r="E5735">
        <v>4</v>
      </c>
      <c r="F5735" t="s">
        <v>246</v>
      </c>
      <c r="G5735" t="s">
        <v>247</v>
      </c>
      <c r="H5735" t="s">
        <v>108</v>
      </c>
      <c r="I5735" t="s">
        <v>109</v>
      </c>
      <c r="J5735">
        <v>13873.48</v>
      </c>
      <c r="L5735" t="s">
        <v>31</v>
      </c>
      <c r="O5735" t="s">
        <v>32</v>
      </c>
    </row>
    <row r="5736" spans="1:15" x14ac:dyDescent="0.25">
      <c r="A5736" t="s">
        <v>123</v>
      </c>
      <c r="B5736" t="s">
        <v>124</v>
      </c>
      <c r="C5736" t="s">
        <v>27</v>
      </c>
      <c r="D5736">
        <v>2019</v>
      </c>
      <c r="E5736">
        <v>4</v>
      </c>
      <c r="F5736" t="s">
        <v>248</v>
      </c>
      <c r="G5736" t="s">
        <v>249</v>
      </c>
      <c r="H5736" t="s">
        <v>108</v>
      </c>
      <c r="I5736" t="s">
        <v>109</v>
      </c>
      <c r="J5736">
        <v>-77326.98</v>
      </c>
      <c r="L5736" t="s">
        <v>31</v>
      </c>
      <c r="O5736" t="s">
        <v>32</v>
      </c>
    </row>
    <row r="5737" spans="1:15" x14ac:dyDescent="0.25">
      <c r="A5737" t="s">
        <v>123</v>
      </c>
      <c r="B5737" t="s">
        <v>124</v>
      </c>
      <c r="C5737" t="s">
        <v>27</v>
      </c>
      <c r="D5737">
        <v>2019</v>
      </c>
      <c r="E5737">
        <v>4</v>
      </c>
      <c r="F5737" t="s">
        <v>250</v>
      </c>
      <c r="G5737" t="s">
        <v>251</v>
      </c>
      <c r="H5737" t="s">
        <v>108</v>
      </c>
      <c r="I5737" t="s">
        <v>109</v>
      </c>
      <c r="J5737">
        <v>-77326.98</v>
      </c>
      <c r="L5737" t="s">
        <v>31</v>
      </c>
      <c r="O5737" t="s">
        <v>32</v>
      </c>
    </row>
    <row r="5738" spans="1:15" x14ac:dyDescent="0.25">
      <c r="A5738" t="s">
        <v>123</v>
      </c>
      <c r="B5738" t="s">
        <v>124</v>
      </c>
      <c r="C5738" t="s">
        <v>27</v>
      </c>
      <c r="D5738">
        <v>2019</v>
      </c>
      <c r="E5738">
        <v>4</v>
      </c>
      <c r="F5738" t="s">
        <v>195</v>
      </c>
      <c r="G5738" t="s">
        <v>196</v>
      </c>
      <c r="H5738" t="s">
        <v>108</v>
      </c>
      <c r="I5738" t="s">
        <v>109</v>
      </c>
      <c r="J5738">
        <v>-77326.98</v>
      </c>
      <c r="L5738" t="s">
        <v>31</v>
      </c>
      <c r="O5738" t="s">
        <v>32</v>
      </c>
    </row>
    <row r="5739" spans="1:15" x14ac:dyDescent="0.25">
      <c r="A5739" t="s">
        <v>123</v>
      </c>
      <c r="B5739" t="s">
        <v>124</v>
      </c>
      <c r="C5739" t="s">
        <v>27</v>
      </c>
      <c r="D5739">
        <v>2019</v>
      </c>
      <c r="E5739">
        <v>4</v>
      </c>
      <c r="F5739" t="s">
        <v>275</v>
      </c>
      <c r="G5739" t="s">
        <v>276</v>
      </c>
      <c r="H5739" t="s">
        <v>108</v>
      </c>
      <c r="I5739" t="s">
        <v>109</v>
      </c>
      <c r="J5739">
        <v>165830</v>
      </c>
      <c r="L5739" t="s">
        <v>31</v>
      </c>
      <c r="O5739" t="s">
        <v>32</v>
      </c>
    </row>
    <row r="5740" spans="1:15" x14ac:dyDescent="0.25">
      <c r="A5740" t="s">
        <v>123</v>
      </c>
      <c r="B5740" t="s">
        <v>124</v>
      </c>
      <c r="C5740" t="s">
        <v>27</v>
      </c>
      <c r="D5740">
        <v>2019</v>
      </c>
      <c r="E5740">
        <v>4</v>
      </c>
      <c r="F5740" t="s">
        <v>277</v>
      </c>
      <c r="G5740" t="s">
        <v>278</v>
      </c>
      <c r="H5740" t="s">
        <v>108</v>
      </c>
      <c r="I5740" t="s">
        <v>109</v>
      </c>
      <c r="J5740">
        <v>165830</v>
      </c>
      <c r="L5740" t="s">
        <v>31</v>
      </c>
      <c r="O5740" t="s">
        <v>32</v>
      </c>
    </row>
    <row r="5741" spans="1:15" x14ac:dyDescent="0.25">
      <c r="A5741" t="s">
        <v>123</v>
      </c>
      <c r="B5741" t="s">
        <v>124</v>
      </c>
      <c r="C5741" t="s">
        <v>27</v>
      </c>
      <c r="D5741">
        <v>2019</v>
      </c>
      <c r="E5741">
        <v>4</v>
      </c>
      <c r="F5741" t="s">
        <v>279</v>
      </c>
      <c r="G5741" t="s">
        <v>280</v>
      </c>
      <c r="H5741" t="s">
        <v>108</v>
      </c>
      <c r="I5741" t="s">
        <v>109</v>
      </c>
      <c r="J5741">
        <v>165830</v>
      </c>
      <c r="L5741" t="s">
        <v>31</v>
      </c>
      <c r="O5741" t="s">
        <v>32</v>
      </c>
    </row>
    <row r="5742" spans="1:15" x14ac:dyDescent="0.25">
      <c r="A5742" t="s">
        <v>123</v>
      </c>
      <c r="B5742" t="s">
        <v>124</v>
      </c>
      <c r="C5742" t="s">
        <v>27</v>
      </c>
      <c r="D5742">
        <v>2019</v>
      </c>
      <c r="E5742">
        <v>4</v>
      </c>
      <c r="F5742" t="s">
        <v>197</v>
      </c>
      <c r="G5742" t="s">
        <v>198</v>
      </c>
      <c r="H5742" t="s">
        <v>108</v>
      </c>
      <c r="I5742" t="s">
        <v>109</v>
      </c>
      <c r="J5742">
        <v>88503.02</v>
      </c>
      <c r="L5742" t="s">
        <v>31</v>
      </c>
      <c r="O5742" t="s">
        <v>32</v>
      </c>
    </row>
    <row r="5743" spans="1:15" x14ac:dyDescent="0.25">
      <c r="A5743" t="s">
        <v>123</v>
      </c>
      <c r="B5743" t="s">
        <v>124</v>
      </c>
      <c r="C5743" t="s">
        <v>27</v>
      </c>
      <c r="D5743">
        <v>2019</v>
      </c>
      <c r="E5743">
        <v>4</v>
      </c>
      <c r="F5743" t="s">
        <v>199</v>
      </c>
      <c r="G5743" t="s">
        <v>200</v>
      </c>
      <c r="H5743" t="s">
        <v>108</v>
      </c>
      <c r="I5743" t="s">
        <v>109</v>
      </c>
      <c r="J5743">
        <v>88503.02</v>
      </c>
      <c r="L5743" t="s">
        <v>31</v>
      </c>
      <c r="O5743" t="s">
        <v>32</v>
      </c>
    </row>
    <row r="5744" spans="1:15" x14ac:dyDescent="0.25">
      <c r="A5744" t="s">
        <v>123</v>
      </c>
      <c r="B5744" t="s">
        <v>124</v>
      </c>
      <c r="C5744" t="s">
        <v>27</v>
      </c>
      <c r="D5744">
        <v>2019</v>
      </c>
      <c r="E5744">
        <v>4</v>
      </c>
      <c r="F5744" t="s">
        <v>252</v>
      </c>
      <c r="G5744" t="s">
        <v>253</v>
      </c>
      <c r="H5744" t="s">
        <v>108</v>
      </c>
      <c r="I5744" t="s">
        <v>109</v>
      </c>
      <c r="J5744">
        <v>11572.33</v>
      </c>
      <c r="L5744" t="s">
        <v>31</v>
      </c>
      <c r="O5744" t="s">
        <v>32</v>
      </c>
    </row>
    <row r="5745" spans="1:15" x14ac:dyDescent="0.25">
      <c r="A5745" t="s">
        <v>123</v>
      </c>
      <c r="B5745" t="s">
        <v>124</v>
      </c>
      <c r="C5745" t="s">
        <v>27</v>
      </c>
      <c r="D5745">
        <v>2019</v>
      </c>
      <c r="E5745">
        <v>4</v>
      </c>
      <c r="F5745" t="s">
        <v>203</v>
      </c>
      <c r="G5745" t="s">
        <v>204</v>
      </c>
      <c r="H5745" t="s">
        <v>108</v>
      </c>
      <c r="I5745" t="s">
        <v>109</v>
      </c>
      <c r="J5745">
        <v>11572.33</v>
      </c>
      <c r="L5745" t="s">
        <v>31</v>
      </c>
      <c r="O5745" t="s">
        <v>32</v>
      </c>
    </row>
    <row r="5746" spans="1:15" x14ac:dyDescent="0.25">
      <c r="A5746" t="s">
        <v>123</v>
      </c>
      <c r="B5746" t="s">
        <v>124</v>
      </c>
      <c r="C5746" t="s">
        <v>27</v>
      </c>
      <c r="D5746">
        <v>2019</v>
      </c>
      <c r="E5746">
        <v>4</v>
      </c>
      <c r="F5746" t="s">
        <v>205</v>
      </c>
      <c r="G5746" t="s">
        <v>206</v>
      </c>
      <c r="H5746" t="s">
        <v>108</v>
      </c>
      <c r="I5746" t="s">
        <v>109</v>
      </c>
      <c r="J5746">
        <v>100075.35</v>
      </c>
      <c r="L5746" t="s">
        <v>31</v>
      </c>
      <c r="O5746" t="s">
        <v>32</v>
      </c>
    </row>
    <row r="5747" spans="1:15" x14ac:dyDescent="0.25">
      <c r="A5747" t="s">
        <v>123</v>
      </c>
      <c r="B5747" t="s">
        <v>124</v>
      </c>
      <c r="C5747" t="s">
        <v>27</v>
      </c>
      <c r="D5747">
        <v>2019</v>
      </c>
      <c r="E5747">
        <v>4</v>
      </c>
      <c r="F5747" t="s">
        <v>207</v>
      </c>
      <c r="G5747" t="s">
        <v>208</v>
      </c>
      <c r="H5747" t="s">
        <v>108</v>
      </c>
      <c r="I5747" t="s">
        <v>109</v>
      </c>
      <c r="J5747">
        <v>100075.35</v>
      </c>
      <c r="L5747" t="s">
        <v>31</v>
      </c>
      <c r="O5747" t="s">
        <v>32</v>
      </c>
    </row>
    <row r="5748" spans="1:15" x14ac:dyDescent="0.25">
      <c r="A5748" t="s">
        <v>123</v>
      </c>
      <c r="B5748" t="s">
        <v>124</v>
      </c>
      <c r="C5748" t="s">
        <v>27</v>
      </c>
      <c r="D5748">
        <v>2019</v>
      </c>
      <c r="E5748">
        <v>4</v>
      </c>
      <c r="F5748" t="s">
        <v>211</v>
      </c>
      <c r="G5748" t="s">
        <v>212</v>
      </c>
      <c r="H5748" t="s">
        <v>108</v>
      </c>
      <c r="I5748" t="s">
        <v>109</v>
      </c>
      <c r="J5748">
        <v>100075.35</v>
      </c>
      <c r="L5748" t="s">
        <v>31</v>
      </c>
      <c r="O5748" t="s">
        <v>32</v>
      </c>
    </row>
    <row r="5749" spans="1:15" x14ac:dyDescent="0.25">
      <c r="A5749" t="s">
        <v>123</v>
      </c>
      <c r="B5749" t="s">
        <v>124</v>
      </c>
      <c r="C5749" t="s">
        <v>27</v>
      </c>
      <c r="D5749">
        <v>2019</v>
      </c>
      <c r="E5749">
        <v>4</v>
      </c>
      <c r="F5749" t="s">
        <v>213</v>
      </c>
      <c r="G5749" t="s">
        <v>214</v>
      </c>
      <c r="H5749" t="s">
        <v>108</v>
      </c>
      <c r="I5749" t="s">
        <v>109</v>
      </c>
      <c r="J5749">
        <v>100075.35</v>
      </c>
      <c r="L5749" t="s">
        <v>31</v>
      </c>
      <c r="O5749" t="s">
        <v>32</v>
      </c>
    </row>
    <row r="5750" spans="1:15" x14ac:dyDescent="0.25">
      <c r="A5750" t="s">
        <v>123</v>
      </c>
      <c r="B5750" t="s">
        <v>124</v>
      </c>
      <c r="C5750" t="s">
        <v>27</v>
      </c>
      <c r="D5750">
        <v>2019</v>
      </c>
      <c r="E5750">
        <v>4</v>
      </c>
      <c r="F5750" t="s">
        <v>244</v>
      </c>
      <c r="G5750" t="s">
        <v>245</v>
      </c>
      <c r="H5750" t="s">
        <v>148</v>
      </c>
      <c r="I5750" t="s">
        <v>149</v>
      </c>
      <c r="J5750">
        <v>-91200.46</v>
      </c>
      <c r="L5750" t="s">
        <v>31</v>
      </c>
      <c r="O5750" t="s">
        <v>32</v>
      </c>
    </row>
    <row r="5751" spans="1:15" x14ac:dyDescent="0.25">
      <c r="A5751" t="s">
        <v>123</v>
      </c>
      <c r="B5751" t="s">
        <v>124</v>
      </c>
      <c r="C5751" t="s">
        <v>27</v>
      </c>
      <c r="D5751">
        <v>2019</v>
      </c>
      <c r="E5751">
        <v>4</v>
      </c>
      <c r="F5751" t="s">
        <v>246</v>
      </c>
      <c r="G5751" t="s">
        <v>247</v>
      </c>
      <c r="H5751" t="s">
        <v>148</v>
      </c>
      <c r="I5751" t="s">
        <v>149</v>
      </c>
      <c r="J5751">
        <v>13873.48</v>
      </c>
      <c r="L5751" t="s">
        <v>31</v>
      </c>
      <c r="O5751" t="s">
        <v>32</v>
      </c>
    </row>
    <row r="5752" spans="1:15" x14ac:dyDescent="0.25">
      <c r="A5752" t="s">
        <v>123</v>
      </c>
      <c r="B5752" t="s">
        <v>124</v>
      </c>
      <c r="C5752" t="s">
        <v>27</v>
      </c>
      <c r="D5752">
        <v>2019</v>
      </c>
      <c r="E5752">
        <v>4</v>
      </c>
      <c r="F5752" t="s">
        <v>248</v>
      </c>
      <c r="G5752" t="s">
        <v>249</v>
      </c>
      <c r="H5752" t="s">
        <v>148</v>
      </c>
      <c r="I5752" t="s">
        <v>149</v>
      </c>
      <c r="J5752">
        <v>-77326.98</v>
      </c>
      <c r="L5752" t="s">
        <v>31</v>
      </c>
      <c r="O5752" t="s">
        <v>32</v>
      </c>
    </row>
    <row r="5753" spans="1:15" x14ac:dyDescent="0.25">
      <c r="A5753" t="s">
        <v>123</v>
      </c>
      <c r="B5753" t="s">
        <v>124</v>
      </c>
      <c r="C5753" t="s">
        <v>27</v>
      </c>
      <c r="D5753">
        <v>2019</v>
      </c>
      <c r="E5753">
        <v>4</v>
      </c>
      <c r="F5753" t="s">
        <v>250</v>
      </c>
      <c r="G5753" t="s">
        <v>251</v>
      </c>
      <c r="H5753" t="s">
        <v>148</v>
      </c>
      <c r="I5753" t="s">
        <v>149</v>
      </c>
      <c r="J5753">
        <v>-77326.98</v>
      </c>
      <c r="L5753" t="s">
        <v>31</v>
      </c>
      <c r="O5753" t="s">
        <v>32</v>
      </c>
    </row>
    <row r="5754" spans="1:15" x14ac:dyDescent="0.25">
      <c r="A5754" t="s">
        <v>123</v>
      </c>
      <c r="B5754" t="s">
        <v>124</v>
      </c>
      <c r="C5754" t="s">
        <v>27</v>
      </c>
      <c r="D5754">
        <v>2019</v>
      </c>
      <c r="E5754">
        <v>4</v>
      </c>
      <c r="F5754" t="s">
        <v>195</v>
      </c>
      <c r="G5754" t="s">
        <v>196</v>
      </c>
      <c r="H5754" t="s">
        <v>148</v>
      </c>
      <c r="I5754" t="s">
        <v>149</v>
      </c>
      <c r="J5754">
        <v>-77326.98</v>
      </c>
      <c r="L5754" t="s">
        <v>31</v>
      </c>
      <c r="O5754" t="s">
        <v>32</v>
      </c>
    </row>
    <row r="5755" spans="1:15" x14ac:dyDescent="0.25">
      <c r="A5755" t="s">
        <v>123</v>
      </c>
      <c r="B5755" t="s">
        <v>124</v>
      </c>
      <c r="C5755" t="s">
        <v>27</v>
      </c>
      <c r="D5755">
        <v>2019</v>
      </c>
      <c r="E5755">
        <v>4</v>
      </c>
      <c r="F5755" t="s">
        <v>275</v>
      </c>
      <c r="G5755" t="s">
        <v>276</v>
      </c>
      <c r="H5755" t="s">
        <v>148</v>
      </c>
      <c r="I5755" t="s">
        <v>149</v>
      </c>
      <c r="J5755">
        <v>165830</v>
      </c>
      <c r="L5755" t="s">
        <v>31</v>
      </c>
      <c r="O5755" t="s">
        <v>32</v>
      </c>
    </row>
    <row r="5756" spans="1:15" x14ac:dyDescent="0.25">
      <c r="A5756" t="s">
        <v>123</v>
      </c>
      <c r="B5756" t="s">
        <v>124</v>
      </c>
      <c r="C5756" t="s">
        <v>27</v>
      </c>
      <c r="D5756">
        <v>2019</v>
      </c>
      <c r="E5756">
        <v>4</v>
      </c>
      <c r="F5756" t="s">
        <v>277</v>
      </c>
      <c r="G5756" t="s">
        <v>278</v>
      </c>
      <c r="H5756" t="s">
        <v>148</v>
      </c>
      <c r="I5756" t="s">
        <v>149</v>
      </c>
      <c r="J5756">
        <v>165830</v>
      </c>
      <c r="L5756" t="s">
        <v>31</v>
      </c>
      <c r="O5756" t="s">
        <v>32</v>
      </c>
    </row>
    <row r="5757" spans="1:15" x14ac:dyDescent="0.25">
      <c r="A5757" t="s">
        <v>123</v>
      </c>
      <c r="B5757" t="s">
        <v>124</v>
      </c>
      <c r="C5757" t="s">
        <v>27</v>
      </c>
      <c r="D5757">
        <v>2019</v>
      </c>
      <c r="E5757">
        <v>4</v>
      </c>
      <c r="F5757" t="s">
        <v>279</v>
      </c>
      <c r="G5757" t="s">
        <v>280</v>
      </c>
      <c r="H5757" t="s">
        <v>148</v>
      </c>
      <c r="I5757" t="s">
        <v>149</v>
      </c>
      <c r="J5757">
        <v>165830</v>
      </c>
      <c r="L5757" t="s">
        <v>31</v>
      </c>
      <c r="O5757" t="s">
        <v>32</v>
      </c>
    </row>
    <row r="5758" spans="1:15" x14ac:dyDescent="0.25">
      <c r="A5758" t="s">
        <v>123</v>
      </c>
      <c r="B5758" t="s">
        <v>124</v>
      </c>
      <c r="C5758" t="s">
        <v>27</v>
      </c>
      <c r="D5758">
        <v>2019</v>
      </c>
      <c r="E5758">
        <v>4</v>
      </c>
      <c r="F5758" t="s">
        <v>197</v>
      </c>
      <c r="G5758" t="s">
        <v>198</v>
      </c>
      <c r="H5758" t="s">
        <v>148</v>
      </c>
      <c r="I5758" t="s">
        <v>149</v>
      </c>
      <c r="J5758">
        <v>88503.02</v>
      </c>
      <c r="L5758" t="s">
        <v>31</v>
      </c>
      <c r="O5758" t="s">
        <v>32</v>
      </c>
    </row>
    <row r="5759" spans="1:15" x14ac:dyDescent="0.25">
      <c r="A5759" t="s">
        <v>123</v>
      </c>
      <c r="B5759" t="s">
        <v>124</v>
      </c>
      <c r="C5759" t="s">
        <v>27</v>
      </c>
      <c r="D5759">
        <v>2019</v>
      </c>
      <c r="E5759">
        <v>4</v>
      </c>
      <c r="F5759" t="s">
        <v>199</v>
      </c>
      <c r="G5759" t="s">
        <v>200</v>
      </c>
      <c r="H5759" t="s">
        <v>148</v>
      </c>
      <c r="I5759" t="s">
        <v>149</v>
      </c>
      <c r="J5759">
        <v>88503.02</v>
      </c>
      <c r="L5759" t="s">
        <v>31</v>
      </c>
      <c r="O5759" t="s">
        <v>32</v>
      </c>
    </row>
    <row r="5760" spans="1:15" x14ac:dyDescent="0.25">
      <c r="A5760" t="s">
        <v>123</v>
      </c>
      <c r="B5760" t="s">
        <v>124</v>
      </c>
      <c r="C5760" t="s">
        <v>27</v>
      </c>
      <c r="D5760">
        <v>2019</v>
      </c>
      <c r="E5760">
        <v>4</v>
      </c>
      <c r="F5760" t="s">
        <v>252</v>
      </c>
      <c r="G5760" t="s">
        <v>253</v>
      </c>
      <c r="H5760" t="s">
        <v>148</v>
      </c>
      <c r="I5760" t="s">
        <v>149</v>
      </c>
      <c r="J5760">
        <v>11572.33</v>
      </c>
      <c r="L5760" t="s">
        <v>31</v>
      </c>
      <c r="O5760" t="s">
        <v>32</v>
      </c>
    </row>
    <row r="5761" spans="1:15" x14ac:dyDescent="0.25">
      <c r="A5761" t="s">
        <v>123</v>
      </c>
      <c r="B5761" t="s">
        <v>124</v>
      </c>
      <c r="C5761" t="s">
        <v>27</v>
      </c>
      <c r="D5761">
        <v>2019</v>
      </c>
      <c r="E5761">
        <v>4</v>
      </c>
      <c r="F5761" t="s">
        <v>203</v>
      </c>
      <c r="G5761" t="s">
        <v>204</v>
      </c>
      <c r="H5761" t="s">
        <v>148</v>
      </c>
      <c r="I5761" t="s">
        <v>149</v>
      </c>
      <c r="J5761">
        <v>11572.33</v>
      </c>
      <c r="L5761" t="s">
        <v>31</v>
      </c>
      <c r="O5761" t="s">
        <v>32</v>
      </c>
    </row>
    <row r="5762" spans="1:15" x14ac:dyDescent="0.25">
      <c r="A5762" t="s">
        <v>123</v>
      </c>
      <c r="B5762" t="s">
        <v>124</v>
      </c>
      <c r="C5762" t="s">
        <v>27</v>
      </c>
      <c r="D5762">
        <v>2019</v>
      </c>
      <c r="E5762">
        <v>4</v>
      </c>
      <c r="F5762" t="s">
        <v>205</v>
      </c>
      <c r="G5762" t="s">
        <v>206</v>
      </c>
      <c r="H5762" t="s">
        <v>148</v>
      </c>
      <c r="I5762" t="s">
        <v>149</v>
      </c>
      <c r="J5762">
        <v>100075.35</v>
      </c>
      <c r="L5762" t="s">
        <v>31</v>
      </c>
      <c r="O5762" t="s">
        <v>32</v>
      </c>
    </row>
    <row r="5763" spans="1:15" x14ac:dyDescent="0.25">
      <c r="A5763" t="s">
        <v>123</v>
      </c>
      <c r="B5763" t="s">
        <v>124</v>
      </c>
      <c r="C5763" t="s">
        <v>27</v>
      </c>
      <c r="D5763">
        <v>2019</v>
      </c>
      <c r="E5763">
        <v>4</v>
      </c>
      <c r="F5763" t="s">
        <v>207</v>
      </c>
      <c r="G5763" t="s">
        <v>208</v>
      </c>
      <c r="H5763" t="s">
        <v>148</v>
      </c>
      <c r="I5763" t="s">
        <v>149</v>
      </c>
      <c r="J5763">
        <v>100075.35</v>
      </c>
      <c r="L5763" t="s">
        <v>31</v>
      </c>
      <c r="O5763" t="s">
        <v>32</v>
      </c>
    </row>
    <row r="5764" spans="1:15" x14ac:dyDescent="0.25">
      <c r="A5764" t="s">
        <v>123</v>
      </c>
      <c r="B5764" t="s">
        <v>124</v>
      </c>
      <c r="C5764" t="s">
        <v>27</v>
      </c>
      <c r="D5764">
        <v>2019</v>
      </c>
      <c r="E5764">
        <v>4</v>
      </c>
      <c r="F5764" t="s">
        <v>211</v>
      </c>
      <c r="G5764" t="s">
        <v>212</v>
      </c>
      <c r="H5764" t="s">
        <v>148</v>
      </c>
      <c r="I5764" t="s">
        <v>149</v>
      </c>
      <c r="J5764">
        <v>100075.35</v>
      </c>
      <c r="L5764" t="s">
        <v>31</v>
      </c>
      <c r="O5764" t="s">
        <v>32</v>
      </c>
    </row>
    <row r="5765" spans="1:15" x14ac:dyDescent="0.25">
      <c r="A5765" t="s">
        <v>123</v>
      </c>
      <c r="B5765" t="s">
        <v>124</v>
      </c>
      <c r="C5765" t="s">
        <v>27</v>
      </c>
      <c r="D5765">
        <v>2019</v>
      </c>
      <c r="E5765">
        <v>4</v>
      </c>
      <c r="F5765" t="s">
        <v>213</v>
      </c>
      <c r="G5765" t="s">
        <v>214</v>
      </c>
      <c r="H5765" t="s">
        <v>148</v>
      </c>
      <c r="I5765" t="s">
        <v>149</v>
      </c>
      <c r="J5765">
        <v>100075.35</v>
      </c>
      <c r="L5765" t="s">
        <v>31</v>
      </c>
      <c r="O5765" t="s">
        <v>32</v>
      </c>
    </row>
    <row r="5766" spans="1:15" x14ac:dyDescent="0.25">
      <c r="A5766" t="s">
        <v>123</v>
      </c>
      <c r="B5766" t="s">
        <v>124</v>
      </c>
      <c r="C5766" t="s">
        <v>27</v>
      </c>
      <c r="D5766">
        <v>2019</v>
      </c>
      <c r="E5766">
        <v>4</v>
      </c>
      <c r="F5766" t="s">
        <v>244</v>
      </c>
      <c r="G5766" t="s">
        <v>245</v>
      </c>
      <c r="H5766" t="s">
        <v>110</v>
      </c>
      <c r="I5766" t="s">
        <v>111</v>
      </c>
      <c r="J5766">
        <v>-273601.38</v>
      </c>
      <c r="L5766" t="s">
        <v>31</v>
      </c>
      <c r="O5766" t="s">
        <v>32</v>
      </c>
    </row>
    <row r="5767" spans="1:15" x14ac:dyDescent="0.25">
      <c r="A5767" t="s">
        <v>123</v>
      </c>
      <c r="B5767" t="s">
        <v>124</v>
      </c>
      <c r="C5767" t="s">
        <v>27</v>
      </c>
      <c r="D5767">
        <v>2019</v>
      </c>
      <c r="E5767">
        <v>4</v>
      </c>
      <c r="F5767" t="s">
        <v>246</v>
      </c>
      <c r="G5767" t="s">
        <v>247</v>
      </c>
      <c r="H5767" t="s">
        <v>110</v>
      </c>
      <c r="I5767" t="s">
        <v>111</v>
      </c>
      <c r="J5767">
        <v>41620.449999999997</v>
      </c>
      <c r="L5767" t="s">
        <v>31</v>
      </c>
      <c r="O5767" t="s">
        <v>32</v>
      </c>
    </row>
    <row r="5768" spans="1:15" x14ac:dyDescent="0.25">
      <c r="A5768" t="s">
        <v>123</v>
      </c>
      <c r="B5768" t="s">
        <v>124</v>
      </c>
      <c r="C5768" t="s">
        <v>27</v>
      </c>
      <c r="D5768">
        <v>2019</v>
      </c>
      <c r="E5768">
        <v>4</v>
      </c>
      <c r="F5768" t="s">
        <v>248</v>
      </c>
      <c r="G5768" t="s">
        <v>249</v>
      </c>
      <c r="H5768" t="s">
        <v>110</v>
      </c>
      <c r="I5768" t="s">
        <v>111</v>
      </c>
      <c r="J5768">
        <v>-231980.93</v>
      </c>
      <c r="L5768" t="s">
        <v>31</v>
      </c>
      <c r="O5768" t="s">
        <v>32</v>
      </c>
    </row>
    <row r="5769" spans="1:15" x14ac:dyDescent="0.25">
      <c r="A5769" t="s">
        <v>123</v>
      </c>
      <c r="B5769" t="s">
        <v>124</v>
      </c>
      <c r="C5769" t="s">
        <v>27</v>
      </c>
      <c r="D5769">
        <v>2019</v>
      </c>
      <c r="E5769">
        <v>4</v>
      </c>
      <c r="F5769" t="s">
        <v>250</v>
      </c>
      <c r="G5769" t="s">
        <v>251</v>
      </c>
      <c r="H5769" t="s">
        <v>110</v>
      </c>
      <c r="I5769" t="s">
        <v>111</v>
      </c>
      <c r="J5769">
        <v>-231980.93</v>
      </c>
      <c r="L5769" t="s">
        <v>31</v>
      </c>
      <c r="O5769" t="s">
        <v>32</v>
      </c>
    </row>
    <row r="5770" spans="1:15" x14ac:dyDescent="0.25">
      <c r="A5770" t="s">
        <v>123</v>
      </c>
      <c r="B5770" t="s">
        <v>124</v>
      </c>
      <c r="C5770" t="s">
        <v>27</v>
      </c>
      <c r="D5770">
        <v>2019</v>
      </c>
      <c r="E5770">
        <v>4</v>
      </c>
      <c r="F5770" t="s">
        <v>195</v>
      </c>
      <c r="G5770" t="s">
        <v>196</v>
      </c>
      <c r="H5770" t="s">
        <v>110</v>
      </c>
      <c r="I5770" t="s">
        <v>111</v>
      </c>
      <c r="J5770">
        <v>-231980.93</v>
      </c>
      <c r="L5770" t="s">
        <v>31</v>
      </c>
      <c r="O5770" t="s">
        <v>32</v>
      </c>
    </row>
    <row r="5771" spans="1:15" x14ac:dyDescent="0.25">
      <c r="A5771" t="s">
        <v>123</v>
      </c>
      <c r="B5771" t="s">
        <v>124</v>
      </c>
      <c r="C5771" t="s">
        <v>27</v>
      </c>
      <c r="D5771">
        <v>2019</v>
      </c>
      <c r="E5771">
        <v>4</v>
      </c>
      <c r="F5771" t="s">
        <v>275</v>
      </c>
      <c r="G5771" t="s">
        <v>276</v>
      </c>
      <c r="H5771" t="s">
        <v>110</v>
      </c>
      <c r="I5771" t="s">
        <v>111</v>
      </c>
      <c r="J5771">
        <v>497490</v>
      </c>
      <c r="L5771" t="s">
        <v>31</v>
      </c>
      <c r="O5771" t="s">
        <v>32</v>
      </c>
    </row>
    <row r="5772" spans="1:15" x14ac:dyDescent="0.25">
      <c r="A5772" t="s">
        <v>123</v>
      </c>
      <c r="B5772" t="s">
        <v>124</v>
      </c>
      <c r="C5772" t="s">
        <v>27</v>
      </c>
      <c r="D5772">
        <v>2019</v>
      </c>
      <c r="E5772">
        <v>4</v>
      </c>
      <c r="F5772" t="s">
        <v>277</v>
      </c>
      <c r="G5772" t="s">
        <v>278</v>
      </c>
      <c r="H5772" t="s">
        <v>110</v>
      </c>
      <c r="I5772" t="s">
        <v>111</v>
      </c>
      <c r="J5772">
        <v>497490</v>
      </c>
      <c r="L5772" t="s">
        <v>31</v>
      </c>
      <c r="O5772" t="s">
        <v>32</v>
      </c>
    </row>
    <row r="5773" spans="1:15" x14ac:dyDescent="0.25">
      <c r="A5773" t="s">
        <v>123</v>
      </c>
      <c r="B5773" t="s">
        <v>124</v>
      </c>
      <c r="C5773" t="s">
        <v>27</v>
      </c>
      <c r="D5773">
        <v>2019</v>
      </c>
      <c r="E5773">
        <v>4</v>
      </c>
      <c r="F5773" t="s">
        <v>279</v>
      </c>
      <c r="G5773" t="s">
        <v>280</v>
      </c>
      <c r="H5773" t="s">
        <v>110</v>
      </c>
      <c r="I5773" t="s">
        <v>111</v>
      </c>
      <c r="J5773">
        <v>497490</v>
      </c>
      <c r="L5773" t="s">
        <v>31</v>
      </c>
      <c r="O5773" t="s">
        <v>32</v>
      </c>
    </row>
    <row r="5774" spans="1:15" x14ac:dyDescent="0.25">
      <c r="A5774" t="s">
        <v>123</v>
      </c>
      <c r="B5774" t="s">
        <v>124</v>
      </c>
      <c r="C5774" t="s">
        <v>27</v>
      </c>
      <c r="D5774">
        <v>2019</v>
      </c>
      <c r="E5774">
        <v>4</v>
      </c>
      <c r="F5774" t="s">
        <v>197</v>
      </c>
      <c r="G5774" t="s">
        <v>198</v>
      </c>
      <c r="H5774" t="s">
        <v>110</v>
      </c>
      <c r="I5774" t="s">
        <v>111</v>
      </c>
      <c r="J5774">
        <v>265509.07</v>
      </c>
      <c r="L5774" t="s">
        <v>31</v>
      </c>
      <c r="O5774" t="s">
        <v>32</v>
      </c>
    </row>
    <row r="5775" spans="1:15" x14ac:dyDescent="0.25">
      <c r="A5775" t="s">
        <v>123</v>
      </c>
      <c r="B5775" t="s">
        <v>124</v>
      </c>
      <c r="C5775" t="s">
        <v>27</v>
      </c>
      <c r="D5775">
        <v>2019</v>
      </c>
      <c r="E5775">
        <v>4</v>
      </c>
      <c r="F5775" t="s">
        <v>199</v>
      </c>
      <c r="G5775" t="s">
        <v>200</v>
      </c>
      <c r="H5775" t="s">
        <v>110</v>
      </c>
      <c r="I5775" t="s">
        <v>111</v>
      </c>
      <c r="J5775">
        <v>265509.07</v>
      </c>
      <c r="L5775" t="s">
        <v>31</v>
      </c>
      <c r="O5775" t="s">
        <v>32</v>
      </c>
    </row>
    <row r="5776" spans="1:15" x14ac:dyDescent="0.25">
      <c r="A5776" t="s">
        <v>123</v>
      </c>
      <c r="B5776" t="s">
        <v>124</v>
      </c>
      <c r="C5776" t="s">
        <v>27</v>
      </c>
      <c r="D5776">
        <v>2019</v>
      </c>
      <c r="E5776">
        <v>4</v>
      </c>
      <c r="F5776" t="s">
        <v>252</v>
      </c>
      <c r="G5776" t="s">
        <v>253</v>
      </c>
      <c r="H5776" t="s">
        <v>110</v>
      </c>
      <c r="I5776" t="s">
        <v>111</v>
      </c>
      <c r="J5776">
        <v>34717</v>
      </c>
      <c r="L5776" t="s">
        <v>31</v>
      </c>
      <c r="O5776" t="s">
        <v>32</v>
      </c>
    </row>
    <row r="5777" spans="1:15" x14ac:dyDescent="0.25">
      <c r="A5777" t="s">
        <v>123</v>
      </c>
      <c r="B5777" t="s">
        <v>124</v>
      </c>
      <c r="C5777" t="s">
        <v>27</v>
      </c>
      <c r="D5777">
        <v>2019</v>
      </c>
      <c r="E5777">
        <v>4</v>
      </c>
      <c r="F5777" t="s">
        <v>203</v>
      </c>
      <c r="G5777" t="s">
        <v>204</v>
      </c>
      <c r="H5777" t="s">
        <v>110</v>
      </c>
      <c r="I5777" t="s">
        <v>111</v>
      </c>
      <c r="J5777">
        <v>34717</v>
      </c>
      <c r="L5777" t="s">
        <v>31</v>
      </c>
      <c r="O5777" t="s">
        <v>32</v>
      </c>
    </row>
    <row r="5778" spans="1:15" x14ac:dyDescent="0.25">
      <c r="A5778" t="s">
        <v>123</v>
      </c>
      <c r="B5778" t="s">
        <v>124</v>
      </c>
      <c r="C5778" t="s">
        <v>27</v>
      </c>
      <c r="D5778">
        <v>2019</v>
      </c>
      <c r="E5778">
        <v>4</v>
      </c>
      <c r="F5778" t="s">
        <v>205</v>
      </c>
      <c r="G5778" t="s">
        <v>206</v>
      </c>
      <c r="H5778" t="s">
        <v>110</v>
      </c>
      <c r="I5778" t="s">
        <v>111</v>
      </c>
      <c r="J5778">
        <v>300226.07</v>
      </c>
      <c r="L5778" t="s">
        <v>31</v>
      </c>
      <c r="O5778" t="s">
        <v>32</v>
      </c>
    </row>
    <row r="5779" spans="1:15" x14ac:dyDescent="0.25">
      <c r="A5779" t="s">
        <v>123</v>
      </c>
      <c r="B5779" t="s">
        <v>124</v>
      </c>
      <c r="C5779" t="s">
        <v>27</v>
      </c>
      <c r="D5779">
        <v>2019</v>
      </c>
      <c r="E5779">
        <v>4</v>
      </c>
      <c r="F5779" t="s">
        <v>207</v>
      </c>
      <c r="G5779" t="s">
        <v>208</v>
      </c>
      <c r="H5779" t="s">
        <v>110</v>
      </c>
      <c r="I5779" t="s">
        <v>111</v>
      </c>
      <c r="J5779">
        <v>300226.07</v>
      </c>
      <c r="L5779" t="s">
        <v>31</v>
      </c>
      <c r="O5779" t="s">
        <v>32</v>
      </c>
    </row>
    <row r="5780" spans="1:15" x14ac:dyDescent="0.25">
      <c r="A5780" t="s">
        <v>123</v>
      </c>
      <c r="B5780" t="s">
        <v>124</v>
      </c>
      <c r="C5780" t="s">
        <v>27</v>
      </c>
      <c r="D5780">
        <v>2019</v>
      </c>
      <c r="E5780">
        <v>4</v>
      </c>
      <c r="F5780" t="s">
        <v>211</v>
      </c>
      <c r="G5780" t="s">
        <v>212</v>
      </c>
      <c r="H5780" t="s">
        <v>110</v>
      </c>
      <c r="I5780" t="s">
        <v>111</v>
      </c>
      <c r="J5780">
        <v>300226.07</v>
      </c>
      <c r="L5780" t="s">
        <v>31</v>
      </c>
      <c r="O5780" t="s">
        <v>32</v>
      </c>
    </row>
    <row r="5781" spans="1:15" x14ac:dyDescent="0.25">
      <c r="A5781" t="s">
        <v>123</v>
      </c>
      <c r="B5781" t="s">
        <v>124</v>
      </c>
      <c r="C5781" t="s">
        <v>27</v>
      </c>
      <c r="D5781">
        <v>2019</v>
      </c>
      <c r="E5781">
        <v>4</v>
      </c>
      <c r="F5781" t="s">
        <v>213</v>
      </c>
      <c r="G5781" t="s">
        <v>214</v>
      </c>
      <c r="H5781" t="s">
        <v>110</v>
      </c>
      <c r="I5781" t="s">
        <v>111</v>
      </c>
      <c r="J5781">
        <v>300226.07</v>
      </c>
      <c r="L5781" t="s">
        <v>31</v>
      </c>
      <c r="O5781" t="s">
        <v>32</v>
      </c>
    </row>
    <row r="5782" spans="1:15" x14ac:dyDescent="0.25">
      <c r="A5782" t="s">
        <v>131</v>
      </c>
      <c r="B5782" t="s">
        <v>132</v>
      </c>
      <c r="C5782" t="s">
        <v>27</v>
      </c>
      <c r="D5782">
        <v>2019</v>
      </c>
      <c r="E5782">
        <v>4</v>
      </c>
      <c r="F5782" t="s">
        <v>244</v>
      </c>
      <c r="G5782" t="s">
        <v>245</v>
      </c>
      <c r="H5782" t="s">
        <v>108</v>
      </c>
      <c r="I5782" t="s">
        <v>109</v>
      </c>
      <c r="J5782">
        <v>-3153636.37</v>
      </c>
      <c r="L5782" t="s">
        <v>31</v>
      </c>
      <c r="O5782" t="s">
        <v>32</v>
      </c>
    </row>
    <row r="5783" spans="1:15" x14ac:dyDescent="0.25">
      <c r="A5783" t="s">
        <v>131</v>
      </c>
      <c r="B5783" t="s">
        <v>132</v>
      </c>
      <c r="C5783" t="s">
        <v>27</v>
      </c>
      <c r="D5783">
        <v>2019</v>
      </c>
      <c r="E5783">
        <v>4</v>
      </c>
      <c r="F5783" t="s">
        <v>246</v>
      </c>
      <c r="G5783" t="s">
        <v>247</v>
      </c>
      <c r="H5783" t="s">
        <v>108</v>
      </c>
      <c r="I5783" t="s">
        <v>109</v>
      </c>
      <c r="J5783">
        <v>14420</v>
      </c>
      <c r="L5783" t="s">
        <v>31</v>
      </c>
      <c r="O5783" t="s">
        <v>32</v>
      </c>
    </row>
    <row r="5784" spans="1:15" x14ac:dyDescent="0.25">
      <c r="A5784" t="s">
        <v>131</v>
      </c>
      <c r="B5784" t="s">
        <v>132</v>
      </c>
      <c r="C5784" t="s">
        <v>27</v>
      </c>
      <c r="D5784">
        <v>2019</v>
      </c>
      <c r="E5784">
        <v>4</v>
      </c>
      <c r="F5784" t="s">
        <v>248</v>
      </c>
      <c r="G5784" t="s">
        <v>249</v>
      </c>
      <c r="H5784" t="s">
        <v>108</v>
      </c>
      <c r="I5784" t="s">
        <v>109</v>
      </c>
      <c r="J5784">
        <v>-3139216.37</v>
      </c>
      <c r="L5784" t="s">
        <v>31</v>
      </c>
      <c r="O5784" t="s">
        <v>32</v>
      </c>
    </row>
    <row r="5785" spans="1:15" x14ac:dyDescent="0.25">
      <c r="A5785" t="s">
        <v>131</v>
      </c>
      <c r="B5785" t="s">
        <v>132</v>
      </c>
      <c r="C5785" t="s">
        <v>27</v>
      </c>
      <c r="D5785">
        <v>2019</v>
      </c>
      <c r="E5785">
        <v>4</v>
      </c>
      <c r="F5785" t="s">
        <v>250</v>
      </c>
      <c r="G5785" t="s">
        <v>251</v>
      </c>
      <c r="H5785" t="s">
        <v>108</v>
      </c>
      <c r="I5785" t="s">
        <v>109</v>
      </c>
      <c r="J5785">
        <v>-3139216.37</v>
      </c>
      <c r="L5785" t="s">
        <v>31</v>
      </c>
      <c r="O5785" t="s">
        <v>32</v>
      </c>
    </row>
    <row r="5786" spans="1:15" x14ac:dyDescent="0.25">
      <c r="A5786" t="s">
        <v>131</v>
      </c>
      <c r="B5786" t="s">
        <v>132</v>
      </c>
      <c r="C5786" t="s">
        <v>27</v>
      </c>
      <c r="D5786">
        <v>2019</v>
      </c>
      <c r="E5786">
        <v>4</v>
      </c>
      <c r="F5786" t="s">
        <v>193</v>
      </c>
      <c r="G5786" t="s">
        <v>194</v>
      </c>
      <c r="H5786" t="s">
        <v>108</v>
      </c>
      <c r="I5786" t="s">
        <v>109</v>
      </c>
      <c r="J5786">
        <v>600186.93999999994</v>
      </c>
      <c r="L5786" t="s">
        <v>31</v>
      </c>
      <c r="O5786" t="s">
        <v>32</v>
      </c>
    </row>
    <row r="5787" spans="1:15" x14ac:dyDescent="0.25">
      <c r="A5787" t="s">
        <v>131</v>
      </c>
      <c r="B5787" t="s">
        <v>132</v>
      </c>
      <c r="C5787" t="s">
        <v>27</v>
      </c>
      <c r="D5787">
        <v>2019</v>
      </c>
      <c r="E5787">
        <v>4</v>
      </c>
      <c r="F5787" t="s">
        <v>303</v>
      </c>
      <c r="G5787" t="s">
        <v>304</v>
      </c>
      <c r="H5787" t="s">
        <v>108</v>
      </c>
      <c r="I5787" t="s">
        <v>109</v>
      </c>
      <c r="J5787">
        <v>2282804.04</v>
      </c>
      <c r="L5787" t="s">
        <v>31</v>
      </c>
      <c r="O5787" t="s">
        <v>32</v>
      </c>
    </row>
    <row r="5788" spans="1:15" x14ac:dyDescent="0.25">
      <c r="A5788" t="s">
        <v>131</v>
      </c>
      <c r="B5788" t="s">
        <v>132</v>
      </c>
      <c r="C5788" t="s">
        <v>27</v>
      </c>
      <c r="D5788">
        <v>2019</v>
      </c>
      <c r="E5788">
        <v>4</v>
      </c>
      <c r="F5788" t="s">
        <v>195</v>
      </c>
      <c r="G5788" t="s">
        <v>196</v>
      </c>
      <c r="H5788" t="s">
        <v>108</v>
      </c>
      <c r="I5788" t="s">
        <v>109</v>
      </c>
      <c r="J5788">
        <v>-256225.39</v>
      </c>
      <c r="L5788" t="s">
        <v>31</v>
      </c>
      <c r="O5788" t="s">
        <v>32</v>
      </c>
    </row>
    <row r="5789" spans="1:15" x14ac:dyDescent="0.25">
      <c r="A5789" t="s">
        <v>131</v>
      </c>
      <c r="B5789" t="s">
        <v>132</v>
      </c>
      <c r="C5789" t="s">
        <v>27</v>
      </c>
      <c r="D5789">
        <v>2019</v>
      </c>
      <c r="E5789">
        <v>4</v>
      </c>
      <c r="F5789" t="s">
        <v>275</v>
      </c>
      <c r="G5789" t="s">
        <v>276</v>
      </c>
      <c r="H5789" t="s">
        <v>108</v>
      </c>
      <c r="I5789" t="s">
        <v>109</v>
      </c>
      <c r="J5789">
        <v>42043.87</v>
      </c>
      <c r="L5789" t="s">
        <v>31</v>
      </c>
      <c r="O5789" t="s">
        <v>32</v>
      </c>
    </row>
    <row r="5790" spans="1:15" x14ac:dyDescent="0.25">
      <c r="A5790" t="s">
        <v>131</v>
      </c>
      <c r="B5790" t="s">
        <v>132</v>
      </c>
      <c r="C5790" t="s">
        <v>27</v>
      </c>
      <c r="D5790">
        <v>2019</v>
      </c>
      <c r="E5790">
        <v>4</v>
      </c>
      <c r="F5790" t="s">
        <v>277</v>
      </c>
      <c r="G5790" t="s">
        <v>278</v>
      </c>
      <c r="H5790" t="s">
        <v>108</v>
      </c>
      <c r="I5790" t="s">
        <v>109</v>
      </c>
      <c r="J5790">
        <v>42043.87</v>
      </c>
      <c r="L5790" t="s">
        <v>31</v>
      </c>
      <c r="O5790" t="s">
        <v>32</v>
      </c>
    </row>
    <row r="5791" spans="1:15" x14ac:dyDescent="0.25">
      <c r="A5791" t="s">
        <v>131</v>
      </c>
      <c r="B5791" t="s">
        <v>132</v>
      </c>
      <c r="C5791" t="s">
        <v>27</v>
      </c>
      <c r="D5791">
        <v>2019</v>
      </c>
      <c r="E5791">
        <v>4</v>
      </c>
      <c r="F5791" t="s">
        <v>279</v>
      </c>
      <c r="G5791" t="s">
        <v>280</v>
      </c>
      <c r="H5791" t="s">
        <v>108</v>
      </c>
      <c r="I5791" t="s">
        <v>109</v>
      </c>
      <c r="J5791">
        <v>42043.87</v>
      </c>
      <c r="L5791" t="s">
        <v>31</v>
      </c>
      <c r="O5791" t="s">
        <v>32</v>
      </c>
    </row>
    <row r="5792" spans="1:15" x14ac:dyDescent="0.25">
      <c r="A5792" t="s">
        <v>131</v>
      </c>
      <c r="B5792" t="s">
        <v>132</v>
      </c>
      <c r="C5792" t="s">
        <v>27</v>
      </c>
      <c r="D5792">
        <v>2019</v>
      </c>
      <c r="E5792">
        <v>4</v>
      </c>
      <c r="F5792" t="s">
        <v>197</v>
      </c>
      <c r="G5792" t="s">
        <v>198</v>
      </c>
      <c r="H5792" t="s">
        <v>108</v>
      </c>
      <c r="I5792" t="s">
        <v>109</v>
      </c>
      <c r="J5792">
        <v>-214181.52</v>
      </c>
      <c r="L5792" t="s">
        <v>31</v>
      </c>
      <c r="O5792" t="s">
        <v>32</v>
      </c>
    </row>
    <row r="5793" spans="1:15" x14ac:dyDescent="0.25">
      <c r="A5793" t="s">
        <v>131</v>
      </c>
      <c r="B5793" t="s">
        <v>132</v>
      </c>
      <c r="C5793" t="s">
        <v>27</v>
      </c>
      <c r="D5793">
        <v>2019</v>
      </c>
      <c r="E5793">
        <v>4</v>
      </c>
      <c r="F5793" t="s">
        <v>199</v>
      </c>
      <c r="G5793" t="s">
        <v>200</v>
      </c>
      <c r="H5793" t="s">
        <v>108</v>
      </c>
      <c r="I5793" t="s">
        <v>109</v>
      </c>
      <c r="J5793">
        <v>-214181.52</v>
      </c>
      <c r="L5793" t="s">
        <v>31</v>
      </c>
      <c r="O5793" t="s">
        <v>32</v>
      </c>
    </row>
    <row r="5794" spans="1:15" x14ac:dyDescent="0.25">
      <c r="A5794" t="s">
        <v>131</v>
      </c>
      <c r="B5794" t="s">
        <v>132</v>
      </c>
      <c r="C5794" t="s">
        <v>27</v>
      </c>
      <c r="D5794">
        <v>2019</v>
      </c>
      <c r="E5794">
        <v>4</v>
      </c>
      <c r="F5794" t="s">
        <v>201</v>
      </c>
      <c r="G5794" t="s">
        <v>202</v>
      </c>
      <c r="H5794" t="s">
        <v>108</v>
      </c>
      <c r="I5794" t="s">
        <v>109</v>
      </c>
      <c r="J5794">
        <v>-3757.64</v>
      </c>
      <c r="L5794" t="s">
        <v>31</v>
      </c>
      <c r="O5794" t="s">
        <v>32</v>
      </c>
    </row>
    <row r="5795" spans="1:15" x14ac:dyDescent="0.25">
      <c r="A5795" t="s">
        <v>131</v>
      </c>
      <c r="B5795" t="s">
        <v>132</v>
      </c>
      <c r="C5795" t="s">
        <v>27</v>
      </c>
      <c r="D5795">
        <v>2019</v>
      </c>
      <c r="E5795">
        <v>4</v>
      </c>
      <c r="F5795" t="s">
        <v>252</v>
      </c>
      <c r="G5795" t="s">
        <v>253</v>
      </c>
      <c r="H5795" t="s">
        <v>108</v>
      </c>
      <c r="I5795" t="s">
        <v>109</v>
      </c>
      <c r="J5795">
        <v>11174.83</v>
      </c>
      <c r="L5795" t="s">
        <v>31</v>
      </c>
      <c r="O5795" t="s">
        <v>32</v>
      </c>
    </row>
    <row r="5796" spans="1:15" x14ac:dyDescent="0.25">
      <c r="A5796" t="s">
        <v>131</v>
      </c>
      <c r="B5796" t="s">
        <v>132</v>
      </c>
      <c r="C5796" t="s">
        <v>27</v>
      </c>
      <c r="D5796">
        <v>2019</v>
      </c>
      <c r="E5796">
        <v>4</v>
      </c>
      <c r="F5796" t="s">
        <v>203</v>
      </c>
      <c r="G5796" t="s">
        <v>204</v>
      </c>
      <c r="H5796" t="s">
        <v>108</v>
      </c>
      <c r="I5796" t="s">
        <v>109</v>
      </c>
      <c r="J5796">
        <v>7417.19</v>
      </c>
      <c r="L5796" t="s">
        <v>31</v>
      </c>
      <c r="O5796" t="s">
        <v>32</v>
      </c>
    </row>
    <row r="5797" spans="1:15" x14ac:dyDescent="0.25">
      <c r="A5797" t="s">
        <v>131</v>
      </c>
      <c r="B5797" t="s">
        <v>132</v>
      </c>
      <c r="C5797" t="s">
        <v>27</v>
      </c>
      <c r="D5797">
        <v>2019</v>
      </c>
      <c r="E5797">
        <v>4</v>
      </c>
      <c r="F5797" t="s">
        <v>205</v>
      </c>
      <c r="G5797" t="s">
        <v>206</v>
      </c>
      <c r="H5797" t="s">
        <v>108</v>
      </c>
      <c r="I5797" t="s">
        <v>109</v>
      </c>
      <c r="J5797">
        <v>-206764.33</v>
      </c>
      <c r="L5797" t="s">
        <v>31</v>
      </c>
      <c r="O5797" t="s">
        <v>32</v>
      </c>
    </row>
    <row r="5798" spans="1:15" x14ac:dyDescent="0.25">
      <c r="A5798" t="s">
        <v>131</v>
      </c>
      <c r="B5798" t="s">
        <v>132</v>
      </c>
      <c r="C5798" t="s">
        <v>27</v>
      </c>
      <c r="D5798">
        <v>2019</v>
      </c>
      <c r="E5798">
        <v>4</v>
      </c>
      <c r="F5798" t="s">
        <v>207</v>
      </c>
      <c r="G5798" t="s">
        <v>208</v>
      </c>
      <c r="H5798" t="s">
        <v>108</v>
      </c>
      <c r="I5798" t="s">
        <v>109</v>
      </c>
      <c r="J5798">
        <v>-206764.33</v>
      </c>
      <c r="L5798" t="s">
        <v>31</v>
      </c>
      <c r="O5798" t="s">
        <v>32</v>
      </c>
    </row>
    <row r="5799" spans="1:15" x14ac:dyDescent="0.25">
      <c r="A5799" t="s">
        <v>131</v>
      </c>
      <c r="B5799" t="s">
        <v>132</v>
      </c>
      <c r="C5799" t="s">
        <v>27</v>
      </c>
      <c r="D5799">
        <v>2019</v>
      </c>
      <c r="E5799">
        <v>4</v>
      </c>
      <c r="F5799" t="s">
        <v>211</v>
      </c>
      <c r="G5799" t="s">
        <v>212</v>
      </c>
      <c r="H5799" t="s">
        <v>108</v>
      </c>
      <c r="I5799" t="s">
        <v>109</v>
      </c>
      <c r="J5799">
        <v>-206764.33</v>
      </c>
      <c r="L5799" t="s">
        <v>31</v>
      </c>
      <c r="O5799" t="s">
        <v>32</v>
      </c>
    </row>
    <row r="5800" spans="1:15" x14ac:dyDescent="0.25">
      <c r="A5800" t="s">
        <v>131</v>
      </c>
      <c r="B5800" t="s">
        <v>132</v>
      </c>
      <c r="C5800" t="s">
        <v>27</v>
      </c>
      <c r="D5800">
        <v>2019</v>
      </c>
      <c r="E5800">
        <v>4</v>
      </c>
      <c r="F5800" t="s">
        <v>213</v>
      </c>
      <c r="G5800" t="s">
        <v>214</v>
      </c>
      <c r="H5800" t="s">
        <v>108</v>
      </c>
      <c r="I5800" t="s">
        <v>109</v>
      </c>
      <c r="J5800">
        <v>-206764.33</v>
      </c>
      <c r="L5800" t="s">
        <v>31</v>
      </c>
      <c r="O5800" t="s">
        <v>32</v>
      </c>
    </row>
    <row r="5801" spans="1:15" x14ac:dyDescent="0.25">
      <c r="A5801" t="s">
        <v>131</v>
      </c>
      <c r="B5801" t="s">
        <v>132</v>
      </c>
      <c r="C5801" t="s">
        <v>27</v>
      </c>
      <c r="D5801">
        <v>2019</v>
      </c>
      <c r="E5801">
        <v>4</v>
      </c>
      <c r="F5801" t="s">
        <v>244</v>
      </c>
      <c r="G5801" t="s">
        <v>245</v>
      </c>
      <c r="H5801" t="s">
        <v>110</v>
      </c>
      <c r="I5801" t="s">
        <v>111</v>
      </c>
      <c r="J5801">
        <v>-4730454.55</v>
      </c>
      <c r="L5801" t="s">
        <v>31</v>
      </c>
      <c r="O5801" t="s">
        <v>32</v>
      </c>
    </row>
    <row r="5802" spans="1:15" x14ac:dyDescent="0.25">
      <c r="A5802" t="s">
        <v>131</v>
      </c>
      <c r="B5802" t="s">
        <v>132</v>
      </c>
      <c r="C5802" t="s">
        <v>27</v>
      </c>
      <c r="D5802">
        <v>2019</v>
      </c>
      <c r="E5802">
        <v>4</v>
      </c>
      <c r="F5802" t="s">
        <v>246</v>
      </c>
      <c r="G5802" t="s">
        <v>247</v>
      </c>
      <c r="H5802" t="s">
        <v>110</v>
      </c>
      <c r="I5802" t="s">
        <v>111</v>
      </c>
      <c r="J5802">
        <v>21630</v>
      </c>
      <c r="L5802" t="s">
        <v>31</v>
      </c>
      <c r="O5802" t="s">
        <v>32</v>
      </c>
    </row>
    <row r="5803" spans="1:15" x14ac:dyDescent="0.25">
      <c r="A5803" t="s">
        <v>131</v>
      </c>
      <c r="B5803" t="s">
        <v>132</v>
      </c>
      <c r="C5803" t="s">
        <v>27</v>
      </c>
      <c r="D5803">
        <v>2019</v>
      </c>
      <c r="E5803">
        <v>4</v>
      </c>
      <c r="F5803" t="s">
        <v>248</v>
      </c>
      <c r="G5803" t="s">
        <v>249</v>
      </c>
      <c r="H5803" t="s">
        <v>110</v>
      </c>
      <c r="I5803" t="s">
        <v>111</v>
      </c>
      <c r="J5803">
        <v>-4708824.55</v>
      </c>
      <c r="L5803" t="s">
        <v>31</v>
      </c>
      <c r="O5803" t="s">
        <v>32</v>
      </c>
    </row>
    <row r="5804" spans="1:15" x14ac:dyDescent="0.25">
      <c r="A5804" t="s">
        <v>131</v>
      </c>
      <c r="B5804" t="s">
        <v>132</v>
      </c>
      <c r="C5804" t="s">
        <v>27</v>
      </c>
      <c r="D5804">
        <v>2019</v>
      </c>
      <c r="E5804">
        <v>4</v>
      </c>
      <c r="F5804" t="s">
        <v>250</v>
      </c>
      <c r="G5804" t="s">
        <v>251</v>
      </c>
      <c r="H5804" t="s">
        <v>110</v>
      </c>
      <c r="I5804" t="s">
        <v>111</v>
      </c>
      <c r="J5804">
        <v>-4708824.55</v>
      </c>
      <c r="L5804" t="s">
        <v>31</v>
      </c>
      <c r="O5804" t="s">
        <v>32</v>
      </c>
    </row>
    <row r="5805" spans="1:15" x14ac:dyDescent="0.25">
      <c r="A5805" t="s">
        <v>131</v>
      </c>
      <c r="B5805" t="s">
        <v>132</v>
      </c>
      <c r="C5805" t="s">
        <v>27</v>
      </c>
      <c r="D5805">
        <v>2019</v>
      </c>
      <c r="E5805">
        <v>4</v>
      </c>
      <c r="F5805" t="s">
        <v>193</v>
      </c>
      <c r="G5805" t="s">
        <v>194</v>
      </c>
      <c r="H5805" t="s">
        <v>110</v>
      </c>
      <c r="I5805" t="s">
        <v>111</v>
      </c>
      <c r="J5805">
        <v>900280.49</v>
      </c>
      <c r="L5805" t="s">
        <v>31</v>
      </c>
      <c r="O5805" t="s">
        <v>32</v>
      </c>
    </row>
    <row r="5806" spans="1:15" x14ac:dyDescent="0.25">
      <c r="A5806" t="s">
        <v>131</v>
      </c>
      <c r="B5806" t="s">
        <v>132</v>
      </c>
      <c r="C5806" t="s">
        <v>27</v>
      </c>
      <c r="D5806">
        <v>2019</v>
      </c>
      <c r="E5806">
        <v>4</v>
      </c>
      <c r="F5806" t="s">
        <v>303</v>
      </c>
      <c r="G5806" t="s">
        <v>304</v>
      </c>
      <c r="H5806" t="s">
        <v>110</v>
      </c>
      <c r="I5806" t="s">
        <v>111</v>
      </c>
      <c r="J5806">
        <v>3424206.05</v>
      </c>
      <c r="L5806" t="s">
        <v>31</v>
      </c>
      <c r="O5806" t="s">
        <v>32</v>
      </c>
    </row>
    <row r="5807" spans="1:15" x14ac:dyDescent="0.25">
      <c r="A5807" t="s">
        <v>131</v>
      </c>
      <c r="B5807" t="s">
        <v>132</v>
      </c>
      <c r="C5807" t="s">
        <v>27</v>
      </c>
      <c r="D5807">
        <v>2019</v>
      </c>
      <c r="E5807">
        <v>4</v>
      </c>
      <c r="F5807" t="s">
        <v>195</v>
      </c>
      <c r="G5807" t="s">
        <v>196</v>
      </c>
      <c r="H5807" t="s">
        <v>110</v>
      </c>
      <c r="I5807" t="s">
        <v>111</v>
      </c>
      <c r="J5807">
        <v>-384338.01</v>
      </c>
      <c r="L5807" t="s">
        <v>31</v>
      </c>
      <c r="O5807" t="s">
        <v>32</v>
      </c>
    </row>
    <row r="5808" spans="1:15" x14ac:dyDescent="0.25">
      <c r="A5808" t="s">
        <v>131</v>
      </c>
      <c r="B5808" t="s">
        <v>132</v>
      </c>
      <c r="C5808" t="s">
        <v>27</v>
      </c>
      <c r="D5808">
        <v>2019</v>
      </c>
      <c r="E5808">
        <v>4</v>
      </c>
      <c r="F5808" t="s">
        <v>275</v>
      </c>
      <c r="G5808" t="s">
        <v>276</v>
      </c>
      <c r="H5808" t="s">
        <v>110</v>
      </c>
      <c r="I5808" t="s">
        <v>111</v>
      </c>
      <c r="J5808">
        <v>63065.81</v>
      </c>
      <c r="L5808" t="s">
        <v>31</v>
      </c>
      <c r="O5808" t="s">
        <v>32</v>
      </c>
    </row>
    <row r="5809" spans="1:15" x14ac:dyDescent="0.25">
      <c r="A5809" t="s">
        <v>131</v>
      </c>
      <c r="B5809" t="s">
        <v>132</v>
      </c>
      <c r="C5809" t="s">
        <v>27</v>
      </c>
      <c r="D5809">
        <v>2019</v>
      </c>
      <c r="E5809">
        <v>4</v>
      </c>
      <c r="F5809" t="s">
        <v>277</v>
      </c>
      <c r="G5809" t="s">
        <v>278</v>
      </c>
      <c r="H5809" t="s">
        <v>110</v>
      </c>
      <c r="I5809" t="s">
        <v>111</v>
      </c>
      <c r="J5809">
        <v>63065.81</v>
      </c>
      <c r="L5809" t="s">
        <v>31</v>
      </c>
      <c r="O5809" t="s">
        <v>32</v>
      </c>
    </row>
    <row r="5810" spans="1:15" x14ac:dyDescent="0.25">
      <c r="A5810" t="s">
        <v>131</v>
      </c>
      <c r="B5810" t="s">
        <v>132</v>
      </c>
      <c r="C5810" t="s">
        <v>27</v>
      </c>
      <c r="D5810">
        <v>2019</v>
      </c>
      <c r="E5810">
        <v>4</v>
      </c>
      <c r="F5810" t="s">
        <v>279</v>
      </c>
      <c r="G5810" t="s">
        <v>280</v>
      </c>
      <c r="H5810" t="s">
        <v>110</v>
      </c>
      <c r="I5810" t="s">
        <v>111</v>
      </c>
      <c r="J5810">
        <v>63065.81</v>
      </c>
      <c r="L5810" t="s">
        <v>31</v>
      </c>
      <c r="O5810" t="s">
        <v>32</v>
      </c>
    </row>
    <row r="5811" spans="1:15" x14ac:dyDescent="0.25">
      <c r="A5811" t="s">
        <v>131</v>
      </c>
      <c r="B5811" t="s">
        <v>132</v>
      </c>
      <c r="C5811" t="s">
        <v>27</v>
      </c>
      <c r="D5811">
        <v>2019</v>
      </c>
      <c r="E5811">
        <v>4</v>
      </c>
      <c r="F5811" t="s">
        <v>197</v>
      </c>
      <c r="G5811" t="s">
        <v>198</v>
      </c>
      <c r="H5811" t="s">
        <v>110</v>
      </c>
      <c r="I5811" t="s">
        <v>111</v>
      </c>
      <c r="J5811">
        <v>-321272.2</v>
      </c>
      <c r="L5811" t="s">
        <v>31</v>
      </c>
      <c r="O5811" t="s">
        <v>32</v>
      </c>
    </row>
    <row r="5812" spans="1:15" x14ac:dyDescent="0.25">
      <c r="A5812" t="s">
        <v>131</v>
      </c>
      <c r="B5812" t="s">
        <v>132</v>
      </c>
      <c r="C5812" t="s">
        <v>27</v>
      </c>
      <c r="D5812">
        <v>2019</v>
      </c>
      <c r="E5812">
        <v>4</v>
      </c>
      <c r="F5812" t="s">
        <v>199</v>
      </c>
      <c r="G5812" t="s">
        <v>200</v>
      </c>
      <c r="H5812" t="s">
        <v>110</v>
      </c>
      <c r="I5812" t="s">
        <v>111</v>
      </c>
      <c r="J5812">
        <v>-321272.2</v>
      </c>
      <c r="L5812" t="s">
        <v>31</v>
      </c>
      <c r="O5812" t="s">
        <v>32</v>
      </c>
    </row>
    <row r="5813" spans="1:15" x14ac:dyDescent="0.25">
      <c r="A5813" t="s">
        <v>131</v>
      </c>
      <c r="B5813" t="s">
        <v>132</v>
      </c>
      <c r="C5813" t="s">
        <v>27</v>
      </c>
      <c r="D5813">
        <v>2019</v>
      </c>
      <c r="E5813">
        <v>4</v>
      </c>
      <c r="F5813" t="s">
        <v>201</v>
      </c>
      <c r="G5813" t="s">
        <v>202</v>
      </c>
      <c r="H5813" t="s">
        <v>110</v>
      </c>
      <c r="I5813" t="s">
        <v>111</v>
      </c>
      <c r="J5813">
        <v>-5636.46</v>
      </c>
      <c r="L5813" t="s">
        <v>31</v>
      </c>
      <c r="O5813" t="s">
        <v>32</v>
      </c>
    </row>
    <row r="5814" spans="1:15" x14ac:dyDescent="0.25">
      <c r="A5814" t="s">
        <v>131</v>
      </c>
      <c r="B5814" t="s">
        <v>132</v>
      </c>
      <c r="C5814" t="s">
        <v>27</v>
      </c>
      <c r="D5814">
        <v>2019</v>
      </c>
      <c r="E5814">
        <v>4</v>
      </c>
      <c r="F5814" t="s">
        <v>252</v>
      </c>
      <c r="G5814" t="s">
        <v>253</v>
      </c>
      <c r="H5814" t="s">
        <v>110</v>
      </c>
      <c r="I5814" t="s">
        <v>111</v>
      </c>
      <c r="J5814">
        <v>16762.25</v>
      </c>
      <c r="L5814" t="s">
        <v>31</v>
      </c>
      <c r="O5814" t="s">
        <v>32</v>
      </c>
    </row>
    <row r="5815" spans="1:15" x14ac:dyDescent="0.25">
      <c r="A5815" t="s">
        <v>131</v>
      </c>
      <c r="B5815" t="s">
        <v>132</v>
      </c>
      <c r="C5815" t="s">
        <v>27</v>
      </c>
      <c r="D5815">
        <v>2019</v>
      </c>
      <c r="E5815">
        <v>4</v>
      </c>
      <c r="F5815" t="s">
        <v>203</v>
      </c>
      <c r="G5815" t="s">
        <v>204</v>
      </c>
      <c r="H5815" t="s">
        <v>110</v>
      </c>
      <c r="I5815" t="s">
        <v>111</v>
      </c>
      <c r="J5815">
        <v>11125.79</v>
      </c>
      <c r="L5815" t="s">
        <v>31</v>
      </c>
      <c r="O5815" t="s">
        <v>32</v>
      </c>
    </row>
    <row r="5816" spans="1:15" x14ac:dyDescent="0.25">
      <c r="A5816" t="s">
        <v>131</v>
      </c>
      <c r="B5816" t="s">
        <v>132</v>
      </c>
      <c r="C5816" t="s">
        <v>27</v>
      </c>
      <c r="D5816">
        <v>2019</v>
      </c>
      <c r="E5816">
        <v>4</v>
      </c>
      <c r="F5816" t="s">
        <v>205</v>
      </c>
      <c r="G5816" t="s">
        <v>206</v>
      </c>
      <c r="H5816" t="s">
        <v>110</v>
      </c>
      <c r="I5816" t="s">
        <v>111</v>
      </c>
      <c r="J5816">
        <v>-310146.40999999997</v>
      </c>
      <c r="L5816" t="s">
        <v>31</v>
      </c>
      <c r="O5816" t="s">
        <v>32</v>
      </c>
    </row>
    <row r="5817" spans="1:15" x14ac:dyDescent="0.25">
      <c r="A5817" t="s">
        <v>131</v>
      </c>
      <c r="B5817" t="s">
        <v>132</v>
      </c>
      <c r="C5817" t="s">
        <v>27</v>
      </c>
      <c r="D5817">
        <v>2019</v>
      </c>
      <c r="E5817">
        <v>4</v>
      </c>
      <c r="F5817" t="s">
        <v>207</v>
      </c>
      <c r="G5817" t="s">
        <v>208</v>
      </c>
      <c r="H5817" t="s">
        <v>110</v>
      </c>
      <c r="I5817" t="s">
        <v>111</v>
      </c>
      <c r="J5817">
        <v>-310146.40999999997</v>
      </c>
      <c r="L5817" t="s">
        <v>31</v>
      </c>
      <c r="O5817" t="s">
        <v>32</v>
      </c>
    </row>
    <row r="5818" spans="1:15" x14ac:dyDescent="0.25">
      <c r="A5818" t="s">
        <v>131</v>
      </c>
      <c r="B5818" t="s">
        <v>132</v>
      </c>
      <c r="C5818" t="s">
        <v>27</v>
      </c>
      <c r="D5818">
        <v>2019</v>
      </c>
      <c r="E5818">
        <v>4</v>
      </c>
      <c r="F5818" t="s">
        <v>211</v>
      </c>
      <c r="G5818" t="s">
        <v>212</v>
      </c>
      <c r="H5818" t="s">
        <v>110</v>
      </c>
      <c r="I5818" t="s">
        <v>111</v>
      </c>
      <c r="J5818">
        <v>-310146.40999999997</v>
      </c>
      <c r="L5818" t="s">
        <v>31</v>
      </c>
      <c r="O5818" t="s">
        <v>32</v>
      </c>
    </row>
    <row r="5819" spans="1:15" x14ac:dyDescent="0.25">
      <c r="A5819" t="s">
        <v>131</v>
      </c>
      <c r="B5819" t="s">
        <v>132</v>
      </c>
      <c r="C5819" t="s">
        <v>27</v>
      </c>
      <c r="D5819">
        <v>2019</v>
      </c>
      <c r="E5819">
        <v>4</v>
      </c>
      <c r="F5819" t="s">
        <v>213</v>
      </c>
      <c r="G5819" t="s">
        <v>214</v>
      </c>
      <c r="H5819" t="s">
        <v>110</v>
      </c>
      <c r="I5819" t="s">
        <v>111</v>
      </c>
      <c r="J5819">
        <v>-310146.40999999997</v>
      </c>
      <c r="L5819" t="s">
        <v>31</v>
      </c>
      <c r="O5819" t="s">
        <v>32</v>
      </c>
    </row>
    <row r="5820" spans="1:15" x14ac:dyDescent="0.25">
      <c r="A5820" t="s">
        <v>168</v>
      </c>
      <c r="B5820" t="s">
        <v>169</v>
      </c>
      <c r="C5820" t="s">
        <v>27</v>
      </c>
      <c r="D5820">
        <v>2019</v>
      </c>
      <c r="E5820">
        <v>4</v>
      </c>
      <c r="F5820" t="s">
        <v>215</v>
      </c>
      <c r="G5820" t="s">
        <v>216</v>
      </c>
      <c r="H5820" t="s">
        <v>30</v>
      </c>
      <c r="J5820">
        <v>34494409.079999998</v>
      </c>
      <c r="L5820" t="s">
        <v>39</v>
      </c>
      <c r="O5820" t="s">
        <v>32</v>
      </c>
    </row>
    <row r="5821" spans="1:15" x14ac:dyDescent="0.25">
      <c r="A5821" t="s">
        <v>168</v>
      </c>
      <c r="B5821" t="s">
        <v>169</v>
      </c>
      <c r="C5821" t="s">
        <v>27</v>
      </c>
      <c r="D5821">
        <v>2019</v>
      </c>
      <c r="E5821">
        <v>4</v>
      </c>
      <c r="F5821" t="s">
        <v>217</v>
      </c>
      <c r="G5821" t="s">
        <v>218</v>
      </c>
      <c r="H5821" t="s">
        <v>30</v>
      </c>
      <c r="J5821">
        <v>34494409.079999998</v>
      </c>
      <c r="L5821" t="s">
        <v>39</v>
      </c>
      <c r="O5821" t="s">
        <v>32</v>
      </c>
    </row>
    <row r="5822" spans="1:15" x14ac:dyDescent="0.25">
      <c r="A5822" t="s">
        <v>168</v>
      </c>
      <c r="B5822" t="s">
        <v>169</v>
      </c>
      <c r="C5822" t="s">
        <v>27</v>
      </c>
      <c r="D5822">
        <v>2019</v>
      </c>
      <c r="E5822">
        <v>4</v>
      </c>
      <c r="F5822" t="s">
        <v>219</v>
      </c>
      <c r="G5822" t="s">
        <v>220</v>
      </c>
      <c r="H5822" t="s">
        <v>30</v>
      </c>
      <c r="J5822">
        <v>34494409.079999998</v>
      </c>
      <c r="L5822" t="s">
        <v>39</v>
      </c>
      <c r="O5822" t="s">
        <v>32</v>
      </c>
    </row>
    <row r="5823" spans="1:15" x14ac:dyDescent="0.25">
      <c r="A5823" t="s">
        <v>168</v>
      </c>
      <c r="B5823" t="s">
        <v>169</v>
      </c>
      <c r="C5823" t="s">
        <v>27</v>
      </c>
      <c r="D5823">
        <v>2019</v>
      </c>
      <c r="E5823">
        <v>4</v>
      </c>
      <c r="F5823" t="s">
        <v>221</v>
      </c>
      <c r="G5823" t="s">
        <v>222</v>
      </c>
      <c r="H5823" t="s">
        <v>30</v>
      </c>
      <c r="J5823">
        <v>34494409.079999998</v>
      </c>
      <c r="L5823" t="s">
        <v>39</v>
      </c>
      <c r="O5823" t="s">
        <v>32</v>
      </c>
    </row>
    <row r="5824" spans="1:15" x14ac:dyDescent="0.25">
      <c r="A5824" t="s">
        <v>168</v>
      </c>
      <c r="B5824" t="s">
        <v>169</v>
      </c>
      <c r="C5824" t="s">
        <v>27</v>
      </c>
      <c r="D5824">
        <v>2019</v>
      </c>
      <c r="E5824">
        <v>4</v>
      </c>
      <c r="F5824" t="s">
        <v>227</v>
      </c>
      <c r="G5824" t="s">
        <v>228</v>
      </c>
      <c r="H5824" t="s">
        <v>30</v>
      </c>
      <c r="J5824">
        <v>34494409.079999998</v>
      </c>
      <c r="L5824" t="s">
        <v>39</v>
      </c>
      <c r="O5824" t="s">
        <v>32</v>
      </c>
    </row>
    <row r="5825" spans="1:15" x14ac:dyDescent="0.25">
      <c r="A5825" t="s">
        <v>168</v>
      </c>
      <c r="B5825" t="s">
        <v>169</v>
      </c>
      <c r="C5825" t="s">
        <v>27</v>
      </c>
      <c r="D5825">
        <v>2019</v>
      </c>
      <c r="E5825">
        <v>4</v>
      </c>
      <c r="F5825" t="s">
        <v>229</v>
      </c>
      <c r="G5825" t="s">
        <v>230</v>
      </c>
      <c r="H5825" t="s">
        <v>30</v>
      </c>
      <c r="J5825">
        <v>-10000000</v>
      </c>
      <c r="L5825" t="s">
        <v>39</v>
      </c>
      <c r="O5825" t="s">
        <v>32</v>
      </c>
    </row>
    <row r="5826" spans="1:15" x14ac:dyDescent="0.25">
      <c r="A5826" t="s">
        <v>168</v>
      </c>
      <c r="B5826" t="s">
        <v>169</v>
      </c>
      <c r="C5826" t="s">
        <v>27</v>
      </c>
      <c r="D5826">
        <v>2019</v>
      </c>
      <c r="E5826">
        <v>4</v>
      </c>
      <c r="F5826" t="s">
        <v>231</v>
      </c>
      <c r="G5826" t="s">
        <v>188</v>
      </c>
      <c r="H5826" t="s">
        <v>30</v>
      </c>
      <c r="J5826">
        <v>-24494409.079999998</v>
      </c>
      <c r="L5826" t="s">
        <v>39</v>
      </c>
      <c r="O5826" t="s">
        <v>32</v>
      </c>
    </row>
    <row r="5827" spans="1:15" x14ac:dyDescent="0.25">
      <c r="A5827" t="s">
        <v>168</v>
      </c>
      <c r="B5827" t="s">
        <v>169</v>
      </c>
      <c r="C5827" t="s">
        <v>27</v>
      </c>
      <c r="D5827">
        <v>2019</v>
      </c>
      <c r="E5827">
        <v>4</v>
      </c>
      <c r="F5827" t="s">
        <v>232</v>
      </c>
      <c r="G5827" t="s">
        <v>233</v>
      </c>
      <c r="H5827" t="s">
        <v>30</v>
      </c>
      <c r="J5827">
        <v>-34494409.079999998</v>
      </c>
      <c r="L5827" t="s">
        <v>39</v>
      </c>
      <c r="O5827" t="s">
        <v>32</v>
      </c>
    </row>
    <row r="5828" spans="1:15" x14ac:dyDescent="0.25">
      <c r="A5828" t="s">
        <v>168</v>
      </c>
      <c r="B5828" t="s">
        <v>169</v>
      </c>
      <c r="C5828" t="s">
        <v>27</v>
      </c>
      <c r="D5828">
        <v>2019</v>
      </c>
      <c r="E5828">
        <v>4</v>
      </c>
      <c r="F5828" t="s">
        <v>234</v>
      </c>
      <c r="G5828" t="s">
        <v>235</v>
      </c>
      <c r="H5828" t="s">
        <v>30</v>
      </c>
      <c r="J5828">
        <v>-34494409.079999998</v>
      </c>
      <c r="L5828" t="s">
        <v>39</v>
      </c>
      <c r="O5828" t="s">
        <v>32</v>
      </c>
    </row>
    <row r="5829" spans="1:15" x14ac:dyDescent="0.25">
      <c r="A5829" t="s">
        <v>168</v>
      </c>
      <c r="B5829" t="s">
        <v>169</v>
      </c>
      <c r="C5829" t="s">
        <v>27</v>
      </c>
      <c r="D5829">
        <v>2019</v>
      </c>
      <c r="E5829">
        <v>4</v>
      </c>
      <c r="F5829" t="s">
        <v>242</v>
      </c>
      <c r="G5829" t="s">
        <v>243</v>
      </c>
      <c r="H5829" t="s">
        <v>30</v>
      </c>
      <c r="J5829">
        <v>-34494409.079999998</v>
      </c>
      <c r="L5829" t="s">
        <v>39</v>
      </c>
      <c r="O5829" t="s">
        <v>32</v>
      </c>
    </row>
    <row r="5830" spans="1:15" x14ac:dyDescent="0.25">
      <c r="A5830" t="s">
        <v>25</v>
      </c>
      <c r="B5830" t="s">
        <v>26</v>
      </c>
      <c r="C5830" t="s">
        <v>27</v>
      </c>
      <c r="D5830">
        <v>2019</v>
      </c>
      <c r="E5830">
        <v>5</v>
      </c>
      <c r="F5830" t="s">
        <v>193</v>
      </c>
      <c r="G5830" t="s">
        <v>194</v>
      </c>
      <c r="H5830" t="s">
        <v>30</v>
      </c>
      <c r="J5830">
        <v>7357.57</v>
      </c>
      <c r="L5830" t="s">
        <v>31</v>
      </c>
      <c r="O5830" t="s">
        <v>32</v>
      </c>
    </row>
    <row r="5831" spans="1:15" x14ac:dyDescent="0.25">
      <c r="A5831" t="s">
        <v>25</v>
      </c>
      <c r="B5831" t="s">
        <v>26</v>
      </c>
      <c r="C5831" t="s">
        <v>27</v>
      </c>
      <c r="D5831">
        <v>2019</v>
      </c>
      <c r="E5831">
        <v>5</v>
      </c>
      <c r="F5831" t="s">
        <v>195</v>
      </c>
      <c r="G5831" t="s">
        <v>196</v>
      </c>
      <c r="H5831" t="s">
        <v>30</v>
      </c>
      <c r="J5831">
        <v>7357.57</v>
      </c>
      <c r="L5831" t="s">
        <v>31</v>
      </c>
      <c r="O5831" t="s">
        <v>32</v>
      </c>
    </row>
    <row r="5832" spans="1:15" x14ac:dyDescent="0.25">
      <c r="A5832" t="s">
        <v>25</v>
      </c>
      <c r="B5832" t="s">
        <v>26</v>
      </c>
      <c r="C5832" t="s">
        <v>27</v>
      </c>
      <c r="D5832">
        <v>2019</v>
      </c>
      <c r="E5832">
        <v>5</v>
      </c>
      <c r="F5832" t="s">
        <v>197</v>
      </c>
      <c r="G5832" t="s">
        <v>198</v>
      </c>
      <c r="H5832" t="s">
        <v>30</v>
      </c>
      <c r="J5832">
        <v>7357.57</v>
      </c>
      <c r="L5832" t="s">
        <v>31</v>
      </c>
      <c r="O5832" t="s">
        <v>32</v>
      </c>
    </row>
    <row r="5833" spans="1:15" x14ac:dyDescent="0.25">
      <c r="A5833" t="s">
        <v>25</v>
      </c>
      <c r="B5833" t="s">
        <v>26</v>
      </c>
      <c r="C5833" t="s">
        <v>27</v>
      </c>
      <c r="D5833">
        <v>2019</v>
      </c>
      <c r="E5833">
        <v>5</v>
      </c>
      <c r="F5833" t="s">
        <v>199</v>
      </c>
      <c r="G5833" t="s">
        <v>200</v>
      </c>
      <c r="H5833" t="s">
        <v>30</v>
      </c>
      <c r="J5833">
        <v>7357.57</v>
      </c>
      <c r="L5833" t="s">
        <v>31</v>
      </c>
      <c r="O5833" t="s">
        <v>32</v>
      </c>
    </row>
    <row r="5834" spans="1:15" x14ac:dyDescent="0.25">
      <c r="A5834" t="s">
        <v>25</v>
      </c>
      <c r="B5834" t="s">
        <v>26</v>
      </c>
      <c r="C5834" t="s">
        <v>27</v>
      </c>
      <c r="D5834">
        <v>2019</v>
      </c>
      <c r="E5834">
        <v>5</v>
      </c>
      <c r="F5834" t="s">
        <v>201</v>
      </c>
      <c r="G5834" t="s">
        <v>202</v>
      </c>
      <c r="H5834" t="s">
        <v>30</v>
      </c>
      <c r="J5834">
        <v>-85526.78</v>
      </c>
      <c r="L5834" t="s">
        <v>31</v>
      </c>
      <c r="O5834" t="s">
        <v>32</v>
      </c>
    </row>
    <row r="5835" spans="1:15" x14ac:dyDescent="0.25">
      <c r="A5835" t="s">
        <v>25</v>
      </c>
      <c r="B5835" t="s">
        <v>26</v>
      </c>
      <c r="C5835" t="s">
        <v>27</v>
      </c>
      <c r="D5835">
        <v>2019</v>
      </c>
      <c r="E5835">
        <v>5</v>
      </c>
      <c r="F5835" t="s">
        <v>203</v>
      </c>
      <c r="G5835" t="s">
        <v>204</v>
      </c>
      <c r="H5835" t="s">
        <v>30</v>
      </c>
      <c r="J5835">
        <v>-85526.78</v>
      </c>
      <c r="L5835" t="s">
        <v>31</v>
      </c>
      <c r="O5835" t="s">
        <v>32</v>
      </c>
    </row>
    <row r="5836" spans="1:15" x14ac:dyDescent="0.25">
      <c r="A5836" t="s">
        <v>25</v>
      </c>
      <c r="B5836" t="s">
        <v>26</v>
      </c>
      <c r="C5836" t="s">
        <v>27</v>
      </c>
      <c r="D5836">
        <v>2019</v>
      </c>
      <c r="E5836">
        <v>5</v>
      </c>
      <c r="F5836" t="s">
        <v>205</v>
      </c>
      <c r="G5836" t="s">
        <v>206</v>
      </c>
      <c r="H5836" t="s">
        <v>30</v>
      </c>
      <c r="J5836">
        <v>-78169.210000000006</v>
      </c>
      <c r="L5836" t="s">
        <v>31</v>
      </c>
      <c r="O5836" t="s">
        <v>32</v>
      </c>
    </row>
    <row r="5837" spans="1:15" x14ac:dyDescent="0.25">
      <c r="A5837" t="s">
        <v>25</v>
      </c>
      <c r="B5837" t="s">
        <v>26</v>
      </c>
      <c r="C5837" t="s">
        <v>27</v>
      </c>
      <c r="D5837">
        <v>2019</v>
      </c>
      <c r="E5837">
        <v>5</v>
      </c>
      <c r="F5837" t="s">
        <v>207</v>
      </c>
      <c r="G5837" t="s">
        <v>208</v>
      </c>
      <c r="H5837" t="s">
        <v>30</v>
      </c>
      <c r="J5837">
        <v>-78169.210000000006</v>
      </c>
      <c r="L5837" t="s">
        <v>31</v>
      </c>
      <c r="O5837" t="s">
        <v>32</v>
      </c>
    </row>
    <row r="5838" spans="1:15" x14ac:dyDescent="0.25">
      <c r="A5838" t="s">
        <v>25</v>
      </c>
      <c r="B5838" t="s">
        <v>26</v>
      </c>
      <c r="C5838" t="s">
        <v>27</v>
      </c>
      <c r="D5838">
        <v>2019</v>
      </c>
      <c r="E5838">
        <v>5</v>
      </c>
      <c r="F5838" t="s">
        <v>211</v>
      </c>
      <c r="G5838" t="s">
        <v>212</v>
      </c>
      <c r="H5838" t="s">
        <v>30</v>
      </c>
      <c r="J5838">
        <v>-78169.210000000006</v>
      </c>
      <c r="L5838" t="s">
        <v>31</v>
      </c>
      <c r="O5838" t="s">
        <v>32</v>
      </c>
    </row>
    <row r="5839" spans="1:15" x14ac:dyDescent="0.25">
      <c r="A5839" t="s">
        <v>25</v>
      </c>
      <c r="B5839" t="s">
        <v>26</v>
      </c>
      <c r="C5839" t="s">
        <v>27</v>
      </c>
      <c r="D5839">
        <v>2019</v>
      </c>
      <c r="E5839">
        <v>5</v>
      </c>
      <c r="F5839" t="s">
        <v>213</v>
      </c>
      <c r="G5839" t="s">
        <v>214</v>
      </c>
      <c r="H5839" t="s">
        <v>30</v>
      </c>
      <c r="J5839">
        <v>-78169.210000000006</v>
      </c>
      <c r="L5839" t="s">
        <v>31</v>
      </c>
      <c r="O5839" t="s">
        <v>32</v>
      </c>
    </row>
    <row r="5840" spans="1:15" x14ac:dyDescent="0.25">
      <c r="A5840" t="s">
        <v>25</v>
      </c>
      <c r="B5840" t="s">
        <v>26</v>
      </c>
      <c r="C5840" t="s">
        <v>27</v>
      </c>
      <c r="D5840">
        <v>2019</v>
      </c>
      <c r="E5840">
        <v>5</v>
      </c>
      <c r="F5840" t="s">
        <v>215</v>
      </c>
      <c r="G5840" t="s">
        <v>216</v>
      </c>
      <c r="H5840" t="s">
        <v>30</v>
      </c>
      <c r="J5840">
        <v>223089080.94</v>
      </c>
      <c r="L5840" t="s">
        <v>39</v>
      </c>
      <c r="O5840" t="s">
        <v>32</v>
      </c>
    </row>
    <row r="5841" spans="1:15" x14ac:dyDescent="0.25">
      <c r="A5841" t="s">
        <v>25</v>
      </c>
      <c r="B5841" t="s">
        <v>26</v>
      </c>
      <c r="C5841" t="s">
        <v>27</v>
      </c>
      <c r="D5841">
        <v>2019</v>
      </c>
      <c r="E5841">
        <v>5</v>
      </c>
      <c r="F5841" t="s">
        <v>217</v>
      </c>
      <c r="G5841" t="s">
        <v>218</v>
      </c>
      <c r="H5841" t="s">
        <v>30</v>
      </c>
      <c r="J5841">
        <v>223089080.94</v>
      </c>
      <c r="L5841" t="s">
        <v>39</v>
      </c>
      <c r="O5841" t="s">
        <v>32</v>
      </c>
    </row>
    <row r="5842" spans="1:15" x14ac:dyDescent="0.25">
      <c r="A5842" t="s">
        <v>25</v>
      </c>
      <c r="B5842" t="s">
        <v>26</v>
      </c>
      <c r="C5842" t="s">
        <v>27</v>
      </c>
      <c r="D5842">
        <v>2019</v>
      </c>
      <c r="E5842">
        <v>5</v>
      </c>
      <c r="F5842" t="s">
        <v>219</v>
      </c>
      <c r="G5842" t="s">
        <v>220</v>
      </c>
      <c r="H5842" t="s">
        <v>30</v>
      </c>
      <c r="J5842">
        <v>226190083.12</v>
      </c>
      <c r="L5842" t="s">
        <v>39</v>
      </c>
      <c r="O5842" t="s">
        <v>32</v>
      </c>
    </row>
    <row r="5843" spans="1:15" x14ac:dyDescent="0.25">
      <c r="A5843" t="s">
        <v>25</v>
      </c>
      <c r="B5843" t="s">
        <v>26</v>
      </c>
      <c r="C5843" t="s">
        <v>27</v>
      </c>
      <c r="D5843">
        <v>2019</v>
      </c>
      <c r="E5843">
        <v>5</v>
      </c>
      <c r="F5843" t="s">
        <v>221</v>
      </c>
      <c r="G5843" t="s">
        <v>222</v>
      </c>
      <c r="H5843" t="s">
        <v>30</v>
      </c>
      <c r="J5843">
        <v>226190083.12</v>
      </c>
      <c r="L5843" t="s">
        <v>39</v>
      </c>
      <c r="O5843" t="s">
        <v>32</v>
      </c>
    </row>
    <row r="5844" spans="1:15" x14ac:dyDescent="0.25">
      <c r="A5844" t="s">
        <v>25</v>
      </c>
      <c r="B5844" t="s">
        <v>26</v>
      </c>
      <c r="C5844" t="s">
        <v>27</v>
      </c>
      <c r="D5844">
        <v>2019</v>
      </c>
      <c r="E5844">
        <v>5</v>
      </c>
      <c r="F5844" t="s">
        <v>223</v>
      </c>
      <c r="G5844" t="s">
        <v>224</v>
      </c>
      <c r="H5844" t="s">
        <v>30</v>
      </c>
      <c r="J5844">
        <v>16519421.869999999</v>
      </c>
      <c r="L5844" t="s">
        <v>39</v>
      </c>
      <c r="O5844" t="s">
        <v>32</v>
      </c>
    </row>
    <row r="5845" spans="1:15" x14ac:dyDescent="0.25">
      <c r="A5845" t="s">
        <v>25</v>
      </c>
      <c r="B5845" t="s">
        <v>26</v>
      </c>
      <c r="C5845" t="s">
        <v>27</v>
      </c>
      <c r="D5845">
        <v>2019</v>
      </c>
      <c r="E5845">
        <v>5</v>
      </c>
      <c r="F5845" t="s">
        <v>225</v>
      </c>
      <c r="G5845" t="s">
        <v>226</v>
      </c>
      <c r="H5845" t="s">
        <v>30</v>
      </c>
      <c r="J5845">
        <v>16519421.869999999</v>
      </c>
      <c r="L5845" t="s">
        <v>39</v>
      </c>
      <c r="O5845" t="s">
        <v>32</v>
      </c>
    </row>
    <row r="5846" spans="1:15" x14ac:dyDescent="0.25">
      <c r="A5846" t="s">
        <v>25</v>
      </c>
      <c r="B5846" t="s">
        <v>26</v>
      </c>
      <c r="C5846" t="s">
        <v>27</v>
      </c>
      <c r="D5846">
        <v>2019</v>
      </c>
      <c r="E5846">
        <v>5</v>
      </c>
      <c r="F5846" t="s">
        <v>227</v>
      </c>
      <c r="G5846" t="s">
        <v>228</v>
      </c>
      <c r="H5846" t="s">
        <v>30</v>
      </c>
      <c r="J5846">
        <v>242709504.99000001</v>
      </c>
      <c r="L5846" t="s">
        <v>39</v>
      </c>
      <c r="O5846" t="s">
        <v>32</v>
      </c>
    </row>
    <row r="5847" spans="1:15" x14ac:dyDescent="0.25">
      <c r="A5847" t="s">
        <v>25</v>
      </c>
      <c r="B5847" t="s">
        <v>26</v>
      </c>
      <c r="C5847" t="s">
        <v>27</v>
      </c>
      <c r="D5847">
        <v>2019</v>
      </c>
      <c r="E5847">
        <v>5</v>
      </c>
      <c r="F5847" t="s">
        <v>229</v>
      </c>
      <c r="G5847" t="s">
        <v>230</v>
      </c>
      <c r="H5847" t="s">
        <v>30</v>
      </c>
      <c r="J5847">
        <v>-5000000</v>
      </c>
      <c r="L5847" t="s">
        <v>39</v>
      </c>
      <c r="O5847" t="s">
        <v>32</v>
      </c>
    </row>
    <row r="5848" spans="1:15" x14ac:dyDescent="0.25">
      <c r="A5848" t="s">
        <v>25</v>
      </c>
      <c r="B5848" t="s">
        <v>26</v>
      </c>
      <c r="C5848" t="s">
        <v>27</v>
      </c>
      <c r="D5848">
        <v>2019</v>
      </c>
      <c r="E5848">
        <v>5</v>
      </c>
      <c r="F5848" t="s">
        <v>231</v>
      </c>
      <c r="G5848" t="s">
        <v>188</v>
      </c>
      <c r="H5848" t="s">
        <v>30</v>
      </c>
      <c r="J5848">
        <v>-259378878.49000001</v>
      </c>
      <c r="L5848" t="s">
        <v>39</v>
      </c>
      <c r="O5848" t="s">
        <v>32</v>
      </c>
    </row>
    <row r="5849" spans="1:15" x14ac:dyDescent="0.25">
      <c r="A5849" t="s">
        <v>25</v>
      </c>
      <c r="B5849" t="s">
        <v>26</v>
      </c>
      <c r="C5849" t="s">
        <v>27</v>
      </c>
      <c r="D5849">
        <v>2019</v>
      </c>
      <c r="E5849">
        <v>5</v>
      </c>
      <c r="F5849" t="s">
        <v>232</v>
      </c>
      <c r="G5849" t="s">
        <v>233</v>
      </c>
      <c r="H5849" t="s">
        <v>30</v>
      </c>
      <c r="J5849">
        <v>-264378878.49000001</v>
      </c>
      <c r="L5849" t="s">
        <v>39</v>
      </c>
      <c r="O5849" t="s">
        <v>32</v>
      </c>
    </row>
    <row r="5850" spans="1:15" x14ac:dyDescent="0.25">
      <c r="A5850" t="s">
        <v>25</v>
      </c>
      <c r="B5850" t="s">
        <v>26</v>
      </c>
      <c r="C5850" t="s">
        <v>27</v>
      </c>
      <c r="D5850">
        <v>2019</v>
      </c>
      <c r="E5850">
        <v>5</v>
      </c>
      <c r="F5850" t="s">
        <v>234</v>
      </c>
      <c r="G5850" t="s">
        <v>235</v>
      </c>
      <c r="H5850" t="s">
        <v>30</v>
      </c>
      <c r="J5850">
        <v>-264378878.49000001</v>
      </c>
      <c r="L5850" t="s">
        <v>39</v>
      </c>
      <c r="O5850" t="s">
        <v>32</v>
      </c>
    </row>
    <row r="5851" spans="1:15" x14ac:dyDescent="0.25">
      <c r="A5851" t="s">
        <v>25</v>
      </c>
      <c r="B5851" t="s">
        <v>26</v>
      </c>
      <c r="C5851" t="s">
        <v>27</v>
      </c>
      <c r="D5851">
        <v>2019</v>
      </c>
      <c r="E5851">
        <v>5</v>
      </c>
      <c r="F5851" t="s">
        <v>236</v>
      </c>
      <c r="G5851" t="s">
        <v>237</v>
      </c>
      <c r="H5851" t="s">
        <v>30</v>
      </c>
      <c r="J5851">
        <v>21790932.489999998</v>
      </c>
      <c r="L5851" t="s">
        <v>39</v>
      </c>
      <c r="O5851" t="s">
        <v>32</v>
      </c>
    </row>
    <row r="5852" spans="1:15" x14ac:dyDescent="0.25">
      <c r="A5852" t="s">
        <v>25</v>
      </c>
      <c r="B5852" t="s">
        <v>26</v>
      </c>
      <c r="C5852" t="s">
        <v>27</v>
      </c>
      <c r="D5852">
        <v>2019</v>
      </c>
      <c r="E5852">
        <v>5</v>
      </c>
      <c r="F5852" t="s">
        <v>238</v>
      </c>
      <c r="G5852" t="s">
        <v>239</v>
      </c>
      <c r="H5852" t="s">
        <v>30</v>
      </c>
      <c r="J5852">
        <v>21747542.710000001</v>
      </c>
      <c r="L5852" t="s">
        <v>39</v>
      </c>
      <c r="O5852" t="s">
        <v>32</v>
      </c>
    </row>
    <row r="5853" spans="1:15" x14ac:dyDescent="0.25">
      <c r="A5853" t="s">
        <v>25</v>
      </c>
      <c r="B5853" t="s">
        <v>26</v>
      </c>
      <c r="C5853" t="s">
        <v>27</v>
      </c>
      <c r="D5853">
        <v>2019</v>
      </c>
      <c r="E5853">
        <v>5</v>
      </c>
      <c r="F5853" t="s">
        <v>240</v>
      </c>
      <c r="G5853" t="s">
        <v>241</v>
      </c>
      <c r="H5853" t="s">
        <v>30</v>
      </c>
      <c r="J5853">
        <v>21747542.710000001</v>
      </c>
      <c r="L5853" t="s">
        <v>39</v>
      </c>
      <c r="O5853" t="s">
        <v>32</v>
      </c>
    </row>
    <row r="5854" spans="1:15" x14ac:dyDescent="0.25">
      <c r="A5854" t="s">
        <v>25</v>
      </c>
      <c r="B5854" t="s">
        <v>26</v>
      </c>
      <c r="C5854" t="s">
        <v>27</v>
      </c>
      <c r="D5854">
        <v>2019</v>
      </c>
      <c r="E5854">
        <v>5</v>
      </c>
      <c r="F5854" t="s">
        <v>242</v>
      </c>
      <c r="G5854" t="s">
        <v>243</v>
      </c>
      <c r="H5854" t="s">
        <v>30</v>
      </c>
      <c r="J5854">
        <v>-242631335.78</v>
      </c>
      <c r="L5854" t="s">
        <v>39</v>
      </c>
      <c r="O5854" t="s">
        <v>32</v>
      </c>
    </row>
    <row r="5855" spans="1:15" x14ac:dyDescent="0.25">
      <c r="A5855" t="s">
        <v>52</v>
      </c>
      <c r="B5855" t="s">
        <v>1666</v>
      </c>
      <c r="C5855" t="s">
        <v>27</v>
      </c>
      <c r="D5855">
        <v>2019</v>
      </c>
      <c r="E5855">
        <v>5</v>
      </c>
      <c r="F5855" t="s">
        <v>244</v>
      </c>
      <c r="G5855" t="s">
        <v>245</v>
      </c>
      <c r="H5855" t="s">
        <v>30</v>
      </c>
      <c r="J5855">
        <v>-110671.27</v>
      </c>
      <c r="L5855" t="s">
        <v>31</v>
      </c>
      <c r="O5855" t="s">
        <v>32</v>
      </c>
    </row>
    <row r="5856" spans="1:15" x14ac:dyDescent="0.25">
      <c r="A5856" t="s">
        <v>52</v>
      </c>
      <c r="B5856" t="s">
        <v>1666</v>
      </c>
      <c r="C5856" t="s">
        <v>27</v>
      </c>
      <c r="D5856">
        <v>2019</v>
      </c>
      <c r="E5856">
        <v>5</v>
      </c>
      <c r="F5856" t="s">
        <v>246</v>
      </c>
      <c r="G5856" t="s">
        <v>247</v>
      </c>
      <c r="H5856" t="s">
        <v>30</v>
      </c>
      <c r="J5856">
        <v>17849.29</v>
      </c>
      <c r="L5856" t="s">
        <v>31</v>
      </c>
      <c r="O5856" t="s">
        <v>32</v>
      </c>
    </row>
    <row r="5857" spans="1:15" x14ac:dyDescent="0.25">
      <c r="A5857" t="s">
        <v>52</v>
      </c>
      <c r="B5857" t="s">
        <v>1666</v>
      </c>
      <c r="C5857" t="s">
        <v>27</v>
      </c>
      <c r="D5857">
        <v>2019</v>
      </c>
      <c r="E5857">
        <v>5</v>
      </c>
      <c r="F5857" t="s">
        <v>248</v>
      </c>
      <c r="G5857" t="s">
        <v>249</v>
      </c>
      <c r="H5857" t="s">
        <v>30</v>
      </c>
      <c r="J5857">
        <v>-92821.98</v>
      </c>
      <c r="L5857" t="s">
        <v>31</v>
      </c>
      <c r="O5857" t="s">
        <v>32</v>
      </c>
    </row>
    <row r="5858" spans="1:15" x14ac:dyDescent="0.25">
      <c r="A5858" t="s">
        <v>52</v>
      </c>
      <c r="B5858" t="s">
        <v>1666</v>
      </c>
      <c r="C5858" t="s">
        <v>27</v>
      </c>
      <c r="D5858">
        <v>2019</v>
      </c>
      <c r="E5858">
        <v>5</v>
      </c>
      <c r="F5858" t="s">
        <v>250</v>
      </c>
      <c r="G5858" t="s">
        <v>251</v>
      </c>
      <c r="H5858" t="s">
        <v>30</v>
      </c>
      <c r="J5858">
        <v>-92821.98</v>
      </c>
      <c r="L5858" t="s">
        <v>31</v>
      </c>
      <c r="O5858" t="s">
        <v>32</v>
      </c>
    </row>
    <row r="5859" spans="1:15" x14ac:dyDescent="0.25">
      <c r="A5859" t="s">
        <v>52</v>
      </c>
      <c r="B5859" t="s">
        <v>1666</v>
      </c>
      <c r="C5859" t="s">
        <v>27</v>
      </c>
      <c r="D5859">
        <v>2019</v>
      </c>
      <c r="E5859">
        <v>5</v>
      </c>
      <c r="F5859" t="s">
        <v>193</v>
      </c>
      <c r="G5859" t="s">
        <v>194</v>
      </c>
      <c r="H5859" t="s">
        <v>30</v>
      </c>
      <c r="J5859">
        <v>14310.62</v>
      </c>
      <c r="L5859" t="s">
        <v>31</v>
      </c>
      <c r="O5859" t="s">
        <v>32</v>
      </c>
    </row>
    <row r="5860" spans="1:15" x14ac:dyDescent="0.25">
      <c r="A5860" t="s">
        <v>52</v>
      </c>
      <c r="B5860" t="s">
        <v>1666</v>
      </c>
      <c r="C5860" t="s">
        <v>27</v>
      </c>
      <c r="D5860">
        <v>2019</v>
      </c>
      <c r="E5860">
        <v>5</v>
      </c>
      <c r="F5860" t="s">
        <v>195</v>
      </c>
      <c r="G5860" t="s">
        <v>196</v>
      </c>
      <c r="H5860" t="s">
        <v>30</v>
      </c>
      <c r="J5860">
        <v>-78511.360000000001</v>
      </c>
      <c r="L5860" t="s">
        <v>31</v>
      </c>
      <c r="O5860" t="s">
        <v>32</v>
      </c>
    </row>
    <row r="5861" spans="1:15" x14ac:dyDescent="0.25">
      <c r="A5861" t="s">
        <v>52</v>
      </c>
      <c r="B5861" t="s">
        <v>1666</v>
      </c>
      <c r="C5861" t="s">
        <v>27</v>
      </c>
      <c r="D5861">
        <v>2019</v>
      </c>
      <c r="E5861">
        <v>5</v>
      </c>
      <c r="F5861" t="s">
        <v>197</v>
      </c>
      <c r="G5861" t="s">
        <v>198</v>
      </c>
      <c r="H5861" t="s">
        <v>30</v>
      </c>
      <c r="J5861">
        <v>-78511.360000000001</v>
      </c>
      <c r="L5861" t="s">
        <v>31</v>
      </c>
      <c r="O5861" t="s">
        <v>32</v>
      </c>
    </row>
    <row r="5862" spans="1:15" x14ac:dyDescent="0.25">
      <c r="A5862" t="s">
        <v>52</v>
      </c>
      <c r="B5862" t="s">
        <v>1666</v>
      </c>
      <c r="C5862" t="s">
        <v>27</v>
      </c>
      <c r="D5862">
        <v>2019</v>
      </c>
      <c r="E5862">
        <v>5</v>
      </c>
      <c r="F5862" t="s">
        <v>199</v>
      </c>
      <c r="G5862" t="s">
        <v>200</v>
      </c>
      <c r="H5862" t="s">
        <v>30</v>
      </c>
      <c r="J5862">
        <v>-78511.360000000001</v>
      </c>
      <c r="L5862" t="s">
        <v>31</v>
      </c>
      <c r="O5862" t="s">
        <v>32</v>
      </c>
    </row>
    <row r="5863" spans="1:15" x14ac:dyDescent="0.25">
      <c r="A5863" t="s">
        <v>52</v>
      </c>
      <c r="B5863" t="s">
        <v>1666</v>
      </c>
      <c r="C5863" t="s">
        <v>27</v>
      </c>
      <c r="D5863">
        <v>2019</v>
      </c>
      <c r="E5863">
        <v>5</v>
      </c>
      <c r="F5863" t="s">
        <v>201</v>
      </c>
      <c r="G5863" t="s">
        <v>202</v>
      </c>
      <c r="H5863" t="s">
        <v>30</v>
      </c>
      <c r="J5863">
        <v>31545.200000000001</v>
      </c>
      <c r="L5863" t="s">
        <v>31</v>
      </c>
      <c r="O5863" t="s">
        <v>32</v>
      </c>
    </row>
    <row r="5864" spans="1:15" x14ac:dyDescent="0.25">
      <c r="A5864" t="s">
        <v>52</v>
      </c>
      <c r="B5864" t="s">
        <v>1666</v>
      </c>
      <c r="C5864" t="s">
        <v>27</v>
      </c>
      <c r="D5864">
        <v>2019</v>
      </c>
      <c r="E5864">
        <v>5</v>
      </c>
      <c r="F5864" t="s">
        <v>252</v>
      </c>
      <c r="G5864" t="s">
        <v>253</v>
      </c>
      <c r="H5864" t="s">
        <v>30</v>
      </c>
      <c r="J5864">
        <v>99083.37</v>
      </c>
      <c r="L5864" t="s">
        <v>31</v>
      </c>
      <c r="O5864" t="s">
        <v>32</v>
      </c>
    </row>
    <row r="5865" spans="1:15" x14ac:dyDescent="0.25">
      <c r="A5865" t="s">
        <v>52</v>
      </c>
      <c r="B5865" t="s">
        <v>1666</v>
      </c>
      <c r="C5865" t="s">
        <v>27</v>
      </c>
      <c r="D5865">
        <v>2019</v>
      </c>
      <c r="E5865">
        <v>5</v>
      </c>
      <c r="F5865" t="s">
        <v>203</v>
      </c>
      <c r="G5865" t="s">
        <v>204</v>
      </c>
      <c r="H5865" t="s">
        <v>30</v>
      </c>
      <c r="J5865">
        <v>130628.57</v>
      </c>
      <c r="L5865" t="s">
        <v>31</v>
      </c>
      <c r="O5865" t="s">
        <v>32</v>
      </c>
    </row>
    <row r="5866" spans="1:15" x14ac:dyDescent="0.25">
      <c r="A5866" t="s">
        <v>52</v>
      </c>
      <c r="B5866" t="s">
        <v>1666</v>
      </c>
      <c r="C5866" t="s">
        <v>27</v>
      </c>
      <c r="D5866">
        <v>2019</v>
      </c>
      <c r="E5866">
        <v>5</v>
      </c>
      <c r="F5866" t="s">
        <v>205</v>
      </c>
      <c r="G5866" t="s">
        <v>206</v>
      </c>
      <c r="H5866" t="s">
        <v>30</v>
      </c>
      <c r="J5866">
        <v>52117.21</v>
      </c>
      <c r="L5866" t="s">
        <v>31</v>
      </c>
      <c r="O5866" t="s">
        <v>32</v>
      </c>
    </row>
    <row r="5867" spans="1:15" x14ac:dyDescent="0.25">
      <c r="A5867" t="s">
        <v>52</v>
      </c>
      <c r="B5867" t="s">
        <v>1666</v>
      </c>
      <c r="C5867" t="s">
        <v>27</v>
      </c>
      <c r="D5867">
        <v>2019</v>
      </c>
      <c r="E5867">
        <v>5</v>
      </c>
      <c r="F5867" t="s">
        <v>207</v>
      </c>
      <c r="G5867" t="s">
        <v>208</v>
      </c>
      <c r="H5867" t="s">
        <v>30</v>
      </c>
      <c r="J5867">
        <v>52117.21</v>
      </c>
      <c r="L5867" t="s">
        <v>31</v>
      </c>
      <c r="O5867" t="s">
        <v>32</v>
      </c>
    </row>
    <row r="5868" spans="1:15" x14ac:dyDescent="0.25">
      <c r="A5868" t="s">
        <v>52</v>
      </c>
      <c r="B5868" t="s">
        <v>1666</v>
      </c>
      <c r="C5868" t="s">
        <v>27</v>
      </c>
      <c r="D5868">
        <v>2019</v>
      </c>
      <c r="E5868">
        <v>5</v>
      </c>
      <c r="F5868" t="s">
        <v>211</v>
      </c>
      <c r="G5868" t="s">
        <v>212</v>
      </c>
      <c r="H5868" t="s">
        <v>30</v>
      </c>
      <c r="J5868">
        <v>52117.21</v>
      </c>
      <c r="L5868" t="s">
        <v>31</v>
      </c>
      <c r="O5868" t="s">
        <v>32</v>
      </c>
    </row>
    <row r="5869" spans="1:15" x14ac:dyDescent="0.25">
      <c r="A5869" t="s">
        <v>52</v>
      </c>
      <c r="B5869" t="s">
        <v>1666</v>
      </c>
      <c r="C5869" t="s">
        <v>27</v>
      </c>
      <c r="D5869">
        <v>2019</v>
      </c>
      <c r="E5869">
        <v>5</v>
      </c>
      <c r="F5869" t="s">
        <v>213</v>
      </c>
      <c r="G5869" t="s">
        <v>214</v>
      </c>
      <c r="H5869" t="s">
        <v>30</v>
      </c>
      <c r="J5869">
        <v>52117.21</v>
      </c>
      <c r="L5869" t="s">
        <v>31</v>
      </c>
      <c r="O5869" t="s">
        <v>32</v>
      </c>
    </row>
    <row r="5870" spans="1:15" x14ac:dyDescent="0.25">
      <c r="A5870" t="s">
        <v>52</v>
      </c>
      <c r="B5870" t="s">
        <v>1666</v>
      </c>
      <c r="C5870" t="s">
        <v>27</v>
      </c>
      <c r="D5870">
        <v>2019</v>
      </c>
      <c r="E5870">
        <v>5</v>
      </c>
      <c r="F5870" t="s">
        <v>254</v>
      </c>
      <c r="G5870" t="s">
        <v>255</v>
      </c>
      <c r="H5870" t="s">
        <v>30</v>
      </c>
      <c r="J5870">
        <v>1514100</v>
      </c>
      <c r="L5870" t="s">
        <v>39</v>
      </c>
      <c r="O5870" t="s">
        <v>32</v>
      </c>
    </row>
    <row r="5871" spans="1:15" x14ac:dyDescent="0.25">
      <c r="A5871" t="s">
        <v>52</v>
      </c>
      <c r="B5871" t="s">
        <v>1666</v>
      </c>
      <c r="C5871" t="s">
        <v>27</v>
      </c>
      <c r="D5871">
        <v>2019</v>
      </c>
      <c r="E5871">
        <v>5</v>
      </c>
      <c r="F5871" t="s">
        <v>256</v>
      </c>
      <c r="G5871" t="s">
        <v>103</v>
      </c>
      <c r="H5871" t="s">
        <v>30</v>
      </c>
      <c r="J5871">
        <v>1514100</v>
      </c>
      <c r="L5871" t="s">
        <v>39</v>
      </c>
      <c r="O5871" t="s">
        <v>32</v>
      </c>
    </row>
    <row r="5872" spans="1:15" x14ac:dyDescent="0.25">
      <c r="A5872" t="s">
        <v>52</v>
      </c>
      <c r="B5872" t="s">
        <v>1666</v>
      </c>
      <c r="C5872" t="s">
        <v>27</v>
      </c>
      <c r="D5872">
        <v>2019</v>
      </c>
      <c r="E5872">
        <v>5</v>
      </c>
      <c r="F5872" t="s">
        <v>257</v>
      </c>
      <c r="G5872" t="s">
        <v>258</v>
      </c>
      <c r="H5872" t="s">
        <v>30</v>
      </c>
      <c r="J5872">
        <v>1514100</v>
      </c>
      <c r="L5872" t="s">
        <v>39</v>
      </c>
      <c r="O5872" t="s">
        <v>32</v>
      </c>
    </row>
    <row r="5873" spans="1:15" x14ac:dyDescent="0.25">
      <c r="A5873" t="s">
        <v>52</v>
      </c>
      <c r="B5873" t="s">
        <v>1666</v>
      </c>
      <c r="C5873" t="s">
        <v>27</v>
      </c>
      <c r="D5873">
        <v>2019</v>
      </c>
      <c r="E5873">
        <v>5</v>
      </c>
      <c r="F5873" t="s">
        <v>215</v>
      </c>
      <c r="G5873" t="s">
        <v>216</v>
      </c>
      <c r="H5873" t="s">
        <v>30</v>
      </c>
      <c r="J5873">
        <v>14703881.779999999</v>
      </c>
      <c r="L5873" t="s">
        <v>39</v>
      </c>
      <c r="O5873" t="s">
        <v>32</v>
      </c>
    </row>
    <row r="5874" spans="1:15" x14ac:dyDescent="0.25">
      <c r="A5874" t="s">
        <v>52</v>
      </c>
      <c r="B5874" t="s">
        <v>1666</v>
      </c>
      <c r="C5874" t="s">
        <v>27</v>
      </c>
      <c r="D5874">
        <v>2019</v>
      </c>
      <c r="E5874">
        <v>5</v>
      </c>
      <c r="F5874" t="s">
        <v>217</v>
      </c>
      <c r="G5874" t="s">
        <v>218</v>
      </c>
      <c r="H5874" t="s">
        <v>30</v>
      </c>
      <c r="J5874">
        <v>14703881.779999999</v>
      </c>
      <c r="L5874" t="s">
        <v>39</v>
      </c>
      <c r="O5874" t="s">
        <v>32</v>
      </c>
    </row>
    <row r="5875" spans="1:15" x14ac:dyDescent="0.25">
      <c r="A5875" t="s">
        <v>52</v>
      </c>
      <c r="B5875" t="s">
        <v>1666</v>
      </c>
      <c r="C5875" t="s">
        <v>27</v>
      </c>
      <c r="D5875">
        <v>2019</v>
      </c>
      <c r="E5875">
        <v>5</v>
      </c>
      <c r="F5875" t="s">
        <v>219</v>
      </c>
      <c r="G5875" t="s">
        <v>220</v>
      </c>
      <c r="H5875" t="s">
        <v>30</v>
      </c>
      <c r="J5875">
        <v>14703881.779999999</v>
      </c>
      <c r="L5875" t="s">
        <v>39</v>
      </c>
      <c r="O5875" t="s">
        <v>32</v>
      </c>
    </row>
    <row r="5876" spans="1:15" x14ac:dyDescent="0.25">
      <c r="A5876" t="s">
        <v>52</v>
      </c>
      <c r="B5876" t="s">
        <v>1666</v>
      </c>
      <c r="C5876" t="s">
        <v>27</v>
      </c>
      <c r="D5876">
        <v>2019</v>
      </c>
      <c r="E5876">
        <v>5</v>
      </c>
      <c r="F5876" t="s">
        <v>221</v>
      </c>
      <c r="G5876" t="s">
        <v>222</v>
      </c>
      <c r="H5876" t="s">
        <v>30</v>
      </c>
      <c r="J5876">
        <v>16217981.779999999</v>
      </c>
      <c r="L5876" t="s">
        <v>39</v>
      </c>
      <c r="O5876" t="s">
        <v>32</v>
      </c>
    </row>
    <row r="5877" spans="1:15" x14ac:dyDescent="0.25">
      <c r="A5877" t="s">
        <v>52</v>
      </c>
      <c r="B5877" t="s">
        <v>1666</v>
      </c>
      <c r="C5877" t="s">
        <v>27</v>
      </c>
      <c r="D5877">
        <v>2019</v>
      </c>
      <c r="E5877">
        <v>5</v>
      </c>
      <c r="F5877" t="s">
        <v>259</v>
      </c>
      <c r="G5877" t="s">
        <v>260</v>
      </c>
      <c r="H5877" t="s">
        <v>30</v>
      </c>
      <c r="J5877">
        <v>4000</v>
      </c>
      <c r="L5877" t="s">
        <v>39</v>
      </c>
      <c r="O5877" t="s">
        <v>32</v>
      </c>
    </row>
    <row r="5878" spans="1:15" x14ac:dyDescent="0.25">
      <c r="A5878" t="s">
        <v>52</v>
      </c>
      <c r="B5878" t="s">
        <v>1666</v>
      </c>
      <c r="C5878" t="s">
        <v>27</v>
      </c>
      <c r="D5878">
        <v>2019</v>
      </c>
      <c r="E5878">
        <v>5</v>
      </c>
      <c r="F5878" t="s">
        <v>261</v>
      </c>
      <c r="G5878" t="s">
        <v>262</v>
      </c>
      <c r="H5878" t="s">
        <v>30</v>
      </c>
      <c r="J5878">
        <v>30000</v>
      </c>
      <c r="L5878" t="s">
        <v>39</v>
      </c>
      <c r="O5878" t="s">
        <v>32</v>
      </c>
    </row>
    <row r="5879" spans="1:15" x14ac:dyDescent="0.25">
      <c r="A5879" t="s">
        <v>52</v>
      </c>
      <c r="B5879" t="s">
        <v>1666</v>
      </c>
      <c r="C5879" t="s">
        <v>27</v>
      </c>
      <c r="D5879">
        <v>2019</v>
      </c>
      <c r="E5879">
        <v>5</v>
      </c>
      <c r="F5879" t="s">
        <v>223</v>
      </c>
      <c r="G5879" t="s">
        <v>224</v>
      </c>
      <c r="H5879" t="s">
        <v>30</v>
      </c>
      <c r="J5879">
        <v>2477245.7799999998</v>
      </c>
      <c r="L5879" t="s">
        <v>39</v>
      </c>
      <c r="O5879" t="s">
        <v>32</v>
      </c>
    </row>
    <row r="5880" spans="1:15" x14ac:dyDescent="0.25">
      <c r="A5880" t="s">
        <v>52</v>
      </c>
      <c r="B5880" t="s">
        <v>1666</v>
      </c>
      <c r="C5880" t="s">
        <v>27</v>
      </c>
      <c r="D5880">
        <v>2019</v>
      </c>
      <c r="E5880">
        <v>5</v>
      </c>
      <c r="F5880" t="s">
        <v>225</v>
      </c>
      <c r="G5880" t="s">
        <v>226</v>
      </c>
      <c r="H5880" t="s">
        <v>30</v>
      </c>
      <c r="J5880">
        <v>2511245.7799999998</v>
      </c>
      <c r="L5880" t="s">
        <v>39</v>
      </c>
      <c r="O5880" t="s">
        <v>32</v>
      </c>
    </row>
    <row r="5881" spans="1:15" x14ac:dyDescent="0.25">
      <c r="A5881" t="s">
        <v>52</v>
      </c>
      <c r="B5881" t="s">
        <v>1666</v>
      </c>
      <c r="C5881" t="s">
        <v>27</v>
      </c>
      <c r="D5881">
        <v>2019</v>
      </c>
      <c r="E5881">
        <v>5</v>
      </c>
      <c r="F5881" t="s">
        <v>227</v>
      </c>
      <c r="G5881" t="s">
        <v>228</v>
      </c>
      <c r="H5881" t="s">
        <v>30</v>
      </c>
      <c r="J5881">
        <v>18729227.559999999</v>
      </c>
      <c r="L5881" t="s">
        <v>39</v>
      </c>
      <c r="O5881" t="s">
        <v>32</v>
      </c>
    </row>
    <row r="5882" spans="1:15" x14ac:dyDescent="0.25">
      <c r="A5882" t="s">
        <v>52</v>
      </c>
      <c r="B5882" t="s">
        <v>1666</v>
      </c>
      <c r="C5882" t="s">
        <v>27</v>
      </c>
      <c r="D5882">
        <v>2019</v>
      </c>
      <c r="E5882">
        <v>5</v>
      </c>
      <c r="F5882" t="s">
        <v>229</v>
      </c>
      <c r="G5882" t="s">
        <v>230</v>
      </c>
      <c r="H5882" t="s">
        <v>30</v>
      </c>
      <c r="J5882">
        <v>-500000</v>
      </c>
      <c r="L5882" t="s">
        <v>39</v>
      </c>
      <c r="O5882" t="s">
        <v>32</v>
      </c>
    </row>
    <row r="5883" spans="1:15" x14ac:dyDescent="0.25">
      <c r="A5883" t="s">
        <v>52</v>
      </c>
      <c r="B5883" t="s">
        <v>1666</v>
      </c>
      <c r="C5883" t="s">
        <v>27</v>
      </c>
      <c r="D5883">
        <v>2019</v>
      </c>
      <c r="E5883">
        <v>5</v>
      </c>
      <c r="F5883" t="s">
        <v>263</v>
      </c>
      <c r="G5883" t="s">
        <v>264</v>
      </c>
      <c r="H5883" t="s">
        <v>30</v>
      </c>
      <c r="J5883">
        <v>-648440.36</v>
      </c>
      <c r="L5883" t="s">
        <v>39</v>
      </c>
      <c r="O5883" t="s">
        <v>32</v>
      </c>
    </row>
    <row r="5884" spans="1:15" x14ac:dyDescent="0.25">
      <c r="A5884" t="s">
        <v>52</v>
      </c>
      <c r="B5884" t="s">
        <v>1666</v>
      </c>
      <c r="C5884" t="s">
        <v>27</v>
      </c>
      <c r="D5884">
        <v>2019</v>
      </c>
      <c r="E5884">
        <v>5</v>
      </c>
      <c r="F5884" t="s">
        <v>265</v>
      </c>
      <c r="G5884" t="s">
        <v>266</v>
      </c>
      <c r="H5884" t="s">
        <v>30</v>
      </c>
      <c r="J5884">
        <v>-648440.36</v>
      </c>
      <c r="L5884" t="s">
        <v>39</v>
      </c>
      <c r="O5884" t="s">
        <v>32</v>
      </c>
    </row>
    <row r="5885" spans="1:15" x14ac:dyDescent="0.25">
      <c r="A5885" t="s">
        <v>52</v>
      </c>
      <c r="B5885" t="s">
        <v>1666</v>
      </c>
      <c r="C5885" t="s">
        <v>27</v>
      </c>
      <c r="D5885">
        <v>2019</v>
      </c>
      <c r="E5885">
        <v>5</v>
      </c>
      <c r="F5885" t="s">
        <v>231</v>
      </c>
      <c r="G5885" t="s">
        <v>188</v>
      </c>
      <c r="H5885" t="s">
        <v>30</v>
      </c>
      <c r="J5885">
        <v>3361546.11</v>
      </c>
      <c r="L5885" t="s">
        <v>39</v>
      </c>
      <c r="O5885" t="s">
        <v>32</v>
      </c>
    </row>
    <row r="5886" spans="1:15" x14ac:dyDescent="0.25">
      <c r="A5886" t="s">
        <v>52</v>
      </c>
      <c r="B5886" t="s">
        <v>1666</v>
      </c>
      <c r="C5886" t="s">
        <v>27</v>
      </c>
      <c r="D5886">
        <v>2019</v>
      </c>
      <c r="E5886">
        <v>5</v>
      </c>
      <c r="F5886" t="s">
        <v>232</v>
      </c>
      <c r="G5886" t="s">
        <v>233</v>
      </c>
      <c r="H5886" t="s">
        <v>30</v>
      </c>
      <c r="J5886">
        <v>2213105.75</v>
      </c>
      <c r="L5886" t="s">
        <v>39</v>
      </c>
      <c r="O5886" t="s">
        <v>32</v>
      </c>
    </row>
    <row r="5887" spans="1:15" x14ac:dyDescent="0.25">
      <c r="A5887" t="s">
        <v>52</v>
      </c>
      <c r="B5887" t="s">
        <v>1666</v>
      </c>
      <c r="C5887" t="s">
        <v>27</v>
      </c>
      <c r="D5887">
        <v>2019</v>
      </c>
      <c r="E5887">
        <v>5</v>
      </c>
      <c r="F5887" t="s">
        <v>234</v>
      </c>
      <c r="G5887" t="s">
        <v>235</v>
      </c>
      <c r="H5887" t="s">
        <v>30</v>
      </c>
      <c r="J5887">
        <v>2213105.75</v>
      </c>
      <c r="L5887" t="s">
        <v>39</v>
      </c>
      <c r="O5887" t="s">
        <v>32</v>
      </c>
    </row>
    <row r="5888" spans="1:15" x14ac:dyDescent="0.25">
      <c r="A5888" t="s">
        <v>52</v>
      </c>
      <c r="B5888" t="s">
        <v>1666</v>
      </c>
      <c r="C5888" t="s">
        <v>27</v>
      </c>
      <c r="D5888">
        <v>2019</v>
      </c>
      <c r="E5888">
        <v>5</v>
      </c>
      <c r="F5888" t="s">
        <v>267</v>
      </c>
      <c r="G5888" t="s">
        <v>268</v>
      </c>
      <c r="H5888" t="s">
        <v>30</v>
      </c>
      <c r="J5888">
        <v>-360155.72</v>
      </c>
      <c r="L5888" t="s">
        <v>39</v>
      </c>
      <c r="O5888" t="s">
        <v>32</v>
      </c>
    </row>
    <row r="5889" spans="1:15" x14ac:dyDescent="0.25">
      <c r="A5889" t="s">
        <v>52</v>
      </c>
      <c r="B5889" t="s">
        <v>1666</v>
      </c>
      <c r="C5889" t="s">
        <v>27</v>
      </c>
      <c r="D5889">
        <v>2019</v>
      </c>
      <c r="E5889">
        <v>5</v>
      </c>
      <c r="F5889" t="s">
        <v>269</v>
      </c>
      <c r="G5889" t="s">
        <v>270</v>
      </c>
      <c r="H5889" t="s">
        <v>30</v>
      </c>
      <c r="J5889">
        <v>-68968.34</v>
      </c>
      <c r="L5889" t="s">
        <v>39</v>
      </c>
      <c r="O5889" t="s">
        <v>32</v>
      </c>
    </row>
    <row r="5890" spans="1:15" x14ac:dyDescent="0.25">
      <c r="A5890" t="s">
        <v>52</v>
      </c>
      <c r="B5890" t="s">
        <v>1666</v>
      </c>
      <c r="C5890" t="s">
        <v>27</v>
      </c>
      <c r="D5890">
        <v>2019</v>
      </c>
      <c r="E5890">
        <v>5</v>
      </c>
      <c r="F5890" t="s">
        <v>271</v>
      </c>
      <c r="G5890" t="s">
        <v>272</v>
      </c>
      <c r="H5890" t="s">
        <v>30</v>
      </c>
      <c r="J5890">
        <v>-167429.91</v>
      </c>
      <c r="L5890" t="s">
        <v>39</v>
      </c>
      <c r="O5890" t="s">
        <v>32</v>
      </c>
    </row>
    <row r="5891" spans="1:15" x14ac:dyDescent="0.25">
      <c r="A5891" t="s">
        <v>52</v>
      </c>
      <c r="B5891" t="s">
        <v>1666</v>
      </c>
      <c r="C5891" t="s">
        <v>27</v>
      </c>
      <c r="D5891">
        <v>2019</v>
      </c>
      <c r="E5891">
        <v>5</v>
      </c>
      <c r="F5891" t="s">
        <v>273</v>
      </c>
      <c r="G5891" t="s">
        <v>274</v>
      </c>
      <c r="H5891" t="s">
        <v>30</v>
      </c>
      <c r="J5891">
        <v>-527585.63</v>
      </c>
      <c r="L5891" t="s">
        <v>39</v>
      </c>
      <c r="O5891" t="s">
        <v>32</v>
      </c>
    </row>
    <row r="5892" spans="1:15" x14ac:dyDescent="0.25">
      <c r="A5892" t="s">
        <v>52</v>
      </c>
      <c r="B5892" t="s">
        <v>1666</v>
      </c>
      <c r="C5892" t="s">
        <v>27</v>
      </c>
      <c r="D5892">
        <v>2019</v>
      </c>
      <c r="E5892">
        <v>5</v>
      </c>
      <c r="F5892" t="s">
        <v>236</v>
      </c>
      <c r="G5892" t="s">
        <v>237</v>
      </c>
      <c r="H5892" t="s">
        <v>30</v>
      </c>
      <c r="J5892">
        <v>-17488443.629999999</v>
      </c>
      <c r="L5892" t="s">
        <v>39</v>
      </c>
      <c r="O5892" t="s">
        <v>32</v>
      </c>
    </row>
    <row r="5893" spans="1:15" x14ac:dyDescent="0.25">
      <c r="A5893" t="s">
        <v>52</v>
      </c>
      <c r="B5893" t="s">
        <v>1666</v>
      </c>
      <c r="C5893" t="s">
        <v>27</v>
      </c>
      <c r="D5893">
        <v>2019</v>
      </c>
      <c r="E5893">
        <v>5</v>
      </c>
      <c r="F5893" t="s">
        <v>238</v>
      </c>
      <c r="G5893" t="s">
        <v>239</v>
      </c>
      <c r="H5893" t="s">
        <v>30</v>
      </c>
      <c r="J5893">
        <v>-20466864.890000001</v>
      </c>
      <c r="L5893" t="s">
        <v>39</v>
      </c>
      <c r="O5893" t="s">
        <v>32</v>
      </c>
    </row>
    <row r="5894" spans="1:15" x14ac:dyDescent="0.25">
      <c r="A5894" t="s">
        <v>52</v>
      </c>
      <c r="B5894" t="s">
        <v>1666</v>
      </c>
      <c r="C5894" t="s">
        <v>27</v>
      </c>
      <c r="D5894">
        <v>2019</v>
      </c>
      <c r="E5894">
        <v>5</v>
      </c>
      <c r="F5894" t="s">
        <v>240</v>
      </c>
      <c r="G5894" t="s">
        <v>241</v>
      </c>
      <c r="H5894" t="s">
        <v>30</v>
      </c>
      <c r="J5894">
        <v>-20994450.52</v>
      </c>
      <c r="L5894" t="s">
        <v>39</v>
      </c>
      <c r="O5894" t="s">
        <v>32</v>
      </c>
    </row>
    <row r="5895" spans="1:15" x14ac:dyDescent="0.25">
      <c r="A5895" t="s">
        <v>52</v>
      </c>
      <c r="B5895" t="s">
        <v>1666</v>
      </c>
      <c r="C5895" t="s">
        <v>27</v>
      </c>
      <c r="D5895">
        <v>2019</v>
      </c>
      <c r="E5895">
        <v>5</v>
      </c>
      <c r="F5895" t="s">
        <v>242</v>
      </c>
      <c r="G5895" t="s">
        <v>243</v>
      </c>
      <c r="H5895" t="s">
        <v>30</v>
      </c>
      <c r="J5895">
        <v>-18781344.77</v>
      </c>
      <c r="L5895" t="s">
        <v>39</v>
      </c>
      <c r="O5895" t="s">
        <v>32</v>
      </c>
    </row>
    <row r="5896" spans="1:15" x14ac:dyDescent="0.25">
      <c r="A5896" t="s">
        <v>84</v>
      </c>
      <c r="B5896" t="s">
        <v>85</v>
      </c>
      <c r="C5896" t="s">
        <v>27</v>
      </c>
      <c r="D5896">
        <v>2019</v>
      </c>
      <c r="E5896">
        <v>5</v>
      </c>
      <c r="F5896" t="s">
        <v>244</v>
      </c>
      <c r="G5896" t="s">
        <v>245</v>
      </c>
      <c r="H5896" t="s">
        <v>30</v>
      </c>
      <c r="J5896">
        <v>-90781.23</v>
      </c>
      <c r="L5896" t="s">
        <v>31</v>
      </c>
      <c r="O5896" t="s">
        <v>32</v>
      </c>
    </row>
    <row r="5897" spans="1:15" x14ac:dyDescent="0.25">
      <c r="A5897" t="s">
        <v>84</v>
      </c>
      <c r="B5897" t="s">
        <v>85</v>
      </c>
      <c r="C5897" t="s">
        <v>27</v>
      </c>
      <c r="D5897">
        <v>2019</v>
      </c>
      <c r="E5897">
        <v>5</v>
      </c>
      <c r="F5897" t="s">
        <v>246</v>
      </c>
      <c r="G5897" t="s">
        <v>247</v>
      </c>
      <c r="H5897" t="s">
        <v>30</v>
      </c>
      <c r="J5897">
        <v>16155.15</v>
      </c>
      <c r="L5897" t="s">
        <v>31</v>
      </c>
      <c r="O5897" t="s">
        <v>32</v>
      </c>
    </row>
    <row r="5898" spans="1:15" x14ac:dyDescent="0.25">
      <c r="A5898" t="s">
        <v>84</v>
      </c>
      <c r="B5898" t="s">
        <v>85</v>
      </c>
      <c r="C5898" t="s">
        <v>27</v>
      </c>
      <c r="D5898">
        <v>2019</v>
      </c>
      <c r="E5898">
        <v>5</v>
      </c>
      <c r="F5898" t="s">
        <v>248</v>
      </c>
      <c r="G5898" t="s">
        <v>249</v>
      </c>
      <c r="H5898" t="s">
        <v>30</v>
      </c>
      <c r="J5898">
        <v>-74626.080000000002</v>
      </c>
      <c r="L5898" t="s">
        <v>31</v>
      </c>
      <c r="O5898" t="s">
        <v>32</v>
      </c>
    </row>
    <row r="5899" spans="1:15" x14ac:dyDescent="0.25">
      <c r="A5899" t="s">
        <v>84</v>
      </c>
      <c r="B5899" t="s">
        <v>85</v>
      </c>
      <c r="C5899" t="s">
        <v>27</v>
      </c>
      <c r="D5899">
        <v>2019</v>
      </c>
      <c r="E5899">
        <v>5</v>
      </c>
      <c r="F5899" t="s">
        <v>250</v>
      </c>
      <c r="G5899" t="s">
        <v>251</v>
      </c>
      <c r="H5899" t="s">
        <v>30</v>
      </c>
      <c r="J5899">
        <v>-74626.080000000002</v>
      </c>
      <c r="L5899" t="s">
        <v>31</v>
      </c>
      <c r="O5899" t="s">
        <v>32</v>
      </c>
    </row>
    <row r="5900" spans="1:15" x14ac:dyDescent="0.25">
      <c r="A5900" t="s">
        <v>84</v>
      </c>
      <c r="B5900" t="s">
        <v>85</v>
      </c>
      <c r="C5900" t="s">
        <v>27</v>
      </c>
      <c r="D5900">
        <v>2019</v>
      </c>
      <c r="E5900">
        <v>5</v>
      </c>
      <c r="F5900" t="s">
        <v>195</v>
      </c>
      <c r="G5900" t="s">
        <v>196</v>
      </c>
      <c r="H5900" t="s">
        <v>30</v>
      </c>
      <c r="J5900">
        <v>-74626.080000000002</v>
      </c>
      <c r="L5900" t="s">
        <v>31</v>
      </c>
      <c r="O5900" t="s">
        <v>32</v>
      </c>
    </row>
    <row r="5901" spans="1:15" x14ac:dyDescent="0.25">
      <c r="A5901" t="s">
        <v>84</v>
      </c>
      <c r="B5901" t="s">
        <v>85</v>
      </c>
      <c r="C5901" t="s">
        <v>27</v>
      </c>
      <c r="D5901">
        <v>2019</v>
      </c>
      <c r="E5901">
        <v>5</v>
      </c>
      <c r="F5901" t="s">
        <v>275</v>
      </c>
      <c r="G5901" t="s">
        <v>276</v>
      </c>
      <c r="H5901" t="s">
        <v>30</v>
      </c>
      <c r="J5901">
        <v>34824.85</v>
      </c>
      <c r="L5901" t="s">
        <v>31</v>
      </c>
      <c r="O5901" t="s">
        <v>32</v>
      </c>
    </row>
    <row r="5902" spans="1:15" x14ac:dyDescent="0.25">
      <c r="A5902" t="s">
        <v>84</v>
      </c>
      <c r="B5902" t="s">
        <v>85</v>
      </c>
      <c r="C5902" t="s">
        <v>27</v>
      </c>
      <c r="D5902">
        <v>2019</v>
      </c>
      <c r="E5902">
        <v>5</v>
      </c>
      <c r="F5902" t="s">
        <v>277</v>
      </c>
      <c r="G5902" t="s">
        <v>278</v>
      </c>
      <c r="H5902" t="s">
        <v>30</v>
      </c>
      <c r="J5902">
        <v>34824.85</v>
      </c>
      <c r="L5902" t="s">
        <v>31</v>
      </c>
      <c r="O5902" t="s">
        <v>32</v>
      </c>
    </row>
    <row r="5903" spans="1:15" x14ac:dyDescent="0.25">
      <c r="A5903" t="s">
        <v>84</v>
      </c>
      <c r="B5903" t="s">
        <v>85</v>
      </c>
      <c r="C5903" t="s">
        <v>27</v>
      </c>
      <c r="D5903">
        <v>2019</v>
      </c>
      <c r="E5903">
        <v>5</v>
      </c>
      <c r="F5903" t="s">
        <v>279</v>
      </c>
      <c r="G5903" t="s">
        <v>280</v>
      </c>
      <c r="H5903" t="s">
        <v>30</v>
      </c>
      <c r="J5903">
        <v>34824.85</v>
      </c>
      <c r="L5903" t="s">
        <v>31</v>
      </c>
      <c r="O5903" t="s">
        <v>32</v>
      </c>
    </row>
    <row r="5904" spans="1:15" x14ac:dyDescent="0.25">
      <c r="A5904" t="s">
        <v>84</v>
      </c>
      <c r="B5904" t="s">
        <v>85</v>
      </c>
      <c r="C5904" t="s">
        <v>27</v>
      </c>
      <c r="D5904">
        <v>2019</v>
      </c>
      <c r="E5904">
        <v>5</v>
      </c>
      <c r="F5904" t="s">
        <v>197</v>
      </c>
      <c r="G5904" t="s">
        <v>198</v>
      </c>
      <c r="H5904" t="s">
        <v>30</v>
      </c>
      <c r="J5904">
        <v>-39801.230000000003</v>
      </c>
      <c r="L5904" t="s">
        <v>31</v>
      </c>
      <c r="O5904" t="s">
        <v>32</v>
      </c>
    </row>
    <row r="5905" spans="1:15" x14ac:dyDescent="0.25">
      <c r="A5905" t="s">
        <v>84</v>
      </c>
      <c r="B5905" t="s">
        <v>85</v>
      </c>
      <c r="C5905" t="s">
        <v>27</v>
      </c>
      <c r="D5905">
        <v>2019</v>
      </c>
      <c r="E5905">
        <v>5</v>
      </c>
      <c r="F5905" t="s">
        <v>199</v>
      </c>
      <c r="G5905" t="s">
        <v>200</v>
      </c>
      <c r="H5905" t="s">
        <v>30</v>
      </c>
      <c r="J5905">
        <v>-39801.230000000003</v>
      </c>
      <c r="L5905" t="s">
        <v>31</v>
      </c>
      <c r="O5905" t="s">
        <v>32</v>
      </c>
    </row>
    <row r="5906" spans="1:15" x14ac:dyDescent="0.25">
      <c r="A5906" t="s">
        <v>84</v>
      </c>
      <c r="B5906" t="s">
        <v>85</v>
      </c>
      <c r="C5906" t="s">
        <v>27</v>
      </c>
      <c r="D5906">
        <v>2019</v>
      </c>
      <c r="E5906">
        <v>5</v>
      </c>
      <c r="F5906" t="s">
        <v>205</v>
      </c>
      <c r="G5906" t="s">
        <v>206</v>
      </c>
      <c r="H5906" t="s">
        <v>30</v>
      </c>
      <c r="J5906">
        <v>-39801.230000000003</v>
      </c>
      <c r="L5906" t="s">
        <v>31</v>
      </c>
      <c r="O5906" t="s">
        <v>32</v>
      </c>
    </row>
    <row r="5907" spans="1:15" x14ac:dyDescent="0.25">
      <c r="A5907" t="s">
        <v>84</v>
      </c>
      <c r="B5907" t="s">
        <v>85</v>
      </c>
      <c r="C5907" t="s">
        <v>27</v>
      </c>
      <c r="D5907">
        <v>2019</v>
      </c>
      <c r="E5907">
        <v>5</v>
      </c>
      <c r="F5907" t="s">
        <v>207</v>
      </c>
      <c r="G5907" t="s">
        <v>208</v>
      </c>
      <c r="H5907" t="s">
        <v>30</v>
      </c>
      <c r="J5907">
        <v>-39801.230000000003</v>
      </c>
      <c r="L5907" t="s">
        <v>31</v>
      </c>
      <c r="O5907" t="s">
        <v>32</v>
      </c>
    </row>
    <row r="5908" spans="1:15" x14ac:dyDescent="0.25">
      <c r="A5908" t="s">
        <v>84</v>
      </c>
      <c r="B5908" t="s">
        <v>85</v>
      </c>
      <c r="C5908" t="s">
        <v>27</v>
      </c>
      <c r="D5908">
        <v>2019</v>
      </c>
      <c r="E5908">
        <v>5</v>
      </c>
      <c r="F5908" t="s">
        <v>211</v>
      </c>
      <c r="G5908" t="s">
        <v>212</v>
      </c>
      <c r="H5908" t="s">
        <v>30</v>
      </c>
      <c r="J5908">
        <v>-39801.230000000003</v>
      </c>
      <c r="L5908" t="s">
        <v>31</v>
      </c>
      <c r="O5908" t="s">
        <v>32</v>
      </c>
    </row>
    <row r="5909" spans="1:15" x14ac:dyDescent="0.25">
      <c r="A5909" t="s">
        <v>84</v>
      </c>
      <c r="B5909" t="s">
        <v>85</v>
      </c>
      <c r="C5909" t="s">
        <v>27</v>
      </c>
      <c r="D5909">
        <v>2019</v>
      </c>
      <c r="E5909">
        <v>5</v>
      </c>
      <c r="F5909" t="s">
        <v>213</v>
      </c>
      <c r="G5909" t="s">
        <v>214</v>
      </c>
      <c r="H5909" t="s">
        <v>30</v>
      </c>
      <c r="J5909">
        <v>-39801.230000000003</v>
      </c>
      <c r="L5909" t="s">
        <v>31</v>
      </c>
      <c r="O5909" t="s">
        <v>32</v>
      </c>
    </row>
    <row r="5910" spans="1:15" x14ac:dyDescent="0.25">
      <c r="A5910" t="s">
        <v>84</v>
      </c>
      <c r="B5910" t="s">
        <v>85</v>
      </c>
      <c r="C5910" t="s">
        <v>27</v>
      </c>
      <c r="D5910">
        <v>2019</v>
      </c>
      <c r="E5910">
        <v>5</v>
      </c>
      <c r="F5910" t="s">
        <v>254</v>
      </c>
      <c r="G5910" t="s">
        <v>255</v>
      </c>
      <c r="H5910" t="s">
        <v>30</v>
      </c>
      <c r="J5910">
        <v>2184895.08</v>
      </c>
      <c r="L5910" t="s">
        <v>39</v>
      </c>
      <c r="O5910" t="s">
        <v>32</v>
      </c>
    </row>
    <row r="5911" spans="1:15" x14ac:dyDescent="0.25">
      <c r="A5911" t="s">
        <v>84</v>
      </c>
      <c r="B5911" t="s">
        <v>85</v>
      </c>
      <c r="C5911" t="s">
        <v>27</v>
      </c>
      <c r="D5911">
        <v>2019</v>
      </c>
      <c r="E5911">
        <v>5</v>
      </c>
      <c r="F5911" t="s">
        <v>281</v>
      </c>
      <c r="G5911" t="s">
        <v>282</v>
      </c>
      <c r="H5911" t="s">
        <v>30</v>
      </c>
      <c r="J5911">
        <v>-1119233.22</v>
      </c>
      <c r="L5911" t="s">
        <v>39</v>
      </c>
      <c r="O5911" t="s">
        <v>32</v>
      </c>
    </row>
    <row r="5912" spans="1:15" x14ac:dyDescent="0.25">
      <c r="A5912" t="s">
        <v>84</v>
      </c>
      <c r="B5912" t="s">
        <v>85</v>
      </c>
      <c r="C5912" t="s">
        <v>27</v>
      </c>
      <c r="D5912">
        <v>2019</v>
      </c>
      <c r="E5912">
        <v>5</v>
      </c>
      <c r="F5912" t="s">
        <v>256</v>
      </c>
      <c r="G5912" t="s">
        <v>103</v>
      </c>
      <c r="H5912" t="s">
        <v>30</v>
      </c>
      <c r="J5912">
        <v>1065661.8600000001</v>
      </c>
      <c r="L5912" t="s">
        <v>39</v>
      </c>
      <c r="O5912" t="s">
        <v>32</v>
      </c>
    </row>
    <row r="5913" spans="1:15" x14ac:dyDescent="0.25">
      <c r="A5913" t="s">
        <v>84</v>
      </c>
      <c r="B5913" t="s">
        <v>85</v>
      </c>
      <c r="C5913" t="s">
        <v>27</v>
      </c>
      <c r="D5913">
        <v>2019</v>
      </c>
      <c r="E5913">
        <v>5</v>
      </c>
      <c r="F5913" t="s">
        <v>257</v>
      </c>
      <c r="G5913" t="s">
        <v>258</v>
      </c>
      <c r="H5913" t="s">
        <v>30</v>
      </c>
      <c r="J5913">
        <v>1065661.8600000001</v>
      </c>
      <c r="L5913" t="s">
        <v>39</v>
      </c>
      <c r="O5913" t="s">
        <v>32</v>
      </c>
    </row>
    <row r="5914" spans="1:15" x14ac:dyDescent="0.25">
      <c r="A5914" t="s">
        <v>84</v>
      </c>
      <c r="B5914" t="s">
        <v>85</v>
      </c>
      <c r="C5914" t="s">
        <v>27</v>
      </c>
      <c r="D5914">
        <v>2019</v>
      </c>
      <c r="E5914">
        <v>5</v>
      </c>
      <c r="F5914" t="s">
        <v>283</v>
      </c>
      <c r="G5914" t="s">
        <v>93</v>
      </c>
      <c r="H5914" t="s">
        <v>30</v>
      </c>
      <c r="J5914">
        <v>3798.66</v>
      </c>
      <c r="L5914" t="s">
        <v>39</v>
      </c>
      <c r="O5914" t="s">
        <v>32</v>
      </c>
    </row>
    <row r="5915" spans="1:15" x14ac:dyDescent="0.25">
      <c r="A5915" t="s">
        <v>84</v>
      </c>
      <c r="B5915" t="s">
        <v>85</v>
      </c>
      <c r="C5915" t="s">
        <v>27</v>
      </c>
      <c r="D5915">
        <v>2019</v>
      </c>
      <c r="E5915">
        <v>5</v>
      </c>
      <c r="F5915" t="s">
        <v>221</v>
      </c>
      <c r="G5915" t="s">
        <v>222</v>
      </c>
      <c r="H5915" t="s">
        <v>30</v>
      </c>
      <c r="J5915">
        <v>1069460.52</v>
      </c>
      <c r="L5915" t="s">
        <v>39</v>
      </c>
      <c r="O5915" t="s">
        <v>32</v>
      </c>
    </row>
    <row r="5916" spans="1:15" x14ac:dyDescent="0.25">
      <c r="A5916" t="s">
        <v>84</v>
      </c>
      <c r="B5916" t="s">
        <v>85</v>
      </c>
      <c r="C5916" t="s">
        <v>27</v>
      </c>
      <c r="D5916">
        <v>2019</v>
      </c>
      <c r="E5916">
        <v>5</v>
      </c>
      <c r="F5916" t="s">
        <v>259</v>
      </c>
      <c r="G5916" t="s">
        <v>260</v>
      </c>
      <c r="H5916" t="s">
        <v>30</v>
      </c>
      <c r="J5916">
        <v>12000</v>
      </c>
      <c r="L5916" t="s">
        <v>39</v>
      </c>
      <c r="O5916" t="s">
        <v>32</v>
      </c>
    </row>
    <row r="5917" spans="1:15" x14ac:dyDescent="0.25">
      <c r="A5917" t="s">
        <v>84</v>
      </c>
      <c r="B5917" t="s">
        <v>85</v>
      </c>
      <c r="C5917" t="s">
        <v>27</v>
      </c>
      <c r="D5917">
        <v>2019</v>
      </c>
      <c r="E5917">
        <v>5</v>
      </c>
      <c r="F5917" t="s">
        <v>284</v>
      </c>
      <c r="G5917" t="s">
        <v>285</v>
      </c>
      <c r="H5917" t="s">
        <v>30</v>
      </c>
      <c r="J5917">
        <v>40678.26</v>
      </c>
      <c r="L5917" t="s">
        <v>39</v>
      </c>
      <c r="O5917" t="s">
        <v>32</v>
      </c>
    </row>
    <row r="5918" spans="1:15" x14ac:dyDescent="0.25">
      <c r="A5918" t="s">
        <v>84</v>
      </c>
      <c r="B5918" t="s">
        <v>85</v>
      </c>
      <c r="C5918" t="s">
        <v>27</v>
      </c>
      <c r="D5918">
        <v>2019</v>
      </c>
      <c r="E5918">
        <v>5</v>
      </c>
      <c r="F5918" t="s">
        <v>261</v>
      </c>
      <c r="G5918" t="s">
        <v>262</v>
      </c>
      <c r="H5918" t="s">
        <v>30</v>
      </c>
      <c r="J5918">
        <v>49321.06</v>
      </c>
      <c r="L5918" t="s">
        <v>39</v>
      </c>
      <c r="O5918" t="s">
        <v>32</v>
      </c>
    </row>
    <row r="5919" spans="1:15" x14ac:dyDescent="0.25">
      <c r="A5919" t="s">
        <v>84</v>
      </c>
      <c r="B5919" t="s">
        <v>85</v>
      </c>
      <c r="C5919" t="s">
        <v>27</v>
      </c>
      <c r="D5919">
        <v>2019</v>
      </c>
      <c r="E5919">
        <v>5</v>
      </c>
      <c r="F5919" t="s">
        <v>223</v>
      </c>
      <c r="G5919" t="s">
        <v>224</v>
      </c>
      <c r="H5919" t="s">
        <v>30</v>
      </c>
      <c r="J5919">
        <v>584366.76</v>
      </c>
      <c r="L5919" t="s">
        <v>39</v>
      </c>
      <c r="O5919" t="s">
        <v>32</v>
      </c>
    </row>
    <row r="5920" spans="1:15" x14ac:dyDescent="0.25">
      <c r="A5920" t="s">
        <v>84</v>
      </c>
      <c r="B5920" t="s">
        <v>85</v>
      </c>
      <c r="C5920" t="s">
        <v>27</v>
      </c>
      <c r="D5920">
        <v>2019</v>
      </c>
      <c r="E5920">
        <v>5</v>
      </c>
      <c r="F5920" t="s">
        <v>225</v>
      </c>
      <c r="G5920" t="s">
        <v>226</v>
      </c>
      <c r="H5920" t="s">
        <v>30</v>
      </c>
      <c r="J5920">
        <v>645687.81999999995</v>
      </c>
      <c r="L5920" t="s">
        <v>39</v>
      </c>
      <c r="O5920" t="s">
        <v>32</v>
      </c>
    </row>
    <row r="5921" spans="1:15" x14ac:dyDescent="0.25">
      <c r="A5921" t="s">
        <v>84</v>
      </c>
      <c r="B5921" t="s">
        <v>85</v>
      </c>
      <c r="C5921" t="s">
        <v>27</v>
      </c>
      <c r="D5921">
        <v>2019</v>
      </c>
      <c r="E5921">
        <v>5</v>
      </c>
      <c r="F5921" t="s">
        <v>227</v>
      </c>
      <c r="G5921" t="s">
        <v>228</v>
      </c>
      <c r="H5921" t="s">
        <v>30</v>
      </c>
      <c r="J5921">
        <v>1715148.34</v>
      </c>
      <c r="L5921" t="s">
        <v>39</v>
      </c>
      <c r="O5921" t="s">
        <v>32</v>
      </c>
    </row>
    <row r="5922" spans="1:15" x14ac:dyDescent="0.25">
      <c r="A5922" t="s">
        <v>84</v>
      </c>
      <c r="B5922" t="s">
        <v>85</v>
      </c>
      <c r="C5922" t="s">
        <v>27</v>
      </c>
      <c r="D5922">
        <v>2019</v>
      </c>
      <c r="E5922">
        <v>5</v>
      </c>
      <c r="F5922" t="s">
        <v>229</v>
      </c>
      <c r="G5922" t="s">
        <v>230</v>
      </c>
      <c r="H5922" t="s">
        <v>30</v>
      </c>
      <c r="J5922">
        <v>-60000</v>
      </c>
      <c r="L5922" t="s">
        <v>39</v>
      </c>
      <c r="O5922" t="s">
        <v>32</v>
      </c>
    </row>
    <row r="5923" spans="1:15" x14ac:dyDescent="0.25">
      <c r="A5923" t="s">
        <v>84</v>
      </c>
      <c r="B5923" t="s">
        <v>85</v>
      </c>
      <c r="C5923" t="s">
        <v>27</v>
      </c>
      <c r="D5923">
        <v>2019</v>
      </c>
      <c r="E5923">
        <v>5</v>
      </c>
      <c r="F5923" t="s">
        <v>286</v>
      </c>
      <c r="G5923" t="s">
        <v>287</v>
      </c>
      <c r="H5923" t="s">
        <v>30</v>
      </c>
      <c r="J5923">
        <v>-7872.09</v>
      </c>
      <c r="L5923" t="s">
        <v>39</v>
      </c>
      <c r="O5923" t="s">
        <v>32</v>
      </c>
    </row>
    <row r="5924" spans="1:15" x14ac:dyDescent="0.25">
      <c r="A5924" t="s">
        <v>84</v>
      </c>
      <c r="B5924" t="s">
        <v>85</v>
      </c>
      <c r="C5924" t="s">
        <v>27</v>
      </c>
      <c r="D5924">
        <v>2019</v>
      </c>
      <c r="E5924">
        <v>5</v>
      </c>
      <c r="F5924" t="s">
        <v>265</v>
      </c>
      <c r="G5924" t="s">
        <v>266</v>
      </c>
      <c r="H5924" t="s">
        <v>30</v>
      </c>
      <c r="J5924">
        <v>-7872.09</v>
      </c>
      <c r="L5924" t="s">
        <v>39</v>
      </c>
      <c r="O5924" t="s">
        <v>32</v>
      </c>
    </row>
    <row r="5925" spans="1:15" x14ac:dyDescent="0.25">
      <c r="A5925" t="s">
        <v>84</v>
      </c>
      <c r="B5925" t="s">
        <v>85</v>
      </c>
      <c r="C5925" t="s">
        <v>27</v>
      </c>
      <c r="D5925">
        <v>2019</v>
      </c>
      <c r="E5925">
        <v>5</v>
      </c>
      <c r="F5925" t="s">
        <v>231</v>
      </c>
      <c r="G5925" t="s">
        <v>188</v>
      </c>
      <c r="H5925" t="s">
        <v>30</v>
      </c>
      <c r="J5925">
        <v>-107327.38</v>
      </c>
      <c r="L5925" t="s">
        <v>39</v>
      </c>
      <c r="O5925" t="s">
        <v>32</v>
      </c>
    </row>
    <row r="5926" spans="1:15" x14ac:dyDescent="0.25">
      <c r="A5926" t="s">
        <v>84</v>
      </c>
      <c r="B5926" t="s">
        <v>85</v>
      </c>
      <c r="C5926" t="s">
        <v>27</v>
      </c>
      <c r="D5926">
        <v>2019</v>
      </c>
      <c r="E5926">
        <v>5</v>
      </c>
      <c r="F5926" t="s">
        <v>232</v>
      </c>
      <c r="G5926" t="s">
        <v>233</v>
      </c>
      <c r="H5926" t="s">
        <v>30</v>
      </c>
      <c r="J5926">
        <v>-175199.47</v>
      </c>
      <c r="L5926" t="s">
        <v>39</v>
      </c>
      <c r="O5926" t="s">
        <v>32</v>
      </c>
    </row>
    <row r="5927" spans="1:15" x14ac:dyDescent="0.25">
      <c r="A5927" t="s">
        <v>84</v>
      </c>
      <c r="B5927" t="s">
        <v>85</v>
      </c>
      <c r="C5927" t="s">
        <v>27</v>
      </c>
      <c r="D5927">
        <v>2019</v>
      </c>
      <c r="E5927">
        <v>5</v>
      </c>
      <c r="F5927" t="s">
        <v>234</v>
      </c>
      <c r="G5927" t="s">
        <v>235</v>
      </c>
      <c r="H5927" t="s">
        <v>30</v>
      </c>
      <c r="J5927">
        <v>-175199.47</v>
      </c>
      <c r="L5927" t="s">
        <v>39</v>
      </c>
      <c r="O5927" t="s">
        <v>32</v>
      </c>
    </row>
    <row r="5928" spans="1:15" x14ac:dyDescent="0.25">
      <c r="A5928" t="s">
        <v>84</v>
      </c>
      <c r="B5928" t="s">
        <v>85</v>
      </c>
      <c r="C5928" t="s">
        <v>27</v>
      </c>
      <c r="D5928">
        <v>2019</v>
      </c>
      <c r="E5928">
        <v>5</v>
      </c>
      <c r="F5928" t="s">
        <v>288</v>
      </c>
      <c r="G5928" t="s">
        <v>289</v>
      </c>
      <c r="H5928" t="s">
        <v>30</v>
      </c>
      <c r="J5928">
        <v>-14275.8</v>
      </c>
      <c r="L5928" t="s">
        <v>39</v>
      </c>
      <c r="O5928" t="s">
        <v>32</v>
      </c>
    </row>
    <row r="5929" spans="1:15" x14ac:dyDescent="0.25">
      <c r="A5929" t="s">
        <v>84</v>
      </c>
      <c r="B5929" t="s">
        <v>85</v>
      </c>
      <c r="C5929" t="s">
        <v>27</v>
      </c>
      <c r="D5929">
        <v>2019</v>
      </c>
      <c r="E5929">
        <v>5</v>
      </c>
      <c r="F5929" t="s">
        <v>290</v>
      </c>
      <c r="G5929" t="s">
        <v>291</v>
      </c>
      <c r="H5929" t="s">
        <v>30</v>
      </c>
      <c r="J5929">
        <v>-14275.8</v>
      </c>
      <c r="L5929" t="s">
        <v>39</v>
      </c>
      <c r="O5929" t="s">
        <v>32</v>
      </c>
    </row>
    <row r="5930" spans="1:15" x14ac:dyDescent="0.25">
      <c r="A5930" t="s">
        <v>84</v>
      </c>
      <c r="B5930" t="s">
        <v>85</v>
      </c>
      <c r="C5930" t="s">
        <v>27</v>
      </c>
      <c r="D5930">
        <v>2019</v>
      </c>
      <c r="E5930">
        <v>5</v>
      </c>
      <c r="F5930" t="s">
        <v>273</v>
      </c>
      <c r="G5930" t="s">
        <v>274</v>
      </c>
      <c r="H5930" t="s">
        <v>30</v>
      </c>
      <c r="J5930">
        <v>-14275.8</v>
      </c>
      <c r="L5930" t="s">
        <v>39</v>
      </c>
      <c r="O5930" t="s">
        <v>32</v>
      </c>
    </row>
    <row r="5931" spans="1:15" x14ac:dyDescent="0.25">
      <c r="A5931" t="s">
        <v>84</v>
      </c>
      <c r="B5931" t="s">
        <v>85</v>
      </c>
      <c r="C5931" t="s">
        <v>27</v>
      </c>
      <c r="D5931">
        <v>2019</v>
      </c>
      <c r="E5931">
        <v>5</v>
      </c>
      <c r="F5931" t="s">
        <v>236</v>
      </c>
      <c r="G5931" t="s">
        <v>237</v>
      </c>
      <c r="H5931" t="s">
        <v>30</v>
      </c>
      <c r="J5931">
        <v>-1440950.57</v>
      </c>
      <c r="L5931" t="s">
        <v>39</v>
      </c>
      <c r="O5931" t="s">
        <v>32</v>
      </c>
    </row>
    <row r="5932" spans="1:15" x14ac:dyDescent="0.25">
      <c r="A5932" t="s">
        <v>84</v>
      </c>
      <c r="B5932" t="s">
        <v>85</v>
      </c>
      <c r="C5932" t="s">
        <v>27</v>
      </c>
      <c r="D5932">
        <v>2019</v>
      </c>
      <c r="E5932">
        <v>5</v>
      </c>
      <c r="F5932" t="s">
        <v>238</v>
      </c>
      <c r="G5932" t="s">
        <v>239</v>
      </c>
      <c r="H5932" t="s">
        <v>30</v>
      </c>
      <c r="J5932">
        <v>-1448249.08</v>
      </c>
      <c r="L5932" t="s">
        <v>39</v>
      </c>
      <c r="O5932" t="s">
        <v>32</v>
      </c>
    </row>
    <row r="5933" spans="1:15" x14ac:dyDescent="0.25">
      <c r="A5933" t="s">
        <v>84</v>
      </c>
      <c r="B5933" t="s">
        <v>85</v>
      </c>
      <c r="C5933" t="s">
        <v>27</v>
      </c>
      <c r="D5933">
        <v>2019</v>
      </c>
      <c r="E5933">
        <v>5</v>
      </c>
      <c r="F5933" t="s">
        <v>240</v>
      </c>
      <c r="G5933" t="s">
        <v>241</v>
      </c>
      <c r="H5933" t="s">
        <v>30</v>
      </c>
      <c r="J5933">
        <v>-1462524.88</v>
      </c>
      <c r="L5933" t="s">
        <v>39</v>
      </c>
      <c r="O5933" t="s">
        <v>32</v>
      </c>
    </row>
    <row r="5934" spans="1:15" x14ac:dyDescent="0.25">
      <c r="A5934" t="s">
        <v>84</v>
      </c>
      <c r="B5934" t="s">
        <v>85</v>
      </c>
      <c r="C5934" t="s">
        <v>27</v>
      </c>
      <c r="D5934">
        <v>2019</v>
      </c>
      <c r="E5934">
        <v>5</v>
      </c>
      <c r="F5934" t="s">
        <v>242</v>
      </c>
      <c r="G5934" t="s">
        <v>243</v>
      </c>
      <c r="H5934" t="s">
        <v>30</v>
      </c>
      <c r="J5934">
        <v>-1637724.35</v>
      </c>
      <c r="L5934" t="s">
        <v>39</v>
      </c>
      <c r="O5934" t="s">
        <v>32</v>
      </c>
    </row>
    <row r="5935" spans="1:15" x14ac:dyDescent="0.25">
      <c r="A5935" t="s">
        <v>84</v>
      </c>
      <c r="B5935" t="s">
        <v>85</v>
      </c>
      <c r="C5935" t="s">
        <v>27</v>
      </c>
      <c r="D5935">
        <v>2019</v>
      </c>
      <c r="E5935">
        <v>5</v>
      </c>
      <c r="F5935" t="s">
        <v>244</v>
      </c>
      <c r="G5935" t="s">
        <v>245</v>
      </c>
      <c r="H5935" t="s">
        <v>108</v>
      </c>
      <c r="I5935" t="s">
        <v>109</v>
      </c>
      <c r="J5935">
        <v>-10635.3</v>
      </c>
      <c r="L5935" t="s">
        <v>31</v>
      </c>
      <c r="O5935" t="s">
        <v>32</v>
      </c>
    </row>
    <row r="5936" spans="1:15" x14ac:dyDescent="0.25">
      <c r="A5936" t="s">
        <v>84</v>
      </c>
      <c r="B5936" t="s">
        <v>85</v>
      </c>
      <c r="C5936" t="s">
        <v>27</v>
      </c>
      <c r="D5936">
        <v>2019</v>
      </c>
      <c r="E5936">
        <v>5</v>
      </c>
      <c r="F5936" t="s">
        <v>246</v>
      </c>
      <c r="G5936" t="s">
        <v>247</v>
      </c>
      <c r="H5936" t="s">
        <v>108</v>
      </c>
      <c r="I5936" t="s">
        <v>109</v>
      </c>
      <c r="J5936">
        <v>28.41</v>
      </c>
      <c r="L5936" t="s">
        <v>31</v>
      </c>
      <c r="O5936" t="s">
        <v>32</v>
      </c>
    </row>
    <row r="5937" spans="1:15" x14ac:dyDescent="0.25">
      <c r="A5937" t="s">
        <v>84</v>
      </c>
      <c r="B5937" t="s">
        <v>85</v>
      </c>
      <c r="C5937" t="s">
        <v>27</v>
      </c>
      <c r="D5937">
        <v>2019</v>
      </c>
      <c r="E5937">
        <v>5</v>
      </c>
      <c r="F5937" t="s">
        <v>248</v>
      </c>
      <c r="G5937" t="s">
        <v>249</v>
      </c>
      <c r="H5937" t="s">
        <v>108</v>
      </c>
      <c r="I5937" t="s">
        <v>109</v>
      </c>
      <c r="J5937">
        <v>-10606.89</v>
      </c>
      <c r="L5937" t="s">
        <v>31</v>
      </c>
      <c r="O5937" t="s">
        <v>32</v>
      </c>
    </row>
    <row r="5938" spans="1:15" x14ac:dyDescent="0.25">
      <c r="A5938" t="s">
        <v>84</v>
      </c>
      <c r="B5938" t="s">
        <v>85</v>
      </c>
      <c r="C5938" t="s">
        <v>27</v>
      </c>
      <c r="D5938">
        <v>2019</v>
      </c>
      <c r="E5938">
        <v>5</v>
      </c>
      <c r="F5938" t="s">
        <v>250</v>
      </c>
      <c r="G5938" t="s">
        <v>251</v>
      </c>
      <c r="H5938" t="s">
        <v>108</v>
      </c>
      <c r="I5938" t="s">
        <v>109</v>
      </c>
      <c r="J5938">
        <v>-10606.89</v>
      </c>
      <c r="L5938" t="s">
        <v>31</v>
      </c>
      <c r="O5938" t="s">
        <v>32</v>
      </c>
    </row>
    <row r="5939" spans="1:15" x14ac:dyDescent="0.25">
      <c r="A5939" t="s">
        <v>84</v>
      </c>
      <c r="B5939" t="s">
        <v>85</v>
      </c>
      <c r="C5939" t="s">
        <v>27</v>
      </c>
      <c r="D5939">
        <v>2019</v>
      </c>
      <c r="E5939">
        <v>5</v>
      </c>
      <c r="F5939" t="s">
        <v>195</v>
      </c>
      <c r="G5939" t="s">
        <v>196</v>
      </c>
      <c r="H5939" t="s">
        <v>108</v>
      </c>
      <c r="I5939" t="s">
        <v>109</v>
      </c>
      <c r="J5939">
        <v>-10606.89</v>
      </c>
      <c r="L5939" t="s">
        <v>31</v>
      </c>
      <c r="O5939" t="s">
        <v>32</v>
      </c>
    </row>
    <row r="5940" spans="1:15" x14ac:dyDescent="0.25">
      <c r="A5940" t="s">
        <v>84</v>
      </c>
      <c r="B5940" t="s">
        <v>85</v>
      </c>
      <c r="C5940" t="s">
        <v>27</v>
      </c>
      <c r="D5940">
        <v>2019</v>
      </c>
      <c r="E5940">
        <v>5</v>
      </c>
      <c r="F5940" t="s">
        <v>197</v>
      </c>
      <c r="G5940" t="s">
        <v>198</v>
      </c>
      <c r="H5940" t="s">
        <v>108</v>
      </c>
      <c r="I5940" t="s">
        <v>109</v>
      </c>
      <c r="J5940">
        <v>-10606.89</v>
      </c>
      <c r="L5940" t="s">
        <v>31</v>
      </c>
      <c r="O5940" t="s">
        <v>32</v>
      </c>
    </row>
    <row r="5941" spans="1:15" x14ac:dyDescent="0.25">
      <c r="A5941" t="s">
        <v>84</v>
      </c>
      <c r="B5941" t="s">
        <v>85</v>
      </c>
      <c r="C5941" t="s">
        <v>27</v>
      </c>
      <c r="D5941">
        <v>2019</v>
      </c>
      <c r="E5941">
        <v>5</v>
      </c>
      <c r="F5941" t="s">
        <v>199</v>
      </c>
      <c r="G5941" t="s">
        <v>200</v>
      </c>
      <c r="H5941" t="s">
        <v>108</v>
      </c>
      <c r="I5941" t="s">
        <v>109</v>
      </c>
      <c r="J5941">
        <v>-10606.89</v>
      </c>
      <c r="L5941" t="s">
        <v>31</v>
      </c>
      <c r="O5941" t="s">
        <v>32</v>
      </c>
    </row>
    <row r="5942" spans="1:15" x14ac:dyDescent="0.25">
      <c r="A5942" t="s">
        <v>84</v>
      </c>
      <c r="B5942" t="s">
        <v>85</v>
      </c>
      <c r="C5942" t="s">
        <v>27</v>
      </c>
      <c r="D5942">
        <v>2019</v>
      </c>
      <c r="E5942">
        <v>5</v>
      </c>
      <c r="F5942" t="s">
        <v>205</v>
      </c>
      <c r="G5942" t="s">
        <v>206</v>
      </c>
      <c r="H5942" t="s">
        <v>108</v>
      </c>
      <c r="I5942" t="s">
        <v>109</v>
      </c>
      <c r="J5942">
        <v>-10606.89</v>
      </c>
      <c r="L5942" t="s">
        <v>31</v>
      </c>
      <c r="O5942" t="s">
        <v>32</v>
      </c>
    </row>
    <row r="5943" spans="1:15" x14ac:dyDescent="0.25">
      <c r="A5943" t="s">
        <v>84</v>
      </c>
      <c r="B5943" t="s">
        <v>85</v>
      </c>
      <c r="C5943" t="s">
        <v>27</v>
      </c>
      <c r="D5943">
        <v>2019</v>
      </c>
      <c r="E5943">
        <v>5</v>
      </c>
      <c r="F5943" t="s">
        <v>207</v>
      </c>
      <c r="G5943" t="s">
        <v>208</v>
      </c>
      <c r="H5943" t="s">
        <v>108</v>
      </c>
      <c r="I5943" t="s">
        <v>109</v>
      </c>
      <c r="J5943">
        <v>-10606.89</v>
      </c>
      <c r="L5943" t="s">
        <v>31</v>
      </c>
      <c r="O5943" t="s">
        <v>32</v>
      </c>
    </row>
    <row r="5944" spans="1:15" x14ac:dyDescent="0.25">
      <c r="A5944" t="s">
        <v>84</v>
      </c>
      <c r="B5944" t="s">
        <v>85</v>
      </c>
      <c r="C5944" t="s">
        <v>27</v>
      </c>
      <c r="D5944">
        <v>2019</v>
      </c>
      <c r="E5944">
        <v>5</v>
      </c>
      <c r="F5944" t="s">
        <v>211</v>
      </c>
      <c r="G5944" t="s">
        <v>212</v>
      </c>
      <c r="H5944" t="s">
        <v>108</v>
      </c>
      <c r="I5944" t="s">
        <v>109</v>
      </c>
      <c r="J5944">
        <v>-10606.89</v>
      </c>
      <c r="L5944" t="s">
        <v>31</v>
      </c>
      <c r="O5944" t="s">
        <v>32</v>
      </c>
    </row>
    <row r="5945" spans="1:15" x14ac:dyDescent="0.25">
      <c r="A5945" t="s">
        <v>84</v>
      </c>
      <c r="B5945" t="s">
        <v>85</v>
      </c>
      <c r="C5945" t="s">
        <v>27</v>
      </c>
      <c r="D5945">
        <v>2019</v>
      </c>
      <c r="E5945">
        <v>5</v>
      </c>
      <c r="F5945" t="s">
        <v>213</v>
      </c>
      <c r="G5945" t="s">
        <v>214</v>
      </c>
      <c r="H5945" t="s">
        <v>108</v>
      </c>
      <c r="I5945" t="s">
        <v>109</v>
      </c>
      <c r="J5945">
        <v>-10606.89</v>
      </c>
      <c r="L5945" t="s">
        <v>31</v>
      </c>
      <c r="O5945" t="s">
        <v>32</v>
      </c>
    </row>
    <row r="5946" spans="1:15" x14ac:dyDescent="0.25">
      <c r="A5946" t="s">
        <v>84</v>
      </c>
      <c r="B5946" t="s">
        <v>85</v>
      </c>
      <c r="C5946" t="s">
        <v>27</v>
      </c>
      <c r="D5946">
        <v>2019</v>
      </c>
      <c r="E5946">
        <v>5</v>
      </c>
      <c r="F5946" t="s">
        <v>244</v>
      </c>
      <c r="G5946" t="s">
        <v>245</v>
      </c>
      <c r="H5946" t="s">
        <v>110</v>
      </c>
      <c r="I5946" t="s">
        <v>111</v>
      </c>
      <c r="J5946">
        <v>-27037.5</v>
      </c>
      <c r="L5946" t="s">
        <v>31</v>
      </c>
      <c r="O5946" t="s">
        <v>32</v>
      </c>
    </row>
    <row r="5947" spans="1:15" x14ac:dyDescent="0.25">
      <c r="A5947" t="s">
        <v>84</v>
      </c>
      <c r="B5947" t="s">
        <v>85</v>
      </c>
      <c r="C5947" t="s">
        <v>27</v>
      </c>
      <c r="D5947">
        <v>2019</v>
      </c>
      <c r="E5947">
        <v>5</v>
      </c>
      <c r="F5947" t="s">
        <v>246</v>
      </c>
      <c r="G5947" t="s">
        <v>247</v>
      </c>
      <c r="H5947" t="s">
        <v>110</v>
      </c>
      <c r="I5947" t="s">
        <v>111</v>
      </c>
      <c r="J5947">
        <v>21.63</v>
      </c>
      <c r="L5947" t="s">
        <v>31</v>
      </c>
      <c r="O5947" t="s">
        <v>32</v>
      </c>
    </row>
    <row r="5948" spans="1:15" x14ac:dyDescent="0.25">
      <c r="A5948" t="s">
        <v>84</v>
      </c>
      <c r="B5948" t="s">
        <v>85</v>
      </c>
      <c r="C5948" t="s">
        <v>27</v>
      </c>
      <c r="D5948">
        <v>2019</v>
      </c>
      <c r="E5948">
        <v>5</v>
      </c>
      <c r="F5948" t="s">
        <v>248</v>
      </c>
      <c r="G5948" t="s">
        <v>249</v>
      </c>
      <c r="H5948" t="s">
        <v>110</v>
      </c>
      <c r="I5948" t="s">
        <v>111</v>
      </c>
      <c r="J5948">
        <v>-27015.87</v>
      </c>
      <c r="L5948" t="s">
        <v>31</v>
      </c>
      <c r="O5948" t="s">
        <v>32</v>
      </c>
    </row>
    <row r="5949" spans="1:15" x14ac:dyDescent="0.25">
      <c r="A5949" t="s">
        <v>84</v>
      </c>
      <c r="B5949" t="s">
        <v>85</v>
      </c>
      <c r="C5949" t="s">
        <v>27</v>
      </c>
      <c r="D5949">
        <v>2019</v>
      </c>
      <c r="E5949">
        <v>5</v>
      </c>
      <c r="F5949" t="s">
        <v>250</v>
      </c>
      <c r="G5949" t="s">
        <v>251</v>
      </c>
      <c r="H5949" t="s">
        <v>110</v>
      </c>
      <c r="I5949" t="s">
        <v>111</v>
      </c>
      <c r="J5949">
        <v>-27015.87</v>
      </c>
      <c r="L5949" t="s">
        <v>31</v>
      </c>
      <c r="O5949" t="s">
        <v>32</v>
      </c>
    </row>
    <row r="5950" spans="1:15" x14ac:dyDescent="0.25">
      <c r="A5950" t="s">
        <v>84</v>
      </c>
      <c r="B5950" t="s">
        <v>85</v>
      </c>
      <c r="C5950" t="s">
        <v>27</v>
      </c>
      <c r="D5950">
        <v>2019</v>
      </c>
      <c r="E5950">
        <v>5</v>
      </c>
      <c r="F5950" t="s">
        <v>195</v>
      </c>
      <c r="G5950" t="s">
        <v>196</v>
      </c>
      <c r="H5950" t="s">
        <v>110</v>
      </c>
      <c r="I5950" t="s">
        <v>111</v>
      </c>
      <c r="J5950">
        <v>-27015.87</v>
      </c>
      <c r="L5950" t="s">
        <v>31</v>
      </c>
      <c r="O5950" t="s">
        <v>32</v>
      </c>
    </row>
    <row r="5951" spans="1:15" x14ac:dyDescent="0.25">
      <c r="A5951" t="s">
        <v>84</v>
      </c>
      <c r="B5951" t="s">
        <v>85</v>
      </c>
      <c r="C5951" t="s">
        <v>27</v>
      </c>
      <c r="D5951">
        <v>2019</v>
      </c>
      <c r="E5951">
        <v>5</v>
      </c>
      <c r="F5951" t="s">
        <v>197</v>
      </c>
      <c r="G5951" t="s">
        <v>198</v>
      </c>
      <c r="H5951" t="s">
        <v>110</v>
      </c>
      <c r="I5951" t="s">
        <v>111</v>
      </c>
      <c r="J5951">
        <v>-27015.87</v>
      </c>
      <c r="L5951" t="s">
        <v>31</v>
      </c>
      <c r="O5951" t="s">
        <v>32</v>
      </c>
    </row>
    <row r="5952" spans="1:15" x14ac:dyDescent="0.25">
      <c r="A5952" t="s">
        <v>84</v>
      </c>
      <c r="B5952" t="s">
        <v>85</v>
      </c>
      <c r="C5952" t="s">
        <v>27</v>
      </c>
      <c r="D5952">
        <v>2019</v>
      </c>
      <c r="E5952">
        <v>5</v>
      </c>
      <c r="F5952" t="s">
        <v>199</v>
      </c>
      <c r="G5952" t="s">
        <v>200</v>
      </c>
      <c r="H5952" t="s">
        <v>110</v>
      </c>
      <c r="I5952" t="s">
        <v>111</v>
      </c>
      <c r="J5952">
        <v>-27015.87</v>
      </c>
      <c r="L5952" t="s">
        <v>31</v>
      </c>
      <c r="O5952" t="s">
        <v>32</v>
      </c>
    </row>
    <row r="5953" spans="1:15" x14ac:dyDescent="0.25">
      <c r="A5953" t="s">
        <v>84</v>
      </c>
      <c r="B5953" t="s">
        <v>85</v>
      </c>
      <c r="C5953" t="s">
        <v>27</v>
      </c>
      <c r="D5953">
        <v>2019</v>
      </c>
      <c r="E5953">
        <v>5</v>
      </c>
      <c r="F5953" t="s">
        <v>205</v>
      </c>
      <c r="G5953" t="s">
        <v>206</v>
      </c>
      <c r="H5953" t="s">
        <v>110</v>
      </c>
      <c r="I5953" t="s">
        <v>111</v>
      </c>
      <c r="J5953">
        <v>-27015.87</v>
      </c>
      <c r="L5953" t="s">
        <v>31</v>
      </c>
      <c r="O5953" t="s">
        <v>32</v>
      </c>
    </row>
    <row r="5954" spans="1:15" x14ac:dyDescent="0.25">
      <c r="A5954" t="s">
        <v>84</v>
      </c>
      <c r="B5954" t="s">
        <v>85</v>
      </c>
      <c r="C5954" t="s">
        <v>27</v>
      </c>
      <c r="D5954">
        <v>2019</v>
      </c>
      <c r="E5954">
        <v>5</v>
      </c>
      <c r="F5954" t="s">
        <v>207</v>
      </c>
      <c r="G5954" t="s">
        <v>208</v>
      </c>
      <c r="H5954" t="s">
        <v>110</v>
      </c>
      <c r="I5954" t="s">
        <v>111</v>
      </c>
      <c r="J5954">
        <v>-27015.87</v>
      </c>
      <c r="L5954" t="s">
        <v>31</v>
      </c>
      <c r="O5954" t="s">
        <v>32</v>
      </c>
    </row>
    <row r="5955" spans="1:15" x14ac:dyDescent="0.25">
      <c r="A5955" t="s">
        <v>84</v>
      </c>
      <c r="B5955" t="s">
        <v>85</v>
      </c>
      <c r="C5955" t="s">
        <v>27</v>
      </c>
      <c r="D5955">
        <v>2019</v>
      </c>
      <c r="E5955">
        <v>5</v>
      </c>
      <c r="F5955" t="s">
        <v>211</v>
      </c>
      <c r="G5955" t="s">
        <v>212</v>
      </c>
      <c r="H5955" t="s">
        <v>110</v>
      </c>
      <c r="I5955" t="s">
        <v>111</v>
      </c>
      <c r="J5955">
        <v>-27015.87</v>
      </c>
      <c r="L5955" t="s">
        <v>31</v>
      </c>
      <c r="O5955" t="s">
        <v>32</v>
      </c>
    </row>
    <row r="5956" spans="1:15" x14ac:dyDescent="0.25">
      <c r="A5956" t="s">
        <v>84</v>
      </c>
      <c r="B5956" t="s">
        <v>85</v>
      </c>
      <c r="C5956" t="s">
        <v>27</v>
      </c>
      <c r="D5956">
        <v>2019</v>
      </c>
      <c r="E5956">
        <v>5</v>
      </c>
      <c r="F5956" t="s">
        <v>213</v>
      </c>
      <c r="G5956" t="s">
        <v>214</v>
      </c>
      <c r="H5956" t="s">
        <v>110</v>
      </c>
      <c r="I5956" t="s">
        <v>111</v>
      </c>
      <c r="J5956">
        <v>-27015.87</v>
      </c>
      <c r="L5956" t="s">
        <v>31</v>
      </c>
      <c r="O5956" t="s">
        <v>32</v>
      </c>
    </row>
    <row r="5957" spans="1:15" x14ac:dyDescent="0.25">
      <c r="A5957" t="s">
        <v>112</v>
      </c>
      <c r="B5957" t="s">
        <v>113</v>
      </c>
      <c r="C5957" t="s">
        <v>27</v>
      </c>
      <c r="D5957">
        <v>2019</v>
      </c>
      <c r="E5957">
        <v>5</v>
      </c>
      <c r="F5957" t="s">
        <v>244</v>
      </c>
      <c r="G5957" t="s">
        <v>245</v>
      </c>
      <c r="H5957" t="s">
        <v>30</v>
      </c>
      <c r="J5957">
        <v>-302752.69</v>
      </c>
      <c r="L5957" t="s">
        <v>31</v>
      </c>
      <c r="O5957" t="s">
        <v>32</v>
      </c>
    </row>
    <row r="5958" spans="1:15" x14ac:dyDescent="0.25">
      <c r="A5958" t="s">
        <v>112</v>
      </c>
      <c r="B5958" t="s">
        <v>113</v>
      </c>
      <c r="C5958" t="s">
        <v>27</v>
      </c>
      <c r="D5958">
        <v>2019</v>
      </c>
      <c r="E5958">
        <v>5</v>
      </c>
      <c r="F5958" t="s">
        <v>246</v>
      </c>
      <c r="G5958" t="s">
        <v>247</v>
      </c>
      <c r="H5958" t="s">
        <v>30</v>
      </c>
      <c r="J5958">
        <v>266135.21999999997</v>
      </c>
      <c r="L5958" t="s">
        <v>31</v>
      </c>
      <c r="O5958" t="s">
        <v>32</v>
      </c>
    </row>
    <row r="5959" spans="1:15" x14ac:dyDescent="0.25">
      <c r="A5959" t="s">
        <v>112</v>
      </c>
      <c r="B5959" t="s">
        <v>113</v>
      </c>
      <c r="C5959" t="s">
        <v>27</v>
      </c>
      <c r="D5959">
        <v>2019</v>
      </c>
      <c r="E5959">
        <v>5</v>
      </c>
      <c r="F5959" t="s">
        <v>248</v>
      </c>
      <c r="G5959" t="s">
        <v>249</v>
      </c>
      <c r="H5959" t="s">
        <v>30</v>
      </c>
      <c r="J5959">
        <v>-36617.47</v>
      </c>
      <c r="L5959" t="s">
        <v>31</v>
      </c>
      <c r="O5959" t="s">
        <v>32</v>
      </c>
    </row>
    <row r="5960" spans="1:15" x14ac:dyDescent="0.25">
      <c r="A5960" t="s">
        <v>112</v>
      </c>
      <c r="B5960" t="s">
        <v>113</v>
      </c>
      <c r="C5960" t="s">
        <v>27</v>
      </c>
      <c r="D5960">
        <v>2019</v>
      </c>
      <c r="E5960">
        <v>5</v>
      </c>
      <c r="F5960" t="s">
        <v>250</v>
      </c>
      <c r="G5960" t="s">
        <v>251</v>
      </c>
      <c r="H5960" t="s">
        <v>30</v>
      </c>
      <c r="J5960">
        <v>-36617.47</v>
      </c>
      <c r="L5960" t="s">
        <v>31</v>
      </c>
      <c r="O5960" t="s">
        <v>32</v>
      </c>
    </row>
    <row r="5961" spans="1:15" x14ac:dyDescent="0.25">
      <c r="A5961" t="s">
        <v>112</v>
      </c>
      <c r="B5961" t="s">
        <v>113</v>
      </c>
      <c r="C5961" t="s">
        <v>27</v>
      </c>
      <c r="D5961">
        <v>2019</v>
      </c>
      <c r="E5961">
        <v>5</v>
      </c>
      <c r="F5961" t="s">
        <v>195</v>
      </c>
      <c r="G5961" t="s">
        <v>196</v>
      </c>
      <c r="H5961" t="s">
        <v>30</v>
      </c>
      <c r="J5961">
        <v>-36617.47</v>
      </c>
      <c r="L5961" t="s">
        <v>31</v>
      </c>
      <c r="O5961" t="s">
        <v>32</v>
      </c>
    </row>
    <row r="5962" spans="1:15" x14ac:dyDescent="0.25">
      <c r="A5962" t="s">
        <v>112</v>
      </c>
      <c r="B5962" t="s">
        <v>113</v>
      </c>
      <c r="C5962" t="s">
        <v>27</v>
      </c>
      <c r="D5962">
        <v>2019</v>
      </c>
      <c r="E5962">
        <v>5</v>
      </c>
      <c r="F5962" t="s">
        <v>275</v>
      </c>
      <c r="G5962" t="s">
        <v>276</v>
      </c>
      <c r="H5962" t="s">
        <v>30</v>
      </c>
      <c r="J5962">
        <v>52237.26</v>
      </c>
      <c r="L5962" t="s">
        <v>31</v>
      </c>
      <c r="O5962" t="s">
        <v>32</v>
      </c>
    </row>
    <row r="5963" spans="1:15" x14ac:dyDescent="0.25">
      <c r="A5963" t="s">
        <v>112</v>
      </c>
      <c r="B5963" t="s">
        <v>113</v>
      </c>
      <c r="C5963" t="s">
        <v>27</v>
      </c>
      <c r="D5963">
        <v>2019</v>
      </c>
      <c r="E5963">
        <v>5</v>
      </c>
      <c r="F5963" t="s">
        <v>277</v>
      </c>
      <c r="G5963" t="s">
        <v>278</v>
      </c>
      <c r="H5963" t="s">
        <v>30</v>
      </c>
      <c r="J5963">
        <v>52237.26</v>
      </c>
      <c r="L5963" t="s">
        <v>31</v>
      </c>
      <c r="O5963" t="s">
        <v>32</v>
      </c>
    </row>
    <row r="5964" spans="1:15" x14ac:dyDescent="0.25">
      <c r="A5964" t="s">
        <v>112</v>
      </c>
      <c r="B5964" t="s">
        <v>113</v>
      </c>
      <c r="C5964" t="s">
        <v>27</v>
      </c>
      <c r="D5964">
        <v>2019</v>
      </c>
      <c r="E5964">
        <v>5</v>
      </c>
      <c r="F5964" t="s">
        <v>279</v>
      </c>
      <c r="G5964" t="s">
        <v>280</v>
      </c>
      <c r="H5964" t="s">
        <v>30</v>
      </c>
      <c r="J5964">
        <v>52237.26</v>
      </c>
      <c r="L5964" t="s">
        <v>31</v>
      </c>
      <c r="O5964" t="s">
        <v>32</v>
      </c>
    </row>
    <row r="5965" spans="1:15" x14ac:dyDescent="0.25">
      <c r="A5965" t="s">
        <v>112</v>
      </c>
      <c r="B5965" t="s">
        <v>113</v>
      </c>
      <c r="C5965" t="s">
        <v>27</v>
      </c>
      <c r="D5965">
        <v>2019</v>
      </c>
      <c r="E5965">
        <v>5</v>
      </c>
      <c r="F5965" t="s">
        <v>197</v>
      </c>
      <c r="G5965" t="s">
        <v>198</v>
      </c>
      <c r="H5965" t="s">
        <v>30</v>
      </c>
      <c r="J5965">
        <v>15619.79</v>
      </c>
      <c r="L5965" t="s">
        <v>31</v>
      </c>
      <c r="O5965" t="s">
        <v>32</v>
      </c>
    </row>
    <row r="5966" spans="1:15" x14ac:dyDescent="0.25">
      <c r="A5966" t="s">
        <v>112</v>
      </c>
      <c r="B5966" t="s">
        <v>113</v>
      </c>
      <c r="C5966" t="s">
        <v>27</v>
      </c>
      <c r="D5966">
        <v>2019</v>
      </c>
      <c r="E5966">
        <v>5</v>
      </c>
      <c r="F5966" t="s">
        <v>199</v>
      </c>
      <c r="G5966" t="s">
        <v>200</v>
      </c>
      <c r="H5966" t="s">
        <v>30</v>
      </c>
      <c r="J5966">
        <v>15619.79</v>
      </c>
      <c r="L5966" t="s">
        <v>31</v>
      </c>
      <c r="O5966" t="s">
        <v>32</v>
      </c>
    </row>
    <row r="5967" spans="1:15" x14ac:dyDescent="0.25">
      <c r="A5967" t="s">
        <v>112</v>
      </c>
      <c r="B5967" t="s">
        <v>113</v>
      </c>
      <c r="C5967" t="s">
        <v>27</v>
      </c>
      <c r="D5967">
        <v>2019</v>
      </c>
      <c r="E5967">
        <v>5</v>
      </c>
      <c r="F5967" t="s">
        <v>252</v>
      </c>
      <c r="G5967" t="s">
        <v>253</v>
      </c>
      <c r="H5967" t="s">
        <v>30</v>
      </c>
      <c r="J5967">
        <v>16649.55</v>
      </c>
      <c r="L5967" t="s">
        <v>31</v>
      </c>
      <c r="O5967" t="s">
        <v>32</v>
      </c>
    </row>
    <row r="5968" spans="1:15" x14ac:dyDescent="0.25">
      <c r="A5968" t="s">
        <v>112</v>
      </c>
      <c r="B5968" t="s">
        <v>113</v>
      </c>
      <c r="C5968" t="s">
        <v>27</v>
      </c>
      <c r="D5968">
        <v>2019</v>
      </c>
      <c r="E5968">
        <v>5</v>
      </c>
      <c r="F5968" t="s">
        <v>203</v>
      </c>
      <c r="G5968" t="s">
        <v>204</v>
      </c>
      <c r="H5968" t="s">
        <v>30</v>
      </c>
      <c r="J5968">
        <v>16649.55</v>
      </c>
      <c r="L5968" t="s">
        <v>31</v>
      </c>
      <c r="O5968" t="s">
        <v>32</v>
      </c>
    </row>
    <row r="5969" spans="1:15" x14ac:dyDescent="0.25">
      <c r="A5969" t="s">
        <v>112</v>
      </c>
      <c r="B5969" t="s">
        <v>113</v>
      </c>
      <c r="C5969" t="s">
        <v>27</v>
      </c>
      <c r="D5969">
        <v>2019</v>
      </c>
      <c r="E5969">
        <v>5</v>
      </c>
      <c r="F5969" t="s">
        <v>205</v>
      </c>
      <c r="G5969" t="s">
        <v>206</v>
      </c>
      <c r="H5969" t="s">
        <v>30</v>
      </c>
      <c r="J5969">
        <v>32269.34</v>
      </c>
      <c r="L5969" t="s">
        <v>31</v>
      </c>
      <c r="O5969" t="s">
        <v>32</v>
      </c>
    </row>
    <row r="5970" spans="1:15" x14ac:dyDescent="0.25">
      <c r="A5970" t="s">
        <v>112</v>
      </c>
      <c r="B5970" t="s">
        <v>113</v>
      </c>
      <c r="C5970" t="s">
        <v>27</v>
      </c>
      <c r="D5970">
        <v>2019</v>
      </c>
      <c r="E5970">
        <v>5</v>
      </c>
      <c r="F5970" t="s">
        <v>207</v>
      </c>
      <c r="G5970" t="s">
        <v>208</v>
      </c>
      <c r="H5970" t="s">
        <v>30</v>
      </c>
      <c r="J5970">
        <v>32269.34</v>
      </c>
      <c r="L5970" t="s">
        <v>31</v>
      </c>
      <c r="O5970" t="s">
        <v>32</v>
      </c>
    </row>
    <row r="5971" spans="1:15" x14ac:dyDescent="0.25">
      <c r="A5971" t="s">
        <v>112</v>
      </c>
      <c r="B5971" t="s">
        <v>113</v>
      </c>
      <c r="C5971" t="s">
        <v>27</v>
      </c>
      <c r="D5971">
        <v>2019</v>
      </c>
      <c r="E5971">
        <v>5</v>
      </c>
      <c r="F5971" t="s">
        <v>211</v>
      </c>
      <c r="G5971" t="s">
        <v>212</v>
      </c>
      <c r="H5971" t="s">
        <v>30</v>
      </c>
      <c r="J5971">
        <v>32269.34</v>
      </c>
      <c r="L5971" t="s">
        <v>31</v>
      </c>
      <c r="O5971" t="s">
        <v>32</v>
      </c>
    </row>
    <row r="5972" spans="1:15" x14ac:dyDescent="0.25">
      <c r="A5972" t="s">
        <v>112</v>
      </c>
      <c r="B5972" t="s">
        <v>113</v>
      </c>
      <c r="C5972" t="s">
        <v>27</v>
      </c>
      <c r="D5972">
        <v>2019</v>
      </c>
      <c r="E5972">
        <v>5</v>
      </c>
      <c r="F5972" t="s">
        <v>213</v>
      </c>
      <c r="G5972" t="s">
        <v>214</v>
      </c>
      <c r="H5972" t="s">
        <v>30</v>
      </c>
      <c r="J5972">
        <v>32269.34</v>
      </c>
      <c r="L5972" t="s">
        <v>31</v>
      </c>
      <c r="O5972" t="s">
        <v>32</v>
      </c>
    </row>
    <row r="5973" spans="1:15" x14ac:dyDescent="0.25">
      <c r="A5973" t="s">
        <v>112</v>
      </c>
      <c r="B5973" t="s">
        <v>113</v>
      </c>
      <c r="C5973" t="s">
        <v>27</v>
      </c>
      <c r="D5973">
        <v>2019</v>
      </c>
      <c r="E5973">
        <v>5</v>
      </c>
      <c r="F5973" t="s">
        <v>254</v>
      </c>
      <c r="G5973" t="s">
        <v>255</v>
      </c>
      <c r="H5973" t="s">
        <v>30</v>
      </c>
      <c r="J5973">
        <v>3277342.61</v>
      </c>
      <c r="L5973" t="s">
        <v>39</v>
      </c>
      <c r="O5973" t="s">
        <v>32</v>
      </c>
    </row>
    <row r="5974" spans="1:15" x14ac:dyDescent="0.25">
      <c r="A5974" t="s">
        <v>112</v>
      </c>
      <c r="B5974" t="s">
        <v>113</v>
      </c>
      <c r="C5974" t="s">
        <v>27</v>
      </c>
      <c r="D5974">
        <v>2019</v>
      </c>
      <c r="E5974">
        <v>5</v>
      </c>
      <c r="F5974" t="s">
        <v>281</v>
      </c>
      <c r="G5974" t="s">
        <v>282</v>
      </c>
      <c r="H5974" t="s">
        <v>30</v>
      </c>
      <c r="J5974">
        <v>-1678849.81</v>
      </c>
      <c r="L5974" t="s">
        <v>39</v>
      </c>
      <c r="O5974" t="s">
        <v>32</v>
      </c>
    </row>
    <row r="5975" spans="1:15" x14ac:dyDescent="0.25">
      <c r="A5975" t="s">
        <v>112</v>
      </c>
      <c r="B5975" t="s">
        <v>113</v>
      </c>
      <c r="C5975" t="s">
        <v>27</v>
      </c>
      <c r="D5975">
        <v>2019</v>
      </c>
      <c r="E5975">
        <v>5</v>
      </c>
      <c r="F5975" t="s">
        <v>256</v>
      </c>
      <c r="G5975" t="s">
        <v>103</v>
      </c>
      <c r="H5975" t="s">
        <v>30</v>
      </c>
      <c r="J5975">
        <v>1598492.8</v>
      </c>
      <c r="L5975" t="s">
        <v>39</v>
      </c>
      <c r="O5975" t="s">
        <v>32</v>
      </c>
    </row>
    <row r="5976" spans="1:15" x14ac:dyDescent="0.25">
      <c r="A5976" t="s">
        <v>112</v>
      </c>
      <c r="B5976" t="s">
        <v>113</v>
      </c>
      <c r="C5976" t="s">
        <v>27</v>
      </c>
      <c r="D5976">
        <v>2019</v>
      </c>
      <c r="E5976">
        <v>5</v>
      </c>
      <c r="F5976" t="s">
        <v>257</v>
      </c>
      <c r="G5976" t="s">
        <v>258</v>
      </c>
      <c r="H5976" t="s">
        <v>30</v>
      </c>
      <c r="J5976">
        <v>1598492.8</v>
      </c>
      <c r="L5976" t="s">
        <v>39</v>
      </c>
      <c r="O5976" t="s">
        <v>32</v>
      </c>
    </row>
    <row r="5977" spans="1:15" x14ac:dyDescent="0.25">
      <c r="A5977" t="s">
        <v>112</v>
      </c>
      <c r="B5977" t="s">
        <v>113</v>
      </c>
      <c r="C5977" t="s">
        <v>27</v>
      </c>
      <c r="D5977">
        <v>2019</v>
      </c>
      <c r="E5977">
        <v>5</v>
      </c>
      <c r="F5977" t="s">
        <v>283</v>
      </c>
      <c r="G5977" t="s">
        <v>93</v>
      </c>
      <c r="H5977" t="s">
        <v>30</v>
      </c>
      <c r="J5977">
        <v>5697.99</v>
      </c>
      <c r="L5977" t="s">
        <v>39</v>
      </c>
      <c r="O5977" t="s">
        <v>32</v>
      </c>
    </row>
    <row r="5978" spans="1:15" x14ac:dyDescent="0.25">
      <c r="A5978" t="s">
        <v>112</v>
      </c>
      <c r="B5978" t="s">
        <v>113</v>
      </c>
      <c r="C5978" t="s">
        <v>27</v>
      </c>
      <c r="D5978">
        <v>2019</v>
      </c>
      <c r="E5978">
        <v>5</v>
      </c>
      <c r="F5978" t="s">
        <v>221</v>
      </c>
      <c r="G5978" t="s">
        <v>222</v>
      </c>
      <c r="H5978" t="s">
        <v>30</v>
      </c>
      <c r="J5978">
        <v>1604190.79</v>
      </c>
      <c r="L5978" t="s">
        <v>39</v>
      </c>
      <c r="O5978" t="s">
        <v>32</v>
      </c>
    </row>
    <row r="5979" spans="1:15" x14ac:dyDescent="0.25">
      <c r="A5979" t="s">
        <v>112</v>
      </c>
      <c r="B5979" t="s">
        <v>113</v>
      </c>
      <c r="C5979" t="s">
        <v>27</v>
      </c>
      <c r="D5979">
        <v>2019</v>
      </c>
      <c r="E5979">
        <v>5</v>
      </c>
      <c r="F5979" t="s">
        <v>259</v>
      </c>
      <c r="G5979" t="s">
        <v>260</v>
      </c>
      <c r="H5979" t="s">
        <v>30</v>
      </c>
      <c r="J5979">
        <v>27000</v>
      </c>
      <c r="L5979" t="s">
        <v>39</v>
      </c>
      <c r="O5979" t="s">
        <v>32</v>
      </c>
    </row>
    <row r="5980" spans="1:15" x14ac:dyDescent="0.25">
      <c r="A5980" t="s">
        <v>112</v>
      </c>
      <c r="B5980" t="s">
        <v>113</v>
      </c>
      <c r="C5980" t="s">
        <v>27</v>
      </c>
      <c r="D5980">
        <v>2019</v>
      </c>
      <c r="E5980">
        <v>5</v>
      </c>
      <c r="F5980" t="s">
        <v>284</v>
      </c>
      <c r="G5980" t="s">
        <v>285</v>
      </c>
      <c r="H5980" t="s">
        <v>30</v>
      </c>
      <c r="J5980">
        <v>64491.72</v>
      </c>
      <c r="L5980" t="s">
        <v>39</v>
      </c>
      <c r="O5980" t="s">
        <v>32</v>
      </c>
    </row>
    <row r="5981" spans="1:15" x14ac:dyDescent="0.25">
      <c r="A5981" t="s">
        <v>112</v>
      </c>
      <c r="B5981" t="s">
        <v>113</v>
      </c>
      <c r="C5981" t="s">
        <v>27</v>
      </c>
      <c r="D5981">
        <v>2019</v>
      </c>
      <c r="E5981">
        <v>5</v>
      </c>
      <c r="F5981" t="s">
        <v>261</v>
      </c>
      <c r="G5981" t="s">
        <v>262</v>
      </c>
      <c r="H5981" t="s">
        <v>30</v>
      </c>
      <c r="J5981">
        <v>77455.92</v>
      </c>
      <c r="L5981" t="s">
        <v>39</v>
      </c>
      <c r="O5981" t="s">
        <v>32</v>
      </c>
    </row>
    <row r="5982" spans="1:15" x14ac:dyDescent="0.25">
      <c r="A5982" t="s">
        <v>112</v>
      </c>
      <c r="B5982" t="s">
        <v>113</v>
      </c>
      <c r="C5982" t="s">
        <v>27</v>
      </c>
      <c r="D5982">
        <v>2019</v>
      </c>
      <c r="E5982">
        <v>5</v>
      </c>
      <c r="F5982" t="s">
        <v>223</v>
      </c>
      <c r="G5982" t="s">
        <v>224</v>
      </c>
      <c r="H5982" t="s">
        <v>30</v>
      </c>
      <c r="J5982">
        <v>213915.04</v>
      </c>
      <c r="L5982" t="s">
        <v>39</v>
      </c>
      <c r="O5982" t="s">
        <v>32</v>
      </c>
    </row>
    <row r="5983" spans="1:15" x14ac:dyDescent="0.25">
      <c r="A5983" t="s">
        <v>112</v>
      </c>
      <c r="B5983" t="s">
        <v>113</v>
      </c>
      <c r="C5983" t="s">
        <v>27</v>
      </c>
      <c r="D5983">
        <v>2019</v>
      </c>
      <c r="E5983">
        <v>5</v>
      </c>
      <c r="F5983" t="s">
        <v>225</v>
      </c>
      <c r="G5983" t="s">
        <v>226</v>
      </c>
      <c r="H5983" t="s">
        <v>30</v>
      </c>
      <c r="J5983">
        <v>318370.96000000002</v>
      </c>
      <c r="L5983" t="s">
        <v>39</v>
      </c>
      <c r="O5983" t="s">
        <v>32</v>
      </c>
    </row>
    <row r="5984" spans="1:15" x14ac:dyDescent="0.25">
      <c r="A5984" t="s">
        <v>112</v>
      </c>
      <c r="B5984" t="s">
        <v>113</v>
      </c>
      <c r="C5984" t="s">
        <v>27</v>
      </c>
      <c r="D5984">
        <v>2019</v>
      </c>
      <c r="E5984">
        <v>5</v>
      </c>
      <c r="F5984" t="s">
        <v>227</v>
      </c>
      <c r="G5984" t="s">
        <v>228</v>
      </c>
      <c r="H5984" t="s">
        <v>30</v>
      </c>
      <c r="J5984">
        <v>1922561.75</v>
      </c>
      <c r="L5984" t="s">
        <v>39</v>
      </c>
      <c r="O5984" t="s">
        <v>32</v>
      </c>
    </row>
    <row r="5985" spans="1:15" x14ac:dyDescent="0.25">
      <c r="A5985" t="s">
        <v>112</v>
      </c>
      <c r="B5985" t="s">
        <v>113</v>
      </c>
      <c r="C5985" t="s">
        <v>27</v>
      </c>
      <c r="D5985">
        <v>2019</v>
      </c>
      <c r="E5985">
        <v>5</v>
      </c>
      <c r="F5985" t="s">
        <v>229</v>
      </c>
      <c r="G5985" t="s">
        <v>230</v>
      </c>
      <c r="H5985" t="s">
        <v>30</v>
      </c>
      <c r="J5985">
        <v>-90000</v>
      </c>
      <c r="L5985" t="s">
        <v>39</v>
      </c>
      <c r="O5985" t="s">
        <v>32</v>
      </c>
    </row>
    <row r="5986" spans="1:15" x14ac:dyDescent="0.25">
      <c r="A5986" t="s">
        <v>112</v>
      </c>
      <c r="B5986" t="s">
        <v>113</v>
      </c>
      <c r="C5986" t="s">
        <v>27</v>
      </c>
      <c r="D5986">
        <v>2019</v>
      </c>
      <c r="E5986">
        <v>5</v>
      </c>
      <c r="F5986" t="s">
        <v>286</v>
      </c>
      <c r="G5986" t="s">
        <v>287</v>
      </c>
      <c r="H5986" t="s">
        <v>30</v>
      </c>
      <c r="J5986">
        <v>-11808.16</v>
      </c>
      <c r="L5986" t="s">
        <v>39</v>
      </c>
      <c r="O5986" t="s">
        <v>32</v>
      </c>
    </row>
    <row r="5987" spans="1:15" x14ac:dyDescent="0.25">
      <c r="A5987" t="s">
        <v>112</v>
      </c>
      <c r="B5987" t="s">
        <v>113</v>
      </c>
      <c r="C5987" t="s">
        <v>27</v>
      </c>
      <c r="D5987">
        <v>2019</v>
      </c>
      <c r="E5987">
        <v>5</v>
      </c>
      <c r="F5987" t="s">
        <v>265</v>
      </c>
      <c r="G5987" t="s">
        <v>266</v>
      </c>
      <c r="H5987" t="s">
        <v>30</v>
      </c>
      <c r="J5987">
        <v>-11808.16</v>
      </c>
      <c r="L5987" t="s">
        <v>39</v>
      </c>
      <c r="O5987" t="s">
        <v>32</v>
      </c>
    </row>
    <row r="5988" spans="1:15" x14ac:dyDescent="0.25">
      <c r="A5988" t="s">
        <v>112</v>
      </c>
      <c r="B5988" t="s">
        <v>113</v>
      </c>
      <c r="C5988" t="s">
        <v>27</v>
      </c>
      <c r="D5988">
        <v>2019</v>
      </c>
      <c r="E5988">
        <v>5</v>
      </c>
      <c r="F5988" t="s">
        <v>231</v>
      </c>
      <c r="G5988" t="s">
        <v>188</v>
      </c>
      <c r="H5988" t="s">
        <v>30</v>
      </c>
      <c r="J5988">
        <v>-1816594.25</v>
      </c>
      <c r="L5988" t="s">
        <v>39</v>
      </c>
      <c r="O5988" t="s">
        <v>32</v>
      </c>
    </row>
    <row r="5989" spans="1:15" x14ac:dyDescent="0.25">
      <c r="A5989" t="s">
        <v>112</v>
      </c>
      <c r="B5989" t="s">
        <v>113</v>
      </c>
      <c r="C5989" t="s">
        <v>27</v>
      </c>
      <c r="D5989">
        <v>2019</v>
      </c>
      <c r="E5989">
        <v>5</v>
      </c>
      <c r="F5989" t="s">
        <v>232</v>
      </c>
      <c r="G5989" t="s">
        <v>233</v>
      </c>
      <c r="H5989" t="s">
        <v>30</v>
      </c>
      <c r="J5989">
        <v>-1918402.41</v>
      </c>
      <c r="L5989" t="s">
        <v>39</v>
      </c>
      <c r="O5989" t="s">
        <v>32</v>
      </c>
    </row>
    <row r="5990" spans="1:15" x14ac:dyDescent="0.25">
      <c r="A5990" t="s">
        <v>112</v>
      </c>
      <c r="B5990" t="s">
        <v>113</v>
      </c>
      <c r="C5990" t="s">
        <v>27</v>
      </c>
      <c r="D5990">
        <v>2019</v>
      </c>
      <c r="E5990">
        <v>5</v>
      </c>
      <c r="F5990" t="s">
        <v>234</v>
      </c>
      <c r="G5990" t="s">
        <v>235</v>
      </c>
      <c r="H5990" t="s">
        <v>30</v>
      </c>
      <c r="J5990">
        <v>-1918402.41</v>
      </c>
      <c r="L5990" t="s">
        <v>39</v>
      </c>
      <c r="O5990" t="s">
        <v>32</v>
      </c>
    </row>
    <row r="5991" spans="1:15" x14ac:dyDescent="0.25">
      <c r="A5991" t="s">
        <v>112</v>
      </c>
      <c r="B5991" t="s">
        <v>113</v>
      </c>
      <c r="C5991" t="s">
        <v>27</v>
      </c>
      <c r="D5991">
        <v>2019</v>
      </c>
      <c r="E5991">
        <v>5</v>
      </c>
      <c r="F5991" t="s">
        <v>288</v>
      </c>
      <c r="G5991" t="s">
        <v>289</v>
      </c>
      <c r="H5991" t="s">
        <v>30</v>
      </c>
      <c r="J5991">
        <v>-21413.7</v>
      </c>
      <c r="L5991" t="s">
        <v>39</v>
      </c>
      <c r="O5991" t="s">
        <v>32</v>
      </c>
    </row>
    <row r="5992" spans="1:15" x14ac:dyDescent="0.25">
      <c r="A5992" t="s">
        <v>112</v>
      </c>
      <c r="B5992" t="s">
        <v>113</v>
      </c>
      <c r="C5992" t="s">
        <v>27</v>
      </c>
      <c r="D5992">
        <v>2019</v>
      </c>
      <c r="E5992">
        <v>5</v>
      </c>
      <c r="F5992" t="s">
        <v>290</v>
      </c>
      <c r="G5992" t="s">
        <v>291</v>
      </c>
      <c r="H5992" t="s">
        <v>30</v>
      </c>
      <c r="J5992">
        <v>-21413.7</v>
      </c>
      <c r="L5992" t="s">
        <v>39</v>
      </c>
      <c r="O5992" t="s">
        <v>32</v>
      </c>
    </row>
    <row r="5993" spans="1:15" x14ac:dyDescent="0.25">
      <c r="A5993" t="s">
        <v>112</v>
      </c>
      <c r="B5993" t="s">
        <v>113</v>
      </c>
      <c r="C5993" t="s">
        <v>27</v>
      </c>
      <c r="D5993">
        <v>2019</v>
      </c>
      <c r="E5993">
        <v>5</v>
      </c>
      <c r="F5993" t="s">
        <v>273</v>
      </c>
      <c r="G5993" t="s">
        <v>274</v>
      </c>
      <c r="H5993" t="s">
        <v>30</v>
      </c>
      <c r="J5993">
        <v>-21413.7</v>
      </c>
      <c r="L5993" t="s">
        <v>39</v>
      </c>
      <c r="O5993" t="s">
        <v>32</v>
      </c>
    </row>
    <row r="5994" spans="1:15" x14ac:dyDescent="0.25">
      <c r="A5994" t="s">
        <v>112</v>
      </c>
      <c r="B5994" t="s">
        <v>113</v>
      </c>
      <c r="C5994" t="s">
        <v>27</v>
      </c>
      <c r="D5994">
        <v>2019</v>
      </c>
      <c r="E5994">
        <v>5</v>
      </c>
      <c r="F5994" t="s">
        <v>236</v>
      </c>
      <c r="G5994" t="s">
        <v>237</v>
      </c>
      <c r="H5994" t="s">
        <v>30</v>
      </c>
      <c r="J5994">
        <v>68206.080000000002</v>
      </c>
      <c r="L5994" t="s">
        <v>39</v>
      </c>
      <c r="O5994" t="s">
        <v>32</v>
      </c>
    </row>
    <row r="5995" spans="1:15" x14ac:dyDescent="0.25">
      <c r="A5995" t="s">
        <v>112</v>
      </c>
      <c r="B5995" t="s">
        <v>113</v>
      </c>
      <c r="C5995" t="s">
        <v>27</v>
      </c>
      <c r="D5995">
        <v>2019</v>
      </c>
      <c r="E5995">
        <v>5</v>
      </c>
      <c r="F5995" t="s">
        <v>238</v>
      </c>
      <c r="G5995" t="s">
        <v>239</v>
      </c>
      <c r="H5995" t="s">
        <v>30</v>
      </c>
      <c r="J5995">
        <v>27282.18</v>
      </c>
      <c r="L5995" t="s">
        <v>39</v>
      </c>
      <c r="O5995" t="s">
        <v>32</v>
      </c>
    </row>
    <row r="5996" spans="1:15" x14ac:dyDescent="0.25">
      <c r="A5996" t="s">
        <v>112</v>
      </c>
      <c r="B5996" t="s">
        <v>113</v>
      </c>
      <c r="C5996" t="s">
        <v>27</v>
      </c>
      <c r="D5996">
        <v>2019</v>
      </c>
      <c r="E5996">
        <v>5</v>
      </c>
      <c r="F5996" t="s">
        <v>240</v>
      </c>
      <c r="G5996" t="s">
        <v>241</v>
      </c>
      <c r="H5996" t="s">
        <v>30</v>
      </c>
      <c r="J5996">
        <v>5868.48</v>
      </c>
      <c r="L5996" t="s">
        <v>39</v>
      </c>
      <c r="O5996" t="s">
        <v>32</v>
      </c>
    </row>
    <row r="5997" spans="1:15" x14ac:dyDescent="0.25">
      <c r="A5997" t="s">
        <v>112</v>
      </c>
      <c r="B5997" t="s">
        <v>113</v>
      </c>
      <c r="C5997" t="s">
        <v>27</v>
      </c>
      <c r="D5997">
        <v>2019</v>
      </c>
      <c r="E5997">
        <v>5</v>
      </c>
      <c r="F5997" t="s">
        <v>242</v>
      </c>
      <c r="G5997" t="s">
        <v>243</v>
      </c>
      <c r="H5997" t="s">
        <v>30</v>
      </c>
      <c r="J5997">
        <v>-1912533.93</v>
      </c>
      <c r="L5997" t="s">
        <v>39</v>
      </c>
      <c r="O5997" t="s">
        <v>32</v>
      </c>
    </row>
    <row r="5998" spans="1:15" x14ac:dyDescent="0.25">
      <c r="A5998" t="s">
        <v>112</v>
      </c>
      <c r="B5998" t="s">
        <v>113</v>
      </c>
      <c r="C5998" t="s">
        <v>27</v>
      </c>
      <c r="D5998">
        <v>2019</v>
      </c>
      <c r="E5998">
        <v>5</v>
      </c>
      <c r="F5998" t="s">
        <v>244</v>
      </c>
      <c r="G5998" t="s">
        <v>245</v>
      </c>
      <c r="H5998" t="s">
        <v>108</v>
      </c>
      <c r="I5998" t="s">
        <v>109</v>
      </c>
      <c r="J5998">
        <v>-16010.77</v>
      </c>
      <c r="L5998" t="s">
        <v>31</v>
      </c>
      <c r="O5998" t="s">
        <v>32</v>
      </c>
    </row>
    <row r="5999" spans="1:15" x14ac:dyDescent="0.25">
      <c r="A5999" t="s">
        <v>112</v>
      </c>
      <c r="B5999" t="s">
        <v>113</v>
      </c>
      <c r="C5999" t="s">
        <v>27</v>
      </c>
      <c r="D5999">
        <v>2019</v>
      </c>
      <c r="E5999">
        <v>5</v>
      </c>
      <c r="F5999" t="s">
        <v>246</v>
      </c>
      <c r="G5999" t="s">
        <v>247</v>
      </c>
      <c r="H5999" t="s">
        <v>108</v>
      </c>
      <c r="I5999" t="s">
        <v>109</v>
      </c>
      <c r="J5999">
        <v>399.62</v>
      </c>
      <c r="L5999" t="s">
        <v>31</v>
      </c>
      <c r="O5999" t="s">
        <v>32</v>
      </c>
    </row>
    <row r="6000" spans="1:15" x14ac:dyDescent="0.25">
      <c r="A6000" t="s">
        <v>112</v>
      </c>
      <c r="B6000" t="s">
        <v>113</v>
      </c>
      <c r="C6000" t="s">
        <v>27</v>
      </c>
      <c r="D6000">
        <v>2019</v>
      </c>
      <c r="E6000">
        <v>5</v>
      </c>
      <c r="F6000" t="s">
        <v>248</v>
      </c>
      <c r="G6000" t="s">
        <v>249</v>
      </c>
      <c r="H6000" t="s">
        <v>108</v>
      </c>
      <c r="I6000" t="s">
        <v>109</v>
      </c>
      <c r="J6000">
        <v>-15611.15</v>
      </c>
      <c r="L6000" t="s">
        <v>31</v>
      </c>
      <c r="O6000" t="s">
        <v>32</v>
      </c>
    </row>
    <row r="6001" spans="1:15" x14ac:dyDescent="0.25">
      <c r="A6001" t="s">
        <v>112</v>
      </c>
      <c r="B6001" t="s">
        <v>113</v>
      </c>
      <c r="C6001" t="s">
        <v>27</v>
      </c>
      <c r="D6001">
        <v>2019</v>
      </c>
      <c r="E6001">
        <v>5</v>
      </c>
      <c r="F6001" t="s">
        <v>250</v>
      </c>
      <c r="G6001" t="s">
        <v>251</v>
      </c>
      <c r="H6001" t="s">
        <v>108</v>
      </c>
      <c r="I6001" t="s">
        <v>109</v>
      </c>
      <c r="J6001">
        <v>-15611.15</v>
      </c>
      <c r="L6001" t="s">
        <v>31</v>
      </c>
      <c r="O6001" t="s">
        <v>32</v>
      </c>
    </row>
    <row r="6002" spans="1:15" x14ac:dyDescent="0.25">
      <c r="A6002" t="s">
        <v>112</v>
      </c>
      <c r="B6002" t="s">
        <v>113</v>
      </c>
      <c r="C6002" t="s">
        <v>27</v>
      </c>
      <c r="D6002">
        <v>2019</v>
      </c>
      <c r="E6002">
        <v>5</v>
      </c>
      <c r="F6002" t="s">
        <v>195</v>
      </c>
      <c r="G6002" t="s">
        <v>196</v>
      </c>
      <c r="H6002" t="s">
        <v>108</v>
      </c>
      <c r="I6002" t="s">
        <v>109</v>
      </c>
      <c r="J6002">
        <v>-15611.15</v>
      </c>
      <c r="L6002" t="s">
        <v>31</v>
      </c>
      <c r="O6002" t="s">
        <v>32</v>
      </c>
    </row>
    <row r="6003" spans="1:15" x14ac:dyDescent="0.25">
      <c r="A6003" t="s">
        <v>112</v>
      </c>
      <c r="B6003" t="s">
        <v>113</v>
      </c>
      <c r="C6003" t="s">
        <v>27</v>
      </c>
      <c r="D6003">
        <v>2019</v>
      </c>
      <c r="E6003">
        <v>5</v>
      </c>
      <c r="F6003" t="s">
        <v>197</v>
      </c>
      <c r="G6003" t="s">
        <v>198</v>
      </c>
      <c r="H6003" t="s">
        <v>108</v>
      </c>
      <c r="I6003" t="s">
        <v>109</v>
      </c>
      <c r="J6003">
        <v>-15611.15</v>
      </c>
      <c r="L6003" t="s">
        <v>31</v>
      </c>
      <c r="O6003" t="s">
        <v>32</v>
      </c>
    </row>
    <row r="6004" spans="1:15" x14ac:dyDescent="0.25">
      <c r="A6004" t="s">
        <v>112</v>
      </c>
      <c r="B6004" t="s">
        <v>113</v>
      </c>
      <c r="C6004" t="s">
        <v>27</v>
      </c>
      <c r="D6004">
        <v>2019</v>
      </c>
      <c r="E6004">
        <v>5</v>
      </c>
      <c r="F6004" t="s">
        <v>199</v>
      </c>
      <c r="G6004" t="s">
        <v>200</v>
      </c>
      <c r="H6004" t="s">
        <v>108</v>
      </c>
      <c r="I6004" t="s">
        <v>109</v>
      </c>
      <c r="J6004">
        <v>-15611.15</v>
      </c>
      <c r="L6004" t="s">
        <v>31</v>
      </c>
      <c r="O6004" t="s">
        <v>32</v>
      </c>
    </row>
    <row r="6005" spans="1:15" x14ac:dyDescent="0.25">
      <c r="A6005" t="s">
        <v>112</v>
      </c>
      <c r="B6005" t="s">
        <v>113</v>
      </c>
      <c r="C6005" t="s">
        <v>27</v>
      </c>
      <c r="D6005">
        <v>2019</v>
      </c>
      <c r="E6005">
        <v>5</v>
      </c>
      <c r="F6005" t="s">
        <v>205</v>
      </c>
      <c r="G6005" t="s">
        <v>206</v>
      </c>
      <c r="H6005" t="s">
        <v>108</v>
      </c>
      <c r="I6005" t="s">
        <v>109</v>
      </c>
      <c r="J6005">
        <v>-15611.15</v>
      </c>
      <c r="L6005" t="s">
        <v>31</v>
      </c>
      <c r="O6005" t="s">
        <v>32</v>
      </c>
    </row>
    <row r="6006" spans="1:15" x14ac:dyDescent="0.25">
      <c r="A6006" t="s">
        <v>112</v>
      </c>
      <c r="B6006" t="s">
        <v>113</v>
      </c>
      <c r="C6006" t="s">
        <v>27</v>
      </c>
      <c r="D6006">
        <v>2019</v>
      </c>
      <c r="E6006">
        <v>5</v>
      </c>
      <c r="F6006" t="s">
        <v>207</v>
      </c>
      <c r="G6006" t="s">
        <v>208</v>
      </c>
      <c r="H6006" t="s">
        <v>108</v>
      </c>
      <c r="I6006" t="s">
        <v>109</v>
      </c>
      <c r="J6006">
        <v>-15611.15</v>
      </c>
      <c r="L6006" t="s">
        <v>31</v>
      </c>
      <c r="O6006" t="s">
        <v>32</v>
      </c>
    </row>
    <row r="6007" spans="1:15" x14ac:dyDescent="0.25">
      <c r="A6007" t="s">
        <v>112</v>
      </c>
      <c r="B6007" t="s">
        <v>113</v>
      </c>
      <c r="C6007" t="s">
        <v>27</v>
      </c>
      <c r="D6007">
        <v>2019</v>
      </c>
      <c r="E6007">
        <v>5</v>
      </c>
      <c r="F6007" t="s">
        <v>211</v>
      </c>
      <c r="G6007" t="s">
        <v>212</v>
      </c>
      <c r="H6007" t="s">
        <v>108</v>
      </c>
      <c r="I6007" t="s">
        <v>109</v>
      </c>
      <c r="J6007">
        <v>-15611.15</v>
      </c>
      <c r="L6007" t="s">
        <v>31</v>
      </c>
      <c r="O6007" t="s">
        <v>32</v>
      </c>
    </row>
    <row r="6008" spans="1:15" x14ac:dyDescent="0.25">
      <c r="A6008" t="s">
        <v>112</v>
      </c>
      <c r="B6008" t="s">
        <v>113</v>
      </c>
      <c r="C6008" t="s">
        <v>27</v>
      </c>
      <c r="D6008">
        <v>2019</v>
      </c>
      <c r="E6008">
        <v>5</v>
      </c>
      <c r="F6008" t="s">
        <v>213</v>
      </c>
      <c r="G6008" t="s">
        <v>214</v>
      </c>
      <c r="H6008" t="s">
        <v>108</v>
      </c>
      <c r="I6008" t="s">
        <v>109</v>
      </c>
      <c r="J6008">
        <v>-15611.15</v>
      </c>
      <c r="L6008" t="s">
        <v>31</v>
      </c>
      <c r="O6008" t="s">
        <v>32</v>
      </c>
    </row>
    <row r="6009" spans="1:15" x14ac:dyDescent="0.25">
      <c r="A6009" t="s">
        <v>112</v>
      </c>
      <c r="B6009" t="s">
        <v>113</v>
      </c>
      <c r="C6009" t="s">
        <v>27</v>
      </c>
      <c r="D6009">
        <v>2019</v>
      </c>
      <c r="E6009">
        <v>5</v>
      </c>
      <c r="F6009" t="s">
        <v>244</v>
      </c>
      <c r="G6009" t="s">
        <v>245</v>
      </c>
      <c r="H6009" t="s">
        <v>110</v>
      </c>
      <c r="I6009" t="s">
        <v>111</v>
      </c>
      <c r="J6009">
        <v>-27037.5</v>
      </c>
      <c r="L6009" t="s">
        <v>31</v>
      </c>
      <c r="O6009" t="s">
        <v>32</v>
      </c>
    </row>
    <row r="6010" spans="1:15" x14ac:dyDescent="0.25">
      <c r="A6010" t="s">
        <v>112</v>
      </c>
      <c r="B6010" t="s">
        <v>113</v>
      </c>
      <c r="C6010" t="s">
        <v>27</v>
      </c>
      <c r="D6010">
        <v>2019</v>
      </c>
      <c r="E6010">
        <v>5</v>
      </c>
      <c r="F6010" t="s">
        <v>246</v>
      </c>
      <c r="G6010" t="s">
        <v>247</v>
      </c>
      <c r="H6010" t="s">
        <v>110</v>
      </c>
      <c r="I6010" t="s">
        <v>111</v>
      </c>
      <c r="J6010">
        <v>351.49</v>
      </c>
      <c r="L6010" t="s">
        <v>31</v>
      </c>
      <c r="O6010" t="s">
        <v>32</v>
      </c>
    </row>
    <row r="6011" spans="1:15" x14ac:dyDescent="0.25">
      <c r="A6011" t="s">
        <v>112</v>
      </c>
      <c r="B6011" t="s">
        <v>113</v>
      </c>
      <c r="C6011" t="s">
        <v>27</v>
      </c>
      <c r="D6011">
        <v>2019</v>
      </c>
      <c r="E6011">
        <v>5</v>
      </c>
      <c r="F6011" t="s">
        <v>248</v>
      </c>
      <c r="G6011" t="s">
        <v>249</v>
      </c>
      <c r="H6011" t="s">
        <v>110</v>
      </c>
      <c r="I6011" t="s">
        <v>111</v>
      </c>
      <c r="J6011">
        <v>-26686.01</v>
      </c>
      <c r="L6011" t="s">
        <v>31</v>
      </c>
      <c r="O6011" t="s">
        <v>32</v>
      </c>
    </row>
    <row r="6012" spans="1:15" x14ac:dyDescent="0.25">
      <c r="A6012" t="s">
        <v>112</v>
      </c>
      <c r="B6012" t="s">
        <v>113</v>
      </c>
      <c r="C6012" t="s">
        <v>27</v>
      </c>
      <c r="D6012">
        <v>2019</v>
      </c>
      <c r="E6012">
        <v>5</v>
      </c>
      <c r="F6012" t="s">
        <v>250</v>
      </c>
      <c r="G6012" t="s">
        <v>251</v>
      </c>
      <c r="H6012" t="s">
        <v>110</v>
      </c>
      <c r="I6012" t="s">
        <v>111</v>
      </c>
      <c r="J6012">
        <v>-26686.01</v>
      </c>
      <c r="L6012" t="s">
        <v>31</v>
      </c>
      <c r="O6012" t="s">
        <v>32</v>
      </c>
    </row>
    <row r="6013" spans="1:15" x14ac:dyDescent="0.25">
      <c r="A6013" t="s">
        <v>112</v>
      </c>
      <c r="B6013" t="s">
        <v>113</v>
      </c>
      <c r="C6013" t="s">
        <v>27</v>
      </c>
      <c r="D6013">
        <v>2019</v>
      </c>
      <c r="E6013">
        <v>5</v>
      </c>
      <c r="F6013" t="s">
        <v>195</v>
      </c>
      <c r="G6013" t="s">
        <v>196</v>
      </c>
      <c r="H6013" t="s">
        <v>110</v>
      </c>
      <c r="I6013" t="s">
        <v>111</v>
      </c>
      <c r="J6013">
        <v>-26686.01</v>
      </c>
      <c r="L6013" t="s">
        <v>31</v>
      </c>
      <c r="O6013" t="s">
        <v>32</v>
      </c>
    </row>
    <row r="6014" spans="1:15" x14ac:dyDescent="0.25">
      <c r="A6014" t="s">
        <v>112</v>
      </c>
      <c r="B6014" t="s">
        <v>113</v>
      </c>
      <c r="C6014" t="s">
        <v>27</v>
      </c>
      <c r="D6014">
        <v>2019</v>
      </c>
      <c r="E6014">
        <v>5</v>
      </c>
      <c r="F6014" t="s">
        <v>197</v>
      </c>
      <c r="G6014" t="s">
        <v>198</v>
      </c>
      <c r="H6014" t="s">
        <v>110</v>
      </c>
      <c r="I6014" t="s">
        <v>111</v>
      </c>
      <c r="J6014">
        <v>-26686.01</v>
      </c>
      <c r="L6014" t="s">
        <v>31</v>
      </c>
      <c r="O6014" t="s">
        <v>32</v>
      </c>
    </row>
    <row r="6015" spans="1:15" x14ac:dyDescent="0.25">
      <c r="A6015" t="s">
        <v>112</v>
      </c>
      <c r="B6015" t="s">
        <v>113</v>
      </c>
      <c r="C6015" t="s">
        <v>27</v>
      </c>
      <c r="D6015">
        <v>2019</v>
      </c>
      <c r="E6015">
        <v>5</v>
      </c>
      <c r="F6015" t="s">
        <v>199</v>
      </c>
      <c r="G6015" t="s">
        <v>200</v>
      </c>
      <c r="H6015" t="s">
        <v>110</v>
      </c>
      <c r="I6015" t="s">
        <v>111</v>
      </c>
      <c r="J6015">
        <v>-26686.01</v>
      </c>
      <c r="L6015" t="s">
        <v>31</v>
      </c>
      <c r="O6015" t="s">
        <v>32</v>
      </c>
    </row>
    <row r="6016" spans="1:15" x14ac:dyDescent="0.25">
      <c r="A6016" t="s">
        <v>112</v>
      </c>
      <c r="B6016" t="s">
        <v>113</v>
      </c>
      <c r="C6016" t="s">
        <v>27</v>
      </c>
      <c r="D6016">
        <v>2019</v>
      </c>
      <c r="E6016">
        <v>5</v>
      </c>
      <c r="F6016" t="s">
        <v>205</v>
      </c>
      <c r="G6016" t="s">
        <v>206</v>
      </c>
      <c r="H6016" t="s">
        <v>110</v>
      </c>
      <c r="I6016" t="s">
        <v>111</v>
      </c>
      <c r="J6016">
        <v>-26686.01</v>
      </c>
      <c r="L6016" t="s">
        <v>31</v>
      </c>
      <c r="O6016" t="s">
        <v>32</v>
      </c>
    </row>
    <row r="6017" spans="1:15" x14ac:dyDescent="0.25">
      <c r="A6017" t="s">
        <v>112</v>
      </c>
      <c r="B6017" t="s">
        <v>113</v>
      </c>
      <c r="C6017" t="s">
        <v>27</v>
      </c>
      <c r="D6017">
        <v>2019</v>
      </c>
      <c r="E6017">
        <v>5</v>
      </c>
      <c r="F6017" t="s">
        <v>207</v>
      </c>
      <c r="G6017" t="s">
        <v>208</v>
      </c>
      <c r="H6017" t="s">
        <v>110</v>
      </c>
      <c r="I6017" t="s">
        <v>111</v>
      </c>
      <c r="J6017">
        <v>-26686.01</v>
      </c>
      <c r="L6017" t="s">
        <v>31</v>
      </c>
      <c r="O6017" t="s">
        <v>32</v>
      </c>
    </row>
    <row r="6018" spans="1:15" x14ac:dyDescent="0.25">
      <c r="A6018" t="s">
        <v>112</v>
      </c>
      <c r="B6018" t="s">
        <v>113</v>
      </c>
      <c r="C6018" t="s">
        <v>27</v>
      </c>
      <c r="D6018">
        <v>2019</v>
      </c>
      <c r="E6018">
        <v>5</v>
      </c>
      <c r="F6018" t="s">
        <v>211</v>
      </c>
      <c r="G6018" t="s">
        <v>212</v>
      </c>
      <c r="H6018" t="s">
        <v>110</v>
      </c>
      <c r="I6018" t="s">
        <v>111</v>
      </c>
      <c r="J6018">
        <v>-26686.01</v>
      </c>
      <c r="L6018" t="s">
        <v>31</v>
      </c>
      <c r="O6018" t="s">
        <v>32</v>
      </c>
    </row>
    <row r="6019" spans="1:15" x14ac:dyDescent="0.25">
      <c r="A6019" t="s">
        <v>112</v>
      </c>
      <c r="B6019" t="s">
        <v>113</v>
      </c>
      <c r="C6019" t="s">
        <v>27</v>
      </c>
      <c r="D6019">
        <v>2019</v>
      </c>
      <c r="E6019">
        <v>5</v>
      </c>
      <c r="F6019" t="s">
        <v>213</v>
      </c>
      <c r="G6019" t="s">
        <v>214</v>
      </c>
      <c r="H6019" t="s">
        <v>110</v>
      </c>
      <c r="I6019" t="s">
        <v>111</v>
      </c>
      <c r="J6019">
        <v>-26686.01</v>
      </c>
      <c r="L6019" t="s">
        <v>31</v>
      </c>
      <c r="O6019" t="s">
        <v>32</v>
      </c>
    </row>
    <row r="6020" spans="1:15" x14ac:dyDescent="0.25">
      <c r="A6020" t="s">
        <v>116</v>
      </c>
      <c r="B6020" t="s">
        <v>117</v>
      </c>
      <c r="C6020" t="s">
        <v>27</v>
      </c>
      <c r="D6020">
        <v>2019</v>
      </c>
      <c r="E6020">
        <v>5</v>
      </c>
      <c r="F6020" t="s">
        <v>244</v>
      </c>
      <c r="G6020" t="s">
        <v>245</v>
      </c>
      <c r="H6020" t="s">
        <v>30</v>
      </c>
      <c r="J6020">
        <v>-469496.11</v>
      </c>
      <c r="L6020" t="s">
        <v>31</v>
      </c>
      <c r="O6020" t="s">
        <v>32</v>
      </c>
    </row>
    <row r="6021" spans="1:15" x14ac:dyDescent="0.25">
      <c r="A6021" t="s">
        <v>116</v>
      </c>
      <c r="B6021" t="s">
        <v>117</v>
      </c>
      <c r="C6021" t="s">
        <v>27</v>
      </c>
      <c r="D6021">
        <v>2019</v>
      </c>
      <c r="E6021">
        <v>5</v>
      </c>
      <c r="F6021" t="s">
        <v>246</v>
      </c>
      <c r="G6021" t="s">
        <v>247</v>
      </c>
      <c r="H6021" t="s">
        <v>30</v>
      </c>
      <c r="J6021">
        <v>125268.33</v>
      </c>
      <c r="L6021" t="s">
        <v>31</v>
      </c>
      <c r="O6021" t="s">
        <v>32</v>
      </c>
    </row>
    <row r="6022" spans="1:15" x14ac:dyDescent="0.25">
      <c r="A6022" t="s">
        <v>116</v>
      </c>
      <c r="B6022" t="s">
        <v>117</v>
      </c>
      <c r="C6022" t="s">
        <v>27</v>
      </c>
      <c r="D6022">
        <v>2019</v>
      </c>
      <c r="E6022">
        <v>5</v>
      </c>
      <c r="F6022" t="s">
        <v>248</v>
      </c>
      <c r="G6022" t="s">
        <v>249</v>
      </c>
      <c r="H6022" t="s">
        <v>30</v>
      </c>
      <c r="J6022">
        <v>-344227.78</v>
      </c>
      <c r="L6022" t="s">
        <v>31</v>
      </c>
      <c r="O6022" t="s">
        <v>32</v>
      </c>
    </row>
    <row r="6023" spans="1:15" x14ac:dyDescent="0.25">
      <c r="A6023" t="s">
        <v>116</v>
      </c>
      <c r="B6023" t="s">
        <v>117</v>
      </c>
      <c r="C6023" t="s">
        <v>27</v>
      </c>
      <c r="D6023">
        <v>2019</v>
      </c>
      <c r="E6023">
        <v>5</v>
      </c>
      <c r="F6023" t="s">
        <v>250</v>
      </c>
      <c r="G6023" t="s">
        <v>251</v>
      </c>
      <c r="H6023" t="s">
        <v>30</v>
      </c>
      <c r="J6023">
        <v>-344227.78</v>
      </c>
      <c r="L6023" t="s">
        <v>31</v>
      </c>
      <c r="O6023" t="s">
        <v>32</v>
      </c>
    </row>
    <row r="6024" spans="1:15" x14ac:dyDescent="0.25">
      <c r="A6024" t="s">
        <v>116</v>
      </c>
      <c r="B6024" t="s">
        <v>117</v>
      </c>
      <c r="C6024" t="s">
        <v>27</v>
      </c>
      <c r="D6024">
        <v>2019</v>
      </c>
      <c r="E6024">
        <v>5</v>
      </c>
      <c r="F6024" t="s">
        <v>195</v>
      </c>
      <c r="G6024" t="s">
        <v>196</v>
      </c>
      <c r="H6024" t="s">
        <v>30</v>
      </c>
      <c r="J6024">
        <v>-344227.78</v>
      </c>
      <c r="L6024" t="s">
        <v>31</v>
      </c>
      <c r="O6024" t="s">
        <v>32</v>
      </c>
    </row>
    <row r="6025" spans="1:15" x14ac:dyDescent="0.25">
      <c r="A6025" t="s">
        <v>116</v>
      </c>
      <c r="B6025" t="s">
        <v>117</v>
      </c>
      <c r="C6025" t="s">
        <v>27</v>
      </c>
      <c r="D6025">
        <v>2019</v>
      </c>
      <c r="E6025">
        <v>5</v>
      </c>
      <c r="F6025" t="s">
        <v>275</v>
      </c>
      <c r="G6025" t="s">
        <v>276</v>
      </c>
      <c r="H6025" t="s">
        <v>30</v>
      </c>
      <c r="J6025">
        <v>54075</v>
      </c>
      <c r="L6025" t="s">
        <v>31</v>
      </c>
      <c r="O6025" t="s">
        <v>32</v>
      </c>
    </row>
    <row r="6026" spans="1:15" x14ac:dyDescent="0.25">
      <c r="A6026" t="s">
        <v>116</v>
      </c>
      <c r="B6026" t="s">
        <v>117</v>
      </c>
      <c r="C6026" t="s">
        <v>27</v>
      </c>
      <c r="D6026">
        <v>2019</v>
      </c>
      <c r="E6026">
        <v>5</v>
      </c>
      <c r="F6026" t="s">
        <v>277</v>
      </c>
      <c r="G6026" t="s">
        <v>278</v>
      </c>
      <c r="H6026" t="s">
        <v>30</v>
      </c>
      <c r="J6026">
        <v>54075</v>
      </c>
      <c r="L6026" t="s">
        <v>31</v>
      </c>
      <c r="O6026" t="s">
        <v>32</v>
      </c>
    </row>
    <row r="6027" spans="1:15" x14ac:dyDescent="0.25">
      <c r="A6027" t="s">
        <v>116</v>
      </c>
      <c r="B6027" t="s">
        <v>117</v>
      </c>
      <c r="C6027" t="s">
        <v>27</v>
      </c>
      <c r="D6027">
        <v>2019</v>
      </c>
      <c r="E6027">
        <v>5</v>
      </c>
      <c r="F6027" t="s">
        <v>279</v>
      </c>
      <c r="G6027" t="s">
        <v>280</v>
      </c>
      <c r="H6027" t="s">
        <v>30</v>
      </c>
      <c r="J6027">
        <v>54075</v>
      </c>
      <c r="L6027" t="s">
        <v>31</v>
      </c>
      <c r="O6027" t="s">
        <v>32</v>
      </c>
    </row>
    <row r="6028" spans="1:15" x14ac:dyDescent="0.25">
      <c r="A6028" t="s">
        <v>116</v>
      </c>
      <c r="B6028" t="s">
        <v>117</v>
      </c>
      <c r="C6028" t="s">
        <v>27</v>
      </c>
      <c r="D6028">
        <v>2019</v>
      </c>
      <c r="E6028">
        <v>5</v>
      </c>
      <c r="F6028" t="s">
        <v>197</v>
      </c>
      <c r="G6028" t="s">
        <v>198</v>
      </c>
      <c r="H6028" t="s">
        <v>30</v>
      </c>
      <c r="J6028">
        <v>-290152.78000000003</v>
      </c>
      <c r="L6028" t="s">
        <v>31</v>
      </c>
      <c r="O6028" t="s">
        <v>32</v>
      </c>
    </row>
    <row r="6029" spans="1:15" x14ac:dyDescent="0.25">
      <c r="A6029" t="s">
        <v>116</v>
      </c>
      <c r="B6029" t="s">
        <v>117</v>
      </c>
      <c r="C6029" t="s">
        <v>27</v>
      </c>
      <c r="D6029">
        <v>2019</v>
      </c>
      <c r="E6029">
        <v>5</v>
      </c>
      <c r="F6029" t="s">
        <v>199</v>
      </c>
      <c r="G6029" t="s">
        <v>200</v>
      </c>
      <c r="H6029" t="s">
        <v>30</v>
      </c>
      <c r="J6029">
        <v>-290152.78000000003</v>
      </c>
      <c r="L6029" t="s">
        <v>31</v>
      </c>
      <c r="O6029" t="s">
        <v>32</v>
      </c>
    </row>
    <row r="6030" spans="1:15" x14ac:dyDescent="0.25">
      <c r="A6030" t="s">
        <v>116</v>
      </c>
      <c r="B6030" t="s">
        <v>117</v>
      </c>
      <c r="C6030" t="s">
        <v>27</v>
      </c>
      <c r="D6030">
        <v>2019</v>
      </c>
      <c r="E6030">
        <v>5</v>
      </c>
      <c r="F6030" t="s">
        <v>252</v>
      </c>
      <c r="G6030" t="s">
        <v>253</v>
      </c>
      <c r="H6030" t="s">
        <v>30</v>
      </c>
      <c r="J6030">
        <v>47512.639999999999</v>
      </c>
      <c r="L6030" t="s">
        <v>31</v>
      </c>
      <c r="O6030" t="s">
        <v>32</v>
      </c>
    </row>
    <row r="6031" spans="1:15" x14ac:dyDescent="0.25">
      <c r="A6031" t="s">
        <v>116</v>
      </c>
      <c r="B6031" t="s">
        <v>117</v>
      </c>
      <c r="C6031" t="s">
        <v>27</v>
      </c>
      <c r="D6031">
        <v>2019</v>
      </c>
      <c r="E6031">
        <v>5</v>
      </c>
      <c r="F6031" t="s">
        <v>203</v>
      </c>
      <c r="G6031" t="s">
        <v>204</v>
      </c>
      <c r="H6031" t="s">
        <v>30</v>
      </c>
      <c r="J6031">
        <v>47512.639999999999</v>
      </c>
      <c r="L6031" t="s">
        <v>31</v>
      </c>
      <c r="O6031" t="s">
        <v>32</v>
      </c>
    </row>
    <row r="6032" spans="1:15" x14ac:dyDescent="0.25">
      <c r="A6032" t="s">
        <v>116</v>
      </c>
      <c r="B6032" t="s">
        <v>117</v>
      </c>
      <c r="C6032" t="s">
        <v>27</v>
      </c>
      <c r="D6032">
        <v>2019</v>
      </c>
      <c r="E6032">
        <v>5</v>
      </c>
      <c r="F6032" t="s">
        <v>205</v>
      </c>
      <c r="G6032" t="s">
        <v>206</v>
      </c>
      <c r="H6032" t="s">
        <v>30</v>
      </c>
      <c r="J6032">
        <v>-242640.14</v>
      </c>
      <c r="L6032" t="s">
        <v>31</v>
      </c>
      <c r="O6032" t="s">
        <v>32</v>
      </c>
    </row>
    <row r="6033" spans="1:15" x14ac:dyDescent="0.25">
      <c r="A6033" t="s">
        <v>116</v>
      </c>
      <c r="B6033" t="s">
        <v>117</v>
      </c>
      <c r="C6033" t="s">
        <v>27</v>
      </c>
      <c r="D6033">
        <v>2019</v>
      </c>
      <c r="E6033">
        <v>5</v>
      </c>
      <c r="F6033" t="s">
        <v>207</v>
      </c>
      <c r="G6033" t="s">
        <v>208</v>
      </c>
      <c r="H6033" t="s">
        <v>30</v>
      </c>
      <c r="J6033">
        <v>-242640.14</v>
      </c>
      <c r="L6033" t="s">
        <v>31</v>
      </c>
      <c r="O6033" t="s">
        <v>32</v>
      </c>
    </row>
    <row r="6034" spans="1:15" x14ac:dyDescent="0.25">
      <c r="A6034" t="s">
        <v>116</v>
      </c>
      <c r="B6034" t="s">
        <v>117</v>
      </c>
      <c r="C6034" t="s">
        <v>27</v>
      </c>
      <c r="D6034">
        <v>2019</v>
      </c>
      <c r="E6034">
        <v>5</v>
      </c>
      <c r="F6034" t="s">
        <v>209</v>
      </c>
      <c r="G6034" t="s">
        <v>210</v>
      </c>
      <c r="H6034" t="s">
        <v>30</v>
      </c>
      <c r="J6034">
        <v>94631.25</v>
      </c>
      <c r="L6034" t="s">
        <v>31</v>
      </c>
      <c r="O6034" t="s">
        <v>32</v>
      </c>
    </row>
    <row r="6035" spans="1:15" x14ac:dyDescent="0.25">
      <c r="A6035" t="s">
        <v>116</v>
      </c>
      <c r="B6035" t="s">
        <v>117</v>
      </c>
      <c r="C6035" t="s">
        <v>27</v>
      </c>
      <c r="D6035">
        <v>2019</v>
      </c>
      <c r="E6035">
        <v>5</v>
      </c>
      <c r="F6035" t="s">
        <v>211</v>
      </c>
      <c r="G6035" t="s">
        <v>212</v>
      </c>
      <c r="H6035" t="s">
        <v>30</v>
      </c>
      <c r="J6035">
        <v>-148008.89000000001</v>
      </c>
      <c r="L6035" t="s">
        <v>31</v>
      </c>
      <c r="O6035" t="s">
        <v>32</v>
      </c>
    </row>
    <row r="6036" spans="1:15" x14ac:dyDescent="0.25">
      <c r="A6036" t="s">
        <v>116</v>
      </c>
      <c r="B6036" t="s">
        <v>117</v>
      </c>
      <c r="C6036" t="s">
        <v>27</v>
      </c>
      <c r="D6036">
        <v>2019</v>
      </c>
      <c r="E6036">
        <v>5</v>
      </c>
      <c r="F6036" t="s">
        <v>213</v>
      </c>
      <c r="G6036" t="s">
        <v>214</v>
      </c>
      <c r="H6036" t="s">
        <v>30</v>
      </c>
      <c r="J6036">
        <v>-148008.89000000001</v>
      </c>
      <c r="L6036" t="s">
        <v>31</v>
      </c>
      <c r="O6036" t="s">
        <v>32</v>
      </c>
    </row>
    <row r="6037" spans="1:15" x14ac:dyDescent="0.25">
      <c r="A6037" t="s">
        <v>116</v>
      </c>
      <c r="B6037" t="s">
        <v>117</v>
      </c>
      <c r="C6037" t="s">
        <v>27</v>
      </c>
      <c r="D6037">
        <v>2019</v>
      </c>
      <c r="E6037">
        <v>5</v>
      </c>
      <c r="F6037" t="s">
        <v>292</v>
      </c>
      <c r="G6037" t="s">
        <v>293</v>
      </c>
      <c r="H6037" t="s">
        <v>30</v>
      </c>
      <c r="J6037">
        <v>34812293.189999998</v>
      </c>
      <c r="L6037" t="s">
        <v>39</v>
      </c>
      <c r="O6037" t="s">
        <v>32</v>
      </c>
    </row>
    <row r="6038" spans="1:15" x14ac:dyDescent="0.25">
      <c r="A6038" t="s">
        <v>116</v>
      </c>
      <c r="B6038" t="s">
        <v>117</v>
      </c>
      <c r="C6038" t="s">
        <v>27</v>
      </c>
      <c r="D6038">
        <v>2019</v>
      </c>
      <c r="E6038">
        <v>5</v>
      </c>
      <c r="F6038" t="s">
        <v>294</v>
      </c>
      <c r="G6038" t="s">
        <v>295</v>
      </c>
      <c r="H6038" t="s">
        <v>30</v>
      </c>
      <c r="J6038">
        <v>-4822298.1900000004</v>
      </c>
      <c r="L6038" t="s">
        <v>39</v>
      </c>
      <c r="O6038" t="s">
        <v>32</v>
      </c>
    </row>
    <row r="6039" spans="1:15" x14ac:dyDescent="0.25">
      <c r="A6039" t="s">
        <v>116</v>
      </c>
      <c r="B6039" t="s">
        <v>117</v>
      </c>
      <c r="C6039" t="s">
        <v>27</v>
      </c>
      <c r="D6039">
        <v>2019</v>
      </c>
      <c r="E6039">
        <v>5</v>
      </c>
      <c r="F6039" t="s">
        <v>296</v>
      </c>
      <c r="G6039" t="s">
        <v>119</v>
      </c>
      <c r="H6039" t="s">
        <v>30</v>
      </c>
      <c r="J6039">
        <v>29989995</v>
      </c>
      <c r="L6039" t="s">
        <v>39</v>
      </c>
      <c r="O6039" t="s">
        <v>32</v>
      </c>
    </row>
    <row r="6040" spans="1:15" x14ac:dyDescent="0.25">
      <c r="A6040" t="s">
        <v>116</v>
      </c>
      <c r="B6040" t="s">
        <v>117</v>
      </c>
      <c r="C6040" t="s">
        <v>27</v>
      </c>
      <c r="D6040">
        <v>2019</v>
      </c>
      <c r="E6040">
        <v>5</v>
      </c>
      <c r="F6040" t="s">
        <v>257</v>
      </c>
      <c r="G6040" t="s">
        <v>258</v>
      </c>
      <c r="H6040" t="s">
        <v>30</v>
      </c>
      <c r="J6040">
        <v>29989995</v>
      </c>
      <c r="L6040" t="s">
        <v>39</v>
      </c>
      <c r="O6040" t="s">
        <v>32</v>
      </c>
    </row>
    <row r="6041" spans="1:15" x14ac:dyDescent="0.25">
      <c r="A6041" t="s">
        <v>116</v>
      </c>
      <c r="B6041" t="s">
        <v>117</v>
      </c>
      <c r="C6041" t="s">
        <v>27</v>
      </c>
      <c r="D6041">
        <v>2019</v>
      </c>
      <c r="E6041">
        <v>5</v>
      </c>
      <c r="F6041" t="s">
        <v>215</v>
      </c>
      <c r="G6041" t="s">
        <v>216</v>
      </c>
      <c r="H6041" t="s">
        <v>30</v>
      </c>
      <c r="J6041">
        <v>20400062.699999999</v>
      </c>
      <c r="L6041" t="s">
        <v>39</v>
      </c>
      <c r="O6041" t="s">
        <v>32</v>
      </c>
    </row>
    <row r="6042" spans="1:15" x14ac:dyDescent="0.25">
      <c r="A6042" t="s">
        <v>116</v>
      </c>
      <c r="B6042" t="s">
        <v>117</v>
      </c>
      <c r="C6042" t="s">
        <v>27</v>
      </c>
      <c r="D6042">
        <v>2019</v>
      </c>
      <c r="E6042">
        <v>5</v>
      </c>
      <c r="F6042" t="s">
        <v>217</v>
      </c>
      <c r="G6042" t="s">
        <v>218</v>
      </c>
      <c r="H6042" t="s">
        <v>30</v>
      </c>
      <c r="J6042">
        <v>20400062.699999999</v>
      </c>
      <c r="L6042" t="s">
        <v>39</v>
      </c>
      <c r="O6042" t="s">
        <v>32</v>
      </c>
    </row>
    <row r="6043" spans="1:15" x14ac:dyDescent="0.25">
      <c r="A6043" t="s">
        <v>116</v>
      </c>
      <c r="B6043" t="s">
        <v>117</v>
      </c>
      <c r="C6043" t="s">
        <v>27</v>
      </c>
      <c r="D6043">
        <v>2019</v>
      </c>
      <c r="E6043">
        <v>5</v>
      </c>
      <c r="F6043" t="s">
        <v>219</v>
      </c>
      <c r="G6043" t="s">
        <v>220</v>
      </c>
      <c r="H6043" t="s">
        <v>30</v>
      </c>
      <c r="J6043">
        <v>20400062.699999999</v>
      </c>
      <c r="L6043" t="s">
        <v>39</v>
      </c>
      <c r="O6043" t="s">
        <v>32</v>
      </c>
    </row>
    <row r="6044" spans="1:15" x14ac:dyDescent="0.25">
      <c r="A6044" t="s">
        <v>116</v>
      </c>
      <c r="B6044" t="s">
        <v>117</v>
      </c>
      <c r="C6044" t="s">
        <v>27</v>
      </c>
      <c r="D6044">
        <v>2019</v>
      </c>
      <c r="E6044">
        <v>5</v>
      </c>
      <c r="F6044" t="s">
        <v>221</v>
      </c>
      <c r="G6044" t="s">
        <v>222</v>
      </c>
      <c r="H6044" t="s">
        <v>30</v>
      </c>
      <c r="J6044">
        <v>50390057.700000003</v>
      </c>
      <c r="L6044" t="s">
        <v>39</v>
      </c>
      <c r="O6044" t="s">
        <v>32</v>
      </c>
    </row>
    <row r="6045" spans="1:15" x14ac:dyDescent="0.25">
      <c r="A6045" t="s">
        <v>116</v>
      </c>
      <c r="B6045" t="s">
        <v>117</v>
      </c>
      <c r="C6045" t="s">
        <v>27</v>
      </c>
      <c r="D6045">
        <v>2019</v>
      </c>
      <c r="E6045">
        <v>5</v>
      </c>
      <c r="F6045" t="s">
        <v>259</v>
      </c>
      <c r="G6045" t="s">
        <v>260</v>
      </c>
      <c r="H6045" t="s">
        <v>30</v>
      </c>
      <c r="J6045">
        <v>30000</v>
      </c>
      <c r="L6045" t="s">
        <v>39</v>
      </c>
      <c r="O6045" t="s">
        <v>32</v>
      </c>
    </row>
    <row r="6046" spans="1:15" x14ac:dyDescent="0.25">
      <c r="A6046" t="s">
        <v>116</v>
      </c>
      <c r="B6046" t="s">
        <v>117</v>
      </c>
      <c r="C6046" t="s">
        <v>27</v>
      </c>
      <c r="D6046">
        <v>2019</v>
      </c>
      <c r="E6046">
        <v>5</v>
      </c>
      <c r="F6046" t="s">
        <v>284</v>
      </c>
      <c r="G6046" t="s">
        <v>285</v>
      </c>
      <c r="H6046" t="s">
        <v>30</v>
      </c>
      <c r="J6046">
        <v>85412.32</v>
      </c>
      <c r="L6046" t="s">
        <v>39</v>
      </c>
      <c r="O6046" t="s">
        <v>32</v>
      </c>
    </row>
    <row r="6047" spans="1:15" x14ac:dyDescent="0.25">
      <c r="A6047" t="s">
        <v>116</v>
      </c>
      <c r="B6047" t="s">
        <v>117</v>
      </c>
      <c r="C6047" t="s">
        <v>27</v>
      </c>
      <c r="D6047">
        <v>2019</v>
      </c>
      <c r="E6047">
        <v>5</v>
      </c>
      <c r="F6047" t="s">
        <v>261</v>
      </c>
      <c r="G6047" t="s">
        <v>262</v>
      </c>
      <c r="H6047" t="s">
        <v>30</v>
      </c>
      <c r="J6047">
        <v>242462.09</v>
      </c>
      <c r="L6047" t="s">
        <v>39</v>
      </c>
      <c r="O6047" t="s">
        <v>32</v>
      </c>
    </row>
    <row r="6048" spans="1:15" x14ac:dyDescent="0.25">
      <c r="A6048" t="s">
        <v>116</v>
      </c>
      <c r="B6048" t="s">
        <v>117</v>
      </c>
      <c r="C6048" t="s">
        <v>27</v>
      </c>
      <c r="D6048">
        <v>2019</v>
      </c>
      <c r="E6048">
        <v>5</v>
      </c>
      <c r="F6048" t="s">
        <v>223</v>
      </c>
      <c r="G6048" t="s">
        <v>224</v>
      </c>
      <c r="H6048" t="s">
        <v>30</v>
      </c>
      <c r="J6048">
        <v>209979.93</v>
      </c>
      <c r="L6048" t="s">
        <v>39</v>
      </c>
      <c r="O6048" t="s">
        <v>32</v>
      </c>
    </row>
    <row r="6049" spans="1:15" x14ac:dyDescent="0.25">
      <c r="A6049" t="s">
        <v>116</v>
      </c>
      <c r="B6049" t="s">
        <v>117</v>
      </c>
      <c r="C6049" t="s">
        <v>27</v>
      </c>
      <c r="D6049">
        <v>2019</v>
      </c>
      <c r="E6049">
        <v>5</v>
      </c>
      <c r="F6049" t="s">
        <v>225</v>
      </c>
      <c r="G6049" t="s">
        <v>226</v>
      </c>
      <c r="H6049" t="s">
        <v>30</v>
      </c>
      <c r="J6049">
        <v>482442.02</v>
      </c>
      <c r="L6049" t="s">
        <v>39</v>
      </c>
      <c r="O6049" t="s">
        <v>32</v>
      </c>
    </row>
    <row r="6050" spans="1:15" x14ac:dyDescent="0.25">
      <c r="A6050" t="s">
        <v>116</v>
      </c>
      <c r="B6050" t="s">
        <v>117</v>
      </c>
      <c r="C6050" t="s">
        <v>27</v>
      </c>
      <c r="D6050">
        <v>2019</v>
      </c>
      <c r="E6050">
        <v>5</v>
      </c>
      <c r="F6050" t="s">
        <v>227</v>
      </c>
      <c r="G6050" t="s">
        <v>228</v>
      </c>
      <c r="H6050" t="s">
        <v>30</v>
      </c>
      <c r="J6050">
        <v>50872499.719999999</v>
      </c>
      <c r="L6050" t="s">
        <v>39</v>
      </c>
      <c r="O6050" t="s">
        <v>32</v>
      </c>
    </row>
    <row r="6051" spans="1:15" x14ac:dyDescent="0.25">
      <c r="A6051" t="s">
        <v>116</v>
      </c>
      <c r="B6051" t="s">
        <v>117</v>
      </c>
      <c r="C6051" t="s">
        <v>27</v>
      </c>
      <c r="D6051">
        <v>2019</v>
      </c>
      <c r="E6051">
        <v>5</v>
      </c>
      <c r="F6051" t="s">
        <v>229</v>
      </c>
      <c r="G6051" t="s">
        <v>230</v>
      </c>
      <c r="H6051" t="s">
        <v>30</v>
      </c>
      <c r="J6051">
        <v>-250000</v>
      </c>
      <c r="L6051" t="s">
        <v>39</v>
      </c>
      <c r="O6051" t="s">
        <v>32</v>
      </c>
    </row>
    <row r="6052" spans="1:15" x14ac:dyDescent="0.25">
      <c r="A6052" t="s">
        <v>116</v>
      </c>
      <c r="B6052" t="s">
        <v>117</v>
      </c>
      <c r="C6052" t="s">
        <v>27</v>
      </c>
      <c r="D6052">
        <v>2019</v>
      </c>
      <c r="E6052">
        <v>5</v>
      </c>
      <c r="F6052" t="s">
        <v>263</v>
      </c>
      <c r="G6052" t="s">
        <v>264</v>
      </c>
      <c r="H6052" t="s">
        <v>30</v>
      </c>
      <c r="J6052">
        <v>-19918874.98</v>
      </c>
      <c r="L6052" t="s">
        <v>39</v>
      </c>
      <c r="O6052" t="s">
        <v>32</v>
      </c>
    </row>
    <row r="6053" spans="1:15" x14ac:dyDescent="0.25">
      <c r="A6053" t="s">
        <v>116</v>
      </c>
      <c r="B6053" t="s">
        <v>117</v>
      </c>
      <c r="C6053" t="s">
        <v>27</v>
      </c>
      <c r="D6053">
        <v>2019</v>
      </c>
      <c r="E6053">
        <v>5</v>
      </c>
      <c r="F6053" t="s">
        <v>265</v>
      </c>
      <c r="G6053" t="s">
        <v>266</v>
      </c>
      <c r="H6053" t="s">
        <v>30</v>
      </c>
      <c r="J6053">
        <v>-19918874.98</v>
      </c>
      <c r="L6053" t="s">
        <v>39</v>
      </c>
      <c r="O6053" t="s">
        <v>32</v>
      </c>
    </row>
    <row r="6054" spans="1:15" x14ac:dyDescent="0.25">
      <c r="A6054" t="s">
        <v>116</v>
      </c>
      <c r="B6054" t="s">
        <v>117</v>
      </c>
      <c r="C6054" t="s">
        <v>27</v>
      </c>
      <c r="D6054">
        <v>2019</v>
      </c>
      <c r="E6054">
        <v>5</v>
      </c>
      <c r="F6054" t="s">
        <v>231</v>
      </c>
      <c r="G6054" t="s">
        <v>188</v>
      </c>
      <c r="H6054" t="s">
        <v>30</v>
      </c>
      <c r="J6054">
        <v>-24278136.850000001</v>
      </c>
      <c r="L6054" t="s">
        <v>39</v>
      </c>
      <c r="O6054" t="s">
        <v>32</v>
      </c>
    </row>
    <row r="6055" spans="1:15" x14ac:dyDescent="0.25">
      <c r="A6055" t="s">
        <v>116</v>
      </c>
      <c r="B6055" t="s">
        <v>117</v>
      </c>
      <c r="C6055" t="s">
        <v>27</v>
      </c>
      <c r="D6055">
        <v>2019</v>
      </c>
      <c r="E6055">
        <v>5</v>
      </c>
      <c r="F6055" t="s">
        <v>232</v>
      </c>
      <c r="G6055" t="s">
        <v>233</v>
      </c>
      <c r="H6055" t="s">
        <v>30</v>
      </c>
      <c r="J6055">
        <v>-44447011.829999998</v>
      </c>
      <c r="L6055" t="s">
        <v>39</v>
      </c>
      <c r="O6055" t="s">
        <v>32</v>
      </c>
    </row>
    <row r="6056" spans="1:15" x14ac:dyDescent="0.25">
      <c r="A6056" t="s">
        <v>116</v>
      </c>
      <c r="B6056" t="s">
        <v>117</v>
      </c>
      <c r="C6056" t="s">
        <v>27</v>
      </c>
      <c r="D6056">
        <v>2019</v>
      </c>
      <c r="E6056">
        <v>5</v>
      </c>
      <c r="F6056" t="s">
        <v>234</v>
      </c>
      <c r="G6056" t="s">
        <v>235</v>
      </c>
      <c r="H6056" t="s">
        <v>30</v>
      </c>
      <c r="J6056">
        <v>-44447011.829999998</v>
      </c>
      <c r="L6056" t="s">
        <v>39</v>
      </c>
      <c r="O6056" t="s">
        <v>32</v>
      </c>
    </row>
    <row r="6057" spans="1:15" x14ac:dyDescent="0.25">
      <c r="A6057" t="s">
        <v>116</v>
      </c>
      <c r="B6057" t="s">
        <v>117</v>
      </c>
      <c r="C6057" t="s">
        <v>27</v>
      </c>
      <c r="D6057">
        <v>2019</v>
      </c>
      <c r="E6057">
        <v>5</v>
      </c>
      <c r="F6057" t="s">
        <v>267</v>
      </c>
      <c r="G6057" t="s">
        <v>268</v>
      </c>
      <c r="H6057" t="s">
        <v>30</v>
      </c>
      <c r="J6057">
        <v>-4008931.07</v>
      </c>
      <c r="L6057" t="s">
        <v>39</v>
      </c>
      <c r="O6057" t="s">
        <v>32</v>
      </c>
    </row>
    <row r="6058" spans="1:15" x14ac:dyDescent="0.25">
      <c r="A6058" t="s">
        <v>116</v>
      </c>
      <c r="B6058" t="s">
        <v>117</v>
      </c>
      <c r="C6058" t="s">
        <v>27</v>
      </c>
      <c r="D6058">
        <v>2019</v>
      </c>
      <c r="E6058">
        <v>5</v>
      </c>
      <c r="F6058" t="s">
        <v>269</v>
      </c>
      <c r="G6058" t="s">
        <v>270</v>
      </c>
      <c r="H6058" t="s">
        <v>30</v>
      </c>
      <c r="J6058">
        <v>-1394778.11</v>
      </c>
      <c r="L6058" t="s">
        <v>39</v>
      </c>
      <c r="O6058" t="s">
        <v>32</v>
      </c>
    </row>
    <row r="6059" spans="1:15" x14ac:dyDescent="0.25">
      <c r="A6059" t="s">
        <v>116</v>
      </c>
      <c r="B6059" t="s">
        <v>117</v>
      </c>
      <c r="C6059" t="s">
        <v>27</v>
      </c>
      <c r="D6059">
        <v>2019</v>
      </c>
      <c r="E6059">
        <v>5</v>
      </c>
      <c r="F6059" t="s">
        <v>271</v>
      </c>
      <c r="G6059" t="s">
        <v>272</v>
      </c>
      <c r="H6059" t="s">
        <v>30</v>
      </c>
      <c r="J6059">
        <v>-2510120.25</v>
      </c>
      <c r="L6059" t="s">
        <v>39</v>
      </c>
      <c r="O6059" t="s">
        <v>32</v>
      </c>
    </row>
    <row r="6060" spans="1:15" x14ac:dyDescent="0.25">
      <c r="A6060" t="s">
        <v>116</v>
      </c>
      <c r="B6060" t="s">
        <v>117</v>
      </c>
      <c r="C6060" t="s">
        <v>27</v>
      </c>
      <c r="D6060">
        <v>2019</v>
      </c>
      <c r="E6060">
        <v>5</v>
      </c>
      <c r="F6060" t="s">
        <v>273</v>
      </c>
      <c r="G6060" t="s">
        <v>274</v>
      </c>
      <c r="H6060" t="s">
        <v>30</v>
      </c>
      <c r="J6060">
        <v>-6519051.3200000003</v>
      </c>
      <c r="L6060" t="s">
        <v>39</v>
      </c>
      <c r="O6060" t="s">
        <v>32</v>
      </c>
    </row>
    <row r="6061" spans="1:15" x14ac:dyDescent="0.25">
      <c r="A6061" t="s">
        <v>116</v>
      </c>
      <c r="B6061" t="s">
        <v>117</v>
      </c>
      <c r="C6061" t="s">
        <v>27</v>
      </c>
      <c r="D6061">
        <v>2019</v>
      </c>
      <c r="E6061">
        <v>5</v>
      </c>
      <c r="F6061" t="s">
        <v>236</v>
      </c>
      <c r="G6061" t="s">
        <v>237</v>
      </c>
      <c r="H6061" t="s">
        <v>30</v>
      </c>
      <c r="J6061">
        <v>593318.56999999995</v>
      </c>
      <c r="L6061" t="s">
        <v>39</v>
      </c>
      <c r="O6061" t="s">
        <v>32</v>
      </c>
    </row>
    <row r="6062" spans="1:15" x14ac:dyDescent="0.25">
      <c r="A6062" t="s">
        <v>116</v>
      </c>
      <c r="B6062" t="s">
        <v>117</v>
      </c>
      <c r="C6062" t="s">
        <v>27</v>
      </c>
      <c r="D6062">
        <v>2019</v>
      </c>
      <c r="E6062">
        <v>5</v>
      </c>
      <c r="F6062" t="s">
        <v>238</v>
      </c>
      <c r="G6062" t="s">
        <v>239</v>
      </c>
      <c r="H6062" t="s">
        <v>30</v>
      </c>
      <c r="J6062">
        <v>241572.32</v>
      </c>
      <c r="L6062" t="s">
        <v>39</v>
      </c>
      <c r="O6062" t="s">
        <v>32</v>
      </c>
    </row>
    <row r="6063" spans="1:15" x14ac:dyDescent="0.25">
      <c r="A6063" t="s">
        <v>116</v>
      </c>
      <c r="B6063" t="s">
        <v>117</v>
      </c>
      <c r="C6063" t="s">
        <v>27</v>
      </c>
      <c r="D6063">
        <v>2019</v>
      </c>
      <c r="E6063">
        <v>5</v>
      </c>
      <c r="F6063" t="s">
        <v>240</v>
      </c>
      <c r="G6063" t="s">
        <v>241</v>
      </c>
      <c r="H6063" t="s">
        <v>30</v>
      </c>
      <c r="J6063">
        <v>-6277479</v>
      </c>
      <c r="L6063" t="s">
        <v>39</v>
      </c>
      <c r="O6063" t="s">
        <v>32</v>
      </c>
    </row>
    <row r="6064" spans="1:15" x14ac:dyDescent="0.25">
      <c r="A6064" t="s">
        <v>116</v>
      </c>
      <c r="B6064" t="s">
        <v>117</v>
      </c>
      <c r="C6064" t="s">
        <v>27</v>
      </c>
      <c r="D6064">
        <v>2019</v>
      </c>
      <c r="E6064">
        <v>5</v>
      </c>
      <c r="F6064" t="s">
        <v>242</v>
      </c>
      <c r="G6064" t="s">
        <v>243</v>
      </c>
      <c r="H6064" t="s">
        <v>30</v>
      </c>
      <c r="J6064">
        <v>-50724490.829999998</v>
      </c>
      <c r="L6064" t="s">
        <v>39</v>
      </c>
      <c r="O6064" t="s">
        <v>32</v>
      </c>
    </row>
    <row r="6065" spans="1:15" x14ac:dyDescent="0.25">
      <c r="A6065" t="s">
        <v>123</v>
      </c>
      <c r="B6065" t="s">
        <v>124</v>
      </c>
      <c r="C6065" t="s">
        <v>27</v>
      </c>
      <c r="D6065">
        <v>2019</v>
      </c>
      <c r="E6065">
        <v>5</v>
      </c>
      <c r="F6065" t="s">
        <v>292</v>
      </c>
      <c r="G6065" t="s">
        <v>293</v>
      </c>
      <c r="H6065" t="s">
        <v>30</v>
      </c>
      <c r="J6065">
        <v>20332200</v>
      </c>
      <c r="L6065" t="s">
        <v>39</v>
      </c>
      <c r="O6065" t="s">
        <v>32</v>
      </c>
    </row>
    <row r="6066" spans="1:15" x14ac:dyDescent="0.25">
      <c r="A6066" t="s">
        <v>123</v>
      </c>
      <c r="B6066" t="s">
        <v>124</v>
      </c>
      <c r="C6066" t="s">
        <v>27</v>
      </c>
      <c r="D6066">
        <v>2019</v>
      </c>
      <c r="E6066">
        <v>5</v>
      </c>
      <c r="F6066" t="s">
        <v>294</v>
      </c>
      <c r="G6066" t="s">
        <v>295</v>
      </c>
      <c r="H6066" t="s">
        <v>30</v>
      </c>
      <c r="J6066">
        <v>-1036437.5</v>
      </c>
      <c r="L6066" t="s">
        <v>39</v>
      </c>
      <c r="O6066" t="s">
        <v>32</v>
      </c>
    </row>
    <row r="6067" spans="1:15" x14ac:dyDescent="0.25">
      <c r="A6067" t="s">
        <v>123</v>
      </c>
      <c r="B6067" t="s">
        <v>124</v>
      </c>
      <c r="C6067" t="s">
        <v>27</v>
      </c>
      <c r="D6067">
        <v>2019</v>
      </c>
      <c r="E6067">
        <v>5</v>
      </c>
      <c r="F6067" t="s">
        <v>296</v>
      </c>
      <c r="G6067" t="s">
        <v>119</v>
      </c>
      <c r="H6067" t="s">
        <v>30</v>
      </c>
      <c r="J6067">
        <v>19295762.5</v>
      </c>
      <c r="L6067" t="s">
        <v>39</v>
      </c>
      <c r="O6067" t="s">
        <v>32</v>
      </c>
    </row>
    <row r="6068" spans="1:15" x14ac:dyDescent="0.25">
      <c r="A6068" t="s">
        <v>123</v>
      </c>
      <c r="B6068" t="s">
        <v>124</v>
      </c>
      <c r="C6068" t="s">
        <v>27</v>
      </c>
      <c r="D6068">
        <v>2019</v>
      </c>
      <c r="E6068">
        <v>5</v>
      </c>
      <c r="F6068" t="s">
        <v>257</v>
      </c>
      <c r="G6068" t="s">
        <v>258</v>
      </c>
      <c r="H6068" t="s">
        <v>30</v>
      </c>
      <c r="J6068">
        <v>19295762.5</v>
      </c>
      <c r="L6068" t="s">
        <v>39</v>
      </c>
      <c r="O6068" t="s">
        <v>32</v>
      </c>
    </row>
    <row r="6069" spans="1:15" x14ac:dyDescent="0.25">
      <c r="A6069" t="s">
        <v>123</v>
      </c>
      <c r="B6069" t="s">
        <v>124</v>
      </c>
      <c r="C6069" t="s">
        <v>27</v>
      </c>
      <c r="D6069">
        <v>2019</v>
      </c>
      <c r="E6069">
        <v>5</v>
      </c>
      <c r="F6069" t="s">
        <v>221</v>
      </c>
      <c r="G6069" t="s">
        <v>222</v>
      </c>
      <c r="H6069" t="s">
        <v>30</v>
      </c>
      <c r="J6069">
        <v>19295762.5</v>
      </c>
      <c r="L6069" t="s">
        <v>39</v>
      </c>
      <c r="O6069" t="s">
        <v>32</v>
      </c>
    </row>
    <row r="6070" spans="1:15" x14ac:dyDescent="0.25">
      <c r="A6070" t="s">
        <v>123</v>
      </c>
      <c r="B6070" t="s">
        <v>124</v>
      </c>
      <c r="C6070" t="s">
        <v>27</v>
      </c>
      <c r="D6070">
        <v>2019</v>
      </c>
      <c r="E6070">
        <v>5</v>
      </c>
      <c r="F6070" t="s">
        <v>259</v>
      </c>
      <c r="G6070" t="s">
        <v>260</v>
      </c>
      <c r="H6070" t="s">
        <v>30</v>
      </c>
      <c r="J6070">
        <v>20000</v>
      </c>
      <c r="L6070" t="s">
        <v>39</v>
      </c>
      <c r="O6070" t="s">
        <v>32</v>
      </c>
    </row>
    <row r="6071" spans="1:15" x14ac:dyDescent="0.25">
      <c r="A6071" t="s">
        <v>123</v>
      </c>
      <c r="B6071" t="s">
        <v>124</v>
      </c>
      <c r="C6071" t="s">
        <v>27</v>
      </c>
      <c r="D6071">
        <v>2019</v>
      </c>
      <c r="E6071">
        <v>5</v>
      </c>
      <c r="F6071" t="s">
        <v>284</v>
      </c>
      <c r="G6071" t="s">
        <v>285</v>
      </c>
      <c r="H6071" t="s">
        <v>30</v>
      </c>
      <c r="J6071">
        <v>140112.15</v>
      </c>
      <c r="L6071" t="s">
        <v>39</v>
      </c>
      <c r="O6071" t="s">
        <v>32</v>
      </c>
    </row>
    <row r="6072" spans="1:15" x14ac:dyDescent="0.25">
      <c r="A6072" t="s">
        <v>123</v>
      </c>
      <c r="B6072" t="s">
        <v>124</v>
      </c>
      <c r="C6072" t="s">
        <v>27</v>
      </c>
      <c r="D6072">
        <v>2019</v>
      </c>
      <c r="E6072">
        <v>5</v>
      </c>
      <c r="F6072" t="s">
        <v>261</v>
      </c>
      <c r="G6072" t="s">
        <v>262</v>
      </c>
      <c r="H6072" t="s">
        <v>30</v>
      </c>
      <c r="J6072">
        <v>140112.15</v>
      </c>
      <c r="L6072" t="s">
        <v>39</v>
      </c>
      <c r="O6072" t="s">
        <v>32</v>
      </c>
    </row>
    <row r="6073" spans="1:15" x14ac:dyDescent="0.25">
      <c r="A6073" t="s">
        <v>123</v>
      </c>
      <c r="B6073" t="s">
        <v>124</v>
      </c>
      <c r="C6073" t="s">
        <v>27</v>
      </c>
      <c r="D6073">
        <v>2019</v>
      </c>
      <c r="E6073">
        <v>5</v>
      </c>
      <c r="F6073" t="s">
        <v>223</v>
      </c>
      <c r="G6073" t="s">
        <v>224</v>
      </c>
      <c r="H6073" t="s">
        <v>30</v>
      </c>
      <c r="J6073">
        <v>2013596.17</v>
      </c>
      <c r="L6073" t="s">
        <v>39</v>
      </c>
      <c r="O6073" t="s">
        <v>32</v>
      </c>
    </row>
    <row r="6074" spans="1:15" x14ac:dyDescent="0.25">
      <c r="A6074" t="s">
        <v>123</v>
      </c>
      <c r="B6074" t="s">
        <v>124</v>
      </c>
      <c r="C6074" t="s">
        <v>27</v>
      </c>
      <c r="D6074">
        <v>2019</v>
      </c>
      <c r="E6074">
        <v>5</v>
      </c>
      <c r="F6074" t="s">
        <v>225</v>
      </c>
      <c r="G6074" t="s">
        <v>226</v>
      </c>
      <c r="H6074" t="s">
        <v>30</v>
      </c>
      <c r="J6074">
        <v>2173708.3199999998</v>
      </c>
      <c r="L6074" t="s">
        <v>39</v>
      </c>
      <c r="O6074" t="s">
        <v>32</v>
      </c>
    </row>
    <row r="6075" spans="1:15" x14ac:dyDescent="0.25">
      <c r="A6075" t="s">
        <v>123</v>
      </c>
      <c r="B6075" t="s">
        <v>124</v>
      </c>
      <c r="C6075" t="s">
        <v>27</v>
      </c>
      <c r="D6075">
        <v>2019</v>
      </c>
      <c r="E6075">
        <v>5</v>
      </c>
      <c r="F6075" t="s">
        <v>227</v>
      </c>
      <c r="G6075" t="s">
        <v>228</v>
      </c>
      <c r="H6075" t="s">
        <v>30</v>
      </c>
      <c r="J6075">
        <v>21469470.82</v>
      </c>
      <c r="L6075" t="s">
        <v>39</v>
      </c>
      <c r="O6075" t="s">
        <v>32</v>
      </c>
    </row>
    <row r="6076" spans="1:15" x14ac:dyDescent="0.25">
      <c r="A6076" t="s">
        <v>123</v>
      </c>
      <c r="B6076" t="s">
        <v>124</v>
      </c>
      <c r="C6076" t="s">
        <v>27</v>
      </c>
      <c r="D6076">
        <v>2019</v>
      </c>
      <c r="E6076">
        <v>5</v>
      </c>
      <c r="F6076" t="s">
        <v>229</v>
      </c>
      <c r="G6076" t="s">
        <v>230</v>
      </c>
      <c r="H6076" t="s">
        <v>30</v>
      </c>
      <c r="J6076">
        <v>-80000</v>
      </c>
      <c r="L6076" t="s">
        <v>39</v>
      </c>
      <c r="O6076" t="s">
        <v>32</v>
      </c>
    </row>
    <row r="6077" spans="1:15" x14ac:dyDescent="0.25">
      <c r="A6077" t="s">
        <v>123</v>
      </c>
      <c r="B6077" t="s">
        <v>124</v>
      </c>
      <c r="C6077" t="s">
        <v>27</v>
      </c>
      <c r="D6077">
        <v>2019</v>
      </c>
      <c r="E6077">
        <v>5</v>
      </c>
      <c r="F6077" t="s">
        <v>231</v>
      </c>
      <c r="G6077" t="s">
        <v>188</v>
      </c>
      <c r="H6077" t="s">
        <v>30</v>
      </c>
      <c r="J6077">
        <v>-20796059.649999999</v>
      </c>
      <c r="L6077" t="s">
        <v>39</v>
      </c>
      <c r="O6077" t="s">
        <v>32</v>
      </c>
    </row>
    <row r="6078" spans="1:15" x14ac:dyDescent="0.25">
      <c r="A6078" t="s">
        <v>123</v>
      </c>
      <c r="B6078" t="s">
        <v>124</v>
      </c>
      <c r="C6078" t="s">
        <v>27</v>
      </c>
      <c r="D6078">
        <v>2019</v>
      </c>
      <c r="E6078">
        <v>5</v>
      </c>
      <c r="F6078" t="s">
        <v>232</v>
      </c>
      <c r="G6078" t="s">
        <v>233</v>
      </c>
      <c r="H6078" t="s">
        <v>30</v>
      </c>
      <c r="J6078">
        <v>-20876059.649999999</v>
      </c>
      <c r="L6078" t="s">
        <v>39</v>
      </c>
      <c r="O6078" t="s">
        <v>32</v>
      </c>
    </row>
    <row r="6079" spans="1:15" x14ac:dyDescent="0.25">
      <c r="A6079" t="s">
        <v>123</v>
      </c>
      <c r="B6079" t="s">
        <v>124</v>
      </c>
      <c r="C6079" t="s">
        <v>27</v>
      </c>
      <c r="D6079">
        <v>2019</v>
      </c>
      <c r="E6079">
        <v>5</v>
      </c>
      <c r="F6079" t="s">
        <v>234</v>
      </c>
      <c r="G6079" t="s">
        <v>235</v>
      </c>
      <c r="H6079" t="s">
        <v>30</v>
      </c>
      <c r="J6079">
        <v>-20876059.649999999</v>
      </c>
      <c r="L6079" t="s">
        <v>39</v>
      </c>
      <c r="O6079" t="s">
        <v>32</v>
      </c>
    </row>
    <row r="6080" spans="1:15" x14ac:dyDescent="0.25">
      <c r="A6080" t="s">
        <v>123</v>
      </c>
      <c r="B6080" t="s">
        <v>124</v>
      </c>
      <c r="C6080" t="s">
        <v>27</v>
      </c>
      <c r="D6080">
        <v>2019</v>
      </c>
      <c r="E6080">
        <v>5</v>
      </c>
      <c r="F6080" t="s">
        <v>269</v>
      </c>
      <c r="G6080" t="s">
        <v>270</v>
      </c>
      <c r="H6080" t="s">
        <v>30</v>
      </c>
      <c r="J6080">
        <v>-439089</v>
      </c>
      <c r="L6080" t="s">
        <v>39</v>
      </c>
      <c r="O6080" t="s">
        <v>32</v>
      </c>
    </row>
    <row r="6081" spans="1:15" x14ac:dyDescent="0.25">
      <c r="A6081" t="s">
        <v>123</v>
      </c>
      <c r="B6081" t="s">
        <v>124</v>
      </c>
      <c r="C6081" t="s">
        <v>27</v>
      </c>
      <c r="D6081">
        <v>2019</v>
      </c>
      <c r="E6081">
        <v>5</v>
      </c>
      <c r="F6081" t="s">
        <v>271</v>
      </c>
      <c r="G6081" t="s">
        <v>272</v>
      </c>
      <c r="H6081" t="s">
        <v>30</v>
      </c>
      <c r="J6081">
        <v>-867092.63</v>
      </c>
      <c r="L6081" t="s">
        <v>39</v>
      </c>
      <c r="O6081" t="s">
        <v>32</v>
      </c>
    </row>
    <row r="6082" spans="1:15" x14ac:dyDescent="0.25">
      <c r="A6082" t="s">
        <v>123</v>
      </c>
      <c r="B6082" t="s">
        <v>124</v>
      </c>
      <c r="C6082" t="s">
        <v>27</v>
      </c>
      <c r="D6082">
        <v>2019</v>
      </c>
      <c r="E6082">
        <v>5</v>
      </c>
      <c r="F6082" t="s">
        <v>273</v>
      </c>
      <c r="G6082" t="s">
        <v>274</v>
      </c>
      <c r="H6082" t="s">
        <v>30</v>
      </c>
      <c r="J6082">
        <v>-867092.63</v>
      </c>
      <c r="L6082" t="s">
        <v>39</v>
      </c>
      <c r="O6082" t="s">
        <v>32</v>
      </c>
    </row>
    <row r="6083" spans="1:15" x14ac:dyDescent="0.25">
      <c r="A6083" t="s">
        <v>123</v>
      </c>
      <c r="B6083" t="s">
        <v>124</v>
      </c>
      <c r="C6083" t="s">
        <v>27</v>
      </c>
      <c r="D6083">
        <v>2019</v>
      </c>
      <c r="E6083">
        <v>5</v>
      </c>
      <c r="F6083" t="s">
        <v>236</v>
      </c>
      <c r="G6083" t="s">
        <v>237</v>
      </c>
      <c r="H6083" t="s">
        <v>30</v>
      </c>
      <c r="J6083">
        <v>-62607.8</v>
      </c>
      <c r="L6083" t="s">
        <v>39</v>
      </c>
      <c r="O6083" t="s">
        <v>32</v>
      </c>
    </row>
    <row r="6084" spans="1:15" x14ac:dyDescent="0.25">
      <c r="A6084" t="s">
        <v>123</v>
      </c>
      <c r="B6084" t="s">
        <v>124</v>
      </c>
      <c r="C6084" t="s">
        <v>27</v>
      </c>
      <c r="D6084">
        <v>2019</v>
      </c>
      <c r="E6084">
        <v>5</v>
      </c>
      <c r="F6084" t="s">
        <v>238</v>
      </c>
      <c r="G6084" t="s">
        <v>239</v>
      </c>
      <c r="H6084" t="s">
        <v>30</v>
      </c>
      <c r="J6084">
        <v>-352982.8</v>
      </c>
      <c r="L6084" t="s">
        <v>39</v>
      </c>
      <c r="O6084" t="s">
        <v>32</v>
      </c>
    </row>
    <row r="6085" spans="1:15" x14ac:dyDescent="0.25">
      <c r="A6085" t="s">
        <v>123</v>
      </c>
      <c r="B6085" t="s">
        <v>124</v>
      </c>
      <c r="C6085" t="s">
        <v>27</v>
      </c>
      <c r="D6085">
        <v>2019</v>
      </c>
      <c r="E6085">
        <v>5</v>
      </c>
      <c r="F6085" t="s">
        <v>240</v>
      </c>
      <c r="G6085" t="s">
        <v>241</v>
      </c>
      <c r="H6085" t="s">
        <v>30</v>
      </c>
      <c r="J6085">
        <v>-1220075.43</v>
      </c>
      <c r="L6085" t="s">
        <v>39</v>
      </c>
      <c r="O6085" t="s">
        <v>32</v>
      </c>
    </row>
    <row r="6086" spans="1:15" x14ac:dyDescent="0.25">
      <c r="A6086" t="s">
        <v>123</v>
      </c>
      <c r="B6086" t="s">
        <v>124</v>
      </c>
      <c r="C6086" t="s">
        <v>27</v>
      </c>
      <c r="D6086">
        <v>2019</v>
      </c>
      <c r="E6086">
        <v>5</v>
      </c>
      <c r="F6086" t="s">
        <v>242</v>
      </c>
      <c r="G6086" t="s">
        <v>243</v>
      </c>
      <c r="H6086" t="s">
        <v>30</v>
      </c>
      <c r="J6086">
        <v>-22096135.079999998</v>
      </c>
      <c r="L6086" t="s">
        <v>39</v>
      </c>
      <c r="O6086" t="s">
        <v>32</v>
      </c>
    </row>
    <row r="6087" spans="1:15" x14ac:dyDescent="0.25">
      <c r="A6087" t="s">
        <v>127</v>
      </c>
      <c r="B6087" t="s">
        <v>128</v>
      </c>
      <c r="C6087" t="s">
        <v>27</v>
      </c>
      <c r="D6087">
        <v>2019</v>
      </c>
      <c r="E6087">
        <v>5</v>
      </c>
      <c r="F6087" t="s">
        <v>244</v>
      </c>
      <c r="G6087" t="s">
        <v>245</v>
      </c>
      <c r="H6087" t="s">
        <v>30</v>
      </c>
      <c r="J6087">
        <v>0.01</v>
      </c>
      <c r="L6087" t="s">
        <v>31</v>
      </c>
      <c r="O6087" t="s">
        <v>32</v>
      </c>
    </row>
    <row r="6088" spans="1:15" x14ac:dyDescent="0.25">
      <c r="A6088" t="s">
        <v>127</v>
      </c>
      <c r="B6088" t="s">
        <v>128</v>
      </c>
      <c r="C6088" t="s">
        <v>27</v>
      </c>
      <c r="D6088">
        <v>2019</v>
      </c>
      <c r="E6088">
        <v>5</v>
      </c>
      <c r="F6088" t="s">
        <v>248</v>
      </c>
      <c r="G6088" t="s">
        <v>249</v>
      </c>
      <c r="H6088" t="s">
        <v>30</v>
      </c>
      <c r="J6088">
        <v>0.01</v>
      </c>
      <c r="L6088" t="s">
        <v>31</v>
      </c>
      <c r="O6088" t="s">
        <v>32</v>
      </c>
    </row>
    <row r="6089" spans="1:15" x14ac:dyDescent="0.25">
      <c r="A6089" t="s">
        <v>127</v>
      </c>
      <c r="B6089" t="s">
        <v>128</v>
      </c>
      <c r="C6089" t="s">
        <v>27</v>
      </c>
      <c r="D6089">
        <v>2019</v>
      </c>
      <c r="E6089">
        <v>5</v>
      </c>
      <c r="F6089" t="s">
        <v>250</v>
      </c>
      <c r="G6089" t="s">
        <v>251</v>
      </c>
      <c r="H6089" t="s">
        <v>30</v>
      </c>
      <c r="J6089">
        <v>0.01</v>
      </c>
      <c r="L6089" t="s">
        <v>31</v>
      </c>
      <c r="O6089" t="s">
        <v>32</v>
      </c>
    </row>
    <row r="6090" spans="1:15" x14ac:dyDescent="0.25">
      <c r="A6090" t="s">
        <v>127</v>
      </c>
      <c r="B6090" t="s">
        <v>128</v>
      </c>
      <c r="C6090" t="s">
        <v>27</v>
      </c>
      <c r="D6090">
        <v>2019</v>
      </c>
      <c r="E6090">
        <v>5</v>
      </c>
      <c r="F6090" t="s">
        <v>195</v>
      </c>
      <c r="G6090" t="s">
        <v>196</v>
      </c>
      <c r="H6090" t="s">
        <v>30</v>
      </c>
      <c r="J6090">
        <v>0.01</v>
      </c>
      <c r="L6090" t="s">
        <v>31</v>
      </c>
      <c r="O6090" t="s">
        <v>32</v>
      </c>
    </row>
    <row r="6091" spans="1:15" x14ac:dyDescent="0.25">
      <c r="A6091" t="s">
        <v>127</v>
      </c>
      <c r="B6091" t="s">
        <v>128</v>
      </c>
      <c r="C6091" t="s">
        <v>27</v>
      </c>
      <c r="D6091">
        <v>2019</v>
      </c>
      <c r="E6091">
        <v>5</v>
      </c>
      <c r="F6091" t="s">
        <v>197</v>
      </c>
      <c r="G6091" t="s">
        <v>198</v>
      </c>
      <c r="H6091" t="s">
        <v>30</v>
      </c>
      <c r="J6091">
        <v>0.01</v>
      </c>
      <c r="L6091" t="s">
        <v>31</v>
      </c>
      <c r="O6091" t="s">
        <v>32</v>
      </c>
    </row>
    <row r="6092" spans="1:15" x14ac:dyDescent="0.25">
      <c r="A6092" t="s">
        <v>127</v>
      </c>
      <c r="B6092" t="s">
        <v>128</v>
      </c>
      <c r="C6092" t="s">
        <v>27</v>
      </c>
      <c r="D6092">
        <v>2019</v>
      </c>
      <c r="E6092">
        <v>5</v>
      </c>
      <c r="F6092" t="s">
        <v>199</v>
      </c>
      <c r="G6092" t="s">
        <v>200</v>
      </c>
      <c r="H6092" t="s">
        <v>30</v>
      </c>
      <c r="J6092">
        <v>0.01</v>
      </c>
      <c r="L6092" t="s">
        <v>31</v>
      </c>
      <c r="O6092" t="s">
        <v>32</v>
      </c>
    </row>
    <row r="6093" spans="1:15" x14ac:dyDescent="0.25">
      <c r="A6093" t="s">
        <v>127</v>
      </c>
      <c r="B6093" t="s">
        <v>128</v>
      </c>
      <c r="C6093" t="s">
        <v>27</v>
      </c>
      <c r="D6093">
        <v>2019</v>
      </c>
      <c r="E6093">
        <v>5</v>
      </c>
      <c r="F6093" t="s">
        <v>201</v>
      </c>
      <c r="G6093" t="s">
        <v>202</v>
      </c>
      <c r="H6093" t="s">
        <v>30</v>
      </c>
      <c r="J6093">
        <v>-11876.65</v>
      </c>
      <c r="L6093" t="s">
        <v>31</v>
      </c>
      <c r="O6093" t="s">
        <v>32</v>
      </c>
    </row>
    <row r="6094" spans="1:15" x14ac:dyDescent="0.25">
      <c r="A6094" t="s">
        <v>127</v>
      </c>
      <c r="B6094" t="s">
        <v>128</v>
      </c>
      <c r="C6094" t="s">
        <v>27</v>
      </c>
      <c r="D6094">
        <v>2019</v>
      </c>
      <c r="E6094">
        <v>5</v>
      </c>
      <c r="F6094" t="s">
        <v>203</v>
      </c>
      <c r="G6094" t="s">
        <v>204</v>
      </c>
      <c r="H6094" t="s">
        <v>30</v>
      </c>
      <c r="J6094">
        <v>-11876.65</v>
      </c>
      <c r="L6094" t="s">
        <v>31</v>
      </c>
      <c r="O6094" t="s">
        <v>32</v>
      </c>
    </row>
    <row r="6095" spans="1:15" x14ac:dyDescent="0.25">
      <c r="A6095" t="s">
        <v>127</v>
      </c>
      <c r="B6095" t="s">
        <v>128</v>
      </c>
      <c r="C6095" t="s">
        <v>27</v>
      </c>
      <c r="D6095">
        <v>2019</v>
      </c>
      <c r="E6095">
        <v>5</v>
      </c>
      <c r="F6095" t="s">
        <v>205</v>
      </c>
      <c r="G6095" t="s">
        <v>206</v>
      </c>
      <c r="H6095" t="s">
        <v>30</v>
      </c>
      <c r="J6095">
        <v>-11876.64</v>
      </c>
      <c r="L6095" t="s">
        <v>31</v>
      </c>
      <c r="O6095" t="s">
        <v>32</v>
      </c>
    </row>
    <row r="6096" spans="1:15" x14ac:dyDescent="0.25">
      <c r="A6096" t="s">
        <v>127</v>
      </c>
      <c r="B6096" t="s">
        <v>128</v>
      </c>
      <c r="C6096" t="s">
        <v>27</v>
      </c>
      <c r="D6096">
        <v>2019</v>
      </c>
      <c r="E6096">
        <v>5</v>
      </c>
      <c r="F6096" t="s">
        <v>207</v>
      </c>
      <c r="G6096" t="s">
        <v>208</v>
      </c>
      <c r="H6096" t="s">
        <v>30</v>
      </c>
      <c r="J6096">
        <v>-11876.64</v>
      </c>
      <c r="L6096" t="s">
        <v>31</v>
      </c>
      <c r="O6096" t="s">
        <v>32</v>
      </c>
    </row>
    <row r="6097" spans="1:15" x14ac:dyDescent="0.25">
      <c r="A6097" t="s">
        <v>127</v>
      </c>
      <c r="B6097" t="s">
        <v>128</v>
      </c>
      <c r="C6097" t="s">
        <v>27</v>
      </c>
      <c r="D6097">
        <v>2019</v>
      </c>
      <c r="E6097">
        <v>5</v>
      </c>
      <c r="F6097" t="s">
        <v>211</v>
      </c>
      <c r="G6097" t="s">
        <v>212</v>
      </c>
      <c r="H6097" t="s">
        <v>30</v>
      </c>
      <c r="J6097">
        <v>-11876.64</v>
      </c>
      <c r="L6097" t="s">
        <v>31</v>
      </c>
      <c r="O6097" t="s">
        <v>32</v>
      </c>
    </row>
    <row r="6098" spans="1:15" x14ac:dyDescent="0.25">
      <c r="A6098" t="s">
        <v>127</v>
      </c>
      <c r="B6098" t="s">
        <v>128</v>
      </c>
      <c r="C6098" t="s">
        <v>27</v>
      </c>
      <c r="D6098">
        <v>2019</v>
      </c>
      <c r="E6098">
        <v>5</v>
      </c>
      <c r="F6098" t="s">
        <v>213</v>
      </c>
      <c r="G6098" t="s">
        <v>214</v>
      </c>
      <c r="H6098" t="s">
        <v>30</v>
      </c>
      <c r="J6098">
        <v>-11876.64</v>
      </c>
      <c r="L6098" t="s">
        <v>31</v>
      </c>
      <c r="O6098" t="s">
        <v>32</v>
      </c>
    </row>
    <row r="6099" spans="1:15" x14ac:dyDescent="0.25">
      <c r="A6099" t="s">
        <v>127</v>
      </c>
      <c r="B6099" t="s">
        <v>128</v>
      </c>
      <c r="C6099" t="s">
        <v>27</v>
      </c>
      <c r="D6099">
        <v>2019</v>
      </c>
      <c r="E6099">
        <v>5</v>
      </c>
      <c r="F6099" t="s">
        <v>261</v>
      </c>
      <c r="G6099" t="s">
        <v>262</v>
      </c>
      <c r="H6099" t="s">
        <v>30</v>
      </c>
      <c r="J6099">
        <v>504093.76</v>
      </c>
      <c r="L6099" t="s">
        <v>39</v>
      </c>
      <c r="O6099" t="s">
        <v>32</v>
      </c>
    </row>
    <row r="6100" spans="1:15" x14ac:dyDescent="0.25">
      <c r="A6100" t="s">
        <v>127</v>
      </c>
      <c r="B6100" t="s">
        <v>128</v>
      </c>
      <c r="C6100" t="s">
        <v>27</v>
      </c>
      <c r="D6100">
        <v>2019</v>
      </c>
      <c r="E6100">
        <v>5</v>
      </c>
      <c r="F6100" t="s">
        <v>223</v>
      </c>
      <c r="G6100" t="s">
        <v>224</v>
      </c>
      <c r="H6100" t="s">
        <v>30</v>
      </c>
      <c r="J6100">
        <v>77875.179999999993</v>
      </c>
      <c r="L6100" t="s">
        <v>39</v>
      </c>
      <c r="O6100" t="s">
        <v>32</v>
      </c>
    </row>
    <row r="6101" spans="1:15" x14ac:dyDescent="0.25">
      <c r="A6101" t="s">
        <v>127</v>
      </c>
      <c r="B6101" t="s">
        <v>128</v>
      </c>
      <c r="C6101" t="s">
        <v>27</v>
      </c>
      <c r="D6101">
        <v>2019</v>
      </c>
      <c r="E6101">
        <v>5</v>
      </c>
      <c r="F6101" t="s">
        <v>225</v>
      </c>
      <c r="G6101" t="s">
        <v>226</v>
      </c>
      <c r="H6101" t="s">
        <v>30</v>
      </c>
      <c r="J6101">
        <v>581968.93999999994</v>
      </c>
      <c r="L6101" t="s">
        <v>39</v>
      </c>
      <c r="O6101" t="s">
        <v>32</v>
      </c>
    </row>
    <row r="6102" spans="1:15" x14ac:dyDescent="0.25">
      <c r="A6102" t="s">
        <v>127</v>
      </c>
      <c r="B6102" t="s">
        <v>128</v>
      </c>
      <c r="C6102" t="s">
        <v>27</v>
      </c>
      <c r="D6102">
        <v>2019</v>
      </c>
      <c r="E6102">
        <v>5</v>
      </c>
      <c r="F6102" t="s">
        <v>227</v>
      </c>
      <c r="G6102" t="s">
        <v>228</v>
      </c>
      <c r="H6102" t="s">
        <v>30</v>
      </c>
      <c r="J6102">
        <v>581968.93999999994</v>
      </c>
      <c r="L6102" t="s">
        <v>39</v>
      </c>
      <c r="O6102" t="s">
        <v>32</v>
      </c>
    </row>
    <row r="6103" spans="1:15" x14ac:dyDescent="0.25">
      <c r="A6103" t="s">
        <v>127</v>
      </c>
      <c r="B6103" t="s">
        <v>128</v>
      </c>
      <c r="C6103" t="s">
        <v>27</v>
      </c>
      <c r="D6103">
        <v>2019</v>
      </c>
      <c r="E6103">
        <v>5</v>
      </c>
      <c r="F6103" t="s">
        <v>229</v>
      </c>
      <c r="G6103" t="s">
        <v>230</v>
      </c>
      <c r="H6103" t="s">
        <v>30</v>
      </c>
      <c r="J6103">
        <v>-500000</v>
      </c>
      <c r="L6103" t="s">
        <v>39</v>
      </c>
      <c r="O6103" t="s">
        <v>32</v>
      </c>
    </row>
    <row r="6104" spans="1:15" x14ac:dyDescent="0.25">
      <c r="A6104" t="s">
        <v>127</v>
      </c>
      <c r="B6104" t="s">
        <v>128</v>
      </c>
      <c r="C6104" t="s">
        <v>27</v>
      </c>
      <c r="D6104">
        <v>2019</v>
      </c>
      <c r="E6104">
        <v>5</v>
      </c>
      <c r="F6104" t="s">
        <v>231</v>
      </c>
      <c r="G6104" t="s">
        <v>188</v>
      </c>
      <c r="H6104" t="s">
        <v>30</v>
      </c>
      <c r="J6104">
        <v>-25314.79</v>
      </c>
      <c r="L6104" t="s">
        <v>39</v>
      </c>
      <c r="O6104" t="s">
        <v>32</v>
      </c>
    </row>
    <row r="6105" spans="1:15" x14ac:dyDescent="0.25">
      <c r="A6105" t="s">
        <v>127</v>
      </c>
      <c r="B6105" t="s">
        <v>128</v>
      </c>
      <c r="C6105" t="s">
        <v>27</v>
      </c>
      <c r="D6105">
        <v>2019</v>
      </c>
      <c r="E6105">
        <v>5</v>
      </c>
      <c r="F6105" t="s">
        <v>232</v>
      </c>
      <c r="G6105" t="s">
        <v>233</v>
      </c>
      <c r="H6105" t="s">
        <v>30</v>
      </c>
      <c r="J6105">
        <v>-525314.79</v>
      </c>
      <c r="L6105" t="s">
        <v>39</v>
      </c>
      <c r="O6105" t="s">
        <v>32</v>
      </c>
    </row>
    <row r="6106" spans="1:15" x14ac:dyDescent="0.25">
      <c r="A6106" t="s">
        <v>127</v>
      </c>
      <c r="B6106" t="s">
        <v>128</v>
      </c>
      <c r="C6106" t="s">
        <v>27</v>
      </c>
      <c r="D6106">
        <v>2019</v>
      </c>
      <c r="E6106">
        <v>5</v>
      </c>
      <c r="F6106" t="s">
        <v>234</v>
      </c>
      <c r="G6106" t="s">
        <v>235</v>
      </c>
      <c r="H6106" t="s">
        <v>30</v>
      </c>
      <c r="J6106">
        <v>-525314.79</v>
      </c>
      <c r="L6106" t="s">
        <v>39</v>
      </c>
      <c r="O6106" t="s">
        <v>32</v>
      </c>
    </row>
    <row r="6107" spans="1:15" x14ac:dyDescent="0.25">
      <c r="A6107" t="s">
        <v>127</v>
      </c>
      <c r="B6107" t="s">
        <v>128</v>
      </c>
      <c r="C6107" t="s">
        <v>27</v>
      </c>
      <c r="D6107">
        <v>2019</v>
      </c>
      <c r="E6107">
        <v>5</v>
      </c>
      <c r="F6107" t="s">
        <v>236</v>
      </c>
      <c r="G6107" t="s">
        <v>237</v>
      </c>
      <c r="H6107" t="s">
        <v>30</v>
      </c>
      <c r="J6107">
        <v>-40750</v>
      </c>
      <c r="L6107" t="s">
        <v>39</v>
      </c>
      <c r="O6107" t="s">
        <v>32</v>
      </c>
    </row>
    <row r="6108" spans="1:15" x14ac:dyDescent="0.25">
      <c r="A6108" t="s">
        <v>127</v>
      </c>
      <c r="B6108" t="s">
        <v>128</v>
      </c>
      <c r="C6108" t="s">
        <v>27</v>
      </c>
      <c r="D6108">
        <v>2019</v>
      </c>
      <c r="E6108">
        <v>5</v>
      </c>
      <c r="F6108" t="s">
        <v>238</v>
      </c>
      <c r="G6108" t="s">
        <v>239</v>
      </c>
      <c r="H6108" t="s">
        <v>30</v>
      </c>
      <c r="J6108">
        <v>-44777.51</v>
      </c>
      <c r="L6108" t="s">
        <v>39</v>
      </c>
      <c r="O6108" t="s">
        <v>32</v>
      </c>
    </row>
    <row r="6109" spans="1:15" x14ac:dyDescent="0.25">
      <c r="A6109" t="s">
        <v>127</v>
      </c>
      <c r="B6109" t="s">
        <v>128</v>
      </c>
      <c r="C6109" t="s">
        <v>27</v>
      </c>
      <c r="D6109">
        <v>2019</v>
      </c>
      <c r="E6109">
        <v>5</v>
      </c>
      <c r="F6109" t="s">
        <v>240</v>
      </c>
      <c r="G6109" t="s">
        <v>241</v>
      </c>
      <c r="H6109" t="s">
        <v>30</v>
      </c>
      <c r="J6109">
        <v>-44777.51</v>
      </c>
      <c r="L6109" t="s">
        <v>39</v>
      </c>
      <c r="O6109" t="s">
        <v>32</v>
      </c>
    </row>
    <row r="6110" spans="1:15" x14ac:dyDescent="0.25">
      <c r="A6110" t="s">
        <v>127</v>
      </c>
      <c r="B6110" t="s">
        <v>128</v>
      </c>
      <c r="C6110" t="s">
        <v>27</v>
      </c>
      <c r="D6110">
        <v>2019</v>
      </c>
      <c r="E6110">
        <v>5</v>
      </c>
      <c r="F6110" t="s">
        <v>242</v>
      </c>
      <c r="G6110" t="s">
        <v>243</v>
      </c>
      <c r="H6110" t="s">
        <v>30</v>
      </c>
      <c r="J6110">
        <v>-570092.30000000005</v>
      </c>
      <c r="L6110" t="s">
        <v>39</v>
      </c>
      <c r="O6110" t="s">
        <v>32</v>
      </c>
    </row>
    <row r="6111" spans="1:15" x14ac:dyDescent="0.25">
      <c r="A6111" t="s">
        <v>131</v>
      </c>
      <c r="B6111" t="s">
        <v>132</v>
      </c>
      <c r="C6111" t="s">
        <v>27</v>
      </c>
      <c r="D6111">
        <v>2019</v>
      </c>
      <c r="E6111">
        <v>5</v>
      </c>
      <c r="F6111" t="s">
        <v>244</v>
      </c>
      <c r="G6111" t="s">
        <v>245</v>
      </c>
      <c r="H6111" t="s">
        <v>30</v>
      </c>
      <c r="J6111">
        <v>-0.01</v>
      </c>
      <c r="L6111" t="s">
        <v>31</v>
      </c>
      <c r="O6111" t="s">
        <v>32</v>
      </c>
    </row>
    <row r="6112" spans="1:15" x14ac:dyDescent="0.25">
      <c r="A6112" t="s">
        <v>131</v>
      </c>
      <c r="B6112" t="s">
        <v>132</v>
      </c>
      <c r="C6112" t="s">
        <v>27</v>
      </c>
      <c r="D6112">
        <v>2019</v>
      </c>
      <c r="E6112">
        <v>5</v>
      </c>
      <c r="F6112" t="s">
        <v>248</v>
      </c>
      <c r="G6112" t="s">
        <v>249</v>
      </c>
      <c r="H6112" t="s">
        <v>30</v>
      </c>
      <c r="J6112">
        <v>-0.01</v>
      </c>
      <c r="L6112" t="s">
        <v>31</v>
      </c>
      <c r="O6112" t="s">
        <v>32</v>
      </c>
    </row>
    <row r="6113" spans="1:15" x14ac:dyDescent="0.25">
      <c r="A6113" t="s">
        <v>131</v>
      </c>
      <c r="B6113" t="s">
        <v>132</v>
      </c>
      <c r="C6113" t="s">
        <v>27</v>
      </c>
      <c r="D6113">
        <v>2019</v>
      </c>
      <c r="E6113">
        <v>5</v>
      </c>
      <c r="F6113" t="s">
        <v>250</v>
      </c>
      <c r="G6113" t="s">
        <v>251</v>
      </c>
      <c r="H6113" t="s">
        <v>30</v>
      </c>
      <c r="J6113">
        <v>-0.01</v>
      </c>
      <c r="L6113" t="s">
        <v>31</v>
      </c>
      <c r="O6113" t="s">
        <v>32</v>
      </c>
    </row>
    <row r="6114" spans="1:15" x14ac:dyDescent="0.25">
      <c r="A6114" t="s">
        <v>131</v>
      </c>
      <c r="B6114" t="s">
        <v>132</v>
      </c>
      <c r="C6114" t="s">
        <v>27</v>
      </c>
      <c r="D6114">
        <v>2019</v>
      </c>
      <c r="E6114">
        <v>5</v>
      </c>
      <c r="F6114" t="s">
        <v>195</v>
      </c>
      <c r="G6114" t="s">
        <v>196</v>
      </c>
      <c r="H6114" t="s">
        <v>30</v>
      </c>
      <c r="J6114">
        <v>-0.01</v>
      </c>
      <c r="L6114" t="s">
        <v>31</v>
      </c>
      <c r="O6114" t="s">
        <v>32</v>
      </c>
    </row>
    <row r="6115" spans="1:15" x14ac:dyDescent="0.25">
      <c r="A6115" t="s">
        <v>131</v>
      </c>
      <c r="B6115" t="s">
        <v>132</v>
      </c>
      <c r="C6115" t="s">
        <v>27</v>
      </c>
      <c r="D6115">
        <v>2019</v>
      </c>
      <c r="E6115">
        <v>5</v>
      </c>
      <c r="F6115" t="s">
        <v>197</v>
      </c>
      <c r="G6115" t="s">
        <v>198</v>
      </c>
      <c r="H6115" t="s">
        <v>30</v>
      </c>
      <c r="J6115">
        <v>-0.01</v>
      </c>
      <c r="L6115" t="s">
        <v>31</v>
      </c>
      <c r="O6115" t="s">
        <v>32</v>
      </c>
    </row>
    <row r="6116" spans="1:15" x14ac:dyDescent="0.25">
      <c r="A6116" t="s">
        <v>131</v>
      </c>
      <c r="B6116" t="s">
        <v>132</v>
      </c>
      <c r="C6116" t="s">
        <v>27</v>
      </c>
      <c r="D6116">
        <v>2019</v>
      </c>
      <c r="E6116">
        <v>5</v>
      </c>
      <c r="F6116" t="s">
        <v>199</v>
      </c>
      <c r="G6116" t="s">
        <v>200</v>
      </c>
      <c r="H6116" t="s">
        <v>30</v>
      </c>
      <c r="J6116">
        <v>-0.01</v>
      </c>
      <c r="L6116" t="s">
        <v>31</v>
      </c>
      <c r="O6116" t="s">
        <v>32</v>
      </c>
    </row>
    <row r="6117" spans="1:15" x14ac:dyDescent="0.25">
      <c r="A6117" t="s">
        <v>131</v>
      </c>
      <c r="B6117" t="s">
        <v>132</v>
      </c>
      <c r="C6117" t="s">
        <v>27</v>
      </c>
      <c r="D6117">
        <v>2019</v>
      </c>
      <c r="E6117">
        <v>5</v>
      </c>
      <c r="F6117" t="s">
        <v>205</v>
      </c>
      <c r="G6117" t="s">
        <v>206</v>
      </c>
      <c r="H6117" t="s">
        <v>30</v>
      </c>
      <c r="J6117">
        <v>-0.01</v>
      </c>
      <c r="L6117" t="s">
        <v>31</v>
      </c>
      <c r="O6117" t="s">
        <v>32</v>
      </c>
    </row>
    <row r="6118" spans="1:15" x14ac:dyDescent="0.25">
      <c r="A6118" t="s">
        <v>131</v>
      </c>
      <c r="B6118" t="s">
        <v>132</v>
      </c>
      <c r="C6118" t="s">
        <v>27</v>
      </c>
      <c r="D6118">
        <v>2019</v>
      </c>
      <c r="E6118">
        <v>5</v>
      </c>
      <c r="F6118" t="s">
        <v>207</v>
      </c>
      <c r="G6118" t="s">
        <v>208</v>
      </c>
      <c r="H6118" t="s">
        <v>30</v>
      </c>
      <c r="J6118">
        <v>-0.01</v>
      </c>
      <c r="L6118" t="s">
        <v>31</v>
      </c>
      <c r="O6118" t="s">
        <v>32</v>
      </c>
    </row>
    <row r="6119" spans="1:15" x14ac:dyDescent="0.25">
      <c r="A6119" t="s">
        <v>131</v>
      </c>
      <c r="B6119" t="s">
        <v>132</v>
      </c>
      <c r="C6119" t="s">
        <v>27</v>
      </c>
      <c r="D6119">
        <v>2019</v>
      </c>
      <c r="E6119">
        <v>5</v>
      </c>
      <c r="F6119" t="s">
        <v>211</v>
      </c>
      <c r="G6119" t="s">
        <v>212</v>
      </c>
      <c r="H6119" t="s">
        <v>30</v>
      </c>
      <c r="J6119">
        <v>-0.01</v>
      </c>
      <c r="L6119" t="s">
        <v>31</v>
      </c>
      <c r="O6119" t="s">
        <v>32</v>
      </c>
    </row>
    <row r="6120" spans="1:15" x14ac:dyDescent="0.25">
      <c r="A6120" t="s">
        <v>131</v>
      </c>
      <c r="B6120" t="s">
        <v>132</v>
      </c>
      <c r="C6120" t="s">
        <v>27</v>
      </c>
      <c r="D6120">
        <v>2019</v>
      </c>
      <c r="E6120">
        <v>5</v>
      </c>
      <c r="F6120" t="s">
        <v>213</v>
      </c>
      <c r="G6120" t="s">
        <v>214</v>
      </c>
      <c r="H6120" t="s">
        <v>30</v>
      </c>
      <c r="J6120">
        <v>-0.01</v>
      </c>
      <c r="L6120" t="s">
        <v>31</v>
      </c>
      <c r="O6120" t="s">
        <v>32</v>
      </c>
    </row>
    <row r="6121" spans="1:15" x14ac:dyDescent="0.25">
      <c r="A6121" t="s">
        <v>131</v>
      </c>
      <c r="B6121" t="s">
        <v>132</v>
      </c>
      <c r="C6121" t="s">
        <v>27</v>
      </c>
      <c r="D6121">
        <v>2019</v>
      </c>
      <c r="E6121">
        <v>5</v>
      </c>
      <c r="F6121" t="s">
        <v>297</v>
      </c>
      <c r="G6121" t="s">
        <v>298</v>
      </c>
      <c r="H6121" t="s">
        <v>30</v>
      </c>
      <c r="J6121">
        <v>2786690.14</v>
      </c>
      <c r="L6121" t="s">
        <v>39</v>
      </c>
      <c r="O6121" t="s">
        <v>32</v>
      </c>
    </row>
    <row r="6122" spans="1:15" x14ac:dyDescent="0.25">
      <c r="A6122" t="s">
        <v>131</v>
      </c>
      <c r="B6122" t="s">
        <v>132</v>
      </c>
      <c r="C6122" t="s">
        <v>27</v>
      </c>
      <c r="D6122">
        <v>2019</v>
      </c>
      <c r="E6122">
        <v>5</v>
      </c>
      <c r="F6122" t="s">
        <v>299</v>
      </c>
      <c r="G6122" t="s">
        <v>300</v>
      </c>
      <c r="H6122" t="s">
        <v>30</v>
      </c>
      <c r="J6122">
        <v>-2076618.84</v>
      </c>
      <c r="L6122" t="s">
        <v>39</v>
      </c>
      <c r="O6122" t="s">
        <v>32</v>
      </c>
    </row>
    <row r="6123" spans="1:15" x14ac:dyDescent="0.25">
      <c r="A6123" t="s">
        <v>131</v>
      </c>
      <c r="B6123" t="s">
        <v>132</v>
      </c>
      <c r="C6123" t="s">
        <v>27</v>
      </c>
      <c r="D6123">
        <v>2019</v>
      </c>
      <c r="E6123">
        <v>5</v>
      </c>
      <c r="F6123" t="s">
        <v>301</v>
      </c>
      <c r="G6123" t="s">
        <v>302</v>
      </c>
      <c r="H6123" t="s">
        <v>30</v>
      </c>
      <c r="J6123">
        <v>710071.3</v>
      </c>
      <c r="L6123" t="s">
        <v>39</v>
      </c>
      <c r="O6123" t="s">
        <v>32</v>
      </c>
    </row>
    <row r="6124" spans="1:15" x14ac:dyDescent="0.25">
      <c r="A6124" t="s">
        <v>131</v>
      </c>
      <c r="B6124" t="s">
        <v>132</v>
      </c>
      <c r="C6124" t="s">
        <v>27</v>
      </c>
      <c r="D6124">
        <v>2019</v>
      </c>
      <c r="E6124">
        <v>5</v>
      </c>
      <c r="F6124" t="s">
        <v>257</v>
      </c>
      <c r="G6124" t="s">
        <v>258</v>
      </c>
      <c r="H6124" t="s">
        <v>30</v>
      </c>
      <c r="J6124">
        <v>710071.3</v>
      </c>
      <c r="L6124" t="s">
        <v>39</v>
      </c>
      <c r="O6124" t="s">
        <v>32</v>
      </c>
    </row>
    <row r="6125" spans="1:15" x14ac:dyDescent="0.25">
      <c r="A6125" t="s">
        <v>131</v>
      </c>
      <c r="B6125" t="s">
        <v>132</v>
      </c>
      <c r="C6125" t="s">
        <v>27</v>
      </c>
      <c r="D6125">
        <v>2019</v>
      </c>
      <c r="E6125">
        <v>5</v>
      </c>
      <c r="F6125" t="s">
        <v>219</v>
      </c>
      <c r="G6125" t="s">
        <v>220</v>
      </c>
      <c r="H6125" t="s">
        <v>30</v>
      </c>
      <c r="J6125">
        <v>93081.59</v>
      </c>
      <c r="L6125" t="s">
        <v>39</v>
      </c>
      <c r="O6125" t="s">
        <v>32</v>
      </c>
    </row>
    <row r="6126" spans="1:15" x14ac:dyDescent="0.25">
      <c r="A6126" t="s">
        <v>131</v>
      </c>
      <c r="B6126" t="s">
        <v>132</v>
      </c>
      <c r="C6126" t="s">
        <v>27</v>
      </c>
      <c r="D6126">
        <v>2019</v>
      </c>
      <c r="E6126">
        <v>5</v>
      </c>
      <c r="F6126" t="s">
        <v>221</v>
      </c>
      <c r="G6126" t="s">
        <v>222</v>
      </c>
      <c r="H6126" t="s">
        <v>30</v>
      </c>
      <c r="J6126">
        <v>803152.89</v>
      </c>
      <c r="L6126" t="s">
        <v>39</v>
      </c>
      <c r="O6126" t="s">
        <v>32</v>
      </c>
    </row>
    <row r="6127" spans="1:15" x14ac:dyDescent="0.25">
      <c r="A6127" t="s">
        <v>131</v>
      </c>
      <c r="B6127" t="s">
        <v>132</v>
      </c>
      <c r="C6127" t="s">
        <v>27</v>
      </c>
      <c r="D6127">
        <v>2019</v>
      </c>
      <c r="E6127">
        <v>5</v>
      </c>
      <c r="F6127" t="s">
        <v>259</v>
      </c>
      <c r="G6127" t="s">
        <v>260</v>
      </c>
      <c r="H6127" t="s">
        <v>30</v>
      </c>
      <c r="J6127">
        <v>13713.21</v>
      </c>
      <c r="L6127" t="s">
        <v>39</v>
      </c>
      <c r="O6127" t="s">
        <v>32</v>
      </c>
    </row>
    <row r="6128" spans="1:15" x14ac:dyDescent="0.25">
      <c r="A6128" t="s">
        <v>131</v>
      </c>
      <c r="B6128" t="s">
        <v>132</v>
      </c>
      <c r="C6128" t="s">
        <v>27</v>
      </c>
      <c r="D6128">
        <v>2019</v>
      </c>
      <c r="E6128">
        <v>5</v>
      </c>
      <c r="F6128" t="s">
        <v>284</v>
      </c>
      <c r="G6128" t="s">
        <v>285</v>
      </c>
      <c r="H6128" t="s">
        <v>30</v>
      </c>
      <c r="J6128">
        <v>2536261.91</v>
      </c>
      <c r="L6128" t="s">
        <v>39</v>
      </c>
      <c r="O6128" t="s">
        <v>32</v>
      </c>
    </row>
    <row r="6129" spans="1:15" x14ac:dyDescent="0.25">
      <c r="A6129" t="s">
        <v>131</v>
      </c>
      <c r="B6129" t="s">
        <v>132</v>
      </c>
      <c r="C6129" t="s">
        <v>27</v>
      </c>
      <c r="D6129">
        <v>2019</v>
      </c>
      <c r="E6129">
        <v>5</v>
      </c>
      <c r="F6129" t="s">
        <v>261</v>
      </c>
      <c r="G6129" t="s">
        <v>262</v>
      </c>
      <c r="H6129" t="s">
        <v>30</v>
      </c>
      <c r="J6129">
        <v>3295130.99</v>
      </c>
      <c r="L6129" t="s">
        <v>39</v>
      </c>
      <c r="O6129" t="s">
        <v>32</v>
      </c>
    </row>
    <row r="6130" spans="1:15" x14ac:dyDescent="0.25">
      <c r="A6130" t="s">
        <v>131</v>
      </c>
      <c r="B6130" t="s">
        <v>132</v>
      </c>
      <c r="C6130" t="s">
        <v>27</v>
      </c>
      <c r="D6130">
        <v>2019</v>
      </c>
      <c r="E6130">
        <v>5</v>
      </c>
      <c r="F6130" t="s">
        <v>223</v>
      </c>
      <c r="G6130" t="s">
        <v>224</v>
      </c>
      <c r="H6130" t="s">
        <v>30</v>
      </c>
      <c r="J6130">
        <v>7437446.6500000004</v>
      </c>
      <c r="L6130" t="s">
        <v>39</v>
      </c>
      <c r="O6130" t="s">
        <v>32</v>
      </c>
    </row>
    <row r="6131" spans="1:15" x14ac:dyDescent="0.25">
      <c r="A6131" t="s">
        <v>131</v>
      </c>
      <c r="B6131" t="s">
        <v>132</v>
      </c>
      <c r="C6131" t="s">
        <v>27</v>
      </c>
      <c r="D6131">
        <v>2019</v>
      </c>
      <c r="E6131">
        <v>5</v>
      </c>
      <c r="F6131" t="s">
        <v>225</v>
      </c>
      <c r="G6131" t="s">
        <v>226</v>
      </c>
      <c r="H6131" t="s">
        <v>30</v>
      </c>
      <c r="J6131">
        <v>10746290.85</v>
      </c>
      <c r="L6131" t="s">
        <v>39</v>
      </c>
      <c r="O6131" t="s">
        <v>32</v>
      </c>
    </row>
    <row r="6132" spans="1:15" x14ac:dyDescent="0.25">
      <c r="A6132" t="s">
        <v>131</v>
      </c>
      <c r="B6132" t="s">
        <v>132</v>
      </c>
      <c r="C6132" t="s">
        <v>27</v>
      </c>
      <c r="D6132">
        <v>2019</v>
      </c>
      <c r="E6132">
        <v>5</v>
      </c>
      <c r="F6132" t="s">
        <v>227</v>
      </c>
      <c r="G6132" t="s">
        <v>228</v>
      </c>
      <c r="H6132" t="s">
        <v>30</v>
      </c>
      <c r="J6132">
        <v>11549443.74</v>
      </c>
      <c r="L6132" t="s">
        <v>39</v>
      </c>
      <c r="O6132" t="s">
        <v>32</v>
      </c>
    </row>
    <row r="6133" spans="1:15" x14ac:dyDescent="0.25">
      <c r="A6133" t="s">
        <v>131</v>
      </c>
      <c r="B6133" t="s">
        <v>132</v>
      </c>
      <c r="C6133" t="s">
        <v>27</v>
      </c>
      <c r="D6133">
        <v>2019</v>
      </c>
      <c r="E6133">
        <v>5</v>
      </c>
      <c r="F6133" t="s">
        <v>229</v>
      </c>
      <c r="G6133" t="s">
        <v>230</v>
      </c>
      <c r="H6133" t="s">
        <v>30</v>
      </c>
      <c r="J6133">
        <v>-4000000</v>
      </c>
      <c r="L6133" t="s">
        <v>39</v>
      </c>
      <c r="O6133" t="s">
        <v>32</v>
      </c>
    </row>
    <row r="6134" spans="1:15" x14ac:dyDescent="0.25">
      <c r="A6134" t="s">
        <v>131</v>
      </c>
      <c r="B6134" t="s">
        <v>132</v>
      </c>
      <c r="C6134" t="s">
        <v>27</v>
      </c>
      <c r="D6134">
        <v>2019</v>
      </c>
      <c r="E6134">
        <v>5</v>
      </c>
      <c r="F6134" t="s">
        <v>231</v>
      </c>
      <c r="G6134" t="s">
        <v>188</v>
      </c>
      <c r="H6134" t="s">
        <v>30</v>
      </c>
      <c r="J6134">
        <v>2358035.27</v>
      </c>
      <c r="L6134" t="s">
        <v>39</v>
      </c>
      <c r="O6134" t="s">
        <v>32</v>
      </c>
    </row>
    <row r="6135" spans="1:15" x14ac:dyDescent="0.25">
      <c r="A6135" t="s">
        <v>131</v>
      </c>
      <c r="B6135" t="s">
        <v>132</v>
      </c>
      <c r="C6135" t="s">
        <v>27</v>
      </c>
      <c r="D6135">
        <v>2019</v>
      </c>
      <c r="E6135">
        <v>5</v>
      </c>
      <c r="F6135" t="s">
        <v>232</v>
      </c>
      <c r="G6135" t="s">
        <v>233</v>
      </c>
      <c r="H6135" t="s">
        <v>30</v>
      </c>
      <c r="J6135">
        <v>-1641964.73</v>
      </c>
      <c r="L6135" t="s">
        <v>39</v>
      </c>
      <c r="O6135" t="s">
        <v>32</v>
      </c>
    </row>
    <row r="6136" spans="1:15" x14ac:dyDescent="0.25">
      <c r="A6136" t="s">
        <v>131</v>
      </c>
      <c r="B6136" t="s">
        <v>132</v>
      </c>
      <c r="C6136" t="s">
        <v>27</v>
      </c>
      <c r="D6136">
        <v>2019</v>
      </c>
      <c r="E6136">
        <v>5</v>
      </c>
      <c r="F6136" t="s">
        <v>234</v>
      </c>
      <c r="G6136" t="s">
        <v>235</v>
      </c>
      <c r="H6136" t="s">
        <v>30</v>
      </c>
      <c r="J6136">
        <v>-1641964.73</v>
      </c>
      <c r="L6136" t="s">
        <v>39</v>
      </c>
      <c r="O6136" t="s">
        <v>32</v>
      </c>
    </row>
    <row r="6137" spans="1:15" x14ac:dyDescent="0.25">
      <c r="A6137" t="s">
        <v>131</v>
      </c>
      <c r="B6137" t="s">
        <v>132</v>
      </c>
      <c r="C6137" t="s">
        <v>27</v>
      </c>
      <c r="D6137">
        <v>2019</v>
      </c>
      <c r="E6137">
        <v>5</v>
      </c>
      <c r="F6137" t="s">
        <v>269</v>
      </c>
      <c r="G6137" t="s">
        <v>270</v>
      </c>
      <c r="H6137" t="s">
        <v>30</v>
      </c>
      <c r="J6137">
        <v>208658.12</v>
      </c>
      <c r="L6137" t="s">
        <v>39</v>
      </c>
      <c r="O6137" t="s">
        <v>32</v>
      </c>
    </row>
    <row r="6138" spans="1:15" x14ac:dyDescent="0.25">
      <c r="A6138" t="s">
        <v>131</v>
      </c>
      <c r="B6138" t="s">
        <v>132</v>
      </c>
      <c r="C6138" t="s">
        <v>27</v>
      </c>
      <c r="D6138">
        <v>2019</v>
      </c>
      <c r="E6138">
        <v>5</v>
      </c>
      <c r="F6138" t="s">
        <v>271</v>
      </c>
      <c r="G6138" t="s">
        <v>272</v>
      </c>
      <c r="H6138" t="s">
        <v>30</v>
      </c>
      <c r="J6138">
        <v>208658.12</v>
      </c>
      <c r="L6138" t="s">
        <v>39</v>
      </c>
      <c r="O6138" t="s">
        <v>32</v>
      </c>
    </row>
    <row r="6139" spans="1:15" x14ac:dyDescent="0.25">
      <c r="A6139" t="s">
        <v>131</v>
      </c>
      <c r="B6139" t="s">
        <v>132</v>
      </c>
      <c r="C6139" t="s">
        <v>27</v>
      </c>
      <c r="D6139">
        <v>2019</v>
      </c>
      <c r="E6139">
        <v>5</v>
      </c>
      <c r="F6139" t="s">
        <v>273</v>
      </c>
      <c r="G6139" t="s">
        <v>274</v>
      </c>
      <c r="H6139" t="s">
        <v>30</v>
      </c>
      <c r="J6139">
        <v>208658.12</v>
      </c>
      <c r="L6139" t="s">
        <v>39</v>
      </c>
      <c r="O6139" t="s">
        <v>32</v>
      </c>
    </row>
    <row r="6140" spans="1:15" x14ac:dyDescent="0.25">
      <c r="A6140" t="s">
        <v>131</v>
      </c>
      <c r="B6140" t="s">
        <v>132</v>
      </c>
      <c r="C6140" t="s">
        <v>27</v>
      </c>
      <c r="D6140">
        <v>2019</v>
      </c>
      <c r="E6140">
        <v>5</v>
      </c>
      <c r="F6140" t="s">
        <v>236</v>
      </c>
      <c r="G6140" t="s">
        <v>237</v>
      </c>
      <c r="H6140" t="s">
        <v>30</v>
      </c>
      <c r="J6140">
        <v>-9416297.4800000004</v>
      </c>
      <c r="L6140" t="s">
        <v>39</v>
      </c>
      <c r="O6140" t="s">
        <v>32</v>
      </c>
    </row>
    <row r="6141" spans="1:15" x14ac:dyDescent="0.25">
      <c r="A6141" t="s">
        <v>131</v>
      </c>
      <c r="B6141" t="s">
        <v>132</v>
      </c>
      <c r="C6141" t="s">
        <v>27</v>
      </c>
      <c r="D6141">
        <v>2019</v>
      </c>
      <c r="E6141">
        <v>5</v>
      </c>
      <c r="F6141" t="s">
        <v>238</v>
      </c>
      <c r="G6141" t="s">
        <v>239</v>
      </c>
      <c r="H6141" t="s">
        <v>30</v>
      </c>
      <c r="J6141">
        <v>-9430832.7799999993</v>
      </c>
      <c r="L6141" t="s">
        <v>39</v>
      </c>
      <c r="O6141" t="s">
        <v>32</v>
      </c>
    </row>
    <row r="6142" spans="1:15" x14ac:dyDescent="0.25">
      <c r="A6142" t="s">
        <v>131</v>
      </c>
      <c r="B6142" t="s">
        <v>132</v>
      </c>
      <c r="C6142" t="s">
        <v>27</v>
      </c>
      <c r="D6142">
        <v>2019</v>
      </c>
      <c r="E6142">
        <v>5</v>
      </c>
      <c r="F6142" t="s">
        <v>240</v>
      </c>
      <c r="G6142" t="s">
        <v>241</v>
      </c>
      <c r="H6142" t="s">
        <v>30</v>
      </c>
      <c r="J6142">
        <v>-9222174.6600000001</v>
      </c>
      <c r="L6142" t="s">
        <v>39</v>
      </c>
      <c r="O6142" t="s">
        <v>32</v>
      </c>
    </row>
    <row r="6143" spans="1:15" x14ac:dyDescent="0.25">
      <c r="A6143" t="s">
        <v>131</v>
      </c>
      <c r="B6143" t="s">
        <v>132</v>
      </c>
      <c r="C6143" t="s">
        <v>27</v>
      </c>
      <c r="D6143">
        <v>2019</v>
      </c>
      <c r="E6143">
        <v>5</v>
      </c>
      <c r="F6143" t="s">
        <v>242</v>
      </c>
      <c r="G6143" t="s">
        <v>243</v>
      </c>
      <c r="H6143" t="s">
        <v>30</v>
      </c>
      <c r="J6143">
        <v>-10864139.390000001</v>
      </c>
      <c r="L6143" t="s">
        <v>39</v>
      </c>
      <c r="O6143" t="s">
        <v>32</v>
      </c>
    </row>
    <row r="6144" spans="1:15" x14ac:dyDescent="0.25">
      <c r="A6144" t="s">
        <v>123</v>
      </c>
      <c r="B6144" t="s">
        <v>124</v>
      </c>
      <c r="C6144" t="s">
        <v>27</v>
      </c>
      <c r="D6144">
        <v>2019</v>
      </c>
      <c r="E6144">
        <v>5</v>
      </c>
      <c r="F6144" t="s">
        <v>244</v>
      </c>
      <c r="G6144" t="s">
        <v>245</v>
      </c>
      <c r="H6144" t="s">
        <v>108</v>
      </c>
      <c r="I6144" t="s">
        <v>109</v>
      </c>
      <c r="J6144">
        <v>-113719.09</v>
      </c>
      <c r="L6144" t="s">
        <v>31</v>
      </c>
      <c r="O6144" t="s">
        <v>32</v>
      </c>
    </row>
    <row r="6145" spans="1:15" x14ac:dyDescent="0.25">
      <c r="A6145" t="s">
        <v>123</v>
      </c>
      <c r="B6145" t="s">
        <v>124</v>
      </c>
      <c r="C6145" t="s">
        <v>27</v>
      </c>
      <c r="D6145">
        <v>2019</v>
      </c>
      <c r="E6145">
        <v>5</v>
      </c>
      <c r="F6145" t="s">
        <v>246</v>
      </c>
      <c r="G6145" t="s">
        <v>247</v>
      </c>
      <c r="H6145" t="s">
        <v>108</v>
      </c>
      <c r="I6145" t="s">
        <v>109</v>
      </c>
      <c r="J6145">
        <v>17299.04</v>
      </c>
      <c r="L6145" t="s">
        <v>31</v>
      </c>
      <c r="O6145" t="s">
        <v>32</v>
      </c>
    </row>
    <row r="6146" spans="1:15" x14ac:dyDescent="0.25">
      <c r="A6146" t="s">
        <v>123</v>
      </c>
      <c r="B6146" t="s">
        <v>124</v>
      </c>
      <c r="C6146" t="s">
        <v>27</v>
      </c>
      <c r="D6146">
        <v>2019</v>
      </c>
      <c r="E6146">
        <v>5</v>
      </c>
      <c r="F6146" t="s">
        <v>248</v>
      </c>
      <c r="G6146" t="s">
        <v>249</v>
      </c>
      <c r="H6146" t="s">
        <v>108</v>
      </c>
      <c r="I6146" t="s">
        <v>109</v>
      </c>
      <c r="J6146">
        <v>-96420.05</v>
      </c>
      <c r="L6146" t="s">
        <v>31</v>
      </c>
      <c r="O6146" t="s">
        <v>32</v>
      </c>
    </row>
    <row r="6147" spans="1:15" x14ac:dyDescent="0.25">
      <c r="A6147" t="s">
        <v>123</v>
      </c>
      <c r="B6147" t="s">
        <v>124</v>
      </c>
      <c r="C6147" t="s">
        <v>27</v>
      </c>
      <c r="D6147">
        <v>2019</v>
      </c>
      <c r="E6147">
        <v>5</v>
      </c>
      <c r="F6147" t="s">
        <v>250</v>
      </c>
      <c r="G6147" t="s">
        <v>251</v>
      </c>
      <c r="H6147" t="s">
        <v>108</v>
      </c>
      <c r="I6147" t="s">
        <v>109</v>
      </c>
      <c r="J6147">
        <v>-96420.05</v>
      </c>
      <c r="L6147" t="s">
        <v>31</v>
      </c>
      <c r="O6147" t="s">
        <v>32</v>
      </c>
    </row>
    <row r="6148" spans="1:15" x14ac:dyDescent="0.25">
      <c r="A6148" t="s">
        <v>123</v>
      </c>
      <c r="B6148" t="s">
        <v>124</v>
      </c>
      <c r="C6148" t="s">
        <v>27</v>
      </c>
      <c r="D6148">
        <v>2019</v>
      </c>
      <c r="E6148">
        <v>5</v>
      </c>
      <c r="F6148" t="s">
        <v>195</v>
      </c>
      <c r="G6148" t="s">
        <v>196</v>
      </c>
      <c r="H6148" t="s">
        <v>108</v>
      </c>
      <c r="I6148" t="s">
        <v>109</v>
      </c>
      <c r="J6148">
        <v>-96420.05</v>
      </c>
      <c r="L6148" t="s">
        <v>31</v>
      </c>
      <c r="O6148" t="s">
        <v>32</v>
      </c>
    </row>
    <row r="6149" spans="1:15" x14ac:dyDescent="0.25">
      <c r="A6149" t="s">
        <v>123</v>
      </c>
      <c r="B6149" t="s">
        <v>124</v>
      </c>
      <c r="C6149" t="s">
        <v>27</v>
      </c>
      <c r="D6149">
        <v>2019</v>
      </c>
      <c r="E6149">
        <v>5</v>
      </c>
      <c r="F6149" t="s">
        <v>275</v>
      </c>
      <c r="G6149" t="s">
        <v>276</v>
      </c>
      <c r="H6149" t="s">
        <v>108</v>
      </c>
      <c r="I6149" t="s">
        <v>109</v>
      </c>
      <c r="J6149">
        <v>207287.5</v>
      </c>
      <c r="L6149" t="s">
        <v>31</v>
      </c>
      <c r="O6149" t="s">
        <v>32</v>
      </c>
    </row>
    <row r="6150" spans="1:15" x14ac:dyDescent="0.25">
      <c r="A6150" t="s">
        <v>123</v>
      </c>
      <c r="B6150" t="s">
        <v>124</v>
      </c>
      <c r="C6150" t="s">
        <v>27</v>
      </c>
      <c r="D6150">
        <v>2019</v>
      </c>
      <c r="E6150">
        <v>5</v>
      </c>
      <c r="F6150" t="s">
        <v>277</v>
      </c>
      <c r="G6150" t="s">
        <v>278</v>
      </c>
      <c r="H6150" t="s">
        <v>108</v>
      </c>
      <c r="I6150" t="s">
        <v>109</v>
      </c>
      <c r="J6150">
        <v>207287.5</v>
      </c>
      <c r="L6150" t="s">
        <v>31</v>
      </c>
      <c r="O6150" t="s">
        <v>32</v>
      </c>
    </row>
    <row r="6151" spans="1:15" x14ac:dyDescent="0.25">
      <c r="A6151" t="s">
        <v>123</v>
      </c>
      <c r="B6151" t="s">
        <v>124</v>
      </c>
      <c r="C6151" t="s">
        <v>27</v>
      </c>
      <c r="D6151">
        <v>2019</v>
      </c>
      <c r="E6151">
        <v>5</v>
      </c>
      <c r="F6151" t="s">
        <v>279</v>
      </c>
      <c r="G6151" t="s">
        <v>280</v>
      </c>
      <c r="H6151" t="s">
        <v>108</v>
      </c>
      <c r="I6151" t="s">
        <v>109</v>
      </c>
      <c r="J6151">
        <v>207287.5</v>
      </c>
      <c r="L6151" t="s">
        <v>31</v>
      </c>
      <c r="O6151" t="s">
        <v>32</v>
      </c>
    </row>
    <row r="6152" spans="1:15" x14ac:dyDescent="0.25">
      <c r="A6152" t="s">
        <v>123</v>
      </c>
      <c r="B6152" t="s">
        <v>124</v>
      </c>
      <c r="C6152" t="s">
        <v>27</v>
      </c>
      <c r="D6152">
        <v>2019</v>
      </c>
      <c r="E6152">
        <v>5</v>
      </c>
      <c r="F6152" t="s">
        <v>197</v>
      </c>
      <c r="G6152" t="s">
        <v>198</v>
      </c>
      <c r="H6152" t="s">
        <v>108</v>
      </c>
      <c r="I6152" t="s">
        <v>109</v>
      </c>
      <c r="J6152">
        <v>110867.45</v>
      </c>
      <c r="L6152" t="s">
        <v>31</v>
      </c>
      <c r="O6152" t="s">
        <v>32</v>
      </c>
    </row>
    <row r="6153" spans="1:15" x14ac:dyDescent="0.25">
      <c r="A6153" t="s">
        <v>123</v>
      </c>
      <c r="B6153" t="s">
        <v>124</v>
      </c>
      <c r="C6153" t="s">
        <v>27</v>
      </c>
      <c r="D6153">
        <v>2019</v>
      </c>
      <c r="E6153">
        <v>5</v>
      </c>
      <c r="F6153" t="s">
        <v>199</v>
      </c>
      <c r="G6153" t="s">
        <v>200</v>
      </c>
      <c r="H6153" t="s">
        <v>108</v>
      </c>
      <c r="I6153" t="s">
        <v>109</v>
      </c>
      <c r="J6153">
        <v>110867.45</v>
      </c>
      <c r="L6153" t="s">
        <v>31</v>
      </c>
      <c r="O6153" t="s">
        <v>32</v>
      </c>
    </row>
    <row r="6154" spans="1:15" x14ac:dyDescent="0.25">
      <c r="A6154" t="s">
        <v>123</v>
      </c>
      <c r="B6154" t="s">
        <v>124</v>
      </c>
      <c r="C6154" t="s">
        <v>27</v>
      </c>
      <c r="D6154">
        <v>2019</v>
      </c>
      <c r="E6154">
        <v>5</v>
      </c>
      <c r="F6154" t="s">
        <v>252</v>
      </c>
      <c r="G6154" t="s">
        <v>253</v>
      </c>
      <c r="H6154" t="s">
        <v>108</v>
      </c>
      <c r="I6154" t="s">
        <v>109</v>
      </c>
      <c r="J6154">
        <v>14465.42</v>
      </c>
      <c r="L6154" t="s">
        <v>31</v>
      </c>
      <c r="O6154" t="s">
        <v>32</v>
      </c>
    </row>
    <row r="6155" spans="1:15" x14ac:dyDescent="0.25">
      <c r="A6155" t="s">
        <v>123</v>
      </c>
      <c r="B6155" t="s">
        <v>124</v>
      </c>
      <c r="C6155" t="s">
        <v>27</v>
      </c>
      <c r="D6155">
        <v>2019</v>
      </c>
      <c r="E6155">
        <v>5</v>
      </c>
      <c r="F6155" t="s">
        <v>203</v>
      </c>
      <c r="G6155" t="s">
        <v>204</v>
      </c>
      <c r="H6155" t="s">
        <v>108</v>
      </c>
      <c r="I6155" t="s">
        <v>109</v>
      </c>
      <c r="J6155">
        <v>14465.42</v>
      </c>
      <c r="L6155" t="s">
        <v>31</v>
      </c>
      <c r="O6155" t="s">
        <v>32</v>
      </c>
    </row>
    <row r="6156" spans="1:15" x14ac:dyDescent="0.25">
      <c r="A6156" t="s">
        <v>123</v>
      </c>
      <c r="B6156" t="s">
        <v>124</v>
      </c>
      <c r="C6156" t="s">
        <v>27</v>
      </c>
      <c r="D6156">
        <v>2019</v>
      </c>
      <c r="E6156">
        <v>5</v>
      </c>
      <c r="F6156" t="s">
        <v>205</v>
      </c>
      <c r="G6156" t="s">
        <v>206</v>
      </c>
      <c r="H6156" t="s">
        <v>108</v>
      </c>
      <c r="I6156" t="s">
        <v>109</v>
      </c>
      <c r="J6156">
        <v>125332.87</v>
      </c>
      <c r="L6156" t="s">
        <v>31</v>
      </c>
      <c r="O6156" t="s">
        <v>32</v>
      </c>
    </row>
    <row r="6157" spans="1:15" x14ac:dyDescent="0.25">
      <c r="A6157" t="s">
        <v>123</v>
      </c>
      <c r="B6157" t="s">
        <v>124</v>
      </c>
      <c r="C6157" t="s">
        <v>27</v>
      </c>
      <c r="D6157">
        <v>2019</v>
      </c>
      <c r="E6157">
        <v>5</v>
      </c>
      <c r="F6157" t="s">
        <v>207</v>
      </c>
      <c r="G6157" t="s">
        <v>208</v>
      </c>
      <c r="H6157" t="s">
        <v>108</v>
      </c>
      <c r="I6157" t="s">
        <v>109</v>
      </c>
      <c r="J6157">
        <v>125332.87</v>
      </c>
      <c r="L6157" t="s">
        <v>31</v>
      </c>
      <c r="O6157" t="s">
        <v>32</v>
      </c>
    </row>
    <row r="6158" spans="1:15" x14ac:dyDescent="0.25">
      <c r="A6158" t="s">
        <v>123</v>
      </c>
      <c r="B6158" t="s">
        <v>124</v>
      </c>
      <c r="C6158" t="s">
        <v>27</v>
      </c>
      <c r="D6158">
        <v>2019</v>
      </c>
      <c r="E6158">
        <v>5</v>
      </c>
      <c r="F6158" t="s">
        <v>211</v>
      </c>
      <c r="G6158" t="s">
        <v>212</v>
      </c>
      <c r="H6158" t="s">
        <v>108</v>
      </c>
      <c r="I6158" t="s">
        <v>109</v>
      </c>
      <c r="J6158">
        <v>125332.87</v>
      </c>
      <c r="L6158" t="s">
        <v>31</v>
      </c>
      <c r="O6158" t="s">
        <v>32</v>
      </c>
    </row>
    <row r="6159" spans="1:15" x14ac:dyDescent="0.25">
      <c r="A6159" t="s">
        <v>123</v>
      </c>
      <c r="B6159" t="s">
        <v>124</v>
      </c>
      <c r="C6159" t="s">
        <v>27</v>
      </c>
      <c r="D6159">
        <v>2019</v>
      </c>
      <c r="E6159">
        <v>5</v>
      </c>
      <c r="F6159" t="s">
        <v>213</v>
      </c>
      <c r="G6159" t="s">
        <v>214</v>
      </c>
      <c r="H6159" t="s">
        <v>108</v>
      </c>
      <c r="I6159" t="s">
        <v>109</v>
      </c>
      <c r="J6159">
        <v>125332.87</v>
      </c>
      <c r="L6159" t="s">
        <v>31</v>
      </c>
      <c r="O6159" t="s">
        <v>32</v>
      </c>
    </row>
    <row r="6160" spans="1:15" x14ac:dyDescent="0.25">
      <c r="A6160" t="s">
        <v>123</v>
      </c>
      <c r="B6160" t="s">
        <v>124</v>
      </c>
      <c r="C6160" t="s">
        <v>27</v>
      </c>
      <c r="D6160">
        <v>2019</v>
      </c>
      <c r="E6160">
        <v>5</v>
      </c>
      <c r="F6160" t="s">
        <v>244</v>
      </c>
      <c r="G6160" t="s">
        <v>245</v>
      </c>
      <c r="H6160" t="s">
        <v>148</v>
      </c>
      <c r="I6160" t="s">
        <v>149</v>
      </c>
      <c r="J6160">
        <v>-113719.09</v>
      </c>
      <c r="L6160" t="s">
        <v>31</v>
      </c>
      <c r="O6160" t="s">
        <v>32</v>
      </c>
    </row>
    <row r="6161" spans="1:15" x14ac:dyDescent="0.25">
      <c r="A6161" t="s">
        <v>123</v>
      </c>
      <c r="B6161" t="s">
        <v>124</v>
      </c>
      <c r="C6161" t="s">
        <v>27</v>
      </c>
      <c r="D6161">
        <v>2019</v>
      </c>
      <c r="E6161">
        <v>5</v>
      </c>
      <c r="F6161" t="s">
        <v>246</v>
      </c>
      <c r="G6161" t="s">
        <v>247</v>
      </c>
      <c r="H6161" t="s">
        <v>148</v>
      </c>
      <c r="I6161" t="s">
        <v>149</v>
      </c>
      <c r="J6161">
        <v>17299.009999999998</v>
      </c>
      <c r="L6161" t="s">
        <v>31</v>
      </c>
      <c r="O6161" t="s">
        <v>32</v>
      </c>
    </row>
    <row r="6162" spans="1:15" x14ac:dyDescent="0.25">
      <c r="A6162" t="s">
        <v>123</v>
      </c>
      <c r="B6162" t="s">
        <v>124</v>
      </c>
      <c r="C6162" t="s">
        <v>27</v>
      </c>
      <c r="D6162">
        <v>2019</v>
      </c>
      <c r="E6162">
        <v>5</v>
      </c>
      <c r="F6162" t="s">
        <v>248</v>
      </c>
      <c r="G6162" t="s">
        <v>249</v>
      </c>
      <c r="H6162" t="s">
        <v>148</v>
      </c>
      <c r="I6162" t="s">
        <v>149</v>
      </c>
      <c r="J6162">
        <v>-96420.08</v>
      </c>
      <c r="L6162" t="s">
        <v>31</v>
      </c>
      <c r="O6162" t="s">
        <v>32</v>
      </c>
    </row>
    <row r="6163" spans="1:15" x14ac:dyDescent="0.25">
      <c r="A6163" t="s">
        <v>123</v>
      </c>
      <c r="B6163" t="s">
        <v>124</v>
      </c>
      <c r="C6163" t="s">
        <v>27</v>
      </c>
      <c r="D6163">
        <v>2019</v>
      </c>
      <c r="E6163">
        <v>5</v>
      </c>
      <c r="F6163" t="s">
        <v>250</v>
      </c>
      <c r="G6163" t="s">
        <v>251</v>
      </c>
      <c r="H6163" t="s">
        <v>148</v>
      </c>
      <c r="I6163" t="s">
        <v>149</v>
      </c>
      <c r="J6163">
        <v>-96420.08</v>
      </c>
      <c r="L6163" t="s">
        <v>31</v>
      </c>
      <c r="O6163" t="s">
        <v>32</v>
      </c>
    </row>
    <row r="6164" spans="1:15" x14ac:dyDescent="0.25">
      <c r="A6164" t="s">
        <v>123</v>
      </c>
      <c r="B6164" t="s">
        <v>124</v>
      </c>
      <c r="C6164" t="s">
        <v>27</v>
      </c>
      <c r="D6164">
        <v>2019</v>
      </c>
      <c r="E6164">
        <v>5</v>
      </c>
      <c r="F6164" t="s">
        <v>195</v>
      </c>
      <c r="G6164" t="s">
        <v>196</v>
      </c>
      <c r="H6164" t="s">
        <v>148</v>
      </c>
      <c r="I6164" t="s">
        <v>149</v>
      </c>
      <c r="J6164">
        <v>-96420.08</v>
      </c>
      <c r="L6164" t="s">
        <v>31</v>
      </c>
      <c r="O6164" t="s">
        <v>32</v>
      </c>
    </row>
    <row r="6165" spans="1:15" x14ac:dyDescent="0.25">
      <c r="A6165" t="s">
        <v>123</v>
      </c>
      <c r="B6165" t="s">
        <v>124</v>
      </c>
      <c r="C6165" t="s">
        <v>27</v>
      </c>
      <c r="D6165">
        <v>2019</v>
      </c>
      <c r="E6165">
        <v>5</v>
      </c>
      <c r="F6165" t="s">
        <v>275</v>
      </c>
      <c r="G6165" t="s">
        <v>276</v>
      </c>
      <c r="H6165" t="s">
        <v>148</v>
      </c>
      <c r="I6165" t="s">
        <v>149</v>
      </c>
      <c r="J6165">
        <v>207287.5</v>
      </c>
      <c r="L6165" t="s">
        <v>31</v>
      </c>
      <c r="O6165" t="s">
        <v>32</v>
      </c>
    </row>
    <row r="6166" spans="1:15" x14ac:dyDescent="0.25">
      <c r="A6166" t="s">
        <v>123</v>
      </c>
      <c r="B6166" t="s">
        <v>124</v>
      </c>
      <c r="C6166" t="s">
        <v>27</v>
      </c>
      <c r="D6166">
        <v>2019</v>
      </c>
      <c r="E6166">
        <v>5</v>
      </c>
      <c r="F6166" t="s">
        <v>277</v>
      </c>
      <c r="G6166" t="s">
        <v>278</v>
      </c>
      <c r="H6166" t="s">
        <v>148</v>
      </c>
      <c r="I6166" t="s">
        <v>149</v>
      </c>
      <c r="J6166">
        <v>207287.5</v>
      </c>
      <c r="L6166" t="s">
        <v>31</v>
      </c>
      <c r="O6166" t="s">
        <v>32</v>
      </c>
    </row>
    <row r="6167" spans="1:15" x14ac:dyDescent="0.25">
      <c r="A6167" t="s">
        <v>123</v>
      </c>
      <c r="B6167" t="s">
        <v>124</v>
      </c>
      <c r="C6167" t="s">
        <v>27</v>
      </c>
      <c r="D6167">
        <v>2019</v>
      </c>
      <c r="E6167">
        <v>5</v>
      </c>
      <c r="F6167" t="s">
        <v>279</v>
      </c>
      <c r="G6167" t="s">
        <v>280</v>
      </c>
      <c r="H6167" t="s">
        <v>148</v>
      </c>
      <c r="I6167" t="s">
        <v>149</v>
      </c>
      <c r="J6167">
        <v>207287.5</v>
      </c>
      <c r="L6167" t="s">
        <v>31</v>
      </c>
      <c r="O6167" t="s">
        <v>32</v>
      </c>
    </row>
    <row r="6168" spans="1:15" x14ac:dyDescent="0.25">
      <c r="A6168" t="s">
        <v>123</v>
      </c>
      <c r="B6168" t="s">
        <v>124</v>
      </c>
      <c r="C6168" t="s">
        <v>27</v>
      </c>
      <c r="D6168">
        <v>2019</v>
      </c>
      <c r="E6168">
        <v>5</v>
      </c>
      <c r="F6168" t="s">
        <v>197</v>
      </c>
      <c r="G6168" t="s">
        <v>198</v>
      </c>
      <c r="H6168" t="s">
        <v>148</v>
      </c>
      <c r="I6168" t="s">
        <v>149</v>
      </c>
      <c r="J6168">
        <v>110867.42</v>
      </c>
      <c r="L6168" t="s">
        <v>31</v>
      </c>
      <c r="O6168" t="s">
        <v>32</v>
      </c>
    </row>
    <row r="6169" spans="1:15" x14ac:dyDescent="0.25">
      <c r="A6169" t="s">
        <v>123</v>
      </c>
      <c r="B6169" t="s">
        <v>124</v>
      </c>
      <c r="C6169" t="s">
        <v>27</v>
      </c>
      <c r="D6169">
        <v>2019</v>
      </c>
      <c r="E6169">
        <v>5</v>
      </c>
      <c r="F6169" t="s">
        <v>199</v>
      </c>
      <c r="G6169" t="s">
        <v>200</v>
      </c>
      <c r="H6169" t="s">
        <v>148</v>
      </c>
      <c r="I6169" t="s">
        <v>149</v>
      </c>
      <c r="J6169">
        <v>110867.42</v>
      </c>
      <c r="L6169" t="s">
        <v>31</v>
      </c>
      <c r="O6169" t="s">
        <v>32</v>
      </c>
    </row>
    <row r="6170" spans="1:15" x14ac:dyDescent="0.25">
      <c r="A6170" t="s">
        <v>123</v>
      </c>
      <c r="B6170" t="s">
        <v>124</v>
      </c>
      <c r="C6170" t="s">
        <v>27</v>
      </c>
      <c r="D6170">
        <v>2019</v>
      </c>
      <c r="E6170">
        <v>5</v>
      </c>
      <c r="F6170" t="s">
        <v>252</v>
      </c>
      <c r="G6170" t="s">
        <v>253</v>
      </c>
      <c r="H6170" t="s">
        <v>148</v>
      </c>
      <c r="I6170" t="s">
        <v>149</v>
      </c>
      <c r="J6170">
        <v>14465.42</v>
      </c>
      <c r="L6170" t="s">
        <v>31</v>
      </c>
      <c r="O6170" t="s">
        <v>32</v>
      </c>
    </row>
    <row r="6171" spans="1:15" x14ac:dyDescent="0.25">
      <c r="A6171" t="s">
        <v>123</v>
      </c>
      <c r="B6171" t="s">
        <v>124</v>
      </c>
      <c r="C6171" t="s">
        <v>27</v>
      </c>
      <c r="D6171">
        <v>2019</v>
      </c>
      <c r="E6171">
        <v>5</v>
      </c>
      <c r="F6171" t="s">
        <v>203</v>
      </c>
      <c r="G6171" t="s">
        <v>204</v>
      </c>
      <c r="H6171" t="s">
        <v>148</v>
      </c>
      <c r="I6171" t="s">
        <v>149</v>
      </c>
      <c r="J6171">
        <v>14465.42</v>
      </c>
      <c r="L6171" t="s">
        <v>31</v>
      </c>
      <c r="O6171" t="s">
        <v>32</v>
      </c>
    </row>
    <row r="6172" spans="1:15" x14ac:dyDescent="0.25">
      <c r="A6172" t="s">
        <v>123</v>
      </c>
      <c r="B6172" t="s">
        <v>124</v>
      </c>
      <c r="C6172" t="s">
        <v>27</v>
      </c>
      <c r="D6172">
        <v>2019</v>
      </c>
      <c r="E6172">
        <v>5</v>
      </c>
      <c r="F6172" t="s">
        <v>205</v>
      </c>
      <c r="G6172" t="s">
        <v>206</v>
      </c>
      <c r="H6172" t="s">
        <v>148</v>
      </c>
      <c r="I6172" t="s">
        <v>149</v>
      </c>
      <c r="J6172">
        <v>125332.84</v>
      </c>
      <c r="L6172" t="s">
        <v>31</v>
      </c>
      <c r="O6172" t="s">
        <v>32</v>
      </c>
    </row>
    <row r="6173" spans="1:15" x14ac:dyDescent="0.25">
      <c r="A6173" t="s">
        <v>123</v>
      </c>
      <c r="B6173" t="s">
        <v>124</v>
      </c>
      <c r="C6173" t="s">
        <v>27</v>
      </c>
      <c r="D6173">
        <v>2019</v>
      </c>
      <c r="E6173">
        <v>5</v>
      </c>
      <c r="F6173" t="s">
        <v>207</v>
      </c>
      <c r="G6173" t="s">
        <v>208</v>
      </c>
      <c r="H6173" t="s">
        <v>148</v>
      </c>
      <c r="I6173" t="s">
        <v>149</v>
      </c>
      <c r="J6173">
        <v>125332.84</v>
      </c>
      <c r="L6173" t="s">
        <v>31</v>
      </c>
      <c r="O6173" t="s">
        <v>32</v>
      </c>
    </row>
    <row r="6174" spans="1:15" x14ac:dyDescent="0.25">
      <c r="A6174" t="s">
        <v>123</v>
      </c>
      <c r="B6174" t="s">
        <v>124</v>
      </c>
      <c r="C6174" t="s">
        <v>27</v>
      </c>
      <c r="D6174">
        <v>2019</v>
      </c>
      <c r="E6174">
        <v>5</v>
      </c>
      <c r="F6174" t="s">
        <v>211</v>
      </c>
      <c r="G6174" t="s">
        <v>212</v>
      </c>
      <c r="H6174" t="s">
        <v>148</v>
      </c>
      <c r="I6174" t="s">
        <v>149</v>
      </c>
      <c r="J6174">
        <v>125332.84</v>
      </c>
      <c r="L6174" t="s">
        <v>31</v>
      </c>
      <c r="O6174" t="s">
        <v>32</v>
      </c>
    </row>
    <row r="6175" spans="1:15" x14ac:dyDescent="0.25">
      <c r="A6175" t="s">
        <v>123</v>
      </c>
      <c r="B6175" t="s">
        <v>124</v>
      </c>
      <c r="C6175" t="s">
        <v>27</v>
      </c>
      <c r="D6175">
        <v>2019</v>
      </c>
      <c r="E6175">
        <v>5</v>
      </c>
      <c r="F6175" t="s">
        <v>213</v>
      </c>
      <c r="G6175" t="s">
        <v>214</v>
      </c>
      <c r="H6175" t="s">
        <v>148</v>
      </c>
      <c r="I6175" t="s">
        <v>149</v>
      </c>
      <c r="J6175">
        <v>125332.84</v>
      </c>
      <c r="L6175" t="s">
        <v>31</v>
      </c>
      <c r="O6175" t="s">
        <v>32</v>
      </c>
    </row>
    <row r="6176" spans="1:15" x14ac:dyDescent="0.25">
      <c r="A6176" t="s">
        <v>123</v>
      </c>
      <c r="B6176" t="s">
        <v>124</v>
      </c>
      <c r="C6176" t="s">
        <v>27</v>
      </c>
      <c r="D6176">
        <v>2019</v>
      </c>
      <c r="E6176">
        <v>5</v>
      </c>
      <c r="F6176" t="s">
        <v>244</v>
      </c>
      <c r="G6176" t="s">
        <v>245</v>
      </c>
      <c r="H6176" t="s">
        <v>110</v>
      </c>
      <c r="I6176" t="s">
        <v>111</v>
      </c>
      <c r="J6176">
        <v>-341157.28</v>
      </c>
      <c r="L6176" t="s">
        <v>31</v>
      </c>
      <c r="O6176" t="s">
        <v>32</v>
      </c>
    </row>
    <row r="6177" spans="1:15" x14ac:dyDescent="0.25">
      <c r="A6177" t="s">
        <v>123</v>
      </c>
      <c r="B6177" t="s">
        <v>124</v>
      </c>
      <c r="C6177" t="s">
        <v>27</v>
      </c>
      <c r="D6177">
        <v>2019</v>
      </c>
      <c r="E6177">
        <v>5</v>
      </c>
      <c r="F6177" t="s">
        <v>246</v>
      </c>
      <c r="G6177" t="s">
        <v>247</v>
      </c>
      <c r="H6177" t="s">
        <v>110</v>
      </c>
      <c r="I6177" t="s">
        <v>111</v>
      </c>
      <c r="J6177">
        <v>51897.08</v>
      </c>
      <c r="L6177" t="s">
        <v>31</v>
      </c>
      <c r="O6177" t="s">
        <v>32</v>
      </c>
    </row>
    <row r="6178" spans="1:15" x14ac:dyDescent="0.25">
      <c r="A6178" t="s">
        <v>123</v>
      </c>
      <c r="B6178" t="s">
        <v>124</v>
      </c>
      <c r="C6178" t="s">
        <v>27</v>
      </c>
      <c r="D6178">
        <v>2019</v>
      </c>
      <c r="E6178">
        <v>5</v>
      </c>
      <c r="F6178" t="s">
        <v>248</v>
      </c>
      <c r="G6178" t="s">
        <v>249</v>
      </c>
      <c r="H6178" t="s">
        <v>110</v>
      </c>
      <c r="I6178" t="s">
        <v>111</v>
      </c>
      <c r="J6178">
        <v>-289260.2</v>
      </c>
      <c r="L6178" t="s">
        <v>31</v>
      </c>
      <c r="O6178" t="s">
        <v>32</v>
      </c>
    </row>
    <row r="6179" spans="1:15" x14ac:dyDescent="0.25">
      <c r="A6179" t="s">
        <v>123</v>
      </c>
      <c r="B6179" t="s">
        <v>124</v>
      </c>
      <c r="C6179" t="s">
        <v>27</v>
      </c>
      <c r="D6179">
        <v>2019</v>
      </c>
      <c r="E6179">
        <v>5</v>
      </c>
      <c r="F6179" t="s">
        <v>250</v>
      </c>
      <c r="G6179" t="s">
        <v>251</v>
      </c>
      <c r="H6179" t="s">
        <v>110</v>
      </c>
      <c r="I6179" t="s">
        <v>111</v>
      </c>
      <c r="J6179">
        <v>-289260.2</v>
      </c>
      <c r="L6179" t="s">
        <v>31</v>
      </c>
      <c r="O6179" t="s">
        <v>32</v>
      </c>
    </row>
    <row r="6180" spans="1:15" x14ac:dyDescent="0.25">
      <c r="A6180" t="s">
        <v>123</v>
      </c>
      <c r="B6180" t="s">
        <v>124</v>
      </c>
      <c r="C6180" t="s">
        <v>27</v>
      </c>
      <c r="D6180">
        <v>2019</v>
      </c>
      <c r="E6180">
        <v>5</v>
      </c>
      <c r="F6180" t="s">
        <v>195</v>
      </c>
      <c r="G6180" t="s">
        <v>196</v>
      </c>
      <c r="H6180" t="s">
        <v>110</v>
      </c>
      <c r="I6180" t="s">
        <v>111</v>
      </c>
      <c r="J6180">
        <v>-289260.2</v>
      </c>
      <c r="L6180" t="s">
        <v>31</v>
      </c>
      <c r="O6180" t="s">
        <v>32</v>
      </c>
    </row>
    <row r="6181" spans="1:15" x14ac:dyDescent="0.25">
      <c r="A6181" t="s">
        <v>123</v>
      </c>
      <c r="B6181" t="s">
        <v>124</v>
      </c>
      <c r="C6181" t="s">
        <v>27</v>
      </c>
      <c r="D6181">
        <v>2019</v>
      </c>
      <c r="E6181">
        <v>5</v>
      </c>
      <c r="F6181" t="s">
        <v>275</v>
      </c>
      <c r="G6181" t="s">
        <v>276</v>
      </c>
      <c r="H6181" t="s">
        <v>110</v>
      </c>
      <c r="I6181" t="s">
        <v>111</v>
      </c>
      <c r="J6181">
        <v>621862.5</v>
      </c>
      <c r="L6181" t="s">
        <v>31</v>
      </c>
      <c r="O6181" t="s">
        <v>32</v>
      </c>
    </row>
    <row r="6182" spans="1:15" x14ac:dyDescent="0.25">
      <c r="A6182" t="s">
        <v>123</v>
      </c>
      <c r="B6182" t="s">
        <v>124</v>
      </c>
      <c r="C6182" t="s">
        <v>27</v>
      </c>
      <c r="D6182">
        <v>2019</v>
      </c>
      <c r="E6182">
        <v>5</v>
      </c>
      <c r="F6182" t="s">
        <v>277</v>
      </c>
      <c r="G6182" t="s">
        <v>278</v>
      </c>
      <c r="H6182" t="s">
        <v>110</v>
      </c>
      <c r="I6182" t="s">
        <v>111</v>
      </c>
      <c r="J6182">
        <v>621862.5</v>
      </c>
      <c r="L6182" t="s">
        <v>31</v>
      </c>
      <c r="O6182" t="s">
        <v>32</v>
      </c>
    </row>
    <row r="6183" spans="1:15" x14ac:dyDescent="0.25">
      <c r="A6183" t="s">
        <v>123</v>
      </c>
      <c r="B6183" t="s">
        <v>124</v>
      </c>
      <c r="C6183" t="s">
        <v>27</v>
      </c>
      <c r="D6183">
        <v>2019</v>
      </c>
      <c r="E6183">
        <v>5</v>
      </c>
      <c r="F6183" t="s">
        <v>279</v>
      </c>
      <c r="G6183" t="s">
        <v>280</v>
      </c>
      <c r="H6183" t="s">
        <v>110</v>
      </c>
      <c r="I6183" t="s">
        <v>111</v>
      </c>
      <c r="J6183">
        <v>621862.5</v>
      </c>
      <c r="L6183" t="s">
        <v>31</v>
      </c>
      <c r="O6183" t="s">
        <v>32</v>
      </c>
    </row>
    <row r="6184" spans="1:15" x14ac:dyDescent="0.25">
      <c r="A6184" t="s">
        <v>123</v>
      </c>
      <c r="B6184" t="s">
        <v>124</v>
      </c>
      <c r="C6184" t="s">
        <v>27</v>
      </c>
      <c r="D6184">
        <v>2019</v>
      </c>
      <c r="E6184">
        <v>5</v>
      </c>
      <c r="F6184" t="s">
        <v>197</v>
      </c>
      <c r="G6184" t="s">
        <v>198</v>
      </c>
      <c r="H6184" t="s">
        <v>110</v>
      </c>
      <c r="I6184" t="s">
        <v>111</v>
      </c>
      <c r="J6184">
        <v>332602.3</v>
      </c>
      <c r="L6184" t="s">
        <v>31</v>
      </c>
      <c r="O6184" t="s">
        <v>32</v>
      </c>
    </row>
    <row r="6185" spans="1:15" x14ac:dyDescent="0.25">
      <c r="A6185" t="s">
        <v>123</v>
      </c>
      <c r="B6185" t="s">
        <v>124</v>
      </c>
      <c r="C6185" t="s">
        <v>27</v>
      </c>
      <c r="D6185">
        <v>2019</v>
      </c>
      <c r="E6185">
        <v>5</v>
      </c>
      <c r="F6185" t="s">
        <v>199</v>
      </c>
      <c r="G6185" t="s">
        <v>200</v>
      </c>
      <c r="H6185" t="s">
        <v>110</v>
      </c>
      <c r="I6185" t="s">
        <v>111</v>
      </c>
      <c r="J6185">
        <v>332602.3</v>
      </c>
      <c r="L6185" t="s">
        <v>31</v>
      </c>
      <c r="O6185" t="s">
        <v>32</v>
      </c>
    </row>
    <row r="6186" spans="1:15" x14ac:dyDescent="0.25">
      <c r="A6186" t="s">
        <v>123</v>
      </c>
      <c r="B6186" t="s">
        <v>124</v>
      </c>
      <c r="C6186" t="s">
        <v>27</v>
      </c>
      <c r="D6186">
        <v>2019</v>
      </c>
      <c r="E6186">
        <v>5</v>
      </c>
      <c r="F6186" t="s">
        <v>252</v>
      </c>
      <c r="G6186" t="s">
        <v>253</v>
      </c>
      <c r="H6186" t="s">
        <v>110</v>
      </c>
      <c r="I6186" t="s">
        <v>111</v>
      </c>
      <c r="J6186">
        <v>43396.25</v>
      </c>
      <c r="L6186" t="s">
        <v>31</v>
      </c>
      <c r="O6186" t="s">
        <v>32</v>
      </c>
    </row>
    <row r="6187" spans="1:15" x14ac:dyDescent="0.25">
      <c r="A6187" t="s">
        <v>123</v>
      </c>
      <c r="B6187" t="s">
        <v>124</v>
      </c>
      <c r="C6187" t="s">
        <v>27</v>
      </c>
      <c r="D6187">
        <v>2019</v>
      </c>
      <c r="E6187">
        <v>5</v>
      </c>
      <c r="F6187" t="s">
        <v>203</v>
      </c>
      <c r="G6187" t="s">
        <v>204</v>
      </c>
      <c r="H6187" t="s">
        <v>110</v>
      </c>
      <c r="I6187" t="s">
        <v>111</v>
      </c>
      <c r="J6187">
        <v>43396.25</v>
      </c>
      <c r="L6187" t="s">
        <v>31</v>
      </c>
      <c r="O6187" t="s">
        <v>32</v>
      </c>
    </row>
    <row r="6188" spans="1:15" x14ac:dyDescent="0.25">
      <c r="A6188" t="s">
        <v>123</v>
      </c>
      <c r="B6188" t="s">
        <v>124</v>
      </c>
      <c r="C6188" t="s">
        <v>27</v>
      </c>
      <c r="D6188">
        <v>2019</v>
      </c>
      <c r="E6188">
        <v>5</v>
      </c>
      <c r="F6188" t="s">
        <v>205</v>
      </c>
      <c r="G6188" t="s">
        <v>206</v>
      </c>
      <c r="H6188" t="s">
        <v>110</v>
      </c>
      <c r="I6188" t="s">
        <v>111</v>
      </c>
      <c r="J6188">
        <v>375998.55</v>
      </c>
      <c r="L6188" t="s">
        <v>31</v>
      </c>
      <c r="O6188" t="s">
        <v>32</v>
      </c>
    </row>
    <row r="6189" spans="1:15" x14ac:dyDescent="0.25">
      <c r="A6189" t="s">
        <v>123</v>
      </c>
      <c r="B6189" t="s">
        <v>124</v>
      </c>
      <c r="C6189" t="s">
        <v>27</v>
      </c>
      <c r="D6189">
        <v>2019</v>
      </c>
      <c r="E6189">
        <v>5</v>
      </c>
      <c r="F6189" t="s">
        <v>207</v>
      </c>
      <c r="G6189" t="s">
        <v>208</v>
      </c>
      <c r="H6189" t="s">
        <v>110</v>
      </c>
      <c r="I6189" t="s">
        <v>111</v>
      </c>
      <c r="J6189">
        <v>375998.55</v>
      </c>
      <c r="L6189" t="s">
        <v>31</v>
      </c>
      <c r="O6189" t="s">
        <v>32</v>
      </c>
    </row>
    <row r="6190" spans="1:15" x14ac:dyDescent="0.25">
      <c r="A6190" t="s">
        <v>123</v>
      </c>
      <c r="B6190" t="s">
        <v>124</v>
      </c>
      <c r="C6190" t="s">
        <v>27</v>
      </c>
      <c r="D6190">
        <v>2019</v>
      </c>
      <c r="E6190">
        <v>5</v>
      </c>
      <c r="F6190" t="s">
        <v>211</v>
      </c>
      <c r="G6190" t="s">
        <v>212</v>
      </c>
      <c r="H6190" t="s">
        <v>110</v>
      </c>
      <c r="I6190" t="s">
        <v>111</v>
      </c>
      <c r="J6190">
        <v>375998.55</v>
      </c>
      <c r="L6190" t="s">
        <v>31</v>
      </c>
      <c r="O6190" t="s">
        <v>32</v>
      </c>
    </row>
    <row r="6191" spans="1:15" x14ac:dyDescent="0.25">
      <c r="A6191" t="s">
        <v>123</v>
      </c>
      <c r="B6191" t="s">
        <v>124</v>
      </c>
      <c r="C6191" t="s">
        <v>27</v>
      </c>
      <c r="D6191">
        <v>2019</v>
      </c>
      <c r="E6191">
        <v>5</v>
      </c>
      <c r="F6191" t="s">
        <v>213</v>
      </c>
      <c r="G6191" t="s">
        <v>214</v>
      </c>
      <c r="H6191" t="s">
        <v>110</v>
      </c>
      <c r="I6191" t="s">
        <v>111</v>
      </c>
      <c r="J6191">
        <v>375998.55</v>
      </c>
      <c r="L6191" t="s">
        <v>31</v>
      </c>
      <c r="O6191" t="s">
        <v>32</v>
      </c>
    </row>
    <row r="6192" spans="1:15" x14ac:dyDescent="0.25">
      <c r="A6192" t="s">
        <v>168</v>
      </c>
      <c r="B6192" t="s">
        <v>169</v>
      </c>
      <c r="C6192" t="s">
        <v>27</v>
      </c>
      <c r="D6192">
        <v>2019</v>
      </c>
      <c r="E6192">
        <v>5</v>
      </c>
      <c r="F6192" t="s">
        <v>215</v>
      </c>
      <c r="G6192" t="s">
        <v>216</v>
      </c>
      <c r="H6192" t="s">
        <v>30</v>
      </c>
      <c r="J6192">
        <v>34494409.079999998</v>
      </c>
      <c r="L6192" t="s">
        <v>39</v>
      </c>
      <c r="O6192" t="s">
        <v>32</v>
      </c>
    </row>
    <row r="6193" spans="1:15" x14ac:dyDescent="0.25">
      <c r="A6193" t="s">
        <v>168</v>
      </c>
      <c r="B6193" t="s">
        <v>169</v>
      </c>
      <c r="C6193" t="s">
        <v>27</v>
      </c>
      <c r="D6193">
        <v>2019</v>
      </c>
      <c r="E6193">
        <v>5</v>
      </c>
      <c r="F6193" t="s">
        <v>217</v>
      </c>
      <c r="G6193" t="s">
        <v>218</v>
      </c>
      <c r="H6193" t="s">
        <v>30</v>
      </c>
      <c r="J6193">
        <v>34494409.079999998</v>
      </c>
      <c r="L6193" t="s">
        <v>39</v>
      </c>
      <c r="O6193" t="s">
        <v>32</v>
      </c>
    </row>
    <row r="6194" spans="1:15" x14ac:dyDescent="0.25">
      <c r="A6194" t="s">
        <v>168</v>
      </c>
      <c r="B6194" t="s">
        <v>169</v>
      </c>
      <c r="C6194" t="s">
        <v>27</v>
      </c>
      <c r="D6194">
        <v>2019</v>
      </c>
      <c r="E6194">
        <v>5</v>
      </c>
      <c r="F6194" t="s">
        <v>219</v>
      </c>
      <c r="G6194" t="s">
        <v>220</v>
      </c>
      <c r="H6194" t="s">
        <v>30</v>
      </c>
      <c r="J6194">
        <v>34494409.079999998</v>
      </c>
      <c r="L6194" t="s">
        <v>39</v>
      </c>
      <c r="O6194" t="s">
        <v>32</v>
      </c>
    </row>
    <row r="6195" spans="1:15" x14ac:dyDescent="0.25">
      <c r="A6195" t="s">
        <v>168</v>
      </c>
      <c r="B6195" t="s">
        <v>169</v>
      </c>
      <c r="C6195" t="s">
        <v>27</v>
      </c>
      <c r="D6195">
        <v>2019</v>
      </c>
      <c r="E6195">
        <v>5</v>
      </c>
      <c r="F6195" t="s">
        <v>221</v>
      </c>
      <c r="G6195" t="s">
        <v>222</v>
      </c>
      <c r="H6195" t="s">
        <v>30</v>
      </c>
      <c r="J6195">
        <v>34494409.079999998</v>
      </c>
      <c r="L6195" t="s">
        <v>39</v>
      </c>
      <c r="O6195" t="s">
        <v>32</v>
      </c>
    </row>
    <row r="6196" spans="1:15" x14ac:dyDescent="0.25">
      <c r="A6196" t="s">
        <v>168</v>
      </c>
      <c r="B6196" t="s">
        <v>169</v>
      </c>
      <c r="C6196" t="s">
        <v>27</v>
      </c>
      <c r="D6196">
        <v>2019</v>
      </c>
      <c r="E6196">
        <v>5</v>
      </c>
      <c r="F6196" t="s">
        <v>227</v>
      </c>
      <c r="G6196" t="s">
        <v>228</v>
      </c>
      <c r="H6196" t="s">
        <v>30</v>
      </c>
      <c r="J6196">
        <v>34494409.079999998</v>
      </c>
      <c r="L6196" t="s">
        <v>39</v>
      </c>
      <c r="O6196" t="s">
        <v>32</v>
      </c>
    </row>
    <row r="6197" spans="1:15" x14ac:dyDescent="0.25">
      <c r="A6197" t="s">
        <v>168</v>
      </c>
      <c r="B6197" t="s">
        <v>169</v>
      </c>
      <c r="C6197" t="s">
        <v>27</v>
      </c>
      <c r="D6197">
        <v>2019</v>
      </c>
      <c r="E6197">
        <v>5</v>
      </c>
      <c r="F6197" t="s">
        <v>229</v>
      </c>
      <c r="G6197" t="s">
        <v>230</v>
      </c>
      <c r="H6197" t="s">
        <v>30</v>
      </c>
      <c r="J6197">
        <v>-10000000</v>
      </c>
      <c r="L6197" t="s">
        <v>39</v>
      </c>
      <c r="O6197" t="s">
        <v>32</v>
      </c>
    </row>
    <row r="6198" spans="1:15" x14ac:dyDescent="0.25">
      <c r="A6198" t="s">
        <v>168</v>
      </c>
      <c r="B6198" t="s">
        <v>169</v>
      </c>
      <c r="C6198" t="s">
        <v>27</v>
      </c>
      <c r="D6198">
        <v>2019</v>
      </c>
      <c r="E6198">
        <v>5</v>
      </c>
      <c r="F6198" t="s">
        <v>231</v>
      </c>
      <c r="G6198" t="s">
        <v>188</v>
      </c>
      <c r="H6198" t="s">
        <v>30</v>
      </c>
      <c r="J6198">
        <v>-24494409.079999998</v>
      </c>
      <c r="L6198" t="s">
        <v>39</v>
      </c>
      <c r="O6198" t="s">
        <v>32</v>
      </c>
    </row>
    <row r="6199" spans="1:15" x14ac:dyDescent="0.25">
      <c r="A6199" t="s">
        <v>168</v>
      </c>
      <c r="B6199" t="s">
        <v>169</v>
      </c>
      <c r="C6199" t="s">
        <v>27</v>
      </c>
      <c r="D6199">
        <v>2019</v>
      </c>
      <c r="E6199">
        <v>5</v>
      </c>
      <c r="F6199" t="s">
        <v>232</v>
      </c>
      <c r="G6199" t="s">
        <v>233</v>
      </c>
      <c r="H6199" t="s">
        <v>30</v>
      </c>
      <c r="J6199">
        <v>-34494409.079999998</v>
      </c>
      <c r="L6199" t="s">
        <v>39</v>
      </c>
      <c r="O6199" t="s">
        <v>32</v>
      </c>
    </row>
    <row r="6200" spans="1:15" x14ac:dyDescent="0.25">
      <c r="A6200" t="s">
        <v>168</v>
      </c>
      <c r="B6200" t="s">
        <v>169</v>
      </c>
      <c r="C6200" t="s">
        <v>27</v>
      </c>
      <c r="D6200">
        <v>2019</v>
      </c>
      <c r="E6200">
        <v>5</v>
      </c>
      <c r="F6200" t="s">
        <v>234</v>
      </c>
      <c r="G6200" t="s">
        <v>235</v>
      </c>
      <c r="H6200" t="s">
        <v>30</v>
      </c>
      <c r="J6200">
        <v>-34494409.079999998</v>
      </c>
      <c r="L6200" t="s">
        <v>39</v>
      </c>
      <c r="O6200" t="s">
        <v>32</v>
      </c>
    </row>
    <row r="6201" spans="1:15" x14ac:dyDescent="0.25">
      <c r="A6201" t="s">
        <v>168</v>
      </c>
      <c r="B6201" t="s">
        <v>169</v>
      </c>
      <c r="C6201" t="s">
        <v>27</v>
      </c>
      <c r="D6201">
        <v>2019</v>
      </c>
      <c r="E6201">
        <v>5</v>
      </c>
      <c r="F6201" t="s">
        <v>242</v>
      </c>
      <c r="G6201" t="s">
        <v>243</v>
      </c>
      <c r="H6201" t="s">
        <v>30</v>
      </c>
      <c r="J6201">
        <v>-34494409.079999998</v>
      </c>
      <c r="L6201" t="s">
        <v>39</v>
      </c>
      <c r="O6201" t="s">
        <v>32</v>
      </c>
    </row>
    <row r="6202" spans="1:15" x14ac:dyDescent="0.25">
      <c r="A6202" t="s">
        <v>131</v>
      </c>
      <c r="B6202" t="s">
        <v>132</v>
      </c>
      <c r="C6202" t="s">
        <v>27</v>
      </c>
      <c r="D6202">
        <v>2019</v>
      </c>
      <c r="E6202">
        <v>5</v>
      </c>
      <c r="F6202" t="s">
        <v>244</v>
      </c>
      <c r="G6202" t="s">
        <v>245</v>
      </c>
      <c r="H6202" t="s">
        <v>108</v>
      </c>
      <c r="I6202" t="s">
        <v>109</v>
      </c>
      <c r="J6202">
        <v>-3939831.02</v>
      </c>
      <c r="L6202" t="s">
        <v>31</v>
      </c>
      <c r="O6202" t="s">
        <v>32</v>
      </c>
    </row>
    <row r="6203" spans="1:15" x14ac:dyDescent="0.25">
      <c r="A6203" t="s">
        <v>131</v>
      </c>
      <c r="B6203" t="s">
        <v>132</v>
      </c>
      <c r="C6203" t="s">
        <v>27</v>
      </c>
      <c r="D6203">
        <v>2019</v>
      </c>
      <c r="E6203">
        <v>5</v>
      </c>
      <c r="F6203" t="s">
        <v>246</v>
      </c>
      <c r="G6203" t="s">
        <v>247</v>
      </c>
      <c r="H6203" t="s">
        <v>108</v>
      </c>
      <c r="I6203" t="s">
        <v>109</v>
      </c>
      <c r="J6203">
        <v>18025</v>
      </c>
      <c r="L6203" t="s">
        <v>31</v>
      </c>
      <c r="O6203" t="s">
        <v>32</v>
      </c>
    </row>
    <row r="6204" spans="1:15" x14ac:dyDescent="0.25">
      <c r="A6204" t="s">
        <v>131</v>
      </c>
      <c r="B6204" t="s">
        <v>132</v>
      </c>
      <c r="C6204" t="s">
        <v>27</v>
      </c>
      <c r="D6204">
        <v>2019</v>
      </c>
      <c r="E6204">
        <v>5</v>
      </c>
      <c r="F6204" t="s">
        <v>248</v>
      </c>
      <c r="G6204" t="s">
        <v>249</v>
      </c>
      <c r="H6204" t="s">
        <v>108</v>
      </c>
      <c r="I6204" t="s">
        <v>109</v>
      </c>
      <c r="J6204">
        <v>-3921806.02</v>
      </c>
      <c r="L6204" t="s">
        <v>31</v>
      </c>
      <c r="O6204" t="s">
        <v>32</v>
      </c>
    </row>
    <row r="6205" spans="1:15" x14ac:dyDescent="0.25">
      <c r="A6205" t="s">
        <v>131</v>
      </c>
      <c r="B6205" t="s">
        <v>132</v>
      </c>
      <c r="C6205" t="s">
        <v>27</v>
      </c>
      <c r="D6205">
        <v>2019</v>
      </c>
      <c r="E6205">
        <v>5</v>
      </c>
      <c r="F6205" t="s">
        <v>250</v>
      </c>
      <c r="G6205" t="s">
        <v>251</v>
      </c>
      <c r="H6205" t="s">
        <v>108</v>
      </c>
      <c r="I6205" t="s">
        <v>109</v>
      </c>
      <c r="J6205">
        <v>-3921806.02</v>
      </c>
      <c r="L6205" t="s">
        <v>31</v>
      </c>
      <c r="O6205" t="s">
        <v>32</v>
      </c>
    </row>
    <row r="6206" spans="1:15" x14ac:dyDescent="0.25">
      <c r="A6206" t="s">
        <v>131</v>
      </c>
      <c r="B6206" t="s">
        <v>132</v>
      </c>
      <c r="C6206" t="s">
        <v>27</v>
      </c>
      <c r="D6206">
        <v>2019</v>
      </c>
      <c r="E6206">
        <v>5</v>
      </c>
      <c r="F6206" t="s">
        <v>193</v>
      </c>
      <c r="G6206" t="s">
        <v>194</v>
      </c>
      <c r="H6206" t="s">
        <v>108</v>
      </c>
      <c r="I6206" t="s">
        <v>109</v>
      </c>
      <c r="J6206">
        <v>746574.04</v>
      </c>
      <c r="L6206" t="s">
        <v>31</v>
      </c>
      <c r="O6206" t="s">
        <v>32</v>
      </c>
    </row>
    <row r="6207" spans="1:15" x14ac:dyDescent="0.25">
      <c r="A6207" t="s">
        <v>131</v>
      </c>
      <c r="B6207" t="s">
        <v>132</v>
      </c>
      <c r="C6207" t="s">
        <v>27</v>
      </c>
      <c r="D6207">
        <v>2019</v>
      </c>
      <c r="E6207">
        <v>5</v>
      </c>
      <c r="F6207" t="s">
        <v>303</v>
      </c>
      <c r="G6207" t="s">
        <v>304</v>
      </c>
      <c r="H6207" t="s">
        <v>108</v>
      </c>
      <c r="I6207" t="s">
        <v>109</v>
      </c>
      <c r="J6207">
        <v>2839585.49</v>
      </c>
      <c r="L6207" t="s">
        <v>31</v>
      </c>
      <c r="O6207" t="s">
        <v>32</v>
      </c>
    </row>
    <row r="6208" spans="1:15" x14ac:dyDescent="0.25">
      <c r="A6208" t="s">
        <v>131</v>
      </c>
      <c r="B6208" t="s">
        <v>132</v>
      </c>
      <c r="C6208" t="s">
        <v>27</v>
      </c>
      <c r="D6208">
        <v>2019</v>
      </c>
      <c r="E6208">
        <v>5</v>
      </c>
      <c r="F6208" t="s">
        <v>195</v>
      </c>
      <c r="G6208" t="s">
        <v>196</v>
      </c>
      <c r="H6208" t="s">
        <v>108</v>
      </c>
      <c r="I6208" t="s">
        <v>109</v>
      </c>
      <c r="J6208">
        <v>-335646.49</v>
      </c>
      <c r="L6208" t="s">
        <v>31</v>
      </c>
      <c r="O6208" t="s">
        <v>32</v>
      </c>
    </row>
    <row r="6209" spans="1:15" x14ac:dyDescent="0.25">
      <c r="A6209" t="s">
        <v>131</v>
      </c>
      <c r="B6209" t="s">
        <v>132</v>
      </c>
      <c r="C6209" t="s">
        <v>27</v>
      </c>
      <c r="D6209">
        <v>2019</v>
      </c>
      <c r="E6209">
        <v>5</v>
      </c>
      <c r="F6209" t="s">
        <v>275</v>
      </c>
      <c r="G6209" t="s">
        <v>276</v>
      </c>
      <c r="H6209" t="s">
        <v>108</v>
      </c>
      <c r="I6209" t="s">
        <v>109</v>
      </c>
      <c r="J6209">
        <v>52298.48</v>
      </c>
      <c r="L6209" t="s">
        <v>31</v>
      </c>
      <c r="O6209" t="s">
        <v>32</v>
      </c>
    </row>
    <row r="6210" spans="1:15" x14ac:dyDescent="0.25">
      <c r="A6210" t="s">
        <v>131</v>
      </c>
      <c r="B6210" t="s">
        <v>132</v>
      </c>
      <c r="C6210" t="s">
        <v>27</v>
      </c>
      <c r="D6210">
        <v>2019</v>
      </c>
      <c r="E6210">
        <v>5</v>
      </c>
      <c r="F6210" t="s">
        <v>277</v>
      </c>
      <c r="G6210" t="s">
        <v>278</v>
      </c>
      <c r="H6210" t="s">
        <v>108</v>
      </c>
      <c r="I6210" t="s">
        <v>109</v>
      </c>
      <c r="J6210">
        <v>52298.48</v>
      </c>
      <c r="L6210" t="s">
        <v>31</v>
      </c>
      <c r="O6210" t="s">
        <v>32</v>
      </c>
    </row>
    <row r="6211" spans="1:15" x14ac:dyDescent="0.25">
      <c r="A6211" t="s">
        <v>131</v>
      </c>
      <c r="B6211" t="s">
        <v>132</v>
      </c>
      <c r="C6211" t="s">
        <v>27</v>
      </c>
      <c r="D6211">
        <v>2019</v>
      </c>
      <c r="E6211">
        <v>5</v>
      </c>
      <c r="F6211" t="s">
        <v>279</v>
      </c>
      <c r="G6211" t="s">
        <v>280</v>
      </c>
      <c r="H6211" t="s">
        <v>108</v>
      </c>
      <c r="I6211" t="s">
        <v>109</v>
      </c>
      <c r="J6211">
        <v>52298.48</v>
      </c>
      <c r="L6211" t="s">
        <v>31</v>
      </c>
      <c r="O6211" t="s">
        <v>32</v>
      </c>
    </row>
    <row r="6212" spans="1:15" x14ac:dyDescent="0.25">
      <c r="A6212" t="s">
        <v>131</v>
      </c>
      <c r="B6212" t="s">
        <v>132</v>
      </c>
      <c r="C6212" t="s">
        <v>27</v>
      </c>
      <c r="D6212">
        <v>2019</v>
      </c>
      <c r="E6212">
        <v>5</v>
      </c>
      <c r="F6212" t="s">
        <v>197</v>
      </c>
      <c r="G6212" t="s">
        <v>198</v>
      </c>
      <c r="H6212" t="s">
        <v>108</v>
      </c>
      <c r="I6212" t="s">
        <v>109</v>
      </c>
      <c r="J6212">
        <v>-283348.01</v>
      </c>
      <c r="L6212" t="s">
        <v>31</v>
      </c>
      <c r="O6212" t="s">
        <v>32</v>
      </c>
    </row>
    <row r="6213" spans="1:15" x14ac:dyDescent="0.25">
      <c r="A6213" t="s">
        <v>131</v>
      </c>
      <c r="B6213" t="s">
        <v>132</v>
      </c>
      <c r="C6213" t="s">
        <v>27</v>
      </c>
      <c r="D6213">
        <v>2019</v>
      </c>
      <c r="E6213">
        <v>5</v>
      </c>
      <c r="F6213" t="s">
        <v>199</v>
      </c>
      <c r="G6213" t="s">
        <v>200</v>
      </c>
      <c r="H6213" t="s">
        <v>108</v>
      </c>
      <c r="I6213" t="s">
        <v>109</v>
      </c>
      <c r="J6213">
        <v>-283348.01</v>
      </c>
      <c r="L6213" t="s">
        <v>31</v>
      </c>
      <c r="O6213" t="s">
        <v>32</v>
      </c>
    </row>
    <row r="6214" spans="1:15" x14ac:dyDescent="0.25">
      <c r="A6214" t="s">
        <v>131</v>
      </c>
      <c r="B6214" t="s">
        <v>132</v>
      </c>
      <c r="C6214" t="s">
        <v>27</v>
      </c>
      <c r="D6214">
        <v>2019</v>
      </c>
      <c r="E6214">
        <v>5</v>
      </c>
      <c r="F6214" t="s">
        <v>201</v>
      </c>
      <c r="G6214" t="s">
        <v>202</v>
      </c>
      <c r="H6214" t="s">
        <v>108</v>
      </c>
      <c r="I6214" t="s">
        <v>109</v>
      </c>
      <c r="J6214">
        <v>-4674.1400000000003</v>
      </c>
      <c r="L6214" t="s">
        <v>31</v>
      </c>
      <c r="O6214" t="s">
        <v>32</v>
      </c>
    </row>
    <row r="6215" spans="1:15" x14ac:dyDescent="0.25">
      <c r="A6215" t="s">
        <v>131</v>
      </c>
      <c r="B6215" t="s">
        <v>132</v>
      </c>
      <c r="C6215" t="s">
        <v>27</v>
      </c>
      <c r="D6215">
        <v>2019</v>
      </c>
      <c r="E6215">
        <v>5</v>
      </c>
      <c r="F6215" t="s">
        <v>252</v>
      </c>
      <c r="G6215" t="s">
        <v>253</v>
      </c>
      <c r="H6215" t="s">
        <v>108</v>
      </c>
      <c r="I6215" t="s">
        <v>109</v>
      </c>
      <c r="J6215">
        <v>13900.4</v>
      </c>
      <c r="L6215" t="s">
        <v>31</v>
      </c>
      <c r="O6215" t="s">
        <v>32</v>
      </c>
    </row>
    <row r="6216" spans="1:15" x14ac:dyDescent="0.25">
      <c r="A6216" t="s">
        <v>131</v>
      </c>
      <c r="B6216" t="s">
        <v>132</v>
      </c>
      <c r="C6216" t="s">
        <v>27</v>
      </c>
      <c r="D6216">
        <v>2019</v>
      </c>
      <c r="E6216">
        <v>5</v>
      </c>
      <c r="F6216" t="s">
        <v>203</v>
      </c>
      <c r="G6216" t="s">
        <v>204</v>
      </c>
      <c r="H6216" t="s">
        <v>108</v>
      </c>
      <c r="I6216" t="s">
        <v>109</v>
      </c>
      <c r="J6216">
        <v>9226.26</v>
      </c>
      <c r="L6216" t="s">
        <v>31</v>
      </c>
      <c r="O6216" t="s">
        <v>32</v>
      </c>
    </row>
    <row r="6217" spans="1:15" x14ac:dyDescent="0.25">
      <c r="A6217" t="s">
        <v>131</v>
      </c>
      <c r="B6217" t="s">
        <v>132</v>
      </c>
      <c r="C6217" t="s">
        <v>27</v>
      </c>
      <c r="D6217">
        <v>2019</v>
      </c>
      <c r="E6217">
        <v>5</v>
      </c>
      <c r="F6217" t="s">
        <v>205</v>
      </c>
      <c r="G6217" t="s">
        <v>206</v>
      </c>
      <c r="H6217" t="s">
        <v>108</v>
      </c>
      <c r="I6217" t="s">
        <v>109</v>
      </c>
      <c r="J6217">
        <v>-274121.75</v>
      </c>
      <c r="L6217" t="s">
        <v>31</v>
      </c>
      <c r="O6217" t="s">
        <v>32</v>
      </c>
    </row>
    <row r="6218" spans="1:15" x14ac:dyDescent="0.25">
      <c r="A6218" t="s">
        <v>131</v>
      </c>
      <c r="B6218" t="s">
        <v>132</v>
      </c>
      <c r="C6218" t="s">
        <v>27</v>
      </c>
      <c r="D6218">
        <v>2019</v>
      </c>
      <c r="E6218">
        <v>5</v>
      </c>
      <c r="F6218" t="s">
        <v>207</v>
      </c>
      <c r="G6218" t="s">
        <v>208</v>
      </c>
      <c r="H6218" t="s">
        <v>108</v>
      </c>
      <c r="I6218" t="s">
        <v>109</v>
      </c>
      <c r="J6218">
        <v>-274121.75</v>
      </c>
      <c r="L6218" t="s">
        <v>31</v>
      </c>
      <c r="O6218" t="s">
        <v>32</v>
      </c>
    </row>
    <row r="6219" spans="1:15" x14ac:dyDescent="0.25">
      <c r="A6219" t="s">
        <v>131</v>
      </c>
      <c r="B6219" t="s">
        <v>132</v>
      </c>
      <c r="C6219" t="s">
        <v>27</v>
      </c>
      <c r="D6219">
        <v>2019</v>
      </c>
      <c r="E6219">
        <v>5</v>
      </c>
      <c r="F6219" t="s">
        <v>211</v>
      </c>
      <c r="G6219" t="s">
        <v>212</v>
      </c>
      <c r="H6219" t="s">
        <v>108</v>
      </c>
      <c r="I6219" t="s">
        <v>109</v>
      </c>
      <c r="J6219">
        <v>-274121.75</v>
      </c>
      <c r="L6219" t="s">
        <v>31</v>
      </c>
      <c r="O6219" t="s">
        <v>32</v>
      </c>
    </row>
    <row r="6220" spans="1:15" x14ac:dyDescent="0.25">
      <c r="A6220" t="s">
        <v>131</v>
      </c>
      <c r="B6220" t="s">
        <v>132</v>
      </c>
      <c r="C6220" t="s">
        <v>27</v>
      </c>
      <c r="D6220">
        <v>2019</v>
      </c>
      <c r="E6220">
        <v>5</v>
      </c>
      <c r="F6220" t="s">
        <v>213</v>
      </c>
      <c r="G6220" t="s">
        <v>214</v>
      </c>
      <c r="H6220" t="s">
        <v>108</v>
      </c>
      <c r="I6220" t="s">
        <v>109</v>
      </c>
      <c r="J6220">
        <v>-274121.75</v>
      </c>
      <c r="L6220" t="s">
        <v>31</v>
      </c>
      <c r="O6220" t="s">
        <v>32</v>
      </c>
    </row>
    <row r="6221" spans="1:15" x14ac:dyDescent="0.25">
      <c r="A6221" t="s">
        <v>131</v>
      </c>
      <c r="B6221" t="s">
        <v>132</v>
      </c>
      <c r="C6221" t="s">
        <v>27</v>
      </c>
      <c r="D6221">
        <v>2019</v>
      </c>
      <c r="E6221">
        <v>5</v>
      </c>
      <c r="F6221" t="s">
        <v>244</v>
      </c>
      <c r="G6221" t="s">
        <v>245</v>
      </c>
      <c r="H6221" t="s">
        <v>110</v>
      </c>
      <c r="I6221" t="s">
        <v>111</v>
      </c>
      <c r="J6221">
        <v>-5909746.5199999996</v>
      </c>
      <c r="L6221" t="s">
        <v>31</v>
      </c>
      <c r="O6221" t="s">
        <v>32</v>
      </c>
    </row>
    <row r="6222" spans="1:15" x14ac:dyDescent="0.25">
      <c r="A6222" t="s">
        <v>131</v>
      </c>
      <c r="B6222" t="s">
        <v>132</v>
      </c>
      <c r="C6222" t="s">
        <v>27</v>
      </c>
      <c r="D6222">
        <v>2019</v>
      </c>
      <c r="E6222">
        <v>5</v>
      </c>
      <c r="F6222" t="s">
        <v>246</v>
      </c>
      <c r="G6222" t="s">
        <v>247</v>
      </c>
      <c r="H6222" t="s">
        <v>110</v>
      </c>
      <c r="I6222" t="s">
        <v>111</v>
      </c>
      <c r="J6222">
        <v>27037.5</v>
      </c>
      <c r="L6222" t="s">
        <v>31</v>
      </c>
      <c r="O6222" t="s">
        <v>32</v>
      </c>
    </row>
    <row r="6223" spans="1:15" x14ac:dyDescent="0.25">
      <c r="A6223" t="s">
        <v>131</v>
      </c>
      <c r="B6223" t="s">
        <v>132</v>
      </c>
      <c r="C6223" t="s">
        <v>27</v>
      </c>
      <c r="D6223">
        <v>2019</v>
      </c>
      <c r="E6223">
        <v>5</v>
      </c>
      <c r="F6223" t="s">
        <v>248</v>
      </c>
      <c r="G6223" t="s">
        <v>249</v>
      </c>
      <c r="H6223" t="s">
        <v>110</v>
      </c>
      <c r="I6223" t="s">
        <v>111</v>
      </c>
      <c r="J6223">
        <v>-5882709.0199999996</v>
      </c>
      <c r="L6223" t="s">
        <v>31</v>
      </c>
      <c r="O6223" t="s">
        <v>32</v>
      </c>
    </row>
    <row r="6224" spans="1:15" x14ac:dyDescent="0.25">
      <c r="A6224" t="s">
        <v>131</v>
      </c>
      <c r="B6224" t="s">
        <v>132</v>
      </c>
      <c r="C6224" t="s">
        <v>27</v>
      </c>
      <c r="D6224">
        <v>2019</v>
      </c>
      <c r="E6224">
        <v>5</v>
      </c>
      <c r="F6224" t="s">
        <v>250</v>
      </c>
      <c r="G6224" t="s">
        <v>251</v>
      </c>
      <c r="H6224" t="s">
        <v>110</v>
      </c>
      <c r="I6224" t="s">
        <v>111</v>
      </c>
      <c r="J6224">
        <v>-5882709.0199999996</v>
      </c>
      <c r="L6224" t="s">
        <v>31</v>
      </c>
      <c r="O6224" t="s">
        <v>32</v>
      </c>
    </row>
    <row r="6225" spans="1:15" x14ac:dyDescent="0.25">
      <c r="A6225" t="s">
        <v>131</v>
      </c>
      <c r="B6225" t="s">
        <v>132</v>
      </c>
      <c r="C6225" t="s">
        <v>27</v>
      </c>
      <c r="D6225">
        <v>2019</v>
      </c>
      <c r="E6225">
        <v>5</v>
      </c>
      <c r="F6225" t="s">
        <v>193</v>
      </c>
      <c r="G6225" t="s">
        <v>194</v>
      </c>
      <c r="H6225" t="s">
        <v>110</v>
      </c>
      <c r="I6225" t="s">
        <v>111</v>
      </c>
      <c r="J6225">
        <v>1119861.1000000001</v>
      </c>
      <c r="L6225" t="s">
        <v>31</v>
      </c>
      <c r="O6225" t="s">
        <v>32</v>
      </c>
    </row>
    <row r="6226" spans="1:15" x14ac:dyDescent="0.25">
      <c r="A6226" t="s">
        <v>131</v>
      </c>
      <c r="B6226" t="s">
        <v>132</v>
      </c>
      <c r="C6226" t="s">
        <v>27</v>
      </c>
      <c r="D6226">
        <v>2019</v>
      </c>
      <c r="E6226">
        <v>5</v>
      </c>
      <c r="F6226" t="s">
        <v>303</v>
      </c>
      <c r="G6226" t="s">
        <v>304</v>
      </c>
      <c r="H6226" t="s">
        <v>110</v>
      </c>
      <c r="I6226" t="s">
        <v>111</v>
      </c>
      <c r="J6226">
        <v>4259378.25</v>
      </c>
      <c r="L6226" t="s">
        <v>31</v>
      </c>
      <c r="O6226" t="s">
        <v>32</v>
      </c>
    </row>
    <row r="6227" spans="1:15" x14ac:dyDescent="0.25">
      <c r="A6227" t="s">
        <v>131</v>
      </c>
      <c r="B6227" t="s">
        <v>132</v>
      </c>
      <c r="C6227" t="s">
        <v>27</v>
      </c>
      <c r="D6227">
        <v>2019</v>
      </c>
      <c r="E6227">
        <v>5</v>
      </c>
      <c r="F6227" t="s">
        <v>195</v>
      </c>
      <c r="G6227" t="s">
        <v>196</v>
      </c>
      <c r="H6227" t="s">
        <v>110</v>
      </c>
      <c r="I6227" t="s">
        <v>111</v>
      </c>
      <c r="J6227">
        <v>-503469.67</v>
      </c>
      <c r="L6227" t="s">
        <v>31</v>
      </c>
      <c r="O6227" t="s">
        <v>32</v>
      </c>
    </row>
    <row r="6228" spans="1:15" x14ac:dyDescent="0.25">
      <c r="A6228" t="s">
        <v>131</v>
      </c>
      <c r="B6228" t="s">
        <v>132</v>
      </c>
      <c r="C6228" t="s">
        <v>27</v>
      </c>
      <c r="D6228">
        <v>2019</v>
      </c>
      <c r="E6228">
        <v>5</v>
      </c>
      <c r="F6228" t="s">
        <v>275</v>
      </c>
      <c r="G6228" t="s">
        <v>276</v>
      </c>
      <c r="H6228" t="s">
        <v>110</v>
      </c>
      <c r="I6228" t="s">
        <v>111</v>
      </c>
      <c r="J6228">
        <v>78447.710000000006</v>
      </c>
      <c r="L6228" t="s">
        <v>31</v>
      </c>
      <c r="O6228" t="s">
        <v>32</v>
      </c>
    </row>
    <row r="6229" spans="1:15" x14ac:dyDescent="0.25">
      <c r="A6229" t="s">
        <v>131</v>
      </c>
      <c r="B6229" t="s">
        <v>132</v>
      </c>
      <c r="C6229" t="s">
        <v>27</v>
      </c>
      <c r="D6229">
        <v>2019</v>
      </c>
      <c r="E6229">
        <v>5</v>
      </c>
      <c r="F6229" t="s">
        <v>277</v>
      </c>
      <c r="G6229" t="s">
        <v>278</v>
      </c>
      <c r="H6229" t="s">
        <v>110</v>
      </c>
      <c r="I6229" t="s">
        <v>111</v>
      </c>
      <c r="J6229">
        <v>78447.710000000006</v>
      </c>
      <c r="L6229" t="s">
        <v>31</v>
      </c>
      <c r="O6229" t="s">
        <v>32</v>
      </c>
    </row>
    <row r="6230" spans="1:15" x14ac:dyDescent="0.25">
      <c r="A6230" t="s">
        <v>131</v>
      </c>
      <c r="B6230" t="s">
        <v>132</v>
      </c>
      <c r="C6230" t="s">
        <v>27</v>
      </c>
      <c r="D6230">
        <v>2019</v>
      </c>
      <c r="E6230">
        <v>5</v>
      </c>
      <c r="F6230" t="s">
        <v>279</v>
      </c>
      <c r="G6230" t="s">
        <v>280</v>
      </c>
      <c r="H6230" t="s">
        <v>110</v>
      </c>
      <c r="I6230" t="s">
        <v>111</v>
      </c>
      <c r="J6230">
        <v>78447.710000000006</v>
      </c>
      <c r="L6230" t="s">
        <v>31</v>
      </c>
      <c r="O6230" t="s">
        <v>32</v>
      </c>
    </row>
    <row r="6231" spans="1:15" x14ac:dyDescent="0.25">
      <c r="A6231" t="s">
        <v>131</v>
      </c>
      <c r="B6231" t="s">
        <v>132</v>
      </c>
      <c r="C6231" t="s">
        <v>27</v>
      </c>
      <c r="D6231">
        <v>2019</v>
      </c>
      <c r="E6231">
        <v>5</v>
      </c>
      <c r="F6231" t="s">
        <v>197</v>
      </c>
      <c r="G6231" t="s">
        <v>198</v>
      </c>
      <c r="H6231" t="s">
        <v>110</v>
      </c>
      <c r="I6231" t="s">
        <v>111</v>
      </c>
      <c r="J6231">
        <v>-425021.96</v>
      </c>
      <c r="L6231" t="s">
        <v>31</v>
      </c>
      <c r="O6231" t="s">
        <v>32</v>
      </c>
    </row>
    <row r="6232" spans="1:15" x14ac:dyDescent="0.25">
      <c r="A6232" t="s">
        <v>131</v>
      </c>
      <c r="B6232" t="s">
        <v>132</v>
      </c>
      <c r="C6232" t="s">
        <v>27</v>
      </c>
      <c r="D6232">
        <v>2019</v>
      </c>
      <c r="E6232">
        <v>5</v>
      </c>
      <c r="F6232" t="s">
        <v>199</v>
      </c>
      <c r="G6232" t="s">
        <v>200</v>
      </c>
      <c r="H6232" t="s">
        <v>110</v>
      </c>
      <c r="I6232" t="s">
        <v>111</v>
      </c>
      <c r="J6232">
        <v>-425021.96</v>
      </c>
      <c r="L6232" t="s">
        <v>31</v>
      </c>
      <c r="O6232" t="s">
        <v>32</v>
      </c>
    </row>
    <row r="6233" spans="1:15" x14ac:dyDescent="0.25">
      <c r="A6233" t="s">
        <v>131</v>
      </c>
      <c r="B6233" t="s">
        <v>132</v>
      </c>
      <c r="C6233" t="s">
        <v>27</v>
      </c>
      <c r="D6233">
        <v>2019</v>
      </c>
      <c r="E6233">
        <v>5</v>
      </c>
      <c r="F6233" t="s">
        <v>201</v>
      </c>
      <c r="G6233" t="s">
        <v>202</v>
      </c>
      <c r="H6233" t="s">
        <v>110</v>
      </c>
      <c r="I6233" t="s">
        <v>111</v>
      </c>
      <c r="J6233">
        <v>-7011.22</v>
      </c>
      <c r="L6233" t="s">
        <v>31</v>
      </c>
      <c r="O6233" t="s">
        <v>32</v>
      </c>
    </row>
    <row r="6234" spans="1:15" x14ac:dyDescent="0.25">
      <c r="A6234" t="s">
        <v>131</v>
      </c>
      <c r="B6234" t="s">
        <v>132</v>
      </c>
      <c r="C6234" t="s">
        <v>27</v>
      </c>
      <c r="D6234">
        <v>2019</v>
      </c>
      <c r="E6234">
        <v>5</v>
      </c>
      <c r="F6234" t="s">
        <v>252</v>
      </c>
      <c r="G6234" t="s">
        <v>253</v>
      </c>
      <c r="H6234" t="s">
        <v>110</v>
      </c>
      <c r="I6234" t="s">
        <v>111</v>
      </c>
      <c r="J6234">
        <v>20850.59</v>
      </c>
      <c r="L6234" t="s">
        <v>31</v>
      </c>
      <c r="O6234" t="s">
        <v>32</v>
      </c>
    </row>
    <row r="6235" spans="1:15" x14ac:dyDescent="0.25">
      <c r="A6235" t="s">
        <v>131</v>
      </c>
      <c r="B6235" t="s">
        <v>132</v>
      </c>
      <c r="C6235" t="s">
        <v>27</v>
      </c>
      <c r="D6235">
        <v>2019</v>
      </c>
      <c r="E6235">
        <v>5</v>
      </c>
      <c r="F6235" t="s">
        <v>203</v>
      </c>
      <c r="G6235" t="s">
        <v>204</v>
      </c>
      <c r="H6235" t="s">
        <v>110</v>
      </c>
      <c r="I6235" t="s">
        <v>111</v>
      </c>
      <c r="J6235">
        <v>13839.37</v>
      </c>
      <c r="L6235" t="s">
        <v>31</v>
      </c>
      <c r="O6235" t="s">
        <v>32</v>
      </c>
    </row>
    <row r="6236" spans="1:15" x14ac:dyDescent="0.25">
      <c r="A6236" t="s">
        <v>131</v>
      </c>
      <c r="B6236" t="s">
        <v>132</v>
      </c>
      <c r="C6236" t="s">
        <v>27</v>
      </c>
      <c r="D6236">
        <v>2019</v>
      </c>
      <c r="E6236">
        <v>5</v>
      </c>
      <c r="F6236" t="s">
        <v>205</v>
      </c>
      <c r="G6236" t="s">
        <v>206</v>
      </c>
      <c r="H6236" t="s">
        <v>110</v>
      </c>
      <c r="I6236" t="s">
        <v>111</v>
      </c>
      <c r="J6236">
        <v>-411182.59</v>
      </c>
      <c r="L6236" t="s">
        <v>31</v>
      </c>
      <c r="O6236" t="s">
        <v>32</v>
      </c>
    </row>
    <row r="6237" spans="1:15" x14ac:dyDescent="0.25">
      <c r="A6237" t="s">
        <v>131</v>
      </c>
      <c r="B6237" t="s">
        <v>132</v>
      </c>
      <c r="C6237" t="s">
        <v>27</v>
      </c>
      <c r="D6237">
        <v>2019</v>
      </c>
      <c r="E6237">
        <v>5</v>
      </c>
      <c r="F6237" t="s">
        <v>207</v>
      </c>
      <c r="G6237" t="s">
        <v>208</v>
      </c>
      <c r="H6237" t="s">
        <v>110</v>
      </c>
      <c r="I6237" t="s">
        <v>111</v>
      </c>
      <c r="J6237">
        <v>-411182.59</v>
      </c>
      <c r="L6237" t="s">
        <v>31</v>
      </c>
      <c r="O6237" t="s">
        <v>32</v>
      </c>
    </row>
    <row r="6238" spans="1:15" x14ac:dyDescent="0.25">
      <c r="A6238" t="s">
        <v>131</v>
      </c>
      <c r="B6238" t="s">
        <v>132</v>
      </c>
      <c r="C6238" t="s">
        <v>27</v>
      </c>
      <c r="D6238">
        <v>2019</v>
      </c>
      <c r="E6238">
        <v>5</v>
      </c>
      <c r="F6238" t="s">
        <v>211</v>
      </c>
      <c r="G6238" t="s">
        <v>212</v>
      </c>
      <c r="H6238" t="s">
        <v>110</v>
      </c>
      <c r="I6238" t="s">
        <v>111</v>
      </c>
      <c r="J6238">
        <v>-411182.59</v>
      </c>
      <c r="L6238" t="s">
        <v>31</v>
      </c>
      <c r="O6238" t="s">
        <v>32</v>
      </c>
    </row>
    <row r="6239" spans="1:15" x14ac:dyDescent="0.25">
      <c r="A6239" t="s">
        <v>131</v>
      </c>
      <c r="B6239" t="s">
        <v>132</v>
      </c>
      <c r="C6239" t="s">
        <v>27</v>
      </c>
      <c r="D6239">
        <v>2019</v>
      </c>
      <c r="E6239">
        <v>5</v>
      </c>
      <c r="F6239" t="s">
        <v>213</v>
      </c>
      <c r="G6239" t="s">
        <v>214</v>
      </c>
      <c r="H6239" t="s">
        <v>110</v>
      </c>
      <c r="I6239" t="s">
        <v>111</v>
      </c>
      <c r="J6239">
        <v>-411182.59</v>
      </c>
      <c r="L6239" t="s">
        <v>31</v>
      </c>
      <c r="O6239" t="s">
        <v>32</v>
      </c>
    </row>
    <row r="6240" spans="1:15" x14ac:dyDescent="0.25">
      <c r="A6240" t="s">
        <v>25</v>
      </c>
      <c r="B6240" t="s">
        <v>26</v>
      </c>
      <c r="C6240" t="s">
        <v>27</v>
      </c>
      <c r="D6240">
        <v>2019</v>
      </c>
      <c r="E6240">
        <v>6</v>
      </c>
      <c r="F6240" t="s">
        <v>193</v>
      </c>
      <c r="G6240" t="s">
        <v>194</v>
      </c>
      <c r="H6240" t="s">
        <v>30</v>
      </c>
      <c r="J6240">
        <v>8829.1</v>
      </c>
      <c r="L6240" t="s">
        <v>31</v>
      </c>
      <c r="O6240" t="s">
        <v>32</v>
      </c>
    </row>
    <row r="6241" spans="1:15" x14ac:dyDescent="0.25">
      <c r="A6241" t="s">
        <v>25</v>
      </c>
      <c r="B6241" t="s">
        <v>26</v>
      </c>
      <c r="C6241" t="s">
        <v>27</v>
      </c>
      <c r="D6241">
        <v>2019</v>
      </c>
      <c r="E6241">
        <v>6</v>
      </c>
      <c r="F6241" t="s">
        <v>195</v>
      </c>
      <c r="G6241" t="s">
        <v>196</v>
      </c>
      <c r="H6241" t="s">
        <v>30</v>
      </c>
      <c r="J6241">
        <v>8829.1</v>
      </c>
      <c r="L6241" t="s">
        <v>31</v>
      </c>
      <c r="O6241" t="s">
        <v>32</v>
      </c>
    </row>
    <row r="6242" spans="1:15" x14ac:dyDescent="0.25">
      <c r="A6242" t="s">
        <v>25</v>
      </c>
      <c r="B6242" t="s">
        <v>26</v>
      </c>
      <c r="C6242" t="s">
        <v>27</v>
      </c>
      <c r="D6242">
        <v>2019</v>
      </c>
      <c r="E6242">
        <v>6</v>
      </c>
      <c r="F6242" t="s">
        <v>197</v>
      </c>
      <c r="G6242" t="s">
        <v>198</v>
      </c>
      <c r="H6242" t="s">
        <v>30</v>
      </c>
      <c r="J6242">
        <v>8829.1</v>
      </c>
      <c r="L6242" t="s">
        <v>31</v>
      </c>
      <c r="O6242" t="s">
        <v>32</v>
      </c>
    </row>
    <row r="6243" spans="1:15" x14ac:dyDescent="0.25">
      <c r="A6243" t="s">
        <v>25</v>
      </c>
      <c r="B6243" t="s">
        <v>26</v>
      </c>
      <c r="C6243" t="s">
        <v>27</v>
      </c>
      <c r="D6243">
        <v>2019</v>
      </c>
      <c r="E6243">
        <v>6</v>
      </c>
      <c r="F6243" t="s">
        <v>199</v>
      </c>
      <c r="G6243" t="s">
        <v>200</v>
      </c>
      <c r="H6243" t="s">
        <v>30</v>
      </c>
      <c r="J6243">
        <v>8829.1</v>
      </c>
      <c r="L6243" t="s">
        <v>31</v>
      </c>
      <c r="O6243" t="s">
        <v>32</v>
      </c>
    </row>
    <row r="6244" spans="1:15" x14ac:dyDescent="0.25">
      <c r="A6244" t="s">
        <v>25</v>
      </c>
      <c r="B6244" t="s">
        <v>26</v>
      </c>
      <c r="C6244" t="s">
        <v>27</v>
      </c>
      <c r="D6244">
        <v>2019</v>
      </c>
      <c r="E6244">
        <v>6</v>
      </c>
      <c r="F6244" t="s">
        <v>201</v>
      </c>
      <c r="G6244" t="s">
        <v>202</v>
      </c>
      <c r="H6244" t="s">
        <v>30</v>
      </c>
      <c r="J6244">
        <v>221817.86</v>
      </c>
      <c r="L6244" t="s">
        <v>31</v>
      </c>
      <c r="O6244" t="s">
        <v>32</v>
      </c>
    </row>
    <row r="6245" spans="1:15" x14ac:dyDescent="0.25">
      <c r="A6245" t="s">
        <v>25</v>
      </c>
      <c r="B6245" t="s">
        <v>26</v>
      </c>
      <c r="C6245" t="s">
        <v>27</v>
      </c>
      <c r="D6245">
        <v>2019</v>
      </c>
      <c r="E6245">
        <v>6</v>
      </c>
      <c r="F6245" t="s">
        <v>203</v>
      </c>
      <c r="G6245" t="s">
        <v>204</v>
      </c>
      <c r="H6245" t="s">
        <v>30</v>
      </c>
      <c r="J6245">
        <v>221817.86</v>
      </c>
      <c r="L6245" t="s">
        <v>31</v>
      </c>
      <c r="O6245" t="s">
        <v>32</v>
      </c>
    </row>
    <row r="6246" spans="1:15" x14ac:dyDescent="0.25">
      <c r="A6246" t="s">
        <v>25</v>
      </c>
      <c r="B6246" t="s">
        <v>26</v>
      </c>
      <c r="C6246" t="s">
        <v>27</v>
      </c>
      <c r="D6246">
        <v>2019</v>
      </c>
      <c r="E6246">
        <v>6</v>
      </c>
      <c r="F6246" t="s">
        <v>205</v>
      </c>
      <c r="G6246" t="s">
        <v>206</v>
      </c>
      <c r="H6246" t="s">
        <v>30</v>
      </c>
      <c r="J6246">
        <v>230646.96</v>
      </c>
      <c r="L6246" t="s">
        <v>31</v>
      </c>
      <c r="O6246" t="s">
        <v>32</v>
      </c>
    </row>
    <row r="6247" spans="1:15" x14ac:dyDescent="0.25">
      <c r="A6247" t="s">
        <v>25</v>
      </c>
      <c r="B6247" t="s">
        <v>26</v>
      </c>
      <c r="C6247" t="s">
        <v>27</v>
      </c>
      <c r="D6247">
        <v>2019</v>
      </c>
      <c r="E6247">
        <v>6</v>
      </c>
      <c r="F6247" t="s">
        <v>207</v>
      </c>
      <c r="G6247" t="s">
        <v>208</v>
      </c>
      <c r="H6247" t="s">
        <v>30</v>
      </c>
      <c r="J6247">
        <v>230646.96</v>
      </c>
      <c r="L6247" t="s">
        <v>31</v>
      </c>
      <c r="O6247" t="s">
        <v>32</v>
      </c>
    </row>
    <row r="6248" spans="1:15" x14ac:dyDescent="0.25">
      <c r="A6248" t="s">
        <v>25</v>
      </c>
      <c r="B6248" t="s">
        <v>26</v>
      </c>
      <c r="C6248" t="s">
        <v>27</v>
      </c>
      <c r="D6248">
        <v>2019</v>
      </c>
      <c r="E6248">
        <v>6</v>
      </c>
      <c r="F6248" t="s">
        <v>211</v>
      </c>
      <c r="G6248" t="s">
        <v>212</v>
      </c>
      <c r="H6248" t="s">
        <v>30</v>
      </c>
      <c r="J6248">
        <v>230646.96</v>
      </c>
      <c r="L6248" t="s">
        <v>31</v>
      </c>
      <c r="O6248" t="s">
        <v>32</v>
      </c>
    </row>
    <row r="6249" spans="1:15" x14ac:dyDescent="0.25">
      <c r="A6249" t="s">
        <v>25</v>
      </c>
      <c r="B6249" t="s">
        <v>26</v>
      </c>
      <c r="C6249" t="s">
        <v>27</v>
      </c>
      <c r="D6249">
        <v>2019</v>
      </c>
      <c r="E6249">
        <v>6</v>
      </c>
      <c r="F6249" t="s">
        <v>213</v>
      </c>
      <c r="G6249" t="s">
        <v>214</v>
      </c>
      <c r="H6249" t="s">
        <v>30</v>
      </c>
      <c r="J6249">
        <v>230646.96</v>
      </c>
      <c r="L6249" t="s">
        <v>31</v>
      </c>
      <c r="O6249" t="s">
        <v>32</v>
      </c>
    </row>
    <row r="6250" spans="1:15" x14ac:dyDescent="0.25">
      <c r="A6250" t="s">
        <v>25</v>
      </c>
      <c r="B6250" t="s">
        <v>26</v>
      </c>
      <c r="C6250" t="s">
        <v>27</v>
      </c>
      <c r="D6250">
        <v>2019</v>
      </c>
      <c r="E6250">
        <v>6</v>
      </c>
      <c r="F6250" t="s">
        <v>215</v>
      </c>
      <c r="G6250" t="s">
        <v>216</v>
      </c>
      <c r="H6250" t="s">
        <v>30</v>
      </c>
      <c r="J6250">
        <v>223089080.94</v>
      </c>
      <c r="L6250" t="s">
        <v>39</v>
      </c>
      <c r="O6250" t="s">
        <v>32</v>
      </c>
    </row>
    <row r="6251" spans="1:15" x14ac:dyDescent="0.25">
      <c r="A6251" t="s">
        <v>25</v>
      </c>
      <c r="B6251" t="s">
        <v>26</v>
      </c>
      <c r="C6251" t="s">
        <v>27</v>
      </c>
      <c r="D6251">
        <v>2019</v>
      </c>
      <c r="E6251">
        <v>6</v>
      </c>
      <c r="F6251" t="s">
        <v>217</v>
      </c>
      <c r="G6251" t="s">
        <v>218</v>
      </c>
      <c r="H6251" t="s">
        <v>30</v>
      </c>
      <c r="J6251">
        <v>223089080.94</v>
      </c>
      <c r="L6251" t="s">
        <v>39</v>
      </c>
      <c r="O6251" t="s">
        <v>32</v>
      </c>
    </row>
    <row r="6252" spans="1:15" x14ac:dyDescent="0.25">
      <c r="A6252" t="s">
        <v>25</v>
      </c>
      <c r="B6252" t="s">
        <v>26</v>
      </c>
      <c r="C6252" t="s">
        <v>27</v>
      </c>
      <c r="D6252">
        <v>2019</v>
      </c>
      <c r="E6252">
        <v>6</v>
      </c>
      <c r="F6252" t="s">
        <v>219</v>
      </c>
      <c r="G6252" t="s">
        <v>220</v>
      </c>
      <c r="H6252" t="s">
        <v>30</v>
      </c>
      <c r="J6252">
        <v>226207188.47999999</v>
      </c>
      <c r="L6252" t="s">
        <v>39</v>
      </c>
      <c r="O6252" t="s">
        <v>32</v>
      </c>
    </row>
    <row r="6253" spans="1:15" x14ac:dyDescent="0.25">
      <c r="A6253" t="s">
        <v>25</v>
      </c>
      <c r="B6253" t="s">
        <v>26</v>
      </c>
      <c r="C6253" t="s">
        <v>27</v>
      </c>
      <c r="D6253">
        <v>2019</v>
      </c>
      <c r="E6253">
        <v>6</v>
      </c>
      <c r="F6253" t="s">
        <v>221</v>
      </c>
      <c r="G6253" t="s">
        <v>222</v>
      </c>
      <c r="H6253" t="s">
        <v>30</v>
      </c>
      <c r="J6253">
        <v>226207188.47999999</v>
      </c>
      <c r="L6253" t="s">
        <v>39</v>
      </c>
      <c r="O6253" t="s">
        <v>32</v>
      </c>
    </row>
    <row r="6254" spans="1:15" x14ac:dyDescent="0.25">
      <c r="A6254" t="s">
        <v>25</v>
      </c>
      <c r="B6254" t="s">
        <v>26</v>
      </c>
      <c r="C6254" t="s">
        <v>27</v>
      </c>
      <c r="D6254">
        <v>2019</v>
      </c>
      <c r="E6254">
        <v>6</v>
      </c>
      <c r="F6254" t="s">
        <v>223</v>
      </c>
      <c r="G6254" t="s">
        <v>224</v>
      </c>
      <c r="H6254" t="s">
        <v>30</v>
      </c>
      <c r="J6254">
        <v>16158365.109999999</v>
      </c>
      <c r="L6254" t="s">
        <v>39</v>
      </c>
      <c r="O6254" t="s">
        <v>32</v>
      </c>
    </row>
    <row r="6255" spans="1:15" x14ac:dyDescent="0.25">
      <c r="A6255" t="s">
        <v>25</v>
      </c>
      <c r="B6255" t="s">
        <v>26</v>
      </c>
      <c r="C6255" t="s">
        <v>27</v>
      </c>
      <c r="D6255">
        <v>2019</v>
      </c>
      <c r="E6255">
        <v>6</v>
      </c>
      <c r="F6255" t="s">
        <v>225</v>
      </c>
      <c r="G6255" t="s">
        <v>226</v>
      </c>
      <c r="H6255" t="s">
        <v>30</v>
      </c>
      <c r="J6255">
        <v>16158365.109999999</v>
      </c>
      <c r="L6255" t="s">
        <v>39</v>
      </c>
      <c r="O6255" t="s">
        <v>32</v>
      </c>
    </row>
    <row r="6256" spans="1:15" x14ac:dyDescent="0.25">
      <c r="A6256" t="s">
        <v>25</v>
      </c>
      <c r="B6256" t="s">
        <v>26</v>
      </c>
      <c r="C6256" t="s">
        <v>27</v>
      </c>
      <c r="D6256">
        <v>2019</v>
      </c>
      <c r="E6256">
        <v>6</v>
      </c>
      <c r="F6256" t="s">
        <v>227</v>
      </c>
      <c r="G6256" t="s">
        <v>228</v>
      </c>
      <c r="H6256" t="s">
        <v>30</v>
      </c>
      <c r="J6256">
        <v>242365553.59</v>
      </c>
      <c r="L6256" t="s">
        <v>39</v>
      </c>
      <c r="O6256" t="s">
        <v>32</v>
      </c>
    </row>
    <row r="6257" spans="1:15" x14ac:dyDescent="0.25">
      <c r="A6257" t="s">
        <v>25</v>
      </c>
      <c r="B6257" t="s">
        <v>26</v>
      </c>
      <c r="C6257" t="s">
        <v>27</v>
      </c>
      <c r="D6257">
        <v>2019</v>
      </c>
      <c r="E6257">
        <v>6</v>
      </c>
      <c r="F6257" t="s">
        <v>229</v>
      </c>
      <c r="G6257" t="s">
        <v>230</v>
      </c>
      <c r="H6257" t="s">
        <v>30</v>
      </c>
      <c r="J6257">
        <v>-5000000</v>
      </c>
      <c r="L6257" t="s">
        <v>39</v>
      </c>
      <c r="O6257" t="s">
        <v>32</v>
      </c>
    </row>
    <row r="6258" spans="1:15" x14ac:dyDescent="0.25">
      <c r="A6258" t="s">
        <v>25</v>
      </c>
      <c r="B6258" t="s">
        <v>26</v>
      </c>
      <c r="C6258" t="s">
        <v>27</v>
      </c>
      <c r="D6258">
        <v>2019</v>
      </c>
      <c r="E6258">
        <v>6</v>
      </c>
      <c r="F6258" t="s">
        <v>231</v>
      </c>
      <c r="G6258" t="s">
        <v>188</v>
      </c>
      <c r="H6258" t="s">
        <v>30</v>
      </c>
      <c r="J6258">
        <v>-259378878.49000001</v>
      </c>
      <c r="L6258" t="s">
        <v>39</v>
      </c>
      <c r="O6258" t="s">
        <v>32</v>
      </c>
    </row>
    <row r="6259" spans="1:15" x14ac:dyDescent="0.25">
      <c r="A6259" t="s">
        <v>25</v>
      </c>
      <c r="B6259" t="s">
        <v>26</v>
      </c>
      <c r="C6259" t="s">
        <v>27</v>
      </c>
      <c r="D6259">
        <v>2019</v>
      </c>
      <c r="E6259">
        <v>6</v>
      </c>
      <c r="F6259" t="s">
        <v>232</v>
      </c>
      <c r="G6259" t="s">
        <v>233</v>
      </c>
      <c r="H6259" t="s">
        <v>30</v>
      </c>
      <c r="J6259">
        <v>-264378878.49000001</v>
      </c>
      <c r="L6259" t="s">
        <v>39</v>
      </c>
      <c r="O6259" t="s">
        <v>32</v>
      </c>
    </row>
    <row r="6260" spans="1:15" x14ac:dyDescent="0.25">
      <c r="A6260" t="s">
        <v>25</v>
      </c>
      <c r="B6260" t="s">
        <v>26</v>
      </c>
      <c r="C6260" t="s">
        <v>27</v>
      </c>
      <c r="D6260">
        <v>2019</v>
      </c>
      <c r="E6260">
        <v>6</v>
      </c>
      <c r="F6260" t="s">
        <v>234</v>
      </c>
      <c r="G6260" t="s">
        <v>235</v>
      </c>
      <c r="H6260" t="s">
        <v>30</v>
      </c>
      <c r="J6260">
        <v>-264378878.49000001</v>
      </c>
      <c r="L6260" t="s">
        <v>39</v>
      </c>
      <c r="O6260" t="s">
        <v>32</v>
      </c>
    </row>
    <row r="6261" spans="1:15" x14ac:dyDescent="0.25">
      <c r="A6261" t="s">
        <v>25</v>
      </c>
      <c r="B6261" t="s">
        <v>26</v>
      </c>
      <c r="C6261" t="s">
        <v>27</v>
      </c>
      <c r="D6261">
        <v>2019</v>
      </c>
      <c r="E6261">
        <v>6</v>
      </c>
      <c r="F6261" t="s">
        <v>236</v>
      </c>
      <c r="G6261" t="s">
        <v>237</v>
      </c>
      <c r="H6261" t="s">
        <v>30</v>
      </c>
      <c r="J6261">
        <v>21826067.719999999</v>
      </c>
      <c r="L6261" t="s">
        <v>39</v>
      </c>
      <c r="O6261" t="s">
        <v>32</v>
      </c>
    </row>
    <row r="6262" spans="1:15" x14ac:dyDescent="0.25">
      <c r="A6262" t="s">
        <v>25</v>
      </c>
      <c r="B6262" t="s">
        <v>26</v>
      </c>
      <c r="C6262" t="s">
        <v>27</v>
      </c>
      <c r="D6262">
        <v>2019</v>
      </c>
      <c r="E6262">
        <v>6</v>
      </c>
      <c r="F6262" t="s">
        <v>238</v>
      </c>
      <c r="G6262" t="s">
        <v>239</v>
      </c>
      <c r="H6262" t="s">
        <v>30</v>
      </c>
      <c r="J6262">
        <v>21782677.940000001</v>
      </c>
      <c r="L6262" t="s">
        <v>39</v>
      </c>
      <c r="O6262" t="s">
        <v>32</v>
      </c>
    </row>
    <row r="6263" spans="1:15" x14ac:dyDescent="0.25">
      <c r="A6263" t="s">
        <v>25</v>
      </c>
      <c r="B6263" t="s">
        <v>26</v>
      </c>
      <c r="C6263" t="s">
        <v>27</v>
      </c>
      <c r="D6263">
        <v>2019</v>
      </c>
      <c r="E6263">
        <v>6</v>
      </c>
      <c r="F6263" t="s">
        <v>240</v>
      </c>
      <c r="G6263" t="s">
        <v>241</v>
      </c>
      <c r="H6263" t="s">
        <v>30</v>
      </c>
      <c r="J6263">
        <v>21782677.940000001</v>
      </c>
      <c r="L6263" t="s">
        <v>39</v>
      </c>
      <c r="O6263" t="s">
        <v>32</v>
      </c>
    </row>
    <row r="6264" spans="1:15" x14ac:dyDescent="0.25">
      <c r="A6264" t="s">
        <v>25</v>
      </c>
      <c r="B6264" t="s">
        <v>26</v>
      </c>
      <c r="C6264" t="s">
        <v>27</v>
      </c>
      <c r="D6264">
        <v>2019</v>
      </c>
      <c r="E6264">
        <v>6</v>
      </c>
      <c r="F6264" t="s">
        <v>242</v>
      </c>
      <c r="G6264" t="s">
        <v>243</v>
      </c>
      <c r="H6264" t="s">
        <v>30</v>
      </c>
      <c r="J6264">
        <v>-242596200.55000001</v>
      </c>
      <c r="L6264" t="s">
        <v>39</v>
      </c>
      <c r="O6264" t="s">
        <v>32</v>
      </c>
    </row>
    <row r="6265" spans="1:15" x14ac:dyDescent="0.25">
      <c r="A6265" t="s">
        <v>52</v>
      </c>
      <c r="B6265" t="s">
        <v>1666</v>
      </c>
      <c r="C6265" t="s">
        <v>27</v>
      </c>
      <c r="D6265">
        <v>2019</v>
      </c>
      <c r="E6265">
        <v>6</v>
      </c>
      <c r="F6265" t="s">
        <v>244</v>
      </c>
      <c r="G6265" t="s">
        <v>245</v>
      </c>
      <c r="H6265" t="s">
        <v>30</v>
      </c>
      <c r="J6265">
        <v>-132805.51999999999</v>
      </c>
      <c r="L6265" t="s">
        <v>31</v>
      </c>
      <c r="O6265" t="s">
        <v>32</v>
      </c>
    </row>
    <row r="6266" spans="1:15" x14ac:dyDescent="0.25">
      <c r="A6266" t="s">
        <v>52</v>
      </c>
      <c r="B6266" t="s">
        <v>1666</v>
      </c>
      <c r="C6266" t="s">
        <v>27</v>
      </c>
      <c r="D6266">
        <v>2019</v>
      </c>
      <c r="E6266">
        <v>6</v>
      </c>
      <c r="F6266" t="s">
        <v>246</v>
      </c>
      <c r="G6266" t="s">
        <v>247</v>
      </c>
      <c r="H6266" t="s">
        <v>30</v>
      </c>
      <c r="J6266">
        <v>21419.17</v>
      </c>
      <c r="L6266" t="s">
        <v>31</v>
      </c>
      <c r="O6266" t="s">
        <v>32</v>
      </c>
    </row>
    <row r="6267" spans="1:15" x14ac:dyDescent="0.25">
      <c r="A6267" t="s">
        <v>52</v>
      </c>
      <c r="B6267" t="s">
        <v>1666</v>
      </c>
      <c r="C6267" t="s">
        <v>27</v>
      </c>
      <c r="D6267">
        <v>2019</v>
      </c>
      <c r="E6267">
        <v>6</v>
      </c>
      <c r="F6267" t="s">
        <v>248</v>
      </c>
      <c r="G6267" t="s">
        <v>249</v>
      </c>
      <c r="H6267" t="s">
        <v>30</v>
      </c>
      <c r="J6267">
        <v>-111386.35</v>
      </c>
      <c r="L6267" t="s">
        <v>31</v>
      </c>
      <c r="O6267" t="s">
        <v>32</v>
      </c>
    </row>
    <row r="6268" spans="1:15" x14ac:dyDescent="0.25">
      <c r="A6268" t="s">
        <v>52</v>
      </c>
      <c r="B6268" t="s">
        <v>1666</v>
      </c>
      <c r="C6268" t="s">
        <v>27</v>
      </c>
      <c r="D6268">
        <v>2019</v>
      </c>
      <c r="E6268">
        <v>6</v>
      </c>
      <c r="F6268" t="s">
        <v>250</v>
      </c>
      <c r="G6268" t="s">
        <v>251</v>
      </c>
      <c r="H6268" t="s">
        <v>30</v>
      </c>
      <c r="J6268">
        <v>-111386.35</v>
      </c>
      <c r="L6268" t="s">
        <v>31</v>
      </c>
      <c r="O6268" t="s">
        <v>32</v>
      </c>
    </row>
    <row r="6269" spans="1:15" x14ac:dyDescent="0.25">
      <c r="A6269" t="s">
        <v>52</v>
      </c>
      <c r="B6269" t="s">
        <v>1666</v>
      </c>
      <c r="C6269" t="s">
        <v>27</v>
      </c>
      <c r="D6269">
        <v>2019</v>
      </c>
      <c r="E6269">
        <v>6</v>
      </c>
      <c r="F6269" t="s">
        <v>193</v>
      </c>
      <c r="G6269" t="s">
        <v>194</v>
      </c>
      <c r="H6269" t="s">
        <v>30</v>
      </c>
      <c r="J6269">
        <v>17172.740000000002</v>
      </c>
      <c r="L6269" t="s">
        <v>31</v>
      </c>
      <c r="O6269" t="s">
        <v>32</v>
      </c>
    </row>
    <row r="6270" spans="1:15" x14ac:dyDescent="0.25">
      <c r="A6270" t="s">
        <v>52</v>
      </c>
      <c r="B6270" t="s">
        <v>1666</v>
      </c>
      <c r="C6270" t="s">
        <v>27</v>
      </c>
      <c r="D6270">
        <v>2019</v>
      </c>
      <c r="E6270">
        <v>6</v>
      </c>
      <c r="F6270" t="s">
        <v>195</v>
      </c>
      <c r="G6270" t="s">
        <v>196</v>
      </c>
      <c r="H6270" t="s">
        <v>30</v>
      </c>
      <c r="J6270">
        <v>-94213.61</v>
      </c>
      <c r="L6270" t="s">
        <v>31</v>
      </c>
      <c r="O6270" t="s">
        <v>32</v>
      </c>
    </row>
    <row r="6271" spans="1:15" x14ac:dyDescent="0.25">
      <c r="A6271" t="s">
        <v>52</v>
      </c>
      <c r="B6271" t="s">
        <v>1666</v>
      </c>
      <c r="C6271" t="s">
        <v>27</v>
      </c>
      <c r="D6271">
        <v>2019</v>
      </c>
      <c r="E6271">
        <v>6</v>
      </c>
      <c r="F6271" t="s">
        <v>197</v>
      </c>
      <c r="G6271" t="s">
        <v>198</v>
      </c>
      <c r="H6271" t="s">
        <v>30</v>
      </c>
      <c r="J6271">
        <v>-94213.61</v>
      </c>
      <c r="L6271" t="s">
        <v>31</v>
      </c>
      <c r="O6271" t="s">
        <v>32</v>
      </c>
    </row>
    <row r="6272" spans="1:15" x14ac:dyDescent="0.25">
      <c r="A6272" t="s">
        <v>52</v>
      </c>
      <c r="B6272" t="s">
        <v>1666</v>
      </c>
      <c r="C6272" t="s">
        <v>27</v>
      </c>
      <c r="D6272">
        <v>2019</v>
      </c>
      <c r="E6272">
        <v>6</v>
      </c>
      <c r="F6272" t="s">
        <v>199</v>
      </c>
      <c r="G6272" t="s">
        <v>200</v>
      </c>
      <c r="H6272" t="s">
        <v>30</v>
      </c>
      <c r="J6272">
        <v>-94213.61</v>
      </c>
      <c r="L6272" t="s">
        <v>31</v>
      </c>
      <c r="O6272" t="s">
        <v>32</v>
      </c>
    </row>
    <row r="6273" spans="1:15" x14ac:dyDescent="0.25">
      <c r="A6273" t="s">
        <v>52</v>
      </c>
      <c r="B6273" t="s">
        <v>1666</v>
      </c>
      <c r="C6273" t="s">
        <v>27</v>
      </c>
      <c r="D6273">
        <v>2019</v>
      </c>
      <c r="E6273">
        <v>6</v>
      </c>
      <c r="F6273" t="s">
        <v>201</v>
      </c>
      <c r="G6273" t="s">
        <v>202</v>
      </c>
      <c r="H6273" t="s">
        <v>30</v>
      </c>
      <c r="J6273">
        <v>37854.239999999998</v>
      </c>
      <c r="L6273" t="s">
        <v>31</v>
      </c>
      <c r="O6273" t="s">
        <v>32</v>
      </c>
    </row>
    <row r="6274" spans="1:15" x14ac:dyDescent="0.25">
      <c r="A6274" t="s">
        <v>52</v>
      </c>
      <c r="B6274" t="s">
        <v>1666</v>
      </c>
      <c r="C6274" t="s">
        <v>27</v>
      </c>
      <c r="D6274">
        <v>2019</v>
      </c>
      <c r="E6274">
        <v>6</v>
      </c>
      <c r="F6274" t="s">
        <v>252</v>
      </c>
      <c r="G6274" t="s">
        <v>253</v>
      </c>
      <c r="H6274" t="s">
        <v>30</v>
      </c>
      <c r="J6274">
        <v>118900.06</v>
      </c>
      <c r="L6274" t="s">
        <v>31</v>
      </c>
      <c r="O6274" t="s">
        <v>32</v>
      </c>
    </row>
    <row r="6275" spans="1:15" x14ac:dyDescent="0.25">
      <c r="A6275" t="s">
        <v>52</v>
      </c>
      <c r="B6275" t="s">
        <v>1666</v>
      </c>
      <c r="C6275" t="s">
        <v>27</v>
      </c>
      <c r="D6275">
        <v>2019</v>
      </c>
      <c r="E6275">
        <v>6</v>
      </c>
      <c r="F6275" t="s">
        <v>203</v>
      </c>
      <c r="G6275" t="s">
        <v>204</v>
      </c>
      <c r="H6275" t="s">
        <v>30</v>
      </c>
      <c r="J6275">
        <v>156754.29999999999</v>
      </c>
      <c r="L6275" t="s">
        <v>31</v>
      </c>
      <c r="O6275" t="s">
        <v>32</v>
      </c>
    </row>
    <row r="6276" spans="1:15" x14ac:dyDescent="0.25">
      <c r="A6276" t="s">
        <v>52</v>
      </c>
      <c r="B6276" t="s">
        <v>1666</v>
      </c>
      <c r="C6276" t="s">
        <v>27</v>
      </c>
      <c r="D6276">
        <v>2019</v>
      </c>
      <c r="E6276">
        <v>6</v>
      </c>
      <c r="F6276" t="s">
        <v>205</v>
      </c>
      <c r="G6276" t="s">
        <v>206</v>
      </c>
      <c r="H6276" t="s">
        <v>30</v>
      </c>
      <c r="J6276">
        <v>62540.69</v>
      </c>
      <c r="L6276" t="s">
        <v>31</v>
      </c>
      <c r="O6276" t="s">
        <v>32</v>
      </c>
    </row>
    <row r="6277" spans="1:15" x14ac:dyDescent="0.25">
      <c r="A6277" t="s">
        <v>52</v>
      </c>
      <c r="B6277" t="s">
        <v>1666</v>
      </c>
      <c r="C6277" t="s">
        <v>27</v>
      </c>
      <c r="D6277">
        <v>2019</v>
      </c>
      <c r="E6277">
        <v>6</v>
      </c>
      <c r="F6277" t="s">
        <v>207</v>
      </c>
      <c r="G6277" t="s">
        <v>208</v>
      </c>
      <c r="H6277" t="s">
        <v>30</v>
      </c>
      <c r="J6277">
        <v>62540.69</v>
      </c>
      <c r="L6277" t="s">
        <v>31</v>
      </c>
      <c r="O6277" t="s">
        <v>32</v>
      </c>
    </row>
    <row r="6278" spans="1:15" x14ac:dyDescent="0.25">
      <c r="A6278" t="s">
        <v>52</v>
      </c>
      <c r="B6278" t="s">
        <v>1666</v>
      </c>
      <c r="C6278" t="s">
        <v>27</v>
      </c>
      <c r="D6278">
        <v>2019</v>
      </c>
      <c r="E6278">
        <v>6</v>
      </c>
      <c r="F6278" t="s">
        <v>211</v>
      </c>
      <c r="G6278" t="s">
        <v>212</v>
      </c>
      <c r="H6278" t="s">
        <v>30</v>
      </c>
      <c r="J6278">
        <v>62540.69</v>
      </c>
      <c r="L6278" t="s">
        <v>31</v>
      </c>
      <c r="O6278" t="s">
        <v>32</v>
      </c>
    </row>
    <row r="6279" spans="1:15" x14ac:dyDescent="0.25">
      <c r="A6279" t="s">
        <v>52</v>
      </c>
      <c r="B6279" t="s">
        <v>1666</v>
      </c>
      <c r="C6279" t="s">
        <v>27</v>
      </c>
      <c r="D6279">
        <v>2019</v>
      </c>
      <c r="E6279">
        <v>6</v>
      </c>
      <c r="F6279" t="s">
        <v>213</v>
      </c>
      <c r="G6279" t="s">
        <v>214</v>
      </c>
      <c r="H6279" t="s">
        <v>30</v>
      </c>
      <c r="J6279">
        <v>62540.69</v>
      </c>
      <c r="L6279" t="s">
        <v>31</v>
      </c>
      <c r="O6279" t="s">
        <v>32</v>
      </c>
    </row>
    <row r="6280" spans="1:15" x14ac:dyDescent="0.25">
      <c r="A6280" t="s">
        <v>52</v>
      </c>
      <c r="B6280" t="s">
        <v>1666</v>
      </c>
      <c r="C6280" t="s">
        <v>27</v>
      </c>
      <c r="D6280">
        <v>2019</v>
      </c>
      <c r="E6280">
        <v>6</v>
      </c>
      <c r="F6280" t="s">
        <v>254</v>
      </c>
      <c r="G6280" t="s">
        <v>255</v>
      </c>
      <c r="H6280" t="s">
        <v>30</v>
      </c>
      <c r="J6280">
        <v>1514100</v>
      </c>
      <c r="L6280" t="s">
        <v>39</v>
      </c>
      <c r="O6280" t="s">
        <v>32</v>
      </c>
    </row>
    <row r="6281" spans="1:15" x14ac:dyDescent="0.25">
      <c r="A6281" t="s">
        <v>52</v>
      </c>
      <c r="B6281" t="s">
        <v>1666</v>
      </c>
      <c r="C6281" t="s">
        <v>27</v>
      </c>
      <c r="D6281">
        <v>2019</v>
      </c>
      <c r="E6281">
        <v>6</v>
      </c>
      <c r="F6281" t="s">
        <v>256</v>
      </c>
      <c r="G6281" t="s">
        <v>103</v>
      </c>
      <c r="H6281" t="s">
        <v>30</v>
      </c>
      <c r="J6281">
        <v>1514100</v>
      </c>
      <c r="L6281" t="s">
        <v>39</v>
      </c>
      <c r="O6281" t="s">
        <v>32</v>
      </c>
    </row>
    <row r="6282" spans="1:15" x14ac:dyDescent="0.25">
      <c r="A6282" t="s">
        <v>52</v>
      </c>
      <c r="B6282" t="s">
        <v>1666</v>
      </c>
      <c r="C6282" t="s">
        <v>27</v>
      </c>
      <c r="D6282">
        <v>2019</v>
      </c>
      <c r="E6282">
        <v>6</v>
      </c>
      <c r="F6282" t="s">
        <v>257</v>
      </c>
      <c r="G6282" t="s">
        <v>258</v>
      </c>
      <c r="H6282" t="s">
        <v>30</v>
      </c>
      <c r="J6282">
        <v>1514100</v>
      </c>
      <c r="L6282" t="s">
        <v>39</v>
      </c>
      <c r="O6282" t="s">
        <v>32</v>
      </c>
    </row>
    <row r="6283" spans="1:15" x14ac:dyDescent="0.25">
      <c r="A6283" t="s">
        <v>52</v>
      </c>
      <c r="B6283" t="s">
        <v>1666</v>
      </c>
      <c r="C6283" t="s">
        <v>27</v>
      </c>
      <c r="D6283">
        <v>2019</v>
      </c>
      <c r="E6283">
        <v>6</v>
      </c>
      <c r="F6283" t="s">
        <v>215</v>
      </c>
      <c r="G6283" t="s">
        <v>216</v>
      </c>
      <c r="H6283" t="s">
        <v>30</v>
      </c>
      <c r="J6283">
        <v>14703881.779999999</v>
      </c>
      <c r="L6283" t="s">
        <v>39</v>
      </c>
      <c r="O6283" t="s">
        <v>32</v>
      </c>
    </row>
    <row r="6284" spans="1:15" x14ac:dyDescent="0.25">
      <c r="A6284" t="s">
        <v>52</v>
      </c>
      <c r="B6284" t="s">
        <v>1666</v>
      </c>
      <c r="C6284" t="s">
        <v>27</v>
      </c>
      <c r="D6284">
        <v>2019</v>
      </c>
      <c r="E6284">
        <v>6</v>
      </c>
      <c r="F6284" t="s">
        <v>217</v>
      </c>
      <c r="G6284" t="s">
        <v>218</v>
      </c>
      <c r="H6284" t="s">
        <v>30</v>
      </c>
      <c r="J6284">
        <v>14703881.779999999</v>
      </c>
      <c r="L6284" t="s">
        <v>39</v>
      </c>
      <c r="O6284" t="s">
        <v>32</v>
      </c>
    </row>
    <row r="6285" spans="1:15" x14ac:dyDescent="0.25">
      <c r="A6285" t="s">
        <v>52</v>
      </c>
      <c r="B6285" t="s">
        <v>1666</v>
      </c>
      <c r="C6285" t="s">
        <v>27</v>
      </c>
      <c r="D6285">
        <v>2019</v>
      </c>
      <c r="E6285">
        <v>6</v>
      </c>
      <c r="F6285" t="s">
        <v>219</v>
      </c>
      <c r="G6285" t="s">
        <v>220</v>
      </c>
      <c r="H6285" t="s">
        <v>30</v>
      </c>
      <c r="J6285">
        <v>14703881.779999999</v>
      </c>
      <c r="L6285" t="s">
        <v>39</v>
      </c>
      <c r="O6285" t="s">
        <v>32</v>
      </c>
    </row>
    <row r="6286" spans="1:15" x14ac:dyDescent="0.25">
      <c r="A6286" t="s">
        <v>52</v>
      </c>
      <c r="B6286" t="s">
        <v>1666</v>
      </c>
      <c r="C6286" t="s">
        <v>27</v>
      </c>
      <c r="D6286">
        <v>2019</v>
      </c>
      <c r="E6286">
        <v>6</v>
      </c>
      <c r="F6286" t="s">
        <v>221</v>
      </c>
      <c r="G6286" t="s">
        <v>222</v>
      </c>
      <c r="H6286" t="s">
        <v>30</v>
      </c>
      <c r="J6286">
        <v>16217981.779999999</v>
      </c>
      <c r="L6286" t="s">
        <v>39</v>
      </c>
      <c r="O6286" t="s">
        <v>32</v>
      </c>
    </row>
    <row r="6287" spans="1:15" x14ac:dyDescent="0.25">
      <c r="A6287" t="s">
        <v>52</v>
      </c>
      <c r="B6287" t="s">
        <v>1666</v>
      </c>
      <c r="C6287" t="s">
        <v>27</v>
      </c>
      <c r="D6287">
        <v>2019</v>
      </c>
      <c r="E6287">
        <v>6</v>
      </c>
      <c r="F6287" t="s">
        <v>259</v>
      </c>
      <c r="G6287" t="s">
        <v>260</v>
      </c>
      <c r="H6287" t="s">
        <v>30</v>
      </c>
      <c r="J6287">
        <v>4000</v>
      </c>
      <c r="L6287" t="s">
        <v>39</v>
      </c>
      <c r="O6287" t="s">
        <v>32</v>
      </c>
    </row>
    <row r="6288" spans="1:15" x14ac:dyDescent="0.25">
      <c r="A6288" t="s">
        <v>52</v>
      </c>
      <c r="B6288" t="s">
        <v>1666</v>
      </c>
      <c r="C6288" t="s">
        <v>27</v>
      </c>
      <c r="D6288">
        <v>2019</v>
      </c>
      <c r="E6288">
        <v>6</v>
      </c>
      <c r="F6288" t="s">
        <v>261</v>
      </c>
      <c r="G6288" t="s">
        <v>262</v>
      </c>
      <c r="H6288" t="s">
        <v>30</v>
      </c>
      <c r="J6288">
        <v>30000</v>
      </c>
      <c r="L6288" t="s">
        <v>39</v>
      </c>
      <c r="O6288" t="s">
        <v>32</v>
      </c>
    </row>
    <row r="6289" spans="1:15" x14ac:dyDescent="0.25">
      <c r="A6289" t="s">
        <v>52</v>
      </c>
      <c r="B6289" t="s">
        <v>1666</v>
      </c>
      <c r="C6289" t="s">
        <v>27</v>
      </c>
      <c r="D6289">
        <v>2019</v>
      </c>
      <c r="E6289">
        <v>6</v>
      </c>
      <c r="F6289" t="s">
        <v>223</v>
      </c>
      <c r="G6289" t="s">
        <v>224</v>
      </c>
      <c r="H6289" t="s">
        <v>30</v>
      </c>
      <c r="J6289">
        <v>2478638.06</v>
      </c>
      <c r="L6289" t="s">
        <v>39</v>
      </c>
      <c r="O6289" t="s">
        <v>32</v>
      </c>
    </row>
    <row r="6290" spans="1:15" x14ac:dyDescent="0.25">
      <c r="A6290" t="s">
        <v>52</v>
      </c>
      <c r="B6290" t="s">
        <v>1666</v>
      </c>
      <c r="C6290" t="s">
        <v>27</v>
      </c>
      <c r="D6290">
        <v>2019</v>
      </c>
      <c r="E6290">
        <v>6</v>
      </c>
      <c r="F6290" t="s">
        <v>225</v>
      </c>
      <c r="G6290" t="s">
        <v>226</v>
      </c>
      <c r="H6290" t="s">
        <v>30</v>
      </c>
      <c r="J6290">
        <v>2512638.06</v>
      </c>
      <c r="L6290" t="s">
        <v>39</v>
      </c>
      <c r="O6290" t="s">
        <v>32</v>
      </c>
    </row>
    <row r="6291" spans="1:15" x14ac:dyDescent="0.25">
      <c r="A6291" t="s">
        <v>52</v>
      </c>
      <c r="B6291" t="s">
        <v>1666</v>
      </c>
      <c r="C6291" t="s">
        <v>27</v>
      </c>
      <c r="D6291">
        <v>2019</v>
      </c>
      <c r="E6291">
        <v>6</v>
      </c>
      <c r="F6291" t="s">
        <v>227</v>
      </c>
      <c r="G6291" t="s">
        <v>228</v>
      </c>
      <c r="H6291" t="s">
        <v>30</v>
      </c>
      <c r="J6291">
        <v>18730619.84</v>
      </c>
      <c r="L6291" t="s">
        <v>39</v>
      </c>
      <c r="O6291" t="s">
        <v>32</v>
      </c>
    </row>
    <row r="6292" spans="1:15" x14ac:dyDescent="0.25">
      <c r="A6292" t="s">
        <v>52</v>
      </c>
      <c r="B6292" t="s">
        <v>1666</v>
      </c>
      <c r="C6292" t="s">
        <v>27</v>
      </c>
      <c r="D6292">
        <v>2019</v>
      </c>
      <c r="E6292">
        <v>6</v>
      </c>
      <c r="F6292" t="s">
        <v>229</v>
      </c>
      <c r="G6292" t="s">
        <v>230</v>
      </c>
      <c r="H6292" t="s">
        <v>30</v>
      </c>
      <c r="J6292">
        <v>-500000</v>
      </c>
      <c r="L6292" t="s">
        <v>39</v>
      </c>
      <c r="O6292" t="s">
        <v>32</v>
      </c>
    </row>
    <row r="6293" spans="1:15" x14ac:dyDescent="0.25">
      <c r="A6293" t="s">
        <v>52</v>
      </c>
      <c r="B6293" t="s">
        <v>1666</v>
      </c>
      <c r="C6293" t="s">
        <v>27</v>
      </c>
      <c r="D6293">
        <v>2019</v>
      </c>
      <c r="E6293">
        <v>6</v>
      </c>
      <c r="F6293" t="s">
        <v>263</v>
      </c>
      <c r="G6293" t="s">
        <v>264</v>
      </c>
      <c r="H6293" t="s">
        <v>30</v>
      </c>
      <c r="J6293">
        <v>-648440.36</v>
      </c>
      <c r="L6293" t="s">
        <v>39</v>
      </c>
      <c r="O6293" t="s">
        <v>32</v>
      </c>
    </row>
    <row r="6294" spans="1:15" x14ac:dyDescent="0.25">
      <c r="A6294" t="s">
        <v>52</v>
      </c>
      <c r="B6294" t="s">
        <v>1666</v>
      </c>
      <c r="C6294" t="s">
        <v>27</v>
      </c>
      <c r="D6294">
        <v>2019</v>
      </c>
      <c r="E6294">
        <v>6</v>
      </c>
      <c r="F6294" t="s">
        <v>265</v>
      </c>
      <c r="G6294" t="s">
        <v>266</v>
      </c>
      <c r="H6294" t="s">
        <v>30</v>
      </c>
      <c r="J6294">
        <v>-648440.36</v>
      </c>
      <c r="L6294" t="s">
        <v>39</v>
      </c>
      <c r="O6294" t="s">
        <v>32</v>
      </c>
    </row>
    <row r="6295" spans="1:15" x14ac:dyDescent="0.25">
      <c r="A6295" t="s">
        <v>52</v>
      </c>
      <c r="B6295" t="s">
        <v>1666</v>
      </c>
      <c r="C6295" t="s">
        <v>27</v>
      </c>
      <c r="D6295">
        <v>2019</v>
      </c>
      <c r="E6295">
        <v>6</v>
      </c>
      <c r="F6295" t="s">
        <v>231</v>
      </c>
      <c r="G6295" t="s">
        <v>188</v>
      </c>
      <c r="H6295" t="s">
        <v>30</v>
      </c>
      <c r="J6295">
        <v>3361546.11</v>
      </c>
      <c r="L6295" t="s">
        <v>39</v>
      </c>
      <c r="O6295" t="s">
        <v>32</v>
      </c>
    </row>
    <row r="6296" spans="1:15" x14ac:dyDescent="0.25">
      <c r="A6296" t="s">
        <v>52</v>
      </c>
      <c r="B6296" t="s">
        <v>1666</v>
      </c>
      <c r="C6296" t="s">
        <v>27</v>
      </c>
      <c r="D6296">
        <v>2019</v>
      </c>
      <c r="E6296">
        <v>6</v>
      </c>
      <c r="F6296" t="s">
        <v>232</v>
      </c>
      <c r="G6296" t="s">
        <v>233</v>
      </c>
      <c r="H6296" t="s">
        <v>30</v>
      </c>
      <c r="J6296">
        <v>2213105.75</v>
      </c>
      <c r="L6296" t="s">
        <v>39</v>
      </c>
      <c r="O6296" t="s">
        <v>32</v>
      </c>
    </row>
    <row r="6297" spans="1:15" x14ac:dyDescent="0.25">
      <c r="A6297" t="s">
        <v>52</v>
      </c>
      <c r="B6297" t="s">
        <v>1666</v>
      </c>
      <c r="C6297" t="s">
        <v>27</v>
      </c>
      <c r="D6297">
        <v>2019</v>
      </c>
      <c r="E6297">
        <v>6</v>
      </c>
      <c r="F6297" t="s">
        <v>234</v>
      </c>
      <c r="G6297" t="s">
        <v>235</v>
      </c>
      <c r="H6297" t="s">
        <v>30</v>
      </c>
      <c r="J6297">
        <v>2213105.75</v>
      </c>
      <c r="L6297" t="s">
        <v>39</v>
      </c>
      <c r="O6297" t="s">
        <v>32</v>
      </c>
    </row>
    <row r="6298" spans="1:15" x14ac:dyDescent="0.25">
      <c r="A6298" t="s">
        <v>52</v>
      </c>
      <c r="B6298" t="s">
        <v>1666</v>
      </c>
      <c r="C6298" t="s">
        <v>27</v>
      </c>
      <c r="D6298">
        <v>2019</v>
      </c>
      <c r="E6298">
        <v>6</v>
      </c>
      <c r="F6298" t="s">
        <v>267</v>
      </c>
      <c r="G6298" t="s">
        <v>268</v>
      </c>
      <c r="H6298" t="s">
        <v>30</v>
      </c>
      <c r="J6298">
        <v>-354866.11</v>
      </c>
      <c r="L6298" t="s">
        <v>39</v>
      </c>
      <c r="O6298" t="s">
        <v>32</v>
      </c>
    </row>
    <row r="6299" spans="1:15" x14ac:dyDescent="0.25">
      <c r="A6299" t="s">
        <v>52</v>
      </c>
      <c r="B6299" t="s">
        <v>1666</v>
      </c>
      <c r="C6299" t="s">
        <v>27</v>
      </c>
      <c r="D6299">
        <v>2019</v>
      </c>
      <c r="E6299">
        <v>6</v>
      </c>
      <c r="F6299" t="s">
        <v>269</v>
      </c>
      <c r="G6299" t="s">
        <v>270</v>
      </c>
      <c r="H6299" t="s">
        <v>30</v>
      </c>
      <c r="J6299">
        <v>-68968.34</v>
      </c>
      <c r="L6299" t="s">
        <v>39</v>
      </c>
      <c r="O6299" t="s">
        <v>32</v>
      </c>
    </row>
    <row r="6300" spans="1:15" x14ac:dyDescent="0.25">
      <c r="A6300" t="s">
        <v>52</v>
      </c>
      <c r="B6300" t="s">
        <v>1666</v>
      </c>
      <c r="C6300" t="s">
        <v>27</v>
      </c>
      <c r="D6300">
        <v>2019</v>
      </c>
      <c r="E6300">
        <v>6</v>
      </c>
      <c r="F6300" t="s">
        <v>271</v>
      </c>
      <c r="G6300" t="s">
        <v>272</v>
      </c>
      <c r="H6300" t="s">
        <v>30</v>
      </c>
      <c r="J6300">
        <v>-167429.91</v>
      </c>
      <c r="L6300" t="s">
        <v>39</v>
      </c>
      <c r="O6300" t="s">
        <v>32</v>
      </c>
    </row>
    <row r="6301" spans="1:15" x14ac:dyDescent="0.25">
      <c r="A6301" t="s">
        <v>52</v>
      </c>
      <c r="B6301" t="s">
        <v>1666</v>
      </c>
      <c r="C6301" t="s">
        <v>27</v>
      </c>
      <c r="D6301">
        <v>2019</v>
      </c>
      <c r="E6301">
        <v>6</v>
      </c>
      <c r="F6301" t="s">
        <v>273</v>
      </c>
      <c r="G6301" t="s">
        <v>274</v>
      </c>
      <c r="H6301" t="s">
        <v>30</v>
      </c>
      <c r="J6301">
        <v>-522296.02</v>
      </c>
      <c r="L6301" t="s">
        <v>39</v>
      </c>
      <c r="O6301" t="s">
        <v>32</v>
      </c>
    </row>
    <row r="6302" spans="1:15" x14ac:dyDescent="0.25">
      <c r="A6302" t="s">
        <v>52</v>
      </c>
      <c r="B6302" t="s">
        <v>1666</v>
      </c>
      <c r="C6302" t="s">
        <v>27</v>
      </c>
      <c r="D6302">
        <v>2019</v>
      </c>
      <c r="E6302">
        <v>6</v>
      </c>
      <c r="F6302" t="s">
        <v>236</v>
      </c>
      <c r="G6302" t="s">
        <v>237</v>
      </c>
      <c r="H6302" t="s">
        <v>30</v>
      </c>
      <c r="J6302">
        <v>-17488443.640000001</v>
      </c>
      <c r="L6302" t="s">
        <v>39</v>
      </c>
      <c r="O6302" t="s">
        <v>32</v>
      </c>
    </row>
    <row r="6303" spans="1:15" x14ac:dyDescent="0.25">
      <c r="A6303" t="s">
        <v>52</v>
      </c>
      <c r="B6303" t="s">
        <v>1666</v>
      </c>
      <c r="C6303" t="s">
        <v>27</v>
      </c>
      <c r="D6303">
        <v>2019</v>
      </c>
      <c r="E6303">
        <v>6</v>
      </c>
      <c r="F6303" t="s">
        <v>238</v>
      </c>
      <c r="G6303" t="s">
        <v>239</v>
      </c>
      <c r="H6303" t="s">
        <v>30</v>
      </c>
      <c r="J6303">
        <v>-20483970.260000002</v>
      </c>
      <c r="L6303" t="s">
        <v>39</v>
      </c>
      <c r="O6303" t="s">
        <v>32</v>
      </c>
    </row>
    <row r="6304" spans="1:15" x14ac:dyDescent="0.25">
      <c r="A6304" t="s">
        <v>52</v>
      </c>
      <c r="B6304" t="s">
        <v>1666</v>
      </c>
      <c r="C6304" t="s">
        <v>27</v>
      </c>
      <c r="D6304">
        <v>2019</v>
      </c>
      <c r="E6304">
        <v>6</v>
      </c>
      <c r="F6304" t="s">
        <v>240</v>
      </c>
      <c r="G6304" t="s">
        <v>241</v>
      </c>
      <c r="H6304" t="s">
        <v>30</v>
      </c>
      <c r="J6304">
        <v>-21006266.280000001</v>
      </c>
      <c r="L6304" t="s">
        <v>39</v>
      </c>
      <c r="O6304" t="s">
        <v>32</v>
      </c>
    </row>
    <row r="6305" spans="1:15" x14ac:dyDescent="0.25">
      <c r="A6305" t="s">
        <v>52</v>
      </c>
      <c r="B6305" t="s">
        <v>1666</v>
      </c>
      <c r="C6305" t="s">
        <v>27</v>
      </c>
      <c r="D6305">
        <v>2019</v>
      </c>
      <c r="E6305">
        <v>6</v>
      </c>
      <c r="F6305" t="s">
        <v>242</v>
      </c>
      <c r="G6305" t="s">
        <v>243</v>
      </c>
      <c r="H6305" t="s">
        <v>30</v>
      </c>
      <c r="J6305">
        <v>-18793160.530000001</v>
      </c>
      <c r="L6305" t="s">
        <v>39</v>
      </c>
      <c r="O6305" t="s">
        <v>32</v>
      </c>
    </row>
    <row r="6306" spans="1:15" x14ac:dyDescent="0.25">
      <c r="A6306" t="s">
        <v>84</v>
      </c>
      <c r="B6306" t="s">
        <v>85</v>
      </c>
      <c r="C6306" t="s">
        <v>27</v>
      </c>
      <c r="D6306">
        <v>2019</v>
      </c>
      <c r="E6306">
        <v>6</v>
      </c>
      <c r="F6306" t="s">
        <v>244</v>
      </c>
      <c r="G6306" t="s">
        <v>245</v>
      </c>
      <c r="H6306" t="s">
        <v>30</v>
      </c>
      <c r="J6306">
        <v>-99168.22</v>
      </c>
      <c r="L6306" t="s">
        <v>31</v>
      </c>
      <c r="O6306" t="s">
        <v>32</v>
      </c>
    </row>
    <row r="6307" spans="1:15" x14ac:dyDescent="0.25">
      <c r="A6307" t="s">
        <v>84</v>
      </c>
      <c r="B6307" t="s">
        <v>85</v>
      </c>
      <c r="C6307" t="s">
        <v>27</v>
      </c>
      <c r="D6307">
        <v>2019</v>
      </c>
      <c r="E6307">
        <v>6</v>
      </c>
      <c r="F6307" t="s">
        <v>246</v>
      </c>
      <c r="G6307" t="s">
        <v>247</v>
      </c>
      <c r="H6307" t="s">
        <v>30</v>
      </c>
      <c r="J6307">
        <v>19386.21</v>
      </c>
      <c r="L6307" t="s">
        <v>31</v>
      </c>
      <c r="O6307" t="s">
        <v>32</v>
      </c>
    </row>
    <row r="6308" spans="1:15" x14ac:dyDescent="0.25">
      <c r="A6308" t="s">
        <v>84</v>
      </c>
      <c r="B6308" t="s">
        <v>85</v>
      </c>
      <c r="C6308" t="s">
        <v>27</v>
      </c>
      <c r="D6308">
        <v>2019</v>
      </c>
      <c r="E6308">
        <v>6</v>
      </c>
      <c r="F6308" t="s">
        <v>248</v>
      </c>
      <c r="G6308" t="s">
        <v>249</v>
      </c>
      <c r="H6308" t="s">
        <v>30</v>
      </c>
      <c r="J6308">
        <v>-79782.009999999995</v>
      </c>
      <c r="L6308" t="s">
        <v>31</v>
      </c>
      <c r="O6308" t="s">
        <v>32</v>
      </c>
    </row>
    <row r="6309" spans="1:15" x14ac:dyDescent="0.25">
      <c r="A6309" t="s">
        <v>84</v>
      </c>
      <c r="B6309" t="s">
        <v>85</v>
      </c>
      <c r="C6309" t="s">
        <v>27</v>
      </c>
      <c r="D6309">
        <v>2019</v>
      </c>
      <c r="E6309">
        <v>6</v>
      </c>
      <c r="F6309" t="s">
        <v>250</v>
      </c>
      <c r="G6309" t="s">
        <v>251</v>
      </c>
      <c r="H6309" t="s">
        <v>30</v>
      </c>
      <c r="J6309">
        <v>-79782.009999999995</v>
      </c>
      <c r="L6309" t="s">
        <v>31</v>
      </c>
      <c r="O6309" t="s">
        <v>32</v>
      </c>
    </row>
    <row r="6310" spans="1:15" x14ac:dyDescent="0.25">
      <c r="A6310" t="s">
        <v>84</v>
      </c>
      <c r="B6310" t="s">
        <v>85</v>
      </c>
      <c r="C6310" t="s">
        <v>27</v>
      </c>
      <c r="D6310">
        <v>2019</v>
      </c>
      <c r="E6310">
        <v>6</v>
      </c>
      <c r="F6310" t="s">
        <v>193</v>
      </c>
      <c r="G6310" t="s">
        <v>194</v>
      </c>
      <c r="H6310" t="s">
        <v>30</v>
      </c>
      <c r="J6310">
        <v>-0.02</v>
      </c>
      <c r="L6310" t="s">
        <v>31</v>
      </c>
      <c r="O6310" t="s">
        <v>32</v>
      </c>
    </row>
    <row r="6311" spans="1:15" x14ac:dyDescent="0.25">
      <c r="A6311" t="s">
        <v>84</v>
      </c>
      <c r="B6311" t="s">
        <v>85</v>
      </c>
      <c r="C6311" t="s">
        <v>27</v>
      </c>
      <c r="D6311">
        <v>2019</v>
      </c>
      <c r="E6311">
        <v>6</v>
      </c>
      <c r="F6311" t="s">
        <v>195</v>
      </c>
      <c r="G6311" t="s">
        <v>196</v>
      </c>
      <c r="H6311" t="s">
        <v>30</v>
      </c>
      <c r="J6311">
        <v>-79782.03</v>
      </c>
      <c r="L6311" t="s">
        <v>31</v>
      </c>
      <c r="O6311" t="s">
        <v>32</v>
      </c>
    </row>
    <row r="6312" spans="1:15" x14ac:dyDescent="0.25">
      <c r="A6312" t="s">
        <v>84</v>
      </c>
      <c r="B6312" t="s">
        <v>85</v>
      </c>
      <c r="C6312" t="s">
        <v>27</v>
      </c>
      <c r="D6312">
        <v>2019</v>
      </c>
      <c r="E6312">
        <v>6</v>
      </c>
      <c r="F6312" t="s">
        <v>275</v>
      </c>
      <c r="G6312" t="s">
        <v>276</v>
      </c>
      <c r="H6312" t="s">
        <v>30</v>
      </c>
      <c r="J6312">
        <v>41789.81</v>
      </c>
      <c r="L6312" t="s">
        <v>31</v>
      </c>
      <c r="O6312" t="s">
        <v>32</v>
      </c>
    </row>
    <row r="6313" spans="1:15" x14ac:dyDescent="0.25">
      <c r="A6313" t="s">
        <v>84</v>
      </c>
      <c r="B6313" t="s">
        <v>85</v>
      </c>
      <c r="C6313" t="s">
        <v>27</v>
      </c>
      <c r="D6313">
        <v>2019</v>
      </c>
      <c r="E6313">
        <v>6</v>
      </c>
      <c r="F6313" t="s">
        <v>277</v>
      </c>
      <c r="G6313" t="s">
        <v>278</v>
      </c>
      <c r="H6313" t="s">
        <v>30</v>
      </c>
      <c r="J6313">
        <v>41789.81</v>
      </c>
      <c r="L6313" t="s">
        <v>31</v>
      </c>
      <c r="O6313" t="s">
        <v>32</v>
      </c>
    </row>
    <row r="6314" spans="1:15" x14ac:dyDescent="0.25">
      <c r="A6314" t="s">
        <v>84</v>
      </c>
      <c r="B6314" t="s">
        <v>85</v>
      </c>
      <c r="C6314" t="s">
        <v>27</v>
      </c>
      <c r="D6314">
        <v>2019</v>
      </c>
      <c r="E6314">
        <v>6</v>
      </c>
      <c r="F6314" t="s">
        <v>279</v>
      </c>
      <c r="G6314" t="s">
        <v>280</v>
      </c>
      <c r="H6314" t="s">
        <v>30</v>
      </c>
      <c r="J6314">
        <v>41789.81</v>
      </c>
      <c r="L6314" t="s">
        <v>31</v>
      </c>
      <c r="O6314" t="s">
        <v>32</v>
      </c>
    </row>
    <row r="6315" spans="1:15" x14ac:dyDescent="0.25">
      <c r="A6315" t="s">
        <v>84</v>
      </c>
      <c r="B6315" t="s">
        <v>85</v>
      </c>
      <c r="C6315" t="s">
        <v>27</v>
      </c>
      <c r="D6315">
        <v>2019</v>
      </c>
      <c r="E6315">
        <v>6</v>
      </c>
      <c r="F6315" t="s">
        <v>197</v>
      </c>
      <c r="G6315" t="s">
        <v>198</v>
      </c>
      <c r="H6315" t="s">
        <v>30</v>
      </c>
      <c r="J6315">
        <v>-37992.22</v>
      </c>
      <c r="L6315" t="s">
        <v>31</v>
      </c>
      <c r="O6315" t="s">
        <v>32</v>
      </c>
    </row>
    <row r="6316" spans="1:15" x14ac:dyDescent="0.25">
      <c r="A6316" t="s">
        <v>84</v>
      </c>
      <c r="B6316" t="s">
        <v>85</v>
      </c>
      <c r="C6316" t="s">
        <v>27</v>
      </c>
      <c r="D6316">
        <v>2019</v>
      </c>
      <c r="E6316">
        <v>6</v>
      </c>
      <c r="F6316" t="s">
        <v>199</v>
      </c>
      <c r="G6316" t="s">
        <v>200</v>
      </c>
      <c r="H6316" t="s">
        <v>30</v>
      </c>
      <c r="J6316">
        <v>-37992.22</v>
      </c>
      <c r="L6316" t="s">
        <v>31</v>
      </c>
      <c r="O6316" t="s">
        <v>32</v>
      </c>
    </row>
    <row r="6317" spans="1:15" x14ac:dyDescent="0.25">
      <c r="A6317" t="s">
        <v>84</v>
      </c>
      <c r="B6317" t="s">
        <v>85</v>
      </c>
      <c r="C6317" t="s">
        <v>27</v>
      </c>
      <c r="D6317">
        <v>2019</v>
      </c>
      <c r="E6317">
        <v>6</v>
      </c>
      <c r="F6317" t="s">
        <v>205</v>
      </c>
      <c r="G6317" t="s">
        <v>206</v>
      </c>
      <c r="H6317" t="s">
        <v>30</v>
      </c>
      <c r="J6317">
        <v>-37992.22</v>
      </c>
      <c r="L6317" t="s">
        <v>31</v>
      </c>
      <c r="O6317" t="s">
        <v>32</v>
      </c>
    </row>
    <row r="6318" spans="1:15" x14ac:dyDescent="0.25">
      <c r="A6318" t="s">
        <v>84</v>
      </c>
      <c r="B6318" t="s">
        <v>85</v>
      </c>
      <c r="C6318" t="s">
        <v>27</v>
      </c>
      <c r="D6318">
        <v>2019</v>
      </c>
      <c r="E6318">
        <v>6</v>
      </c>
      <c r="F6318" t="s">
        <v>207</v>
      </c>
      <c r="G6318" t="s">
        <v>208</v>
      </c>
      <c r="H6318" t="s">
        <v>30</v>
      </c>
      <c r="J6318">
        <v>-37992.22</v>
      </c>
      <c r="L6318" t="s">
        <v>31</v>
      </c>
      <c r="O6318" t="s">
        <v>32</v>
      </c>
    </row>
    <row r="6319" spans="1:15" x14ac:dyDescent="0.25">
      <c r="A6319" t="s">
        <v>84</v>
      </c>
      <c r="B6319" t="s">
        <v>85</v>
      </c>
      <c r="C6319" t="s">
        <v>27</v>
      </c>
      <c r="D6319">
        <v>2019</v>
      </c>
      <c r="E6319">
        <v>6</v>
      </c>
      <c r="F6319" t="s">
        <v>211</v>
      </c>
      <c r="G6319" t="s">
        <v>212</v>
      </c>
      <c r="H6319" t="s">
        <v>30</v>
      </c>
      <c r="J6319">
        <v>-37992.22</v>
      </c>
      <c r="L6319" t="s">
        <v>31</v>
      </c>
      <c r="O6319" t="s">
        <v>32</v>
      </c>
    </row>
    <row r="6320" spans="1:15" x14ac:dyDescent="0.25">
      <c r="A6320" t="s">
        <v>84</v>
      </c>
      <c r="B6320" t="s">
        <v>85</v>
      </c>
      <c r="C6320" t="s">
        <v>27</v>
      </c>
      <c r="D6320">
        <v>2019</v>
      </c>
      <c r="E6320">
        <v>6</v>
      </c>
      <c r="F6320" t="s">
        <v>213</v>
      </c>
      <c r="G6320" t="s">
        <v>214</v>
      </c>
      <c r="H6320" t="s">
        <v>30</v>
      </c>
      <c r="J6320">
        <v>-37992.22</v>
      </c>
      <c r="L6320" t="s">
        <v>31</v>
      </c>
      <c r="O6320" t="s">
        <v>32</v>
      </c>
    </row>
    <row r="6321" spans="1:15" x14ac:dyDescent="0.25">
      <c r="A6321" t="s">
        <v>84</v>
      </c>
      <c r="B6321" t="s">
        <v>85</v>
      </c>
      <c r="C6321" t="s">
        <v>27</v>
      </c>
      <c r="D6321">
        <v>2019</v>
      </c>
      <c r="E6321">
        <v>6</v>
      </c>
      <c r="F6321" t="s">
        <v>254</v>
      </c>
      <c r="G6321" t="s">
        <v>255</v>
      </c>
      <c r="H6321" t="s">
        <v>30</v>
      </c>
      <c r="J6321">
        <v>2184895.08</v>
      </c>
      <c r="L6321" t="s">
        <v>39</v>
      </c>
      <c r="O6321" t="s">
        <v>32</v>
      </c>
    </row>
    <row r="6322" spans="1:15" x14ac:dyDescent="0.25">
      <c r="A6322" t="s">
        <v>84</v>
      </c>
      <c r="B6322" t="s">
        <v>85</v>
      </c>
      <c r="C6322" t="s">
        <v>27</v>
      </c>
      <c r="D6322">
        <v>2019</v>
      </c>
      <c r="E6322">
        <v>6</v>
      </c>
      <c r="F6322" t="s">
        <v>281</v>
      </c>
      <c r="G6322" t="s">
        <v>282</v>
      </c>
      <c r="H6322" t="s">
        <v>30</v>
      </c>
      <c r="J6322">
        <v>-1126198.18</v>
      </c>
      <c r="L6322" t="s">
        <v>39</v>
      </c>
      <c r="O6322" t="s">
        <v>32</v>
      </c>
    </row>
    <row r="6323" spans="1:15" x14ac:dyDescent="0.25">
      <c r="A6323" t="s">
        <v>84</v>
      </c>
      <c r="B6323" t="s">
        <v>85</v>
      </c>
      <c r="C6323" t="s">
        <v>27</v>
      </c>
      <c r="D6323">
        <v>2019</v>
      </c>
      <c r="E6323">
        <v>6</v>
      </c>
      <c r="F6323" t="s">
        <v>256</v>
      </c>
      <c r="G6323" t="s">
        <v>103</v>
      </c>
      <c r="H6323" t="s">
        <v>30</v>
      </c>
      <c r="J6323">
        <v>1058696.8999999999</v>
      </c>
      <c r="L6323" t="s">
        <v>39</v>
      </c>
      <c r="O6323" t="s">
        <v>32</v>
      </c>
    </row>
    <row r="6324" spans="1:15" x14ac:dyDescent="0.25">
      <c r="A6324" t="s">
        <v>84</v>
      </c>
      <c r="B6324" t="s">
        <v>85</v>
      </c>
      <c r="C6324" t="s">
        <v>27</v>
      </c>
      <c r="D6324">
        <v>2019</v>
      </c>
      <c r="E6324">
        <v>6</v>
      </c>
      <c r="F6324" t="s">
        <v>257</v>
      </c>
      <c r="G6324" t="s">
        <v>258</v>
      </c>
      <c r="H6324" t="s">
        <v>30</v>
      </c>
      <c r="J6324">
        <v>1058696.8999999999</v>
      </c>
      <c r="L6324" t="s">
        <v>39</v>
      </c>
      <c r="O6324" t="s">
        <v>32</v>
      </c>
    </row>
    <row r="6325" spans="1:15" x14ac:dyDescent="0.25">
      <c r="A6325" t="s">
        <v>84</v>
      </c>
      <c r="B6325" t="s">
        <v>85</v>
      </c>
      <c r="C6325" t="s">
        <v>27</v>
      </c>
      <c r="D6325">
        <v>2019</v>
      </c>
      <c r="E6325">
        <v>6</v>
      </c>
      <c r="F6325" t="s">
        <v>283</v>
      </c>
      <c r="G6325" t="s">
        <v>93</v>
      </c>
      <c r="H6325" t="s">
        <v>30</v>
      </c>
      <c r="J6325">
        <v>3798.66</v>
      </c>
      <c r="L6325" t="s">
        <v>39</v>
      </c>
      <c r="O6325" t="s">
        <v>32</v>
      </c>
    </row>
    <row r="6326" spans="1:15" x14ac:dyDescent="0.25">
      <c r="A6326" t="s">
        <v>84</v>
      </c>
      <c r="B6326" t="s">
        <v>85</v>
      </c>
      <c r="C6326" t="s">
        <v>27</v>
      </c>
      <c r="D6326">
        <v>2019</v>
      </c>
      <c r="E6326">
        <v>6</v>
      </c>
      <c r="F6326" t="s">
        <v>221</v>
      </c>
      <c r="G6326" t="s">
        <v>222</v>
      </c>
      <c r="H6326" t="s">
        <v>30</v>
      </c>
      <c r="J6326">
        <v>1062495.56</v>
      </c>
      <c r="L6326" t="s">
        <v>39</v>
      </c>
      <c r="O6326" t="s">
        <v>32</v>
      </c>
    </row>
    <row r="6327" spans="1:15" x14ac:dyDescent="0.25">
      <c r="A6327" t="s">
        <v>84</v>
      </c>
      <c r="B6327" t="s">
        <v>85</v>
      </c>
      <c r="C6327" t="s">
        <v>27</v>
      </c>
      <c r="D6327">
        <v>2019</v>
      </c>
      <c r="E6327">
        <v>6</v>
      </c>
      <c r="F6327" t="s">
        <v>259</v>
      </c>
      <c r="G6327" t="s">
        <v>260</v>
      </c>
      <c r="H6327" t="s">
        <v>30</v>
      </c>
      <c r="J6327">
        <v>12000</v>
      </c>
      <c r="L6327" t="s">
        <v>39</v>
      </c>
      <c r="O6327" t="s">
        <v>32</v>
      </c>
    </row>
    <row r="6328" spans="1:15" x14ac:dyDescent="0.25">
      <c r="A6328" t="s">
        <v>84</v>
      </c>
      <c r="B6328" t="s">
        <v>85</v>
      </c>
      <c r="C6328" t="s">
        <v>27</v>
      </c>
      <c r="D6328">
        <v>2019</v>
      </c>
      <c r="E6328">
        <v>6</v>
      </c>
      <c r="F6328" t="s">
        <v>284</v>
      </c>
      <c r="G6328" t="s">
        <v>285</v>
      </c>
      <c r="H6328" t="s">
        <v>30</v>
      </c>
      <c r="J6328">
        <v>50161.07</v>
      </c>
      <c r="L6328" t="s">
        <v>39</v>
      </c>
      <c r="O6328" t="s">
        <v>32</v>
      </c>
    </row>
    <row r="6329" spans="1:15" x14ac:dyDescent="0.25">
      <c r="A6329" t="s">
        <v>84</v>
      </c>
      <c r="B6329" t="s">
        <v>85</v>
      </c>
      <c r="C6329" t="s">
        <v>27</v>
      </c>
      <c r="D6329">
        <v>2019</v>
      </c>
      <c r="E6329">
        <v>6</v>
      </c>
      <c r="F6329" t="s">
        <v>261</v>
      </c>
      <c r="G6329" t="s">
        <v>262</v>
      </c>
      <c r="H6329" t="s">
        <v>30</v>
      </c>
      <c r="J6329">
        <v>58803.87</v>
      </c>
      <c r="L6329" t="s">
        <v>39</v>
      </c>
      <c r="O6329" t="s">
        <v>32</v>
      </c>
    </row>
    <row r="6330" spans="1:15" x14ac:dyDescent="0.25">
      <c r="A6330" t="s">
        <v>84</v>
      </c>
      <c r="B6330" t="s">
        <v>85</v>
      </c>
      <c r="C6330" t="s">
        <v>27</v>
      </c>
      <c r="D6330">
        <v>2019</v>
      </c>
      <c r="E6330">
        <v>6</v>
      </c>
      <c r="F6330" t="s">
        <v>223</v>
      </c>
      <c r="G6330" t="s">
        <v>224</v>
      </c>
      <c r="H6330" t="s">
        <v>30</v>
      </c>
      <c r="J6330">
        <v>591331.73</v>
      </c>
      <c r="L6330" t="s">
        <v>39</v>
      </c>
      <c r="O6330" t="s">
        <v>32</v>
      </c>
    </row>
    <row r="6331" spans="1:15" x14ac:dyDescent="0.25">
      <c r="A6331" t="s">
        <v>84</v>
      </c>
      <c r="B6331" t="s">
        <v>85</v>
      </c>
      <c r="C6331" t="s">
        <v>27</v>
      </c>
      <c r="D6331">
        <v>2019</v>
      </c>
      <c r="E6331">
        <v>6</v>
      </c>
      <c r="F6331" t="s">
        <v>225</v>
      </c>
      <c r="G6331" t="s">
        <v>226</v>
      </c>
      <c r="H6331" t="s">
        <v>30</v>
      </c>
      <c r="J6331">
        <v>662135.6</v>
      </c>
      <c r="L6331" t="s">
        <v>39</v>
      </c>
      <c r="O6331" t="s">
        <v>32</v>
      </c>
    </row>
    <row r="6332" spans="1:15" x14ac:dyDescent="0.25">
      <c r="A6332" t="s">
        <v>84</v>
      </c>
      <c r="B6332" t="s">
        <v>85</v>
      </c>
      <c r="C6332" t="s">
        <v>27</v>
      </c>
      <c r="D6332">
        <v>2019</v>
      </c>
      <c r="E6332">
        <v>6</v>
      </c>
      <c r="F6332" t="s">
        <v>227</v>
      </c>
      <c r="G6332" t="s">
        <v>228</v>
      </c>
      <c r="H6332" t="s">
        <v>30</v>
      </c>
      <c r="J6332">
        <v>1724631.16</v>
      </c>
      <c r="L6332" t="s">
        <v>39</v>
      </c>
      <c r="O6332" t="s">
        <v>32</v>
      </c>
    </row>
    <row r="6333" spans="1:15" x14ac:dyDescent="0.25">
      <c r="A6333" t="s">
        <v>84</v>
      </c>
      <c r="B6333" t="s">
        <v>85</v>
      </c>
      <c r="C6333" t="s">
        <v>27</v>
      </c>
      <c r="D6333">
        <v>2019</v>
      </c>
      <c r="E6333">
        <v>6</v>
      </c>
      <c r="F6333" t="s">
        <v>229</v>
      </c>
      <c r="G6333" t="s">
        <v>230</v>
      </c>
      <c r="H6333" t="s">
        <v>30</v>
      </c>
      <c r="J6333">
        <v>-60000</v>
      </c>
      <c r="L6333" t="s">
        <v>39</v>
      </c>
      <c r="O6333" t="s">
        <v>32</v>
      </c>
    </row>
    <row r="6334" spans="1:15" x14ac:dyDescent="0.25">
      <c r="A6334" t="s">
        <v>84</v>
      </c>
      <c r="B6334" t="s">
        <v>85</v>
      </c>
      <c r="C6334" t="s">
        <v>27</v>
      </c>
      <c r="D6334">
        <v>2019</v>
      </c>
      <c r="E6334">
        <v>6</v>
      </c>
      <c r="F6334" t="s">
        <v>286</v>
      </c>
      <c r="G6334" t="s">
        <v>287</v>
      </c>
      <c r="H6334" t="s">
        <v>30</v>
      </c>
      <c r="J6334">
        <v>-7872.09</v>
      </c>
      <c r="L6334" t="s">
        <v>39</v>
      </c>
      <c r="O6334" t="s">
        <v>32</v>
      </c>
    </row>
    <row r="6335" spans="1:15" x14ac:dyDescent="0.25">
      <c r="A6335" t="s">
        <v>84</v>
      </c>
      <c r="B6335" t="s">
        <v>85</v>
      </c>
      <c r="C6335" t="s">
        <v>27</v>
      </c>
      <c r="D6335">
        <v>2019</v>
      </c>
      <c r="E6335">
        <v>6</v>
      </c>
      <c r="F6335" t="s">
        <v>265</v>
      </c>
      <c r="G6335" t="s">
        <v>266</v>
      </c>
      <c r="H6335" t="s">
        <v>30</v>
      </c>
      <c r="J6335">
        <v>-7872.09</v>
      </c>
      <c r="L6335" t="s">
        <v>39</v>
      </c>
      <c r="O6335" t="s">
        <v>32</v>
      </c>
    </row>
    <row r="6336" spans="1:15" x14ac:dyDescent="0.25">
      <c r="A6336" t="s">
        <v>84</v>
      </c>
      <c r="B6336" t="s">
        <v>85</v>
      </c>
      <c r="C6336" t="s">
        <v>27</v>
      </c>
      <c r="D6336">
        <v>2019</v>
      </c>
      <c r="E6336">
        <v>6</v>
      </c>
      <c r="F6336" t="s">
        <v>231</v>
      </c>
      <c r="G6336" t="s">
        <v>188</v>
      </c>
      <c r="H6336" t="s">
        <v>30</v>
      </c>
      <c r="J6336">
        <v>-107327.38</v>
      </c>
      <c r="L6336" t="s">
        <v>39</v>
      </c>
      <c r="O6336" t="s">
        <v>32</v>
      </c>
    </row>
    <row r="6337" spans="1:15" x14ac:dyDescent="0.25">
      <c r="A6337" t="s">
        <v>84</v>
      </c>
      <c r="B6337" t="s">
        <v>85</v>
      </c>
      <c r="C6337" t="s">
        <v>27</v>
      </c>
      <c r="D6337">
        <v>2019</v>
      </c>
      <c r="E6337">
        <v>6</v>
      </c>
      <c r="F6337" t="s">
        <v>232</v>
      </c>
      <c r="G6337" t="s">
        <v>233</v>
      </c>
      <c r="H6337" t="s">
        <v>30</v>
      </c>
      <c r="J6337">
        <v>-175199.47</v>
      </c>
      <c r="L6337" t="s">
        <v>39</v>
      </c>
      <c r="O6337" t="s">
        <v>32</v>
      </c>
    </row>
    <row r="6338" spans="1:15" x14ac:dyDescent="0.25">
      <c r="A6338" t="s">
        <v>84</v>
      </c>
      <c r="B6338" t="s">
        <v>85</v>
      </c>
      <c r="C6338" t="s">
        <v>27</v>
      </c>
      <c r="D6338">
        <v>2019</v>
      </c>
      <c r="E6338">
        <v>6</v>
      </c>
      <c r="F6338" t="s">
        <v>234</v>
      </c>
      <c r="G6338" t="s">
        <v>235</v>
      </c>
      <c r="H6338" t="s">
        <v>30</v>
      </c>
      <c r="J6338">
        <v>-175199.47</v>
      </c>
      <c r="L6338" t="s">
        <v>39</v>
      </c>
      <c r="O6338" t="s">
        <v>32</v>
      </c>
    </row>
    <row r="6339" spans="1:15" x14ac:dyDescent="0.25">
      <c r="A6339" t="s">
        <v>84</v>
      </c>
      <c r="B6339" t="s">
        <v>85</v>
      </c>
      <c r="C6339" t="s">
        <v>27</v>
      </c>
      <c r="D6339">
        <v>2019</v>
      </c>
      <c r="E6339">
        <v>6</v>
      </c>
      <c r="F6339" t="s">
        <v>288</v>
      </c>
      <c r="G6339" t="s">
        <v>289</v>
      </c>
      <c r="H6339" t="s">
        <v>30</v>
      </c>
      <c r="J6339">
        <v>-14275.8</v>
      </c>
      <c r="L6339" t="s">
        <v>39</v>
      </c>
      <c r="O6339" t="s">
        <v>32</v>
      </c>
    </row>
    <row r="6340" spans="1:15" x14ac:dyDescent="0.25">
      <c r="A6340" t="s">
        <v>84</v>
      </c>
      <c r="B6340" t="s">
        <v>85</v>
      </c>
      <c r="C6340" t="s">
        <v>27</v>
      </c>
      <c r="D6340">
        <v>2019</v>
      </c>
      <c r="E6340">
        <v>6</v>
      </c>
      <c r="F6340" t="s">
        <v>290</v>
      </c>
      <c r="G6340" t="s">
        <v>291</v>
      </c>
      <c r="H6340" t="s">
        <v>30</v>
      </c>
      <c r="J6340">
        <v>-14275.8</v>
      </c>
      <c r="L6340" t="s">
        <v>39</v>
      </c>
      <c r="O6340" t="s">
        <v>32</v>
      </c>
    </row>
    <row r="6341" spans="1:15" x14ac:dyDescent="0.25">
      <c r="A6341" t="s">
        <v>84</v>
      </c>
      <c r="B6341" t="s">
        <v>85</v>
      </c>
      <c r="C6341" t="s">
        <v>27</v>
      </c>
      <c r="D6341">
        <v>2019</v>
      </c>
      <c r="E6341">
        <v>6</v>
      </c>
      <c r="F6341" t="s">
        <v>273</v>
      </c>
      <c r="G6341" t="s">
        <v>274</v>
      </c>
      <c r="H6341" t="s">
        <v>30</v>
      </c>
      <c r="J6341">
        <v>-14275.8</v>
      </c>
      <c r="L6341" t="s">
        <v>39</v>
      </c>
      <c r="O6341" t="s">
        <v>32</v>
      </c>
    </row>
    <row r="6342" spans="1:15" x14ac:dyDescent="0.25">
      <c r="A6342" t="s">
        <v>84</v>
      </c>
      <c r="B6342" t="s">
        <v>85</v>
      </c>
      <c r="C6342" t="s">
        <v>27</v>
      </c>
      <c r="D6342">
        <v>2019</v>
      </c>
      <c r="E6342">
        <v>6</v>
      </c>
      <c r="F6342" t="s">
        <v>236</v>
      </c>
      <c r="G6342" t="s">
        <v>237</v>
      </c>
      <c r="H6342" t="s">
        <v>30</v>
      </c>
      <c r="J6342">
        <v>-1440950.57</v>
      </c>
      <c r="L6342" t="s">
        <v>39</v>
      </c>
      <c r="O6342" t="s">
        <v>32</v>
      </c>
    </row>
    <row r="6343" spans="1:15" x14ac:dyDescent="0.25">
      <c r="A6343" t="s">
        <v>84</v>
      </c>
      <c r="B6343" t="s">
        <v>85</v>
      </c>
      <c r="C6343" t="s">
        <v>27</v>
      </c>
      <c r="D6343">
        <v>2019</v>
      </c>
      <c r="E6343">
        <v>6</v>
      </c>
      <c r="F6343" t="s">
        <v>238</v>
      </c>
      <c r="G6343" t="s">
        <v>239</v>
      </c>
      <c r="H6343" t="s">
        <v>30</v>
      </c>
      <c r="J6343">
        <v>-1448249.08</v>
      </c>
      <c r="L6343" t="s">
        <v>39</v>
      </c>
      <c r="O6343" t="s">
        <v>32</v>
      </c>
    </row>
    <row r="6344" spans="1:15" x14ac:dyDescent="0.25">
      <c r="A6344" t="s">
        <v>84</v>
      </c>
      <c r="B6344" t="s">
        <v>85</v>
      </c>
      <c r="C6344" t="s">
        <v>27</v>
      </c>
      <c r="D6344">
        <v>2019</v>
      </c>
      <c r="E6344">
        <v>6</v>
      </c>
      <c r="F6344" t="s">
        <v>240</v>
      </c>
      <c r="G6344" t="s">
        <v>241</v>
      </c>
      <c r="H6344" t="s">
        <v>30</v>
      </c>
      <c r="J6344">
        <v>-1462524.88</v>
      </c>
      <c r="L6344" t="s">
        <v>39</v>
      </c>
      <c r="O6344" t="s">
        <v>32</v>
      </c>
    </row>
    <row r="6345" spans="1:15" x14ac:dyDescent="0.25">
      <c r="A6345" t="s">
        <v>84</v>
      </c>
      <c r="B6345" t="s">
        <v>85</v>
      </c>
      <c r="C6345" t="s">
        <v>27</v>
      </c>
      <c r="D6345">
        <v>2019</v>
      </c>
      <c r="E6345">
        <v>6</v>
      </c>
      <c r="F6345" t="s">
        <v>242</v>
      </c>
      <c r="G6345" t="s">
        <v>243</v>
      </c>
      <c r="H6345" t="s">
        <v>30</v>
      </c>
      <c r="J6345">
        <v>-1637724.35</v>
      </c>
      <c r="L6345" t="s">
        <v>39</v>
      </c>
      <c r="O6345" t="s">
        <v>32</v>
      </c>
    </row>
    <row r="6346" spans="1:15" x14ac:dyDescent="0.25">
      <c r="A6346" t="s">
        <v>84</v>
      </c>
      <c r="B6346" t="s">
        <v>85</v>
      </c>
      <c r="C6346" t="s">
        <v>27</v>
      </c>
      <c r="D6346">
        <v>2019</v>
      </c>
      <c r="E6346">
        <v>6</v>
      </c>
      <c r="F6346" t="s">
        <v>244</v>
      </c>
      <c r="G6346" t="s">
        <v>245</v>
      </c>
      <c r="H6346" t="s">
        <v>108</v>
      </c>
      <c r="I6346" t="s">
        <v>109</v>
      </c>
      <c r="J6346">
        <v>-21937.14</v>
      </c>
      <c r="L6346" t="s">
        <v>31</v>
      </c>
      <c r="O6346" t="s">
        <v>32</v>
      </c>
    </row>
    <row r="6347" spans="1:15" x14ac:dyDescent="0.25">
      <c r="A6347" t="s">
        <v>84</v>
      </c>
      <c r="B6347" t="s">
        <v>85</v>
      </c>
      <c r="C6347" t="s">
        <v>27</v>
      </c>
      <c r="D6347">
        <v>2019</v>
      </c>
      <c r="E6347">
        <v>6</v>
      </c>
      <c r="F6347" t="s">
        <v>246</v>
      </c>
      <c r="G6347" t="s">
        <v>247</v>
      </c>
      <c r="H6347" t="s">
        <v>108</v>
      </c>
      <c r="I6347" t="s">
        <v>109</v>
      </c>
      <c r="J6347">
        <v>38.42</v>
      </c>
      <c r="L6347" t="s">
        <v>31</v>
      </c>
      <c r="O6347" t="s">
        <v>32</v>
      </c>
    </row>
    <row r="6348" spans="1:15" x14ac:dyDescent="0.25">
      <c r="A6348" t="s">
        <v>84</v>
      </c>
      <c r="B6348" t="s">
        <v>85</v>
      </c>
      <c r="C6348" t="s">
        <v>27</v>
      </c>
      <c r="D6348">
        <v>2019</v>
      </c>
      <c r="E6348">
        <v>6</v>
      </c>
      <c r="F6348" t="s">
        <v>248</v>
      </c>
      <c r="G6348" t="s">
        <v>249</v>
      </c>
      <c r="H6348" t="s">
        <v>108</v>
      </c>
      <c r="I6348" t="s">
        <v>109</v>
      </c>
      <c r="J6348">
        <v>-21898.720000000001</v>
      </c>
      <c r="L6348" t="s">
        <v>31</v>
      </c>
      <c r="O6348" t="s">
        <v>32</v>
      </c>
    </row>
    <row r="6349" spans="1:15" x14ac:dyDescent="0.25">
      <c r="A6349" t="s">
        <v>84</v>
      </c>
      <c r="B6349" t="s">
        <v>85</v>
      </c>
      <c r="C6349" t="s">
        <v>27</v>
      </c>
      <c r="D6349">
        <v>2019</v>
      </c>
      <c r="E6349">
        <v>6</v>
      </c>
      <c r="F6349" t="s">
        <v>250</v>
      </c>
      <c r="G6349" t="s">
        <v>251</v>
      </c>
      <c r="H6349" t="s">
        <v>108</v>
      </c>
      <c r="I6349" t="s">
        <v>109</v>
      </c>
      <c r="J6349">
        <v>-21898.720000000001</v>
      </c>
      <c r="L6349" t="s">
        <v>31</v>
      </c>
      <c r="O6349" t="s">
        <v>32</v>
      </c>
    </row>
    <row r="6350" spans="1:15" x14ac:dyDescent="0.25">
      <c r="A6350" t="s">
        <v>84</v>
      </c>
      <c r="B6350" t="s">
        <v>85</v>
      </c>
      <c r="C6350" t="s">
        <v>27</v>
      </c>
      <c r="D6350">
        <v>2019</v>
      </c>
      <c r="E6350">
        <v>6</v>
      </c>
      <c r="F6350" t="s">
        <v>195</v>
      </c>
      <c r="G6350" t="s">
        <v>196</v>
      </c>
      <c r="H6350" t="s">
        <v>108</v>
      </c>
      <c r="I6350" t="s">
        <v>109</v>
      </c>
      <c r="J6350">
        <v>-21898.720000000001</v>
      </c>
      <c r="L6350" t="s">
        <v>31</v>
      </c>
      <c r="O6350" t="s">
        <v>32</v>
      </c>
    </row>
    <row r="6351" spans="1:15" x14ac:dyDescent="0.25">
      <c r="A6351" t="s">
        <v>84</v>
      </c>
      <c r="B6351" t="s">
        <v>85</v>
      </c>
      <c r="C6351" t="s">
        <v>27</v>
      </c>
      <c r="D6351">
        <v>2019</v>
      </c>
      <c r="E6351">
        <v>6</v>
      </c>
      <c r="F6351" t="s">
        <v>197</v>
      </c>
      <c r="G6351" t="s">
        <v>198</v>
      </c>
      <c r="H6351" t="s">
        <v>108</v>
      </c>
      <c r="I6351" t="s">
        <v>109</v>
      </c>
      <c r="J6351">
        <v>-21898.720000000001</v>
      </c>
      <c r="L6351" t="s">
        <v>31</v>
      </c>
      <c r="O6351" t="s">
        <v>32</v>
      </c>
    </row>
    <row r="6352" spans="1:15" x14ac:dyDescent="0.25">
      <c r="A6352" t="s">
        <v>84</v>
      </c>
      <c r="B6352" t="s">
        <v>85</v>
      </c>
      <c r="C6352" t="s">
        <v>27</v>
      </c>
      <c r="D6352">
        <v>2019</v>
      </c>
      <c r="E6352">
        <v>6</v>
      </c>
      <c r="F6352" t="s">
        <v>199</v>
      </c>
      <c r="G6352" t="s">
        <v>200</v>
      </c>
      <c r="H6352" t="s">
        <v>108</v>
      </c>
      <c r="I6352" t="s">
        <v>109</v>
      </c>
      <c r="J6352">
        <v>-21898.720000000001</v>
      </c>
      <c r="L6352" t="s">
        <v>31</v>
      </c>
      <c r="O6352" t="s">
        <v>32</v>
      </c>
    </row>
    <row r="6353" spans="1:15" x14ac:dyDescent="0.25">
      <c r="A6353" t="s">
        <v>84</v>
      </c>
      <c r="B6353" t="s">
        <v>85</v>
      </c>
      <c r="C6353" t="s">
        <v>27</v>
      </c>
      <c r="D6353">
        <v>2019</v>
      </c>
      <c r="E6353">
        <v>6</v>
      </c>
      <c r="F6353" t="s">
        <v>205</v>
      </c>
      <c r="G6353" t="s">
        <v>206</v>
      </c>
      <c r="H6353" t="s">
        <v>108</v>
      </c>
      <c r="I6353" t="s">
        <v>109</v>
      </c>
      <c r="J6353">
        <v>-21898.720000000001</v>
      </c>
      <c r="L6353" t="s">
        <v>31</v>
      </c>
      <c r="O6353" t="s">
        <v>32</v>
      </c>
    </row>
    <row r="6354" spans="1:15" x14ac:dyDescent="0.25">
      <c r="A6354" t="s">
        <v>84</v>
      </c>
      <c r="B6354" t="s">
        <v>85</v>
      </c>
      <c r="C6354" t="s">
        <v>27</v>
      </c>
      <c r="D6354">
        <v>2019</v>
      </c>
      <c r="E6354">
        <v>6</v>
      </c>
      <c r="F6354" t="s">
        <v>207</v>
      </c>
      <c r="G6354" t="s">
        <v>208</v>
      </c>
      <c r="H6354" t="s">
        <v>108</v>
      </c>
      <c r="I6354" t="s">
        <v>109</v>
      </c>
      <c r="J6354">
        <v>-21898.720000000001</v>
      </c>
      <c r="L6354" t="s">
        <v>31</v>
      </c>
      <c r="O6354" t="s">
        <v>32</v>
      </c>
    </row>
    <row r="6355" spans="1:15" x14ac:dyDescent="0.25">
      <c r="A6355" t="s">
        <v>84</v>
      </c>
      <c r="B6355" t="s">
        <v>85</v>
      </c>
      <c r="C6355" t="s">
        <v>27</v>
      </c>
      <c r="D6355">
        <v>2019</v>
      </c>
      <c r="E6355">
        <v>6</v>
      </c>
      <c r="F6355" t="s">
        <v>211</v>
      </c>
      <c r="G6355" t="s">
        <v>212</v>
      </c>
      <c r="H6355" t="s">
        <v>108</v>
      </c>
      <c r="I6355" t="s">
        <v>109</v>
      </c>
      <c r="J6355">
        <v>-21898.720000000001</v>
      </c>
      <c r="L6355" t="s">
        <v>31</v>
      </c>
      <c r="O6355" t="s">
        <v>32</v>
      </c>
    </row>
    <row r="6356" spans="1:15" x14ac:dyDescent="0.25">
      <c r="A6356" t="s">
        <v>84</v>
      </c>
      <c r="B6356" t="s">
        <v>85</v>
      </c>
      <c r="C6356" t="s">
        <v>27</v>
      </c>
      <c r="D6356">
        <v>2019</v>
      </c>
      <c r="E6356">
        <v>6</v>
      </c>
      <c r="F6356" t="s">
        <v>213</v>
      </c>
      <c r="G6356" t="s">
        <v>214</v>
      </c>
      <c r="H6356" t="s">
        <v>108</v>
      </c>
      <c r="I6356" t="s">
        <v>109</v>
      </c>
      <c r="J6356">
        <v>-21898.720000000001</v>
      </c>
      <c r="L6356" t="s">
        <v>31</v>
      </c>
      <c r="O6356" t="s">
        <v>32</v>
      </c>
    </row>
    <row r="6357" spans="1:15" x14ac:dyDescent="0.25">
      <c r="A6357" t="s">
        <v>84</v>
      </c>
      <c r="B6357" t="s">
        <v>85</v>
      </c>
      <c r="C6357" t="s">
        <v>27</v>
      </c>
      <c r="D6357">
        <v>2019</v>
      </c>
      <c r="E6357">
        <v>6</v>
      </c>
      <c r="F6357" t="s">
        <v>244</v>
      </c>
      <c r="G6357" t="s">
        <v>245</v>
      </c>
      <c r="H6357" t="s">
        <v>110</v>
      </c>
      <c r="I6357" t="s">
        <v>111</v>
      </c>
      <c r="J6357">
        <v>-27037.5</v>
      </c>
      <c r="L6357" t="s">
        <v>31</v>
      </c>
      <c r="O6357" t="s">
        <v>32</v>
      </c>
    </row>
    <row r="6358" spans="1:15" x14ac:dyDescent="0.25">
      <c r="A6358" t="s">
        <v>84</v>
      </c>
      <c r="B6358" t="s">
        <v>85</v>
      </c>
      <c r="C6358" t="s">
        <v>27</v>
      </c>
      <c r="D6358">
        <v>2019</v>
      </c>
      <c r="E6358">
        <v>6</v>
      </c>
      <c r="F6358" t="s">
        <v>246</v>
      </c>
      <c r="G6358" t="s">
        <v>247</v>
      </c>
      <c r="H6358" t="s">
        <v>110</v>
      </c>
      <c r="I6358" t="s">
        <v>111</v>
      </c>
      <c r="J6358">
        <v>21.63</v>
      </c>
      <c r="L6358" t="s">
        <v>31</v>
      </c>
      <c r="O6358" t="s">
        <v>32</v>
      </c>
    </row>
    <row r="6359" spans="1:15" x14ac:dyDescent="0.25">
      <c r="A6359" t="s">
        <v>84</v>
      </c>
      <c r="B6359" t="s">
        <v>85</v>
      </c>
      <c r="C6359" t="s">
        <v>27</v>
      </c>
      <c r="D6359">
        <v>2019</v>
      </c>
      <c r="E6359">
        <v>6</v>
      </c>
      <c r="F6359" t="s">
        <v>248</v>
      </c>
      <c r="G6359" t="s">
        <v>249</v>
      </c>
      <c r="H6359" t="s">
        <v>110</v>
      </c>
      <c r="I6359" t="s">
        <v>111</v>
      </c>
      <c r="J6359">
        <v>-27015.87</v>
      </c>
      <c r="L6359" t="s">
        <v>31</v>
      </c>
      <c r="O6359" t="s">
        <v>32</v>
      </c>
    </row>
    <row r="6360" spans="1:15" x14ac:dyDescent="0.25">
      <c r="A6360" t="s">
        <v>84</v>
      </c>
      <c r="B6360" t="s">
        <v>85</v>
      </c>
      <c r="C6360" t="s">
        <v>27</v>
      </c>
      <c r="D6360">
        <v>2019</v>
      </c>
      <c r="E6360">
        <v>6</v>
      </c>
      <c r="F6360" t="s">
        <v>250</v>
      </c>
      <c r="G6360" t="s">
        <v>251</v>
      </c>
      <c r="H6360" t="s">
        <v>110</v>
      </c>
      <c r="I6360" t="s">
        <v>111</v>
      </c>
      <c r="J6360">
        <v>-27015.87</v>
      </c>
      <c r="L6360" t="s">
        <v>31</v>
      </c>
      <c r="O6360" t="s">
        <v>32</v>
      </c>
    </row>
    <row r="6361" spans="1:15" x14ac:dyDescent="0.25">
      <c r="A6361" t="s">
        <v>84</v>
      </c>
      <c r="B6361" t="s">
        <v>85</v>
      </c>
      <c r="C6361" t="s">
        <v>27</v>
      </c>
      <c r="D6361">
        <v>2019</v>
      </c>
      <c r="E6361">
        <v>6</v>
      </c>
      <c r="F6361" t="s">
        <v>195</v>
      </c>
      <c r="G6361" t="s">
        <v>196</v>
      </c>
      <c r="H6361" t="s">
        <v>110</v>
      </c>
      <c r="I6361" t="s">
        <v>111</v>
      </c>
      <c r="J6361">
        <v>-27015.87</v>
      </c>
      <c r="L6361" t="s">
        <v>31</v>
      </c>
      <c r="O6361" t="s">
        <v>32</v>
      </c>
    </row>
    <row r="6362" spans="1:15" x14ac:dyDescent="0.25">
      <c r="A6362" t="s">
        <v>84</v>
      </c>
      <c r="B6362" t="s">
        <v>85</v>
      </c>
      <c r="C6362" t="s">
        <v>27</v>
      </c>
      <c r="D6362">
        <v>2019</v>
      </c>
      <c r="E6362">
        <v>6</v>
      </c>
      <c r="F6362" t="s">
        <v>197</v>
      </c>
      <c r="G6362" t="s">
        <v>198</v>
      </c>
      <c r="H6362" t="s">
        <v>110</v>
      </c>
      <c r="I6362" t="s">
        <v>111</v>
      </c>
      <c r="J6362">
        <v>-27015.87</v>
      </c>
      <c r="L6362" t="s">
        <v>31</v>
      </c>
      <c r="O6362" t="s">
        <v>32</v>
      </c>
    </row>
    <row r="6363" spans="1:15" x14ac:dyDescent="0.25">
      <c r="A6363" t="s">
        <v>84</v>
      </c>
      <c r="B6363" t="s">
        <v>85</v>
      </c>
      <c r="C6363" t="s">
        <v>27</v>
      </c>
      <c r="D6363">
        <v>2019</v>
      </c>
      <c r="E6363">
        <v>6</v>
      </c>
      <c r="F6363" t="s">
        <v>199</v>
      </c>
      <c r="G6363" t="s">
        <v>200</v>
      </c>
      <c r="H6363" t="s">
        <v>110</v>
      </c>
      <c r="I6363" t="s">
        <v>111</v>
      </c>
      <c r="J6363">
        <v>-27015.87</v>
      </c>
      <c r="L6363" t="s">
        <v>31</v>
      </c>
      <c r="O6363" t="s">
        <v>32</v>
      </c>
    </row>
    <row r="6364" spans="1:15" x14ac:dyDescent="0.25">
      <c r="A6364" t="s">
        <v>84</v>
      </c>
      <c r="B6364" t="s">
        <v>85</v>
      </c>
      <c r="C6364" t="s">
        <v>27</v>
      </c>
      <c r="D6364">
        <v>2019</v>
      </c>
      <c r="E6364">
        <v>6</v>
      </c>
      <c r="F6364" t="s">
        <v>205</v>
      </c>
      <c r="G6364" t="s">
        <v>206</v>
      </c>
      <c r="H6364" t="s">
        <v>110</v>
      </c>
      <c r="I6364" t="s">
        <v>111</v>
      </c>
      <c r="J6364">
        <v>-27015.87</v>
      </c>
      <c r="L6364" t="s">
        <v>31</v>
      </c>
      <c r="O6364" t="s">
        <v>32</v>
      </c>
    </row>
    <row r="6365" spans="1:15" x14ac:dyDescent="0.25">
      <c r="A6365" t="s">
        <v>84</v>
      </c>
      <c r="B6365" t="s">
        <v>85</v>
      </c>
      <c r="C6365" t="s">
        <v>27</v>
      </c>
      <c r="D6365">
        <v>2019</v>
      </c>
      <c r="E6365">
        <v>6</v>
      </c>
      <c r="F6365" t="s">
        <v>207</v>
      </c>
      <c r="G6365" t="s">
        <v>208</v>
      </c>
      <c r="H6365" t="s">
        <v>110</v>
      </c>
      <c r="I6365" t="s">
        <v>111</v>
      </c>
      <c r="J6365">
        <v>-27015.87</v>
      </c>
      <c r="L6365" t="s">
        <v>31</v>
      </c>
      <c r="O6365" t="s">
        <v>32</v>
      </c>
    </row>
    <row r="6366" spans="1:15" x14ac:dyDescent="0.25">
      <c r="A6366" t="s">
        <v>84</v>
      </c>
      <c r="B6366" t="s">
        <v>85</v>
      </c>
      <c r="C6366" t="s">
        <v>27</v>
      </c>
      <c r="D6366">
        <v>2019</v>
      </c>
      <c r="E6366">
        <v>6</v>
      </c>
      <c r="F6366" t="s">
        <v>211</v>
      </c>
      <c r="G6366" t="s">
        <v>212</v>
      </c>
      <c r="H6366" t="s">
        <v>110</v>
      </c>
      <c r="I6366" t="s">
        <v>111</v>
      </c>
      <c r="J6366">
        <v>-27015.87</v>
      </c>
      <c r="L6366" t="s">
        <v>31</v>
      </c>
      <c r="O6366" t="s">
        <v>32</v>
      </c>
    </row>
    <row r="6367" spans="1:15" x14ac:dyDescent="0.25">
      <c r="A6367" t="s">
        <v>84</v>
      </c>
      <c r="B6367" t="s">
        <v>85</v>
      </c>
      <c r="C6367" t="s">
        <v>27</v>
      </c>
      <c r="D6367">
        <v>2019</v>
      </c>
      <c r="E6367">
        <v>6</v>
      </c>
      <c r="F6367" t="s">
        <v>213</v>
      </c>
      <c r="G6367" t="s">
        <v>214</v>
      </c>
      <c r="H6367" t="s">
        <v>110</v>
      </c>
      <c r="I6367" t="s">
        <v>111</v>
      </c>
      <c r="J6367">
        <v>-27015.87</v>
      </c>
      <c r="L6367" t="s">
        <v>31</v>
      </c>
      <c r="O6367" t="s">
        <v>32</v>
      </c>
    </row>
    <row r="6368" spans="1:15" x14ac:dyDescent="0.25">
      <c r="A6368" t="s">
        <v>112</v>
      </c>
      <c r="B6368" t="s">
        <v>113</v>
      </c>
      <c r="C6368" t="s">
        <v>27</v>
      </c>
      <c r="D6368">
        <v>2019</v>
      </c>
      <c r="E6368">
        <v>6</v>
      </c>
      <c r="F6368" t="s">
        <v>244</v>
      </c>
      <c r="G6368" t="s">
        <v>245</v>
      </c>
      <c r="H6368" t="s">
        <v>30</v>
      </c>
      <c r="J6368">
        <v>-302752.69</v>
      </c>
      <c r="L6368" t="s">
        <v>31</v>
      </c>
      <c r="O6368" t="s">
        <v>32</v>
      </c>
    </row>
    <row r="6369" spans="1:15" x14ac:dyDescent="0.25">
      <c r="A6369" t="s">
        <v>112</v>
      </c>
      <c r="B6369" t="s">
        <v>113</v>
      </c>
      <c r="C6369" t="s">
        <v>27</v>
      </c>
      <c r="D6369">
        <v>2019</v>
      </c>
      <c r="E6369">
        <v>6</v>
      </c>
      <c r="F6369" t="s">
        <v>246</v>
      </c>
      <c r="G6369" t="s">
        <v>247</v>
      </c>
      <c r="H6369" t="s">
        <v>30</v>
      </c>
      <c r="J6369">
        <v>266135.21999999997</v>
      </c>
      <c r="L6369" t="s">
        <v>31</v>
      </c>
      <c r="O6369" t="s">
        <v>32</v>
      </c>
    </row>
    <row r="6370" spans="1:15" x14ac:dyDescent="0.25">
      <c r="A6370" t="s">
        <v>112</v>
      </c>
      <c r="B6370" t="s">
        <v>113</v>
      </c>
      <c r="C6370" t="s">
        <v>27</v>
      </c>
      <c r="D6370">
        <v>2019</v>
      </c>
      <c r="E6370">
        <v>6</v>
      </c>
      <c r="F6370" t="s">
        <v>248</v>
      </c>
      <c r="G6370" t="s">
        <v>249</v>
      </c>
      <c r="H6370" t="s">
        <v>30</v>
      </c>
      <c r="J6370">
        <v>-36617.47</v>
      </c>
      <c r="L6370" t="s">
        <v>31</v>
      </c>
      <c r="O6370" t="s">
        <v>32</v>
      </c>
    </row>
    <row r="6371" spans="1:15" x14ac:dyDescent="0.25">
      <c r="A6371" t="s">
        <v>112</v>
      </c>
      <c r="B6371" t="s">
        <v>113</v>
      </c>
      <c r="C6371" t="s">
        <v>27</v>
      </c>
      <c r="D6371">
        <v>2019</v>
      </c>
      <c r="E6371">
        <v>6</v>
      </c>
      <c r="F6371" t="s">
        <v>250</v>
      </c>
      <c r="G6371" t="s">
        <v>251</v>
      </c>
      <c r="H6371" t="s">
        <v>30</v>
      </c>
      <c r="J6371">
        <v>-36617.47</v>
      </c>
      <c r="L6371" t="s">
        <v>31</v>
      </c>
      <c r="O6371" t="s">
        <v>32</v>
      </c>
    </row>
    <row r="6372" spans="1:15" x14ac:dyDescent="0.25">
      <c r="A6372" t="s">
        <v>112</v>
      </c>
      <c r="B6372" t="s">
        <v>113</v>
      </c>
      <c r="C6372" t="s">
        <v>27</v>
      </c>
      <c r="D6372">
        <v>2019</v>
      </c>
      <c r="E6372">
        <v>6</v>
      </c>
      <c r="F6372" t="s">
        <v>193</v>
      </c>
      <c r="G6372" t="s">
        <v>194</v>
      </c>
      <c r="H6372" t="s">
        <v>30</v>
      </c>
      <c r="J6372">
        <v>-0.01</v>
      </c>
      <c r="L6372" t="s">
        <v>31</v>
      </c>
      <c r="O6372" t="s">
        <v>32</v>
      </c>
    </row>
    <row r="6373" spans="1:15" x14ac:dyDescent="0.25">
      <c r="A6373" t="s">
        <v>112</v>
      </c>
      <c r="B6373" t="s">
        <v>113</v>
      </c>
      <c r="C6373" t="s">
        <v>27</v>
      </c>
      <c r="D6373">
        <v>2019</v>
      </c>
      <c r="E6373">
        <v>6</v>
      </c>
      <c r="F6373" t="s">
        <v>195</v>
      </c>
      <c r="G6373" t="s">
        <v>196</v>
      </c>
      <c r="H6373" t="s">
        <v>30</v>
      </c>
      <c r="J6373">
        <v>-36617.480000000003</v>
      </c>
      <c r="L6373" t="s">
        <v>31</v>
      </c>
      <c r="O6373" t="s">
        <v>32</v>
      </c>
    </row>
    <row r="6374" spans="1:15" x14ac:dyDescent="0.25">
      <c r="A6374" t="s">
        <v>112</v>
      </c>
      <c r="B6374" t="s">
        <v>113</v>
      </c>
      <c r="C6374" t="s">
        <v>27</v>
      </c>
      <c r="D6374">
        <v>2019</v>
      </c>
      <c r="E6374">
        <v>6</v>
      </c>
      <c r="F6374" t="s">
        <v>275</v>
      </c>
      <c r="G6374" t="s">
        <v>276</v>
      </c>
      <c r="H6374" t="s">
        <v>30</v>
      </c>
      <c r="J6374">
        <v>62684.72</v>
      </c>
      <c r="L6374" t="s">
        <v>31</v>
      </c>
      <c r="O6374" t="s">
        <v>32</v>
      </c>
    </row>
    <row r="6375" spans="1:15" x14ac:dyDescent="0.25">
      <c r="A6375" t="s">
        <v>112</v>
      </c>
      <c r="B6375" t="s">
        <v>113</v>
      </c>
      <c r="C6375" t="s">
        <v>27</v>
      </c>
      <c r="D6375">
        <v>2019</v>
      </c>
      <c r="E6375">
        <v>6</v>
      </c>
      <c r="F6375" t="s">
        <v>277</v>
      </c>
      <c r="G6375" t="s">
        <v>278</v>
      </c>
      <c r="H6375" t="s">
        <v>30</v>
      </c>
      <c r="J6375">
        <v>62684.72</v>
      </c>
      <c r="L6375" t="s">
        <v>31</v>
      </c>
      <c r="O6375" t="s">
        <v>32</v>
      </c>
    </row>
    <row r="6376" spans="1:15" x14ac:dyDescent="0.25">
      <c r="A6376" t="s">
        <v>112</v>
      </c>
      <c r="B6376" t="s">
        <v>113</v>
      </c>
      <c r="C6376" t="s">
        <v>27</v>
      </c>
      <c r="D6376">
        <v>2019</v>
      </c>
      <c r="E6376">
        <v>6</v>
      </c>
      <c r="F6376" t="s">
        <v>279</v>
      </c>
      <c r="G6376" t="s">
        <v>280</v>
      </c>
      <c r="H6376" t="s">
        <v>30</v>
      </c>
      <c r="J6376">
        <v>62684.72</v>
      </c>
      <c r="L6376" t="s">
        <v>31</v>
      </c>
      <c r="O6376" t="s">
        <v>32</v>
      </c>
    </row>
    <row r="6377" spans="1:15" x14ac:dyDescent="0.25">
      <c r="A6377" t="s">
        <v>112</v>
      </c>
      <c r="B6377" t="s">
        <v>113</v>
      </c>
      <c r="C6377" t="s">
        <v>27</v>
      </c>
      <c r="D6377">
        <v>2019</v>
      </c>
      <c r="E6377">
        <v>6</v>
      </c>
      <c r="F6377" t="s">
        <v>197</v>
      </c>
      <c r="G6377" t="s">
        <v>198</v>
      </c>
      <c r="H6377" t="s">
        <v>30</v>
      </c>
      <c r="J6377">
        <v>26067.24</v>
      </c>
      <c r="L6377" t="s">
        <v>31</v>
      </c>
      <c r="O6377" t="s">
        <v>32</v>
      </c>
    </row>
    <row r="6378" spans="1:15" x14ac:dyDescent="0.25">
      <c r="A6378" t="s">
        <v>112</v>
      </c>
      <c r="B6378" t="s">
        <v>113</v>
      </c>
      <c r="C6378" t="s">
        <v>27</v>
      </c>
      <c r="D6378">
        <v>2019</v>
      </c>
      <c r="E6378">
        <v>6</v>
      </c>
      <c r="F6378" t="s">
        <v>199</v>
      </c>
      <c r="G6378" t="s">
        <v>200</v>
      </c>
      <c r="H6378" t="s">
        <v>30</v>
      </c>
      <c r="J6378">
        <v>26067.24</v>
      </c>
      <c r="L6378" t="s">
        <v>31</v>
      </c>
      <c r="O6378" t="s">
        <v>32</v>
      </c>
    </row>
    <row r="6379" spans="1:15" x14ac:dyDescent="0.25">
      <c r="A6379" t="s">
        <v>112</v>
      </c>
      <c r="B6379" t="s">
        <v>113</v>
      </c>
      <c r="C6379" t="s">
        <v>27</v>
      </c>
      <c r="D6379">
        <v>2019</v>
      </c>
      <c r="E6379">
        <v>6</v>
      </c>
      <c r="F6379" t="s">
        <v>252</v>
      </c>
      <c r="G6379" t="s">
        <v>253</v>
      </c>
      <c r="H6379" t="s">
        <v>30</v>
      </c>
      <c r="J6379">
        <v>16649.55</v>
      </c>
      <c r="L6379" t="s">
        <v>31</v>
      </c>
      <c r="O6379" t="s">
        <v>32</v>
      </c>
    </row>
    <row r="6380" spans="1:15" x14ac:dyDescent="0.25">
      <c r="A6380" t="s">
        <v>112</v>
      </c>
      <c r="B6380" t="s">
        <v>113</v>
      </c>
      <c r="C6380" t="s">
        <v>27</v>
      </c>
      <c r="D6380">
        <v>2019</v>
      </c>
      <c r="E6380">
        <v>6</v>
      </c>
      <c r="F6380" t="s">
        <v>203</v>
      </c>
      <c r="G6380" t="s">
        <v>204</v>
      </c>
      <c r="H6380" t="s">
        <v>30</v>
      </c>
      <c r="J6380">
        <v>16649.55</v>
      </c>
      <c r="L6380" t="s">
        <v>31</v>
      </c>
      <c r="O6380" t="s">
        <v>32</v>
      </c>
    </row>
    <row r="6381" spans="1:15" x14ac:dyDescent="0.25">
      <c r="A6381" t="s">
        <v>112</v>
      </c>
      <c r="B6381" t="s">
        <v>113</v>
      </c>
      <c r="C6381" t="s">
        <v>27</v>
      </c>
      <c r="D6381">
        <v>2019</v>
      </c>
      <c r="E6381">
        <v>6</v>
      </c>
      <c r="F6381" t="s">
        <v>205</v>
      </c>
      <c r="G6381" t="s">
        <v>206</v>
      </c>
      <c r="H6381" t="s">
        <v>30</v>
      </c>
      <c r="J6381">
        <v>42716.79</v>
      </c>
      <c r="L6381" t="s">
        <v>31</v>
      </c>
      <c r="O6381" t="s">
        <v>32</v>
      </c>
    </row>
    <row r="6382" spans="1:15" x14ac:dyDescent="0.25">
      <c r="A6382" t="s">
        <v>112</v>
      </c>
      <c r="B6382" t="s">
        <v>113</v>
      </c>
      <c r="C6382" t="s">
        <v>27</v>
      </c>
      <c r="D6382">
        <v>2019</v>
      </c>
      <c r="E6382">
        <v>6</v>
      </c>
      <c r="F6382" t="s">
        <v>207</v>
      </c>
      <c r="G6382" t="s">
        <v>208</v>
      </c>
      <c r="H6382" t="s">
        <v>30</v>
      </c>
      <c r="J6382">
        <v>42716.79</v>
      </c>
      <c r="L6382" t="s">
        <v>31</v>
      </c>
      <c r="O6382" t="s">
        <v>32</v>
      </c>
    </row>
    <row r="6383" spans="1:15" x14ac:dyDescent="0.25">
      <c r="A6383" t="s">
        <v>112</v>
      </c>
      <c r="B6383" t="s">
        <v>113</v>
      </c>
      <c r="C6383" t="s">
        <v>27</v>
      </c>
      <c r="D6383">
        <v>2019</v>
      </c>
      <c r="E6383">
        <v>6</v>
      </c>
      <c r="F6383" t="s">
        <v>211</v>
      </c>
      <c r="G6383" t="s">
        <v>212</v>
      </c>
      <c r="H6383" t="s">
        <v>30</v>
      </c>
      <c r="J6383">
        <v>42716.79</v>
      </c>
      <c r="L6383" t="s">
        <v>31</v>
      </c>
      <c r="O6383" t="s">
        <v>32</v>
      </c>
    </row>
    <row r="6384" spans="1:15" x14ac:dyDescent="0.25">
      <c r="A6384" t="s">
        <v>112</v>
      </c>
      <c r="B6384" t="s">
        <v>113</v>
      </c>
      <c r="C6384" t="s">
        <v>27</v>
      </c>
      <c r="D6384">
        <v>2019</v>
      </c>
      <c r="E6384">
        <v>6</v>
      </c>
      <c r="F6384" t="s">
        <v>213</v>
      </c>
      <c r="G6384" t="s">
        <v>214</v>
      </c>
      <c r="H6384" t="s">
        <v>30</v>
      </c>
      <c r="J6384">
        <v>42716.79</v>
      </c>
      <c r="L6384" t="s">
        <v>31</v>
      </c>
      <c r="O6384" t="s">
        <v>32</v>
      </c>
    </row>
    <row r="6385" spans="1:15" x14ac:dyDescent="0.25">
      <c r="A6385" t="s">
        <v>112</v>
      </c>
      <c r="B6385" t="s">
        <v>113</v>
      </c>
      <c r="C6385" t="s">
        <v>27</v>
      </c>
      <c r="D6385">
        <v>2019</v>
      </c>
      <c r="E6385">
        <v>6</v>
      </c>
      <c r="F6385" t="s">
        <v>254</v>
      </c>
      <c r="G6385" t="s">
        <v>255</v>
      </c>
      <c r="H6385" t="s">
        <v>30</v>
      </c>
      <c r="J6385">
        <v>3277342.61</v>
      </c>
      <c r="L6385" t="s">
        <v>39</v>
      </c>
      <c r="O6385" t="s">
        <v>32</v>
      </c>
    </row>
    <row r="6386" spans="1:15" x14ac:dyDescent="0.25">
      <c r="A6386" t="s">
        <v>112</v>
      </c>
      <c r="B6386" t="s">
        <v>113</v>
      </c>
      <c r="C6386" t="s">
        <v>27</v>
      </c>
      <c r="D6386">
        <v>2019</v>
      </c>
      <c r="E6386">
        <v>6</v>
      </c>
      <c r="F6386" t="s">
        <v>281</v>
      </c>
      <c r="G6386" t="s">
        <v>282</v>
      </c>
      <c r="H6386" t="s">
        <v>30</v>
      </c>
      <c r="J6386">
        <v>-1689297.27</v>
      </c>
      <c r="L6386" t="s">
        <v>39</v>
      </c>
      <c r="O6386" t="s">
        <v>32</v>
      </c>
    </row>
    <row r="6387" spans="1:15" x14ac:dyDescent="0.25">
      <c r="A6387" t="s">
        <v>112</v>
      </c>
      <c r="B6387" t="s">
        <v>113</v>
      </c>
      <c r="C6387" t="s">
        <v>27</v>
      </c>
      <c r="D6387">
        <v>2019</v>
      </c>
      <c r="E6387">
        <v>6</v>
      </c>
      <c r="F6387" t="s">
        <v>256</v>
      </c>
      <c r="G6387" t="s">
        <v>103</v>
      </c>
      <c r="H6387" t="s">
        <v>30</v>
      </c>
      <c r="J6387">
        <v>1588045.34</v>
      </c>
      <c r="L6387" t="s">
        <v>39</v>
      </c>
      <c r="O6387" t="s">
        <v>32</v>
      </c>
    </row>
    <row r="6388" spans="1:15" x14ac:dyDescent="0.25">
      <c r="A6388" t="s">
        <v>112</v>
      </c>
      <c r="B6388" t="s">
        <v>113</v>
      </c>
      <c r="C6388" t="s">
        <v>27</v>
      </c>
      <c r="D6388">
        <v>2019</v>
      </c>
      <c r="E6388">
        <v>6</v>
      </c>
      <c r="F6388" t="s">
        <v>257</v>
      </c>
      <c r="G6388" t="s">
        <v>258</v>
      </c>
      <c r="H6388" t="s">
        <v>30</v>
      </c>
      <c r="J6388">
        <v>1588045.34</v>
      </c>
      <c r="L6388" t="s">
        <v>39</v>
      </c>
      <c r="O6388" t="s">
        <v>32</v>
      </c>
    </row>
    <row r="6389" spans="1:15" x14ac:dyDescent="0.25">
      <c r="A6389" t="s">
        <v>112</v>
      </c>
      <c r="B6389" t="s">
        <v>113</v>
      </c>
      <c r="C6389" t="s">
        <v>27</v>
      </c>
      <c r="D6389">
        <v>2019</v>
      </c>
      <c r="E6389">
        <v>6</v>
      </c>
      <c r="F6389" t="s">
        <v>283</v>
      </c>
      <c r="G6389" t="s">
        <v>93</v>
      </c>
      <c r="H6389" t="s">
        <v>30</v>
      </c>
      <c r="J6389">
        <v>5697.99</v>
      </c>
      <c r="L6389" t="s">
        <v>39</v>
      </c>
      <c r="O6389" t="s">
        <v>32</v>
      </c>
    </row>
    <row r="6390" spans="1:15" x14ac:dyDescent="0.25">
      <c r="A6390" t="s">
        <v>112</v>
      </c>
      <c r="B6390" t="s">
        <v>113</v>
      </c>
      <c r="C6390" t="s">
        <v>27</v>
      </c>
      <c r="D6390">
        <v>2019</v>
      </c>
      <c r="E6390">
        <v>6</v>
      </c>
      <c r="F6390" t="s">
        <v>221</v>
      </c>
      <c r="G6390" t="s">
        <v>222</v>
      </c>
      <c r="H6390" t="s">
        <v>30</v>
      </c>
      <c r="J6390">
        <v>1593743.33</v>
      </c>
      <c r="L6390" t="s">
        <v>39</v>
      </c>
      <c r="O6390" t="s">
        <v>32</v>
      </c>
    </row>
    <row r="6391" spans="1:15" x14ac:dyDescent="0.25">
      <c r="A6391" t="s">
        <v>112</v>
      </c>
      <c r="B6391" t="s">
        <v>113</v>
      </c>
      <c r="C6391" t="s">
        <v>27</v>
      </c>
      <c r="D6391">
        <v>2019</v>
      </c>
      <c r="E6391">
        <v>6</v>
      </c>
      <c r="F6391" t="s">
        <v>259</v>
      </c>
      <c r="G6391" t="s">
        <v>260</v>
      </c>
      <c r="H6391" t="s">
        <v>30</v>
      </c>
      <c r="J6391">
        <v>27000</v>
      </c>
      <c r="L6391" t="s">
        <v>39</v>
      </c>
      <c r="O6391" t="s">
        <v>32</v>
      </c>
    </row>
    <row r="6392" spans="1:15" x14ac:dyDescent="0.25">
      <c r="A6392" t="s">
        <v>112</v>
      </c>
      <c r="B6392" t="s">
        <v>113</v>
      </c>
      <c r="C6392" t="s">
        <v>27</v>
      </c>
      <c r="D6392">
        <v>2019</v>
      </c>
      <c r="E6392">
        <v>6</v>
      </c>
      <c r="F6392" t="s">
        <v>284</v>
      </c>
      <c r="G6392" t="s">
        <v>285</v>
      </c>
      <c r="H6392" t="s">
        <v>30</v>
      </c>
      <c r="J6392">
        <v>64491.72</v>
      </c>
      <c r="L6392" t="s">
        <v>39</v>
      </c>
      <c r="O6392" t="s">
        <v>32</v>
      </c>
    </row>
    <row r="6393" spans="1:15" x14ac:dyDescent="0.25">
      <c r="A6393" t="s">
        <v>112</v>
      </c>
      <c r="B6393" t="s">
        <v>113</v>
      </c>
      <c r="C6393" t="s">
        <v>27</v>
      </c>
      <c r="D6393">
        <v>2019</v>
      </c>
      <c r="E6393">
        <v>6</v>
      </c>
      <c r="F6393" t="s">
        <v>261</v>
      </c>
      <c r="G6393" t="s">
        <v>262</v>
      </c>
      <c r="H6393" t="s">
        <v>30</v>
      </c>
      <c r="J6393">
        <v>77455.92</v>
      </c>
      <c r="L6393" t="s">
        <v>39</v>
      </c>
      <c r="O6393" t="s">
        <v>32</v>
      </c>
    </row>
    <row r="6394" spans="1:15" x14ac:dyDescent="0.25">
      <c r="A6394" t="s">
        <v>112</v>
      </c>
      <c r="B6394" t="s">
        <v>113</v>
      </c>
      <c r="C6394" t="s">
        <v>27</v>
      </c>
      <c r="D6394">
        <v>2019</v>
      </c>
      <c r="E6394">
        <v>6</v>
      </c>
      <c r="F6394" t="s">
        <v>223</v>
      </c>
      <c r="G6394" t="s">
        <v>224</v>
      </c>
      <c r="H6394" t="s">
        <v>30</v>
      </c>
      <c r="J6394">
        <v>207667.61</v>
      </c>
      <c r="L6394" t="s">
        <v>39</v>
      </c>
      <c r="O6394" t="s">
        <v>32</v>
      </c>
    </row>
    <row r="6395" spans="1:15" x14ac:dyDescent="0.25">
      <c r="A6395" t="s">
        <v>112</v>
      </c>
      <c r="B6395" t="s">
        <v>113</v>
      </c>
      <c r="C6395" t="s">
        <v>27</v>
      </c>
      <c r="D6395">
        <v>2019</v>
      </c>
      <c r="E6395">
        <v>6</v>
      </c>
      <c r="F6395" t="s">
        <v>225</v>
      </c>
      <c r="G6395" t="s">
        <v>226</v>
      </c>
      <c r="H6395" t="s">
        <v>30</v>
      </c>
      <c r="J6395">
        <v>312123.53000000003</v>
      </c>
      <c r="L6395" t="s">
        <v>39</v>
      </c>
      <c r="O6395" t="s">
        <v>32</v>
      </c>
    </row>
    <row r="6396" spans="1:15" x14ac:dyDescent="0.25">
      <c r="A6396" t="s">
        <v>112</v>
      </c>
      <c r="B6396" t="s">
        <v>113</v>
      </c>
      <c r="C6396" t="s">
        <v>27</v>
      </c>
      <c r="D6396">
        <v>2019</v>
      </c>
      <c r="E6396">
        <v>6</v>
      </c>
      <c r="F6396" t="s">
        <v>227</v>
      </c>
      <c r="G6396" t="s">
        <v>228</v>
      </c>
      <c r="H6396" t="s">
        <v>30</v>
      </c>
      <c r="J6396">
        <v>1905866.86</v>
      </c>
      <c r="L6396" t="s">
        <v>39</v>
      </c>
      <c r="O6396" t="s">
        <v>32</v>
      </c>
    </row>
    <row r="6397" spans="1:15" x14ac:dyDescent="0.25">
      <c r="A6397" t="s">
        <v>112</v>
      </c>
      <c r="B6397" t="s">
        <v>113</v>
      </c>
      <c r="C6397" t="s">
        <v>27</v>
      </c>
      <c r="D6397">
        <v>2019</v>
      </c>
      <c r="E6397">
        <v>6</v>
      </c>
      <c r="F6397" t="s">
        <v>229</v>
      </c>
      <c r="G6397" t="s">
        <v>230</v>
      </c>
      <c r="H6397" t="s">
        <v>30</v>
      </c>
      <c r="J6397">
        <v>-90000</v>
      </c>
      <c r="L6397" t="s">
        <v>39</v>
      </c>
      <c r="O6397" t="s">
        <v>32</v>
      </c>
    </row>
    <row r="6398" spans="1:15" x14ac:dyDescent="0.25">
      <c r="A6398" t="s">
        <v>112</v>
      </c>
      <c r="B6398" t="s">
        <v>113</v>
      </c>
      <c r="C6398" t="s">
        <v>27</v>
      </c>
      <c r="D6398">
        <v>2019</v>
      </c>
      <c r="E6398">
        <v>6</v>
      </c>
      <c r="F6398" t="s">
        <v>286</v>
      </c>
      <c r="G6398" t="s">
        <v>287</v>
      </c>
      <c r="H6398" t="s">
        <v>30</v>
      </c>
      <c r="J6398">
        <v>-11808.16</v>
      </c>
      <c r="L6398" t="s">
        <v>39</v>
      </c>
      <c r="O6398" t="s">
        <v>32</v>
      </c>
    </row>
    <row r="6399" spans="1:15" x14ac:dyDescent="0.25">
      <c r="A6399" t="s">
        <v>112</v>
      </c>
      <c r="B6399" t="s">
        <v>113</v>
      </c>
      <c r="C6399" t="s">
        <v>27</v>
      </c>
      <c r="D6399">
        <v>2019</v>
      </c>
      <c r="E6399">
        <v>6</v>
      </c>
      <c r="F6399" t="s">
        <v>265</v>
      </c>
      <c r="G6399" t="s">
        <v>266</v>
      </c>
      <c r="H6399" t="s">
        <v>30</v>
      </c>
      <c r="J6399">
        <v>-11808.16</v>
      </c>
      <c r="L6399" t="s">
        <v>39</v>
      </c>
      <c r="O6399" t="s">
        <v>32</v>
      </c>
    </row>
    <row r="6400" spans="1:15" x14ac:dyDescent="0.25">
      <c r="A6400" t="s">
        <v>112</v>
      </c>
      <c r="B6400" t="s">
        <v>113</v>
      </c>
      <c r="C6400" t="s">
        <v>27</v>
      </c>
      <c r="D6400">
        <v>2019</v>
      </c>
      <c r="E6400">
        <v>6</v>
      </c>
      <c r="F6400" t="s">
        <v>231</v>
      </c>
      <c r="G6400" t="s">
        <v>188</v>
      </c>
      <c r="H6400" t="s">
        <v>30</v>
      </c>
      <c r="J6400">
        <v>-1816594.25</v>
      </c>
      <c r="L6400" t="s">
        <v>39</v>
      </c>
      <c r="O6400" t="s">
        <v>32</v>
      </c>
    </row>
    <row r="6401" spans="1:15" x14ac:dyDescent="0.25">
      <c r="A6401" t="s">
        <v>112</v>
      </c>
      <c r="B6401" t="s">
        <v>113</v>
      </c>
      <c r="C6401" t="s">
        <v>27</v>
      </c>
      <c r="D6401">
        <v>2019</v>
      </c>
      <c r="E6401">
        <v>6</v>
      </c>
      <c r="F6401" t="s">
        <v>232</v>
      </c>
      <c r="G6401" t="s">
        <v>233</v>
      </c>
      <c r="H6401" t="s">
        <v>30</v>
      </c>
      <c r="J6401">
        <v>-1918402.41</v>
      </c>
      <c r="L6401" t="s">
        <v>39</v>
      </c>
      <c r="O6401" t="s">
        <v>32</v>
      </c>
    </row>
    <row r="6402" spans="1:15" x14ac:dyDescent="0.25">
      <c r="A6402" t="s">
        <v>112</v>
      </c>
      <c r="B6402" t="s">
        <v>113</v>
      </c>
      <c r="C6402" t="s">
        <v>27</v>
      </c>
      <c r="D6402">
        <v>2019</v>
      </c>
      <c r="E6402">
        <v>6</v>
      </c>
      <c r="F6402" t="s">
        <v>234</v>
      </c>
      <c r="G6402" t="s">
        <v>235</v>
      </c>
      <c r="H6402" t="s">
        <v>30</v>
      </c>
      <c r="J6402">
        <v>-1918402.41</v>
      </c>
      <c r="L6402" t="s">
        <v>39</v>
      </c>
      <c r="O6402" t="s">
        <v>32</v>
      </c>
    </row>
    <row r="6403" spans="1:15" x14ac:dyDescent="0.25">
      <c r="A6403" t="s">
        <v>112</v>
      </c>
      <c r="B6403" t="s">
        <v>113</v>
      </c>
      <c r="C6403" t="s">
        <v>27</v>
      </c>
      <c r="D6403">
        <v>2019</v>
      </c>
      <c r="E6403">
        <v>6</v>
      </c>
      <c r="F6403" t="s">
        <v>288</v>
      </c>
      <c r="G6403" t="s">
        <v>289</v>
      </c>
      <c r="H6403" t="s">
        <v>30</v>
      </c>
      <c r="J6403">
        <v>-21413.7</v>
      </c>
      <c r="L6403" t="s">
        <v>39</v>
      </c>
      <c r="O6403" t="s">
        <v>32</v>
      </c>
    </row>
    <row r="6404" spans="1:15" x14ac:dyDescent="0.25">
      <c r="A6404" t="s">
        <v>112</v>
      </c>
      <c r="B6404" t="s">
        <v>113</v>
      </c>
      <c r="C6404" t="s">
        <v>27</v>
      </c>
      <c r="D6404">
        <v>2019</v>
      </c>
      <c r="E6404">
        <v>6</v>
      </c>
      <c r="F6404" t="s">
        <v>290</v>
      </c>
      <c r="G6404" t="s">
        <v>291</v>
      </c>
      <c r="H6404" t="s">
        <v>30</v>
      </c>
      <c r="J6404">
        <v>-21413.7</v>
      </c>
      <c r="L6404" t="s">
        <v>39</v>
      </c>
      <c r="O6404" t="s">
        <v>32</v>
      </c>
    </row>
    <row r="6405" spans="1:15" x14ac:dyDescent="0.25">
      <c r="A6405" t="s">
        <v>112</v>
      </c>
      <c r="B6405" t="s">
        <v>113</v>
      </c>
      <c r="C6405" t="s">
        <v>27</v>
      </c>
      <c r="D6405">
        <v>2019</v>
      </c>
      <c r="E6405">
        <v>6</v>
      </c>
      <c r="F6405" t="s">
        <v>273</v>
      </c>
      <c r="G6405" t="s">
        <v>274</v>
      </c>
      <c r="H6405" t="s">
        <v>30</v>
      </c>
      <c r="J6405">
        <v>-21413.7</v>
      </c>
      <c r="L6405" t="s">
        <v>39</v>
      </c>
      <c r="O6405" t="s">
        <v>32</v>
      </c>
    </row>
    <row r="6406" spans="1:15" x14ac:dyDescent="0.25">
      <c r="A6406" t="s">
        <v>112</v>
      </c>
      <c r="B6406" t="s">
        <v>113</v>
      </c>
      <c r="C6406" t="s">
        <v>27</v>
      </c>
      <c r="D6406">
        <v>2019</v>
      </c>
      <c r="E6406">
        <v>6</v>
      </c>
      <c r="F6406" t="s">
        <v>236</v>
      </c>
      <c r="G6406" t="s">
        <v>237</v>
      </c>
      <c r="H6406" t="s">
        <v>30</v>
      </c>
      <c r="J6406">
        <v>75206.06</v>
      </c>
      <c r="L6406" t="s">
        <v>39</v>
      </c>
      <c r="O6406" t="s">
        <v>32</v>
      </c>
    </row>
    <row r="6407" spans="1:15" x14ac:dyDescent="0.25">
      <c r="A6407" t="s">
        <v>112</v>
      </c>
      <c r="B6407" t="s">
        <v>113</v>
      </c>
      <c r="C6407" t="s">
        <v>27</v>
      </c>
      <c r="D6407">
        <v>2019</v>
      </c>
      <c r="E6407">
        <v>6</v>
      </c>
      <c r="F6407" t="s">
        <v>238</v>
      </c>
      <c r="G6407" t="s">
        <v>239</v>
      </c>
      <c r="H6407" t="s">
        <v>30</v>
      </c>
      <c r="J6407">
        <v>46444.09</v>
      </c>
      <c r="L6407" t="s">
        <v>39</v>
      </c>
      <c r="O6407" t="s">
        <v>32</v>
      </c>
    </row>
    <row r="6408" spans="1:15" x14ac:dyDescent="0.25">
      <c r="A6408" t="s">
        <v>112</v>
      </c>
      <c r="B6408" t="s">
        <v>113</v>
      </c>
      <c r="C6408" t="s">
        <v>27</v>
      </c>
      <c r="D6408">
        <v>2019</v>
      </c>
      <c r="E6408">
        <v>6</v>
      </c>
      <c r="F6408" t="s">
        <v>240</v>
      </c>
      <c r="G6408" t="s">
        <v>241</v>
      </c>
      <c r="H6408" t="s">
        <v>30</v>
      </c>
      <c r="J6408">
        <v>25030.39</v>
      </c>
      <c r="L6408" t="s">
        <v>39</v>
      </c>
      <c r="O6408" t="s">
        <v>32</v>
      </c>
    </row>
    <row r="6409" spans="1:15" x14ac:dyDescent="0.25">
      <c r="A6409" t="s">
        <v>112</v>
      </c>
      <c r="B6409" t="s">
        <v>113</v>
      </c>
      <c r="C6409" t="s">
        <v>27</v>
      </c>
      <c r="D6409">
        <v>2019</v>
      </c>
      <c r="E6409">
        <v>6</v>
      </c>
      <c r="F6409" t="s">
        <v>242</v>
      </c>
      <c r="G6409" t="s">
        <v>243</v>
      </c>
      <c r="H6409" t="s">
        <v>30</v>
      </c>
      <c r="J6409">
        <v>-1893372.02</v>
      </c>
      <c r="L6409" t="s">
        <v>39</v>
      </c>
      <c r="O6409" t="s">
        <v>32</v>
      </c>
    </row>
    <row r="6410" spans="1:15" x14ac:dyDescent="0.25">
      <c r="A6410" t="s">
        <v>112</v>
      </c>
      <c r="B6410" t="s">
        <v>113</v>
      </c>
      <c r="C6410" t="s">
        <v>27</v>
      </c>
      <c r="D6410">
        <v>2019</v>
      </c>
      <c r="E6410">
        <v>6</v>
      </c>
      <c r="F6410" t="s">
        <v>244</v>
      </c>
      <c r="G6410" t="s">
        <v>245</v>
      </c>
      <c r="H6410" t="s">
        <v>108</v>
      </c>
      <c r="I6410" t="s">
        <v>109</v>
      </c>
      <c r="J6410">
        <v>-28925.24</v>
      </c>
      <c r="L6410" t="s">
        <v>31</v>
      </c>
      <c r="O6410" t="s">
        <v>32</v>
      </c>
    </row>
    <row r="6411" spans="1:15" x14ac:dyDescent="0.25">
      <c r="A6411" t="s">
        <v>112</v>
      </c>
      <c r="B6411" t="s">
        <v>113</v>
      </c>
      <c r="C6411" t="s">
        <v>27</v>
      </c>
      <c r="D6411">
        <v>2019</v>
      </c>
      <c r="E6411">
        <v>6</v>
      </c>
      <c r="F6411" t="s">
        <v>246</v>
      </c>
      <c r="G6411" t="s">
        <v>247</v>
      </c>
      <c r="H6411" t="s">
        <v>108</v>
      </c>
      <c r="I6411" t="s">
        <v>109</v>
      </c>
      <c r="J6411">
        <v>399.62</v>
      </c>
      <c r="L6411" t="s">
        <v>31</v>
      </c>
      <c r="O6411" t="s">
        <v>32</v>
      </c>
    </row>
    <row r="6412" spans="1:15" x14ac:dyDescent="0.25">
      <c r="A6412" t="s">
        <v>112</v>
      </c>
      <c r="B6412" t="s">
        <v>113</v>
      </c>
      <c r="C6412" t="s">
        <v>27</v>
      </c>
      <c r="D6412">
        <v>2019</v>
      </c>
      <c r="E6412">
        <v>6</v>
      </c>
      <c r="F6412" t="s">
        <v>248</v>
      </c>
      <c r="G6412" t="s">
        <v>249</v>
      </c>
      <c r="H6412" t="s">
        <v>108</v>
      </c>
      <c r="I6412" t="s">
        <v>109</v>
      </c>
      <c r="J6412">
        <v>-28525.62</v>
      </c>
      <c r="L6412" t="s">
        <v>31</v>
      </c>
      <c r="O6412" t="s">
        <v>32</v>
      </c>
    </row>
    <row r="6413" spans="1:15" x14ac:dyDescent="0.25">
      <c r="A6413" t="s">
        <v>112</v>
      </c>
      <c r="B6413" t="s">
        <v>113</v>
      </c>
      <c r="C6413" t="s">
        <v>27</v>
      </c>
      <c r="D6413">
        <v>2019</v>
      </c>
      <c r="E6413">
        <v>6</v>
      </c>
      <c r="F6413" t="s">
        <v>250</v>
      </c>
      <c r="G6413" t="s">
        <v>251</v>
      </c>
      <c r="H6413" t="s">
        <v>108</v>
      </c>
      <c r="I6413" t="s">
        <v>109</v>
      </c>
      <c r="J6413">
        <v>-28525.62</v>
      </c>
      <c r="L6413" t="s">
        <v>31</v>
      </c>
      <c r="O6413" t="s">
        <v>32</v>
      </c>
    </row>
    <row r="6414" spans="1:15" x14ac:dyDescent="0.25">
      <c r="A6414" t="s">
        <v>112</v>
      </c>
      <c r="B6414" t="s">
        <v>113</v>
      </c>
      <c r="C6414" t="s">
        <v>27</v>
      </c>
      <c r="D6414">
        <v>2019</v>
      </c>
      <c r="E6414">
        <v>6</v>
      </c>
      <c r="F6414" t="s">
        <v>195</v>
      </c>
      <c r="G6414" t="s">
        <v>196</v>
      </c>
      <c r="H6414" t="s">
        <v>108</v>
      </c>
      <c r="I6414" t="s">
        <v>109</v>
      </c>
      <c r="J6414">
        <v>-28525.62</v>
      </c>
      <c r="L6414" t="s">
        <v>31</v>
      </c>
      <c r="O6414" t="s">
        <v>32</v>
      </c>
    </row>
    <row r="6415" spans="1:15" x14ac:dyDescent="0.25">
      <c r="A6415" t="s">
        <v>112</v>
      </c>
      <c r="B6415" t="s">
        <v>113</v>
      </c>
      <c r="C6415" t="s">
        <v>27</v>
      </c>
      <c r="D6415">
        <v>2019</v>
      </c>
      <c r="E6415">
        <v>6</v>
      </c>
      <c r="F6415" t="s">
        <v>197</v>
      </c>
      <c r="G6415" t="s">
        <v>198</v>
      </c>
      <c r="H6415" t="s">
        <v>108</v>
      </c>
      <c r="I6415" t="s">
        <v>109</v>
      </c>
      <c r="J6415">
        <v>-28525.62</v>
      </c>
      <c r="L6415" t="s">
        <v>31</v>
      </c>
      <c r="O6415" t="s">
        <v>32</v>
      </c>
    </row>
    <row r="6416" spans="1:15" x14ac:dyDescent="0.25">
      <c r="A6416" t="s">
        <v>112</v>
      </c>
      <c r="B6416" t="s">
        <v>113</v>
      </c>
      <c r="C6416" t="s">
        <v>27</v>
      </c>
      <c r="D6416">
        <v>2019</v>
      </c>
      <c r="E6416">
        <v>6</v>
      </c>
      <c r="F6416" t="s">
        <v>199</v>
      </c>
      <c r="G6416" t="s">
        <v>200</v>
      </c>
      <c r="H6416" t="s">
        <v>108</v>
      </c>
      <c r="I6416" t="s">
        <v>109</v>
      </c>
      <c r="J6416">
        <v>-28525.62</v>
      </c>
      <c r="L6416" t="s">
        <v>31</v>
      </c>
      <c r="O6416" t="s">
        <v>32</v>
      </c>
    </row>
    <row r="6417" spans="1:15" x14ac:dyDescent="0.25">
      <c r="A6417" t="s">
        <v>112</v>
      </c>
      <c r="B6417" t="s">
        <v>113</v>
      </c>
      <c r="C6417" t="s">
        <v>27</v>
      </c>
      <c r="D6417">
        <v>2019</v>
      </c>
      <c r="E6417">
        <v>6</v>
      </c>
      <c r="F6417" t="s">
        <v>205</v>
      </c>
      <c r="G6417" t="s">
        <v>206</v>
      </c>
      <c r="H6417" t="s">
        <v>108</v>
      </c>
      <c r="I6417" t="s">
        <v>109</v>
      </c>
      <c r="J6417">
        <v>-28525.62</v>
      </c>
      <c r="L6417" t="s">
        <v>31</v>
      </c>
      <c r="O6417" t="s">
        <v>32</v>
      </c>
    </row>
    <row r="6418" spans="1:15" x14ac:dyDescent="0.25">
      <c r="A6418" t="s">
        <v>112</v>
      </c>
      <c r="B6418" t="s">
        <v>113</v>
      </c>
      <c r="C6418" t="s">
        <v>27</v>
      </c>
      <c r="D6418">
        <v>2019</v>
      </c>
      <c r="E6418">
        <v>6</v>
      </c>
      <c r="F6418" t="s">
        <v>207</v>
      </c>
      <c r="G6418" t="s">
        <v>208</v>
      </c>
      <c r="H6418" t="s">
        <v>108</v>
      </c>
      <c r="I6418" t="s">
        <v>109</v>
      </c>
      <c r="J6418">
        <v>-28525.62</v>
      </c>
      <c r="L6418" t="s">
        <v>31</v>
      </c>
      <c r="O6418" t="s">
        <v>32</v>
      </c>
    </row>
    <row r="6419" spans="1:15" x14ac:dyDescent="0.25">
      <c r="A6419" t="s">
        <v>112</v>
      </c>
      <c r="B6419" t="s">
        <v>113</v>
      </c>
      <c r="C6419" t="s">
        <v>27</v>
      </c>
      <c r="D6419">
        <v>2019</v>
      </c>
      <c r="E6419">
        <v>6</v>
      </c>
      <c r="F6419" t="s">
        <v>211</v>
      </c>
      <c r="G6419" t="s">
        <v>212</v>
      </c>
      <c r="H6419" t="s">
        <v>108</v>
      </c>
      <c r="I6419" t="s">
        <v>109</v>
      </c>
      <c r="J6419">
        <v>-28525.62</v>
      </c>
      <c r="L6419" t="s">
        <v>31</v>
      </c>
      <c r="O6419" t="s">
        <v>32</v>
      </c>
    </row>
    <row r="6420" spans="1:15" x14ac:dyDescent="0.25">
      <c r="A6420" t="s">
        <v>112</v>
      </c>
      <c r="B6420" t="s">
        <v>113</v>
      </c>
      <c r="C6420" t="s">
        <v>27</v>
      </c>
      <c r="D6420">
        <v>2019</v>
      </c>
      <c r="E6420">
        <v>6</v>
      </c>
      <c r="F6420" t="s">
        <v>213</v>
      </c>
      <c r="G6420" t="s">
        <v>214</v>
      </c>
      <c r="H6420" t="s">
        <v>108</v>
      </c>
      <c r="I6420" t="s">
        <v>109</v>
      </c>
      <c r="J6420">
        <v>-28525.62</v>
      </c>
      <c r="L6420" t="s">
        <v>31</v>
      </c>
      <c r="O6420" t="s">
        <v>32</v>
      </c>
    </row>
    <row r="6421" spans="1:15" x14ac:dyDescent="0.25">
      <c r="A6421" t="s">
        <v>112</v>
      </c>
      <c r="B6421" t="s">
        <v>113</v>
      </c>
      <c r="C6421" t="s">
        <v>27</v>
      </c>
      <c r="D6421">
        <v>2019</v>
      </c>
      <c r="E6421">
        <v>6</v>
      </c>
      <c r="F6421" t="s">
        <v>244</v>
      </c>
      <c r="G6421" t="s">
        <v>245</v>
      </c>
      <c r="H6421" t="s">
        <v>110</v>
      </c>
      <c r="I6421" t="s">
        <v>111</v>
      </c>
      <c r="J6421">
        <v>-27037.5</v>
      </c>
      <c r="L6421" t="s">
        <v>31</v>
      </c>
      <c r="O6421" t="s">
        <v>32</v>
      </c>
    </row>
    <row r="6422" spans="1:15" x14ac:dyDescent="0.25">
      <c r="A6422" t="s">
        <v>112</v>
      </c>
      <c r="B6422" t="s">
        <v>113</v>
      </c>
      <c r="C6422" t="s">
        <v>27</v>
      </c>
      <c r="D6422">
        <v>2019</v>
      </c>
      <c r="E6422">
        <v>6</v>
      </c>
      <c r="F6422" t="s">
        <v>246</v>
      </c>
      <c r="G6422" t="s">
        <v>247</v>
      </c>
      <c r="H6422" t="s">
        <v>110</v>
      </c>
      <c r="I6422" t="s">
        <v>111</v>
      </c>
      <c r="J6422">
        <v>351.49</v>
      </c>
      <c r="L6422" t="s">
        <v>31</v>
      </c>
      <c r="O6422" t="s">
        <v>32</v>
      </c>
    </row>
    <row r="6423" spans="1:15" x14ac:dyDescent="0.25">
      <c r="A6423" t="s">
        <v>112</v>
      </c>
      <c r="B6423" t="s">
        <v>113</v>
      </c>
      <c r="C6423" t="s">
        <v>27</v>
      </c>
      <c r="D6423">
        <v>2019</v>
      </c>
      <c r="E6423">
        <v>6</v>
      </c>
      <c r="F6423" t="s">
        <v>248</v>
      </c>
      <c r="G6423" t="s">
        <v>249</v>
      </c>
      <c r="H6423" t="s">
        <v>110</v>
      </c>
      <c r="I6423" t="s">
        <v>111</v>
      </c>
      <c r="J6423">
        <v>-26686.01</v>
      </c>
      <c r="L6423" t="s">
        <v>31</v>
      </c>
      <c r="O6423" t="s">
        <v>32</v>
      </c>
    </row>
    <row r="6424" spans="1:15" x14ac:dyDescent="0.25">
      <c r="A6424" t="s">
        <v>112</v>
      </c>
      <c r="B6424" t="s">
        <v>113</v>
      </c>
      <c r="C6424" t="s">
        <v>27</v>
      </c>
      <c r="D6424">
        <v>2019</v>
      </c>
      <c r="E6424">
        <v>6</v>
      </c>
      <c r="F6424" t="s">
        <v>250</v>
      </c>
      <c r="G6424" t="s">
        <v>251</v>
      </c>
      <c r="H6424" t="s">
        <v>110</v>
      </c>
      <c r="I6424" t="s">
        <v>111</v>
      </c>
      <c r="J6424">
        <v>-26686.01</v>
      </c>
      <c r="L6424" t="s">
        <v>31</v>
      </c>
      <c r="O6424" t="s">
        <v>32</v>
      </c>
    </row>
    <row r="6425" spans="1:15" x14ac:dyDescent="0.25">
      <c r="A6425" t="s">
        <v>112</v>
      </c>
      <c r="B6425" t="s">
        <v>113</v>
      </c>
      <c r="C6425" t="s">
        <v>27</v>
      </c>
      <c r="D6425">
        <v>2019</v>
      </c>
      <c r="E6425">
        <v>6</v>
      </c>
      <c r="F6425" t="s">
        <v>195</v>
      </c>
      <c r="G6425" t="s">
        <v>196</v>
      </c>
      <c r="H6425" t="s">
        <v>110</v>
      </c>
      <c r="I6425" t="s">
        <v>111</v>
      </c>
      <c r="J6425">
        <v>-26686.01</v>
      </c>
      <c r="L6425" t="s">
        <v>31</v>
      </c>
      <c r="O6425" t="s">
        <v>32</v>
      </c>
    </row>
    <row r="6426" spans="1:15" x14ac:dyDescent="0.25">
      <c r="A6426" t="s">
        <v>112</v>
      </c>
      <c r="B6426" t="s">
        <v>113</v>
      </c>
      <c r="C6426" t="s">
        <v>27</v>
      </c>
      <c r="D6426">
        <v>2019</v>
      </c>
      <c r="E6426">
        <v>6</v>
      </c>
      <c r="F6426" t="s">
        <v>197</v>
      </c>
      <c r="G6426" t="s">
        <v>198</v>
      </c>
      <c r="H6426" t="s">
        <v>110</v>
      </c>
      <c r="I6426" t="s">
        <v>111</v>
      </c>
      <c r="J6426">
        <v>-26686.01</v>
      </c>
      <c r="L6426" t="s">
        <v>31</v>
      </c>
      <c r="O6426" t="s">
        <v>32</v>
      </c>
    </row>
    <row r="6427" spans="1:15" x14ac:dyDescent="0.25">
      <c r="A6427" t="s">
        <v>112</v>
      </c>
      <c r="B6427" t="s">
        <v>113</v>
      </c>
      <c r="C6427" t="s">
        <v>27</v>
      </c>
      <c r="D6427">
        <v>2019</v>
      </c>
      <c r="E6427">
        <v>6</v>
      </c>
      <c r="F6427" t="s">
        <v>199</v>
      </c>
      <c r="G6427" t="s">
        <v>200</v>
      </c>
      <c r="H6427" t="s">
        <v>110</v>
      </c>
      <c r="I6427" t="s">
        <v>111</v>
      </c>
      <c r="J6427">
        <v>-26686.01</v>
      </c>
      <c r="L6427" t="s">
        <v>31</v>
      </c>
      <c r="O6427" t="s">
        <v>32</v>
      </c>
    </row>
    <row r="6428" spans="1:15" x14ac:dyDescent="0.25">
      <c r="A6428" t="s">
        <v>112</v>
      </c>
      <c r="B6428" t="s">
        <v>113</v>
      </c>
      <c r="C6428" t="s">
        <v>27</v>
      </c>
      <c r="D6428">
        <v>2019</v>
      </c>
      <c r="E6428">
        <v>6</v>
      </c>
      <c r="F6428" t="s">
        <v>205</v>
      </c>
      <c r="G6428" t="s">
        <v>206</v>
      </c>
      <c r="H6428" t="s">
        <v>110</v>
      </c>
      <c r="I6428" t="s">
        <v>111</v>
      </c>
      <c r="J6428">
        <v>-26686.01</v>
      </c>
      <c r="L6428" t="s">
        <v>31</v>
      </c>
      <c r="O6428" t="s">
        <v>32</v>
      </c>
    </row>
    <row r="6429" spans="1:15" x14ac:dyDescent="0.25">
      <c r="A6429" t="s">
        <v>112</v>
      </c>
      <c r="B6429" t="s">
        <v>113</v>
      </c>
      <c r="C6429" t="s">
        <v>27</v>
      </c>
      <c r="D6429">
        <v>2019</v>
      </c>
      <c r="E6429">
        <v>6</v>
      </c>
      <c r="F6429" t="s">
        <v>207</v>
      </c>
      <c r="G6429" t="s">
        <v>208</v>
      </c>
      <c r="H6429" t="s">
        <v>110</v>
      </c>
      <c r="I6429" t="s">
        <v>111</v>
      </c>
      <c r="J6429">
        <v>-26686.01</v>
      </c>
      <c r="L6429" t="s">
        <v>31</v>
      </c>
      <c r="O6429" t="s">
        <v>32</v>
      </c>
    </row>
    <row r="6430" spans="1:15" x14ac:dyDescent="0.25">
      <c r="A6430" t="s">
        <v>112</v>
      </c>
      <c r="B6430" t="s">
        <v>113</v>
      </c>
      <c r="C6430" t="s">
        <v>27</v>
      </c>
      <c r="D6430">
        <v>2019</v>
      </c>
      <c r="E6430">
        <v>6</v>
      </c>
      <c r="F6430" t="s">
        <v>211</v>
      </c>
      <c r="G6430" t="s">
        <v>212</v>
      </c>
      <c r="H6430" t="s">
        <v>110</v>
      </c>
      <c r="I6430" t="s">
        <v>111</v>
      </c>
      <c r="J6430">
        <v>-26686.01</v>
      </c>
      <c r="L6430" t="s">
        <v>31</v>
      </c>
      <c r="O6430" t="s">
        <v>32</v>
      </c>
    </row>
    <row r="6431" spans="1:15" x14ac:dyDescent="0.25">
      <c r="A6431" t="s">
        <v>112</v>
      </c>
      <c r="B6431" t="s">
        <v>113</v>
      </c>
      <c r="C6431" t="s">
        <v>27</v>
      </c>
      <c r="D6431">
        <v>2019</v>
      </c>
      <c r="E6431">
        <v>6</v>
      </c>
      <c r="F6431" t="s">
        <v>213</v>
      </c>
      <c r="G6431" t="s">
        <v>214</v>
      </c>
      <c r="H6431" t="s">
        <v>110</v>
      </c>
      <c r="I6431" t="s">
        <v>111</v>
      </c>
      <c r="J6431">
        <v>-26686.01</v>
      </c>
      <c r="L6431" t="s">
        <v>31</v>
      </c>
      <c r="O6431" t="s">
        <v>32</v>
      </c>
    </row>
    <row r="6432" spans="1:15" x14ac:dyDescent="0.25">
      <c r="A6432" t="s">
        <v>116</v>
      </c>
      <c r="B6432" t="s">
        <v>117</v>
      </c>
      <c r="C6432" t="s">
        <v>27</v>
      </c>
      <c r="D6432">
        <v>2019</v>
      </c>
      <c r="E6432">
        <v>6</v>
      </c>
      <c r="F6432" t="s">
        <v>244</v>
      </c>
      <c r="G6432" t="s">
        <v>245</v>
      </c>
      <c r="H6432" t="s">
        <v>30</v>
      </c>
      <c r="J6432">
        <v>-475444.38</v>
      </c>
      <c r="L6432" t="s">
        <v>31</v>
      </c>
      <c r="O6432" t="s">
        <v>32</v>
      </c>
    </row>
    <row r="6433" spans="1:15" x14ac:dyDescent="0.25">
      <c r="A6433" t="s">
        <v>116</v>
      </c>
      <c r="B6433" t="s">
        <v>117</v>
      </c>
      <c r="C6433" t="s">
        <v>27</v>
      </c>
      <c r="D6433">
        <v>2019</v>
      </c>
      <c r="E6433">
        <v>6</v>
      </c>
      <c r="F6433" t="s">
        <v>246</v>
      </c>
      <c r="G6433" t="s">
        <v>247</v>
      </c>
      <c r="H6433" t="s">
        <v>30</v>
      </c>
      <c r="J6433">
        <v>150271.99</v>
      </c>
      <c r="L6433" t="s">
        <v>31</v>
      </c>
      <c r="O6433" t="s">
        <v>32</v>
      </c>
    </row>
    <row r="6434" spans="1:15" x14ac:dyDescent="0.25">
      <c r="A6434" t="s">
        <v>116</v>
      </c>
      <c r="B6434" t="s">
        <v>117</v>
      </c>
      <c r="C6434" t="s">
        <v>27</v>
      </c>
      <c r="D6434">
        <v>2019</v>
      </c>
      <c r="E6434">
        <v>6</v>
      </c>
      <c r="F6434" t="s">
        <v>248</v>
      </c>
      <c r="G6434" t="s">
        <v>249</v>
      </c>
      <c r="H6434" t="s">
        <v>30</v>
      </c>
      <c r="J6434">
        <v>-325172.39</v>
      </c>
      <c r="L6434" t="s">
        <v>31</v>
      </c>
      <c r="O6434" t="s">
        <v>32</v>
      </c>
    </row>
    <row r="6435" spans="1:15" x14ac:dyDescent="0.25">
      <c r="A6435" t="s">
        <v>116</v>
      </c>
      <c r="B6435" t="s">
        <v>117</v>
      </c>
      <c r="C6435" t="s">
        <v>27</v>
      </c>
      <c r="D6435">
        <v>2019</v>
      </c>
      <c r="E6435">
        <v>6</v>
      </c>
      <c r="F6435" t="s">
        <v>250</v>
      </c>
      <c r="G6435" t="s">
        <v>251</v>
      </c>
      <c r="H6435" t="s">
        <v>30</v>
      </c>
      <c r="J6435">
        <v>-325172.39</v>
      </c>
      <c r="L6435" t="s">
        <v>31</v>
      </c>
      <c r="O6435" t="s">
        <v>32</v>
      </c>
    </row>
    <row r="6436" spans="1:15" x14ac:dyDescent="0.25">
      <c r="A6436" t="s">
        <v>116</v>
      </c>
      <c r="B6436" t="s">
        <v>117</v>
      </c>
      <c r="C6436" t="s">
        <v>27</v>
      </c>
      <c r="D6436">
        <v>2019</v>
      </c>
      <c r="E6436">
        <v>6</v>
      </c>
      <c r="F6436" t="s">
        <v>195</v>
      </c>
      <c r="G6436" t="s">
        <v>196</v>
      </c>
      <c r="H6436" t="s">
        <v>30</v>
      </c>
      <c r="J6436">
        <v>-325172.39</v>
      </c>
      <c r="L6436" t="s">
        <v>31</v>
      </c>
      <c r="O6436" t="s">
        <v>32</v>
      </c>
    </row>
    <row r="6437" spans="1:15" x14ac:dyDescent="0.25">
      <c r="A6437" t="s">
        <v>116</v>
      </c>
      <c r="B6437" t="s">
        <v>117</v>
      </c>
      <c r="C6437" t="s">
        <v>27</v>
      </c>
      <c r="D6437">
        <v>2019</v>
      </c>
      <c r="E6437">
        <v>6</v>
      </c>
      <c r="F6437" t="s">
        <v>275</v>
      </c>
      <c r="G6437" t="s">
        <v>276</v>
      </c>
      <c r="H6437" t="s">
        <v>30</v>
      </c>
      <c r="J6437">
        <v>64890</v>
      </c>
      <c r="L6437" t="s">
        <v>31</v>
      </c>
      <c r="O6437" t="s">
        <v>32</v>
      </c>
    </row>
    <row r="6438" spans="1:15" x14ac:dyDescent="0.25">
      <c r="A6438" t="s">
        <v>116</v>
      </c>
      <c r="B6438" t="s">
        <v>117</v>
      </c>
      <c r="C6438" t="s">
        <v>27</v>
      </c>
      <c r="D6438">
        <v>2019</v>
      </c>
      <c r="E6438">
        <v>6</v>
      </c>
      <c r="F6438" t="s">
        <v>277</v>
      </c>
      <c r="G6438" t="s">
        <v>278</v>
      </c>
      <c r="H6438" t="s">
        <v>30</v>
      </c>
      <c r="J6438">
        <v>64890</v>
      </c>
      <c r="L6438" t="s">
        <v>31</v>
      </c>
      <c r="O6438" t="s">
        <v>32</v>
      </c>
    </row>
    <row r="6439" spans="1:15" x14ac:dyDescent="0.25">
      <c r="A6439" t="s">
        <v>116</v>
      </c>
      <c r="B6439" t="s">
        <v>117</v>
      </c>
      <c r="C6439" t="s">
        <v>27</v>
      </c>
      <c r="D6439">
        <v>2019</v>
      </c>
      <c r="E6439">
        <v>6</v>
      </c>
      <c r="F6439" t="s">
        <v>279</v>
      </c>
      <c r="G6439" t="s">
        <v>280</v>
      </c>
      <c r="H6439" t="s">
        <v>30</v>
      </c>
      <c r="J6439">
        <v>64890</v>
      </c>
      <c r="L6439" t="s">
        <v>31</v>
      </c>
      <c r="O6439" t="s">
        <v>32</v>
      </c>
    </row>
    <row r="6440" spans="1:15" x14ac:dyDescent="0.25">
      <c r="A6440" t="s">
        <v>116</v>
      </c>
      <c r="B6440" t="s">
        <v>117</v>
      </c>
      <c r="C6440" t="s">
        <v>27</v>
      </c>
      <c r="D6440">
        <v>2019</v>
      </c>
      <c r="E6440">
        <v>6</v>
      </c>
      <c r="F6440" t="s">
        <v>197</v>
      </c>
      <c r="G6440" t="s">
        <v>198</v>
      </c>
      <c r="H6440" t="s">
        <v>30</v>
      </c>
      <c r="J6440">
        <v>-260282.39</v>
      </c>
      <c r="L6440" t="s">
        <v>31</v>
      </c>
      <c r="O6440" t="s">
        <v>32</v>
      </c>
    </row>
    <row r="6441" spans="1:15" x14ac:dyDescent="0.25">
      <c r="A6441" t="s">
        <v>116</v>
      </c>
      <c r="B6441" t="s">
        <v>117</v>
      </c>
      <c r="C6441" t="s">
        <v>27</v>
      </c>
      <c r="D6441">
        <v>2019</v>
      </c>
      <c r="E6441">
        <v>6</v>
      </c>
      <c r="F6441" t="s">
        <v>199</v>
      </c>
      <c r="G6441" t="s">
        <v>200</v>
      </c>
      <c r="H6441" t="s">
        <v>30</v>
      </c>
      <c r="J6441">
        <v>-260282.39</v>
      </c>
      <c r="L6441" t="s">
        <v>31</v>
      </c>
      <c r="O6441" t="s">
        <v>32</v>
      </c>
    </row>
    <row r="6442" spans="1:15" x14ac:dyDescent="0.25">
      <c r="A6442" t="s">
        <v>116</v>
      </c>
      <c r="B6442" t="s">
        <v>117</v>
      </c>
      <c r="C6442" t="s">
        <v>27</v>
      </c>
      <c r="D6442">
        <v>2019</v>
      </c>
      <c r="E6442">
        <v>6</v>
      </c>
      <c r="F6442" t="s">
        <v>252</v>
      </c>
      <c r="G6442" t="s">
        <v>253</v>
      </c>
      <c r="H6442" t="s">
        <v>30</v>
      </c>
      <c r="J6442">
        <v>57015.16</v>
      </c>
      <c r="L6442" t="s">
        <v>31</v>
      </c>
      <c r="O6442" t="s">
        <v>32</v>
      </c>
    </row>
    <row r="6443" spans="1:15" x14ac:dyDescent="0.25">
      <c r="A6443" t="s">
        <v>116</v>
      </c>
      <c r="B6443" t="s">
        <v>117</v>
      </c>
      <c r="C6443" t="s">
        <v>27</v>
      </c>
      <c r="D6443">
        <v>2019</v>
      </c>
      <c r="E6443">
        <v>6</v>
      </c>
      <c r="F6443" t="s">
        <v>203</v>
      </c>
      <c r="G6443" t="s">
        <v>204</v>
      </c>
      <c r="H6443" t="s">
        <v>30</v>
      </c>
      <c r="J6443">
        <v>57015.16</v>
      </c>
      <c r="L6443" t="s">
        <v>31</v>
      </c>
      <c r="O6443" t="s">
        <v>32</v>
      </c>
    </row>
    <row r="6444" spans="1:15" x14ac:dyDescent="0.25">
      <c r="A6444" t="s">
        <v>116</v>
      </c>
      <c r="B6444" t="s">
        <v>117</v>
      </c>
      <c r="C6444" t="s">
        <v>27</v>
      </c>
      <c r="D6444">
        <v>2019</v>
      </c>
      <c r="E6444">
        <v>6</v>
      </c>
      <c r="F6444" t="s">
        <v>205</v>
      </c>
      <c r="G6444" t="s">
        <v>206</v>
      </c>
      <c r="H6444" t="s">
        <v>30</v>
      </c>
      <c r="J6444">
        <v>-203267.23</v>
      </c>
      <c r="L6444" t="s">
        <v>31</v>
      </c>
      <c r="O6444" t="s">
        <v>32</v>
      </c>
    </row>
    <row r="6445" spans="1:15" x14ac:dyDescent="0.25">
      <c r="A6445" t="s">
        <v>116</v>
      </c>
      <c r="B6445" t="s">
        <v>117</v>
      </c>
      <c r="C6445" t="s">
        <v>27</v>
      </c>
      <c r="D6445">
        <v>2019</v>
      </c>
      <c r="E6445">
        <v>6</v>
      </c>
      <c r="F6445" t="s">
        <v>207</v>
      </c>
      <c r="G6445" t="s">
        <v>208</v>
      </c>
      <c r="H6445" t="s">
        <v>30</v>
      </c>
      <c r="J6445">
        <v>-203267.23</v>
      </c>
      <c r="L6445" t="s">
        <v>31</v>
      </c>
      <c r="O6445" t="s">
        <v>32</v>
      </c>
    </row>
    <row r="6446" spans="1:15" x14ac:dyDescent="0.25">
      <c r="A6446" t="s">
        <v>116</v>
      </c>
      <c r="B6446" t="s">
        <v>117</v>
      </c>
      <c r="C6446" t="s">
        <v>27</v>
      </c>
      <c r="D6446">
        <v>2019</v>
      </c>
      <c r="E6446">
        <v>6</v>
      </c>
      <c r="F6446" t="s">
        <v>209</v>
      </c>
      <c r="G6446" t="s">
        <v>210</v>
      </c>
      <c r="H6446" t="s">
        <v>30</v>
      </c>
      <c r="J6446">
        <v>113557.5</v>
      </c>
      <c r="L6446" t="s">
        <v>31</v>
      </c>
      <c r="O6446" t="s">
        <v>32</v>
      </c>
    </row>
    <row r="6447" spans="1:15" x14ac:dyDescent="0.25">
      <c r="A6447" t="s">
        <v>116</v>
      </c>
      <c r="B6447" t="s">
        <v>117</v>
      </c>
      <c r="C6447" t="s">
        <v>27</v>
      </c>
      <c r="D6447">
        <v>2019</v>
      </c>
      <c r="E6447">
        <v>6</v>
      </c>
      <c r="F6447" t="s">
        <v>211</v>
      </c>
      <c r="G6447" t="s">
        <v>212</v>
      </c>
      <c r="H6447" t="s">
        <v>30</v>
      </c>
      <c r="J6447">
        <v>-89709.73</v>
      </c>
      <c r="L6447" t="s">
        <v>31</v>
      </c>
      <c r="O6447" t="s">
        <v>32</v>
      </c>
    </row>
    <row r="6448" spans="1:15" x14ac:dyDescent="0.25">
      <c r="A6448" t="s">
        <v>116</v>
      </c>
      <c r="B6448" t="s">
        <v>117</v>
      </c>
      <c r="C6448" t="s">
        <v>27</v>
      </c>
      <c r="D6448">
        <v>2019</v>
      </c>
      <c r="E6448">
        <v>6</v>
      </c>
      <c r="F6448" t="s">
        <v>213</v>
      </c>
      <c r="G6448" t="s">
        <v>214</v>
      </c>
      <c r="H6448" t="s">
        <v>30</v>
      </c>
      <c r="J6448">
        <v>-89709.73</v>
      </c>
      <c r="L6448" t="s">
        <v>31</v>
      </c>
      <c r="O6448" t="s">
        <v>32</v>
      </c>
    </row>
    <row r="6449" spans="1:15" x14ac:dyDescent="0.25">
      <c r="A6449" t="s">
        <v>116</v>
      </c>
      <c r="B6449" t="s">
        <v>117</v>
      </c>
      <c r="C6449" t="s">
        <v>27</v>
      </c>
      <c r="D6449">
        <v>2019</v>
      </c>
      <c r="E6449">
        <v>6</v>
      </c>
      <c r="F6449" t="s">
        <v>292</v>
      </c>
      <c r="G6449" t="s">
        <v>293</v>
      </c>
      <c r="H6449" t="s">
        <v>30</v>
      </c>
      <c r="J6449">
        <v>34812293.189999998</v>
      </c>
      <c r="L6449" t="s">
        <v>39</v>
      </c>
      <c r="O6449" t="s">
        <v>32</v>
      </c>
    </row>
    <row r="6450" spans="1:15" x14ac:dyDescent="0.25">
      <c r="A6450" t="s">
        <v>116</v>
      </c>
      <c r="B6450" t="s">
        <v>117</v>
      </c>
      <c r="C6450" t="s">
        <v>27</v>
      </c>
      <c r="D6450">
        <v>2019</v>
      </c>
      <c r="E6450">
        <v>6</v>
      </c>
      <c r="F6450" t="s">
        <v>294</v>
      </c>
      <c r="G6450" t="s">
        <v>295</v>
      </c>
      <c r="H6450" t="s">
        <v>30</v>
      </c>
      <c r="J6450">
        <v>-4833113.1900000004</v>
      </c>
      <c r="L6450" t="s">
        <v>39</v>
      </c>
      <c r="O6450" t="s">
        <v>32</v>
      </c>
    </row>
    <row r="6451" spans="1:15" x14ac:dyDescent="0.25">
      <c r="A6451" t="s">
        <v>116</v>
      </c>
      <c r="B6451" t="s">
        <v>117</v>
      </c>
      <c r="C6451" t="s">
        <v>27</v>
      </c>
      <c r="D6451">
        <v>2019</v>
      </c>
      <c r="E6451">
        <v>6</v>
      </c>
      <c r="F6451" t="s">
        <v>296</v>
      </c>
      <c r="G6451" t="s">
        <v>119</v>
      </c>
      <c r="H6451" t="s">
        <v>30</v>
      </c>
      <c r="J6451">
        <v>29979180</v>
      </c>
      <c r="L6451" t="s">
        <v>39</v>
      </c>
      <c r="O6451" t="s">
        <v>32</v>
      </c>
    </row>
    <row r="6452" spans="1:15" x14ac:dyDescent="0.25">
      <c r="A6452" t="s">
        <v>116</v>
      </c>
      <c r="B6452" t="s">
        <v>117</v>
      </c>
      <c r="C6452" t="s">
        <v>27</v>
      </c>
      <c r="D6452">
        <v>2019</v>
      </c>
      <c r="E6452">
        <v>6</v>
      </c>
      <c r="F6452" t="s">
        <v>257</v>
      </c>
      <c r="G6452" t="s">
        <v>258</v>
      </c>
      <c r="H6452" t="s">
        <v>30</v>
      </c>
      <c r="J6452">
        <v>29979180</v>
      </c>
      <c r="L6452" t="s">
        <v>39</v>
      </c>
      <c r="O6452" t="s">
        <v>32</v>
      </c>
    </row>
    <row r="6453" spans="1:15" x14ac:dyDescent="0.25">
      <c r="A6453" t="s">
        <v>116</v>
      </c>
      <c r="B6453" t="s">
        <v>117</v>
      </c>
      <c r="C6453" t="s">
        <v>27</v>
      </c>
      <c r="D6453">
        <v>2019</v>
      </c>
      <c r="E6453">
        <v>6</v>
      </c>
      <c r="F6453" t="s">
        <v>215</v>
      </c>
      <c r="G6453" t="s">
        <v>216</v>
      </c>
      <c r="H6453" t="s">
        <v>30</v>
      </c>
      <c r="J6453">
        <v>20400062.699999999</v>
      </c>
      <c r="L6453" t="s">
        <v>39</v>
      </c>
      <c r="O6453" t="s">
        <v>32</v>
      </c>
    </row>
    <row r="6454" spans="1:15" x14ac:dyDescent="0.25">
      <c r="A6454" t="s">
        <v>116</v>
      </c>
      <c r="B6454" t="s">
        <v>117</v>
      </c>
      <c r="C6454" t="s">
        <v>27</v>
      </c>
      <c r="D6454">
        <v>2019</v>
      </c>
      <c r="E6454">
        <v>6</v>
      </c>
      <c r="F6454" t="s">
        <v>217</v>
      </c>
      <c r="G6454" t="s">
        <v>218</v>
      </c>
      <c r="H6454" t="s">
        <v>30</v>
      </c>
      <c r="J6454">
        <v>20400062.699999999</v>
      </c>
      <c r="L6454" t="s">
        <v>39</v>
      </c>
      <c r="O6454" t="s">
        <v>32</v>
      </c>
    </row>
    <row r="6455" spans="1:15" x14ac:dyDescent="0.25">
      <c r="A6455" t="s">
        <v>116</v>
      </c>
      <c r="B6455" t="s">
        <v>117</v>
      </c>
      <c r="C6455" t="s">
        <v>27</v>
      </c>
      <c r="D6455">
        <v>2019</v>
      </c>
      <c r="E6455">
        <v>6</v>
      </c>
      <c r="F6455" t="s">
        <v>219</v>
      </c>
      <c r="G6455" t="s">
        <v>220</v>
      </c>
      <c r="H6455" t="s">
        <v>30</v>
      </c>
      <c r="J6455">
        <v>20400062.699999999</v>
      </c>
      <c r="L6455" t="s">
        <v>39</v>
      </c>
      <c r="O6455" t="s">
        <v>32</v>
      </c>
    </row>
    <row r="6456" spans="1:15" x14ac:dyDescent="0.25">
      <c r="A6456" t="s">
        <v>116</v>
      </c>
      <c r="B6456" t="s">
        <v>117</v>
      </c>
      <c r="C6456" t="s">
        <v>27</v>
      </c>
      <c r="D6456">
        <v>2019</v>
      </c>
      <c r="E6456">
        <v>6</v>
      </c>
      <c r="F6456" t="s">
        <v>221</v>
      </c>
      <c r="G6456" t="s">
        <v>222</v>
      </c>
      <c r="H6456" t="s">
        <v>30</v>
      </c>
      <c r="J6456">
        <v>50379242.700000003</v>
      </c>
      <c r="L6456" t="s">
        <v>39</v>
      </c>
      <c r="O6456" t="s">
        <v>32</v>
      </c>
    </row>
    <row r="6457" spans="1:15" x14ac:dyDescent="0.25">
      <c r="A6457" t="s">
        <v>116</v>
      </c>
      <c r="B6457" t="s">
        <v>117</v>
      </c>
      <c r="C6457" t="s">
        <v>27</v>
      </c>
      <c r="D6457">
        <v>2019</v>
      </c>
      <c r="E6457">
        <v>6</v>
      </c>
      <c r="F6457" t="s">
        <v>259</v>
      </c>
      <c r="G6457" t="s">
        <v>260</v>
      </c>
      <c r="H6457" t="s">
        <v>30</v>
      </c>
      <c r="J6457">
        <v>30000</v>
      </c>
      <c r="L6457" t="s">
        <v>39</v>
      </c>
      <c r="O6457" t="s">
        <v>32</v>
      </c>
    </row>
    <row r="6458" spans="1:15" x14ac:dyDescent="0.25">
      <c r="A6458" t="s">
        <v>116</v>
      </c>
      <c r="B6458" t="s">
        <v>117</v>
      </c>
      <c r="C6458" t="s">
        <v>27</v>
      </c>
      <c r="D6458">
        <v>2019</v>
      </c>
      <c r="E6458">
        <v>6</v>
      </c>
      <c r="F6458" t="s">
        <v>284</v>
      </c>
      <c r="G6458" t="s">
        <v>285</v>
      </c>
      <c r="H6458" t="s">
        <v>30</v>
      </c>
      <c r="J6458">
        <v>85412.32</v>
      </c>
      <c r="L6458" t="s">
        <v>39</v>
      </c>
      <c r="O6458" t="s">
        <v>32</v>
      </c>
    </row>
    <row r="6459" spans="1:15" x14ac:dyDescent="0.25">
      <c r="A6459" t="s">
        <v>116</v>
      </c>
      <c r="B6459" t="s">
        <v>117</v>
      </c>
      <c r="C6459" t="s">
        <v>27</v>
      </c>
      <c r="D6459">
        <v>2019</v>
      </c>
      <c r="E6459">
        <v>6</v>
      </c>
      <c r="F6459" t="s">
        <v>261</v>
      </c>
      <c r="G6459" t="s">
        <v>262</v>
      </c>
      <c r="H6459" t="s">
        <v>30</v>
      </c>
      <c r="J6459">
        <v>242462.09</v>
      </c>
      <c r="L6459" t="s">
        <v>39</v>
      </c>
      <c r="O6459" t="s">
        <v>32</v>
      </c>
    </row>
    <row r="6460" spans="1:15" x14ac:dyDescent="0.25">
      <c r="A6460" t="s">
        <v>116</v>
      </c>
      <c r="B6460" t="s">
        <v>117</v>
      </c>
      <c r="C6460" t="s">
        <v>27</v>
      </c>
      <c r="D6460">
        <v>2019</v>
      </c>
      <c r="E6460">
        <v>6</v>
      </c>
      <c r="F6460" t="s">
        <v>223</v>
      </c>
      <c r="G6460" t="s">
        <v>224</v>
      </c>
      <c r="H6460" t="s">
        <v>30</v>
      </c>
      <c r="J6460">
        <v>106848.71</v>
      </c>
      <c r="L6460" t="s">
        <v>39</v>
      </c>
      <c r="O6460" t="s">
        <v>32</v>
      </c>
    </row>
    <row r="6461" spans="1:15" x14ac:dyDescent="0.25">
      <c r="A6461" t="s">
        <v>116</v>
      </c>
      <c r="B6461" t="s">
        <v>117</v>
      </c>
      <c r="C6461" t="s">
        <v>27</v>
      </c>
      <c r="D6461">
        <v>2019</v>
      </c>
      <c r="E6461">
        <v>6</v>
      </c>
      <c r="F6461" t="s">
        <v>225</v>
      </c>
      <c r="G6461" t="s">
        <v>226</v>
      </c>
      <c r="H6461" t="s">
        <v>30</v>
      </c>
      <c r="J6461">
        <v>379310.8</v>
      </c>
      <c r="L6461" t="s">
        <v>39</v>
      </c>
      <c r="O6461" t="s">
        <v>32</v>
      </c>
    </row>
    <row r="6462" spans="1:15" x14ac:dyDescent="0.25">
      <c r="A6462" t="s">
        <v>116</v>
      </c>
      <c r="B6462" t="s">
        <v>117</v>
      </c>
      <c r="C6462" t="s">
        <v>27</v>
      </c>
      <c r="D6462">
        <v>2019</v>
      </c>
      <c r="E6462">
        <v>6</v>
      </c>
      <c r="F6462" t="s">
        <v>227</v>
      </c>
      <c r="G6462" t="s">
        <v>228</v>
      </c>
      <c r="H6462" t="s">
        <v>30</v>
      </c>
      <c r="J6462">
        <v>50758553.5</v>
      </c>
      <c r="L6462" t="s">
        <v>39</v>
      </c>
      <c r="O6462" t="s">
        <v>32</v>
      </c>
    </row>
    <row r="6463" spans="1:15" x14ac:dyDescent="0.25">
      <c r="A6463" t="s">
        <v>116</v>
      </c>
      <c r="B6463" t="s">
        <v>117</v>
      </c>
      <c r="C6463" t="s">
        <v>27</v>
      </c>
      <c r="D6463">
        <v>2019</v>
      </c>
      <c r="E6463">
        <v>6</v>
      </c>
      <c r="F6463" t="s">
        <v>229</v>
      </c>
      <c r="G6463" t="s">
        <v>230</v>
      </c>
      <c r="H6463" t="s">
        <v>30</v>
      </c>
      <c r="J6463">
        <v>-250000</v>
      </c>
      <c r="L6463" t="s">
        <v>39</v>
      </c>
      <c r="O6463" t="s">
        <v>32</v>
      </c>
    </row>
    <row r="6464" spans="1:15" x14ac:dyDescent="0.25">
      <c r="A6464" t="s">
        <v>116</v>
      </c>
      <c r="B6464" t="s">
        <v>117</v>
      </c>
      <c r="C6464" t="s">
        <v>27</v>
      </c>
      <c r="D6464">
        <v>2019</v>
      </c>
      <c r="E6464">
        <v>6</v>
      </c>
      <c r="F6464" t="s">
        <v>263</v>
      </c>
      <c r="G6464" t="s">
        <v>264</v>
      </c>
      <c r="H6464" t="s">
        <v>30</v>
      </c>
      <c r="J6464">
        <v>-19918874.98</v>
      </c>
      <c r="L6464" t="s">
        <v>39</v>
      </c>
      <c r="O6464" t="s">
        <v>32</v>
      </c>
    </row>
    <row r="6465" spans="1:15" x14ac:dyDescent="0.25">
      <c r="A6465" t="s">
        <v>116</v>
      </c>
      <c r="B6465" t="s">
        <v>117</v>
      </c>
      <c r="C6465" t="s">
        <v>27</v>
      </c>
      <c r="D6465">
        <v>2019</v>
      </c>
      <c r="E6465">
        <v>6</v>
      </c>
      <c r="F6465" t="s">
        <v>265</v>
      </c>
      <c r="G6465" t="s">
        <v>266</v>
      </c>
      <c r="H6465" t="s">
        <v>30</v>
      </c>
      <c r="J6465">
        <v>-19918874.98</v>
      </c>
      <c r="L6465" t="s">
        <v>39</v>
      </c>
      <c r="O6465" t="s">
        <v>32</v>
      </c>
    </row>
    <row r="6466" spans="1:15" x14ac:dyDescent="0.25">
      <c r="A6466" t="s">
        <v>116</v>
      </c>
      <c r="B6466" t="s">
        <v>117</v>
      </c>
      <c r="C6466" t="s">
        <v>27</v>
      </c>
      <c r="D6466">
        <v>2019</v>
      </c>
      <c r="E6466">
        <v>6</v>
      </c>
      <c r="F6466" t="s">
        <v>231</v>
      </c>
      <c r="G6466" t="s">
        <v>188</v>
      </c>
      <c r="H6466" t="s">
        <v>30</v>
      </c>
      <c r="J6466">
        <v>-24278136.850000001</v>
      </c>
      <c r="L6466" t="s">
        <v>39</v>
      </c>
      <c r="O6466" t="s">
        <v>32</v>
      </c>
    </row>
    <row r="6467" spans="1:15" x14ac:dyDescent="0.25">
      <c r="A6467" t="s">
        <v>116</v>
      </c>
      <c r="B6467" t="s">
        <v>117</v>
      </c>
      <c r="C6467" t="s">
        <v>27</v>
      </c>
      <c r="D6467">
        <v>2019</v>
      </c>
      <c r="E6467">
        <v>6</v>
      </c>
      <c r="F6467" t="s">
        <v>232</v>
      </c>
      <c r="G6467" t="s">
        <v>233</v>
      </c>
      <c r="H6467" t="s">
        <v>30</v>
      </c>
      <c r="J6467">
        <v>-44447011.829999998</v>
      </c>
      <c r="L6467" t="s">
        <v>39</v>
      </c>
      <c r="O6467" t="s">
        <v>32</v>
      </c>
    </row>
    <row r="6468" spans="1:15" x14ac:dyDescent="0.25">
      <c r="A6468" t="s">
        <v>116</v>
      </c>
      <c r="B6468" t="s">
        <v>117</v>
      </c>
      <c r="C6468" t="s">
        <v>27</v>
      </c>
      <c r="D6468">
        <v>2019</v>
      </c>
      <c r="E6468">
        <v>6</v>
      </c>
      <c r="F6468" t="s">
        <v>234</v>
      </c>
      <c r="G6468" t="s">
        <v>235</v>
      </c>
      <c r="H6468" t="s">
        <v>30</v>
      </c>
      <c r="J6468">
        <v>-44447011.829999998</v>
      </c>
      <c r="L6468" t="s">
        <v>39</v>
      </c>
      <c r="O6468" t="s">
        <v>32</v>
      </c>
    </row>
    <row r="6469" spans="1:15" x14ac:dyDescent="0.25">
      <c r="A6469" t="s">
        <v>116</v>
      </c>
      <c r="B6469" t="s">
        <v>117</v>
      </c>
      <c r="C6469" t="s">
        <v>27</v>
      </c>
      <c r="D6469">
        <v>2019</v>
      </c>
      <c r="E6469">
        <v>6</v>
      </c>
      <c r="F6469" t="s">
        <v>267</v>
      </c>
      <c r="G6469" t="s">
        <v>268</v>
      </c>
      <c r="H6469" t="s">
        <v>30</v>
      </c>
      <c r="J6469">
        <v>-3928752.43</v>
      </c>
      <c r="L6469" t="s">
        <v>39</v>
      </c>
      <c r="O6469" t="s">
        <v>32</v>
      </c>
    </row>
    <row r="6470" spans="1:15" x14ac:dyDescent="0.25">
      <c r="A6470" t="s">
        <v>116</v>
      </c>
      <c r="B6470" t="s">
        <v>117</v>
      </c>
      <c r="C6470" t="s">
        <v>27</v>
      </c>
      <c r="D6470">
        <v>2019</v>
      </c>
      <c r="E6470">
        <v>6</v>
      </c>
      <c r="F6470" t="s">
        <v>269</v>
      </c>
      <c r="G6470" t="s">
        <v>270</v>
      </c>
      <c r="H6470" t="s">
        <v>30</v>
      </c>
      <c r="J6470">
        <v>-1394778.11</v>
      </c>
      <c r="L6470" t="s">
        <v>39</v>
      </c>
      <c r="O6470" t="s">
        <v>32</v>
      </c>
    </row>
    <row r="6471" spans="1:15" x14ac:dyDescent="0.25">
      <c r="A6471" t="s">
        <v>116</v>
      </c>
      <c r="B6471" t="s">
        <v>117</v>
      </c>
      <c r="C6471" t="s">
        <v>27</v>
      </c>
      <c r="D6471">
        <v>2019</v>
      </c>
      <c r="E6471">
        <v>6</v>
      </c>
      <c r="F6471" t="s">
        <v>271</v>
      </c>
      <c r="G6471" t="s">
        <v>272</v>
      </c>
      <c r="H6471" t="s">
        <v>30</v>
      </c>
      <c r="J6471">
        <v>-2515725.58</v>
      </c>
      <c r="L6471" t="s">
        <v>39</v>
      </c>
      <c r="O6471" t="s">
        <v>32</v>
      </c>
    </row>
    <row r="6472" spans="1:15" x14ac:dyDescent="0.25">
      <c r="A6472" t="s">
        <v>116</v>
      </c>
      <c r="B6472" t="s">
        <v>117</v>
      </c>
      <c r="C6472" t="s">
        <v>27</v>
      </c>
      <c r="D6472">
        <v>2019</v>
      </c>
      <c r="E6472">
        <v>6</v>
      </c>
      <c r="F6472" t="s">
        <v>273</v>
      </c>
      <c r="G6472" t="s">
        <v>274</v>
      </c>
      <c r="H6472" t="s">
        <v>30</v>
      </c>
      <c r="J6472">
        <v>-6444478.0099999998</v>
      </c>
      <c r="L6472" t="s">
        <v>39</v>
      </c>
      <c r="O6472" t="s">
        <v>32</v>
      </c>
    </row>
    <row r="6473" spans="1:15" x14ac:dyDescent="0.25">
      <c r="A6473" t="s">
        <v>116</v>
      </c>
      <c r="B6473" t="s">
        <v>117</v>
      </c>
      <c r="C6473" t="s">
        <v>27</v>
      </c>
      <c r="D6473">
        <v>2019</v>
      </c>
      <c r="E6473">
        <v>6</v>
      </c>
      <c r="F6473" t="s">
        <v>236</v>
      </c>
      <c r="G6473" t="s">
        <v>237</v>
      </c>
      <c r="H6473" t="s">
        <v>30</v>
      </c>
      <c r="J6473">
        <v>593318.56999999995</v>
      </c>
      <c r="L6473" t="s">
        <v>39</v>
      </c>
      <c r="O6473" t="s">
        <v>32</v>
      </c>
    </row>
    <row r="6474" spans="1:15" x14ac:dyDescent="0.25">
      <c r="A6474" t="s">
        <v>116</v>
      </c>
      <c r="B6474" t="s">
        <v>117</v>
      </c>
      <c r="C6474" t="s">
        <v>27</v>
      </c>
      <c r="D6474">
        <v>2019</v>
      </c>
      <c r="E6474">
        <v>6</v>
      </c>
      <c r="F6474" t="s">
        <v>238</v>
      </c>
      <c r="G6474" t="s">
        <v>239</v>
      </c>
      <c r="H6474" t="s">
        <v>30</v>
      </c>
      <c r="J6474">
        <v>222646.07</v>
      </c>
      <c r="L6474" t="s">
        <v>39</v>
      </c>
      <c r="O6474" t="s">
        <v>32</v>
      </c>
    </row>
    <row r="6475" spans="1:15" x14ac:dyDescent="0.25">
      <c r="A6475" t="s">
        <v>116</v>
      </c>
      <c r="B6475" t="s">
        <v>117</v>
      </c>
      <c r="C6475" t="s">
        <v>27</v>
      </c>
      <c r="D6475">
        <v>2019</v>
      </c>
      <c r="E6475">
        <v>6</v>
      </c>
      <c r="F6475" t="s">
        <v>240</v>
      </c>
      <c r="G6475" t="s">
        <v>241</v>
      </c>
      <c r="H6475" t="s">
        <v>30</v>
      </c>
      <c r="J6475">
        <v>-6221831.9400000004</v>
      </c>
      <c r="L6475" t="s">
        <v>39</v>
      </c>
      <c r="O6475" t="s">
        <v>32</v>
      </c>
    </row>
    <row r="6476" spans="1:15" x14ac:dyDescent="0.25">
      <c r="A6476" t="s">
        <v>116</v>
      </c>
      <c r="B6476" t="s">
        <v>117</v>
      </c>
      <c r="C6476" t="s">
        <v>27</v>
      </c>
      <c r="D6476">
        <v>2019</v>
      </c>
      <c r="E6476">
        <v>6</v>
      </c>
      <c r="F6476" t="s">
        <v>242</v>
      </c>
      <c r="G6476" t="s">
        <v>243</v>
      </c>
      <c r="H6476" t="s">
        <v>30</v>
      </c>
      <c r="J6476">
        <v>-50668843.770000003</v>
      </c>
      <c r="L6476" t="s">
        <v>39</v>
      </c>
      <c r="O6476" t="s">
        <v>32</v>
      </c>
    </row>
    <row r="6477" spans="1:15" x14ac:dyDescent="0.25">
      <c r="A6477" t="s">
        <v>123</v>
      </c>
      <c r="B6477" t="s">
        <v>124</v>
      </c>
      <c r="C6477" t="s">
        <v>27</v>
      </c>
      <c r="D6477">
        <v>2019</v>
      </c>
      <c r="E6477">
        <v>6</v>
      </c>
      <c r="F6477" t="s">
        <v>292</v>
      </c>
      <c r="G6477" t="s">
        <v>293</v>
      </c>
      <c r="H6477" t="s">
        <v>30</v>
      </c>
      <c r="J6477">
        <v>20332200</v>
      </c>
      <c r="L6477" t="s">
        <v>39</v>
      </c>
      <c r="O6477" t="s">
        <v>32</v>
      </c>
    </row>
    <row r="6478" spans="1:15" x14ac:dyDescent="0.25">
      <c r="A6478" t="s">
        <v>123</v>
      </c>
      <c r="B6478" t="s">
        <v>124</v>
      </c>
      <c r="C6478" t="s">
        <v>27</v>
      </c>
      <c r="D6478">
        <v>2019</v>
      </c>
      <c r="E6478">
        <v>6</v>
      </c>
      <c r="F6478" t="s">
        <v>294</v>
      </c>
      <c r="G6478" t="s">
        <v>295</v>
      </c>
      <c r="H6478" t="s">
        <v>30</v>
      </c>
      <c r="J6478">
        <v>-1243725</v>
      </c>
      <c r="L6478" t="s">
        <v>39</v>
      </c>
      <c r="O6478" t="s">
        <v>32</v>
      </c>
    </row>
    <row r="6479" spans="1:15" x14ac:dyDescent="0.25">
      <c r="A6479" t="s">
        <v>123</v>
      </c>
      <c r="B6479" t="s">
        <v>124</v>
      </c>
      <c r="C6479" t="s">
        <v>27</v>
      </c>
      <c r="D6479">
        <v>2019</v>
      </c>
      <c r="E6479">
        <v>6</v>
      </c>
      <c r="F6479" t="s">
        <v>296</v>
      </c>
      <c r="G6479" t="s">
        <v>119</v>
      </c>
      <c r="H6479" t="s">
        <v>30</v>
      </c>
      <c r="J6479">
        <v>19088475</v>
      </c>
      <c r="L6479" t="s">
        <v>39</v>
      </c>
      <c r="O6479" t="s">
        <v>32</v>
      </c>
    </row>
    <row r="6480" spans="1:15" x14ac:dyDescent="0.25">
      <c r="A6480" t="s">
        <v>123</v>
      </c>
      <c r="B6480" t="s">
        <v>124</v>
      </c>
      <c r="C6480" t="s">
        <v>27</v>
      </c>
      <c r="D6480">
        <v>2019</v>
      </c>
      <c r="E6480">
        <v>6</v>
      </c>
      <c r="F6480" t="s">
        <v>257</v>
      </c>
      <c r="G6480" t="s">
        <v>258</v>
      </c>
      <c r="H6480" t="s">
        <v>30</v>
      </c>
      <c r="J6480">
        <v>19088475</v>
      </c>
      <c r="L6480" t="s">
        <v>39</v>
      </c>
      <c r="O6480" t="s">
        <v>32</v>
      </c>
    </row>
    <row r="6481" spans="1:15" x14ac:dyDescent="0.25">
      <c r="A6481" t="s">
        <v>123</v>
      </c>
      <c r="B6481" t="s">
        <v>124</v>
      </c>
      <c r="C6481" t="s">
        <v>27</v>
      </c>
      <c r="D6481">
        <v>2019</v>
      </c>
      <c r="E6481">
        <v>6</v>
      </c>
      <c r="F6481" t="s">
        <v>221</v>
      </c>
      <c r="G6481" t="s">
        <v>222</v>
      </c>
      <c r="H6481" t="s">
        <v>30</v>
      </c>
      <c r="J6481">
        <v>19088475</v>
      </c>
      <c r="L6481" t="s">
        <v>39</v>
      </c>
      <c r="O6481" t="s">
        <v>32</v>
      </c>
    </row>
    <row r="6482" spans="1:15" x14ac:dyDescent="0.25">
      <c r="A6482" t="s">
        <v>123</v>
      </c>
      <c r="B6482" t="s">
        <v>124</v>
      </c>
      <c r="C6482" t="s">
        <v>27</v>
      </c>
      <c r="D6482">
        <v>2019</v>
      </c>
      <c r="E6482">
        <v>6</v>
      </c>
      <c r="F6482" t="s">
        <v>259</v>
      </c>
      <c r="G6482" t="s">
        <v>260</v>
      </c>
      <c r="H6482" t="s">
        <v>30</v>
      </c>
      <c r="J6482">
        <v>20000</v>
      </c>
      <c r="L6482" t="s">
        <v>39</v>
      </c>
      <c r="O6482" t="s">
        <v>32</v>
      </c>
    </row>
    <row r="6483" spans="1:15" x14ac:dyDescent="0.25">
      <c r="A6483" t="s">
        <v>123</v>
      </c>
      <c r="B6483" t="s">
        <v>124</v>
      </c>
      <c r="C6483" t="s">
        <v>27</v>
      </c>
      <c r="D6483">
        <v>2019</v>
      </c>
      <c r="E6483">
        <v>6</v>
      </c>
      <c r="F6483" t="s">
        <v>284</v>
      </c>
      <c r="G6483" t="s">
        <v>285</v>
      </c>
      <c r="H6483" t="s">
        <v>30</v>
      </c>
      <c r="J6483">
        <v>140112.15</v>
      </c>
      <c r="L6483" t="s">
        <v>39</v>
      </c>
      <c r="O6483" t="s">
        <v>32</v>
      </c>
    </row>
    <row r="6484" spans="1:15" x14ac:dyDescent="0.25">
      <c r="A6484" t="s">
        <v>123</v>
      </c>
      <c r="B6484" t="s">
        <v>124</v>
      </c>
      <c r="C6484" t="s">
        <v>27</v>
      </c>
      <c r="D6484">
        <v>2019</v>
      </c>
      <c r="E6484">
        <v>6</v>
      </c>
      <c r="F6484" t="s">
        <v>261</v>
      </c>
      <c r="G6484" t="s">
        <v>262</v>
      </c>
      <c r="H6484" t="s">
        <v>30</v>
      </c>
      <c r="J6484">
        <v>140112.15</v>
      </c>
      <c r="L6484" t="s">
        <v>39</v>
      </c>
      <c r="O6484" t="s">
        <v>32</v>
      </c>
    </row>
    <row r="6485" spans="1:15" x14ac:dyDescent="0.25">
      <c r="A6485" t="s">
        <v>123</v>
      </c>
      <c r="B6485" t="s">
        <v>124</v>
      </c>
      <c r="C6485" t="s">
        <v>27</v>
      </c>
      <c r="D6485">
        <v>2019</v>
      </c>
      <c r="E6485">
        <v>6</v>
      </c>
      <c r="F6485" t="s">
        <v>223</v>
      </c>
      <c r="G6485" t="s">
        <v>224</v>
      </c>
      <c r="H6485" t="s">
        <v>30</v>
      </c>
      <c r="J6485">
        <v>-1203978.8500000001</v>
      </c>
      <c r="L6485" t="s">
        <v>39</v>
      </c>
      <c r="O6485" t="s">
        <v>32</v>
      </c>
    </row>
    <row r="6486" spans="1:15" x14ac:dyDescent="0.25">
      <c r="A6486" t="s">
        <v>123</v>
      </c>
      <c r="B6486" t="s">
        <v>124</v>
      </c>
      <c r="C6486" t="s">
        <v>27</v>
      </c>
      <c r="D6486">
        <v>2019</v>
      </c>
      <c r="E6486">
        <v>6</v>
      </c>
      <c r="F6486" t="s">
        <v>225</v>
      </c>
      <c r="G6486" t="s">
        <v>226</v>
      </c>
      <c r="H6486" t="s">
        <v>30</v>
      </c>
      <c r="J6486">
        <v>-1043866.7</v>
      </c>
      <c r="L6486" t="s">
        <v>39</v>
      </c>
      <c r="O6486" t="s">
        <v>32</v>
      </c>
    </row>
    <row r="6487" spans="1:15" x14ac:dyDescent="0.25">
      <c r="A6487" t="s">
        <v>123</v>
      </c>
      <c r="B6487" t="s">
        <v>124</v>
      </c>
      <c r="C6487" t="s">
        <v>27</v>
      </c>
      <c r="D6487">
        <v>2019</v>
      </c>
      <c r="E6487">
        <v>6</v>
      </c>
      <c r="F6487" t="s">
        <v>227</v>
      </c>
      <c r="G6487" t="s">
        <v>228</v>
      </c>
      <c r="H6487" t="s">
        <v>30</v>
      </c>
      <c r="J6487">
        <v>18044608.300000001</v>
      </c>
      <c r="L6487" t="s">
        <v>39</v>
      </c>
      <c r="O6487" t="s">
        <v>32</v>
      </c>
    </row>
    <row r="6488" spans="1:15" x14ac:dyDescent="0.25">
      <c r="A6488" t="s">
        <v>123</v>
      </c>
      <c r="B6488" t="s">
        <v>124</v>
      </c>
      <c r="C6488" t="s">
        <v>27</v>
      </c>
      <c r="D6488">
        <v>2019</v>
      </c>
      <c r="E6488">
        <v>6</v>
      </c>
      <c r="F6488" t="s">
        <v>229</v>
      </c>
      <c r="G6488" t="s">
        <v>230</v>
      </c>
      <c r="H6488" t="s">
        <v>30</v>
      </c>
      <c r="J6488">
        <v>-80000</v>
      </c>
      <c r="L6488" t="s">
        <v>39</v>
      </c>
      <c r="O6488" t="s">
        <v>32</v>
      </c>
    </row>
    <row r="6489" spans="1:15" x14ac:dyDescent="0.25">
      <c r="A6489" t="s">
        <v>123</v>
      </c>
      <c r="B6489" t="s">
        <v>124</v>
      </c>
      <c r="C6489" t="s">
        <v>27</v>
      </c>
      <c r="D6489">
        <v>2019</v>
      </c>
      <c r="E6489">
        <v>6</v>
      </c>
      <c r="F6489" t="s">
        <v>231</v>
      </c>
      <c r="G6489" t="s">
        <v>188</v>
      </c>
      <c r="H6489" t="s">
        <v>30</v>
      </c>
      <c r="J6489">
        <v>-20796059.649999999</v>
      </c>
      <c r="L6489" t="s">
        <v>39</v>
      </c>
      <c r="O6489" t="s">
        <v>32</v>
      </c>
    </row>
    <row r="6490" spans="1:15" x14ac:dyDescent="0.25">
      <c r="A6490" t="s">
        <v>123</v>
      </c>
      <c r="B6490" t="s">
        <v>124</v>
      </c>
      <c r="C6490" t="s">
        <v>27</v>
      </c>
      <c r="D6490">
        <v>2019</v>
      </c>
      <c r="E6490">
        <v>6</v>
      </c>
      <c r="F6490" t="s">
        <v>232</v>
      </c>
      <c r="G6490" t="s">
        <v>233</v>
      </c>
      <c r="H6490" t="s">
        <v>30</v>
      </c>
      <c r="J6490">
        <v>-20876059.649999999</v>
      </c>
      <c r="L6490" t="s">
        <v>39</v>
      </c>
      <c r="O6490" t="s">
        <v>32</v>
      </c>
    </row>
    <row r="6491" spans="1:15" x14ac:dyDescent="0.25">
      <c r="A6491" t="s">
        <v>123</v>
      </c>
      <c r="B6491" t="s">
        <v>124</v>
      </c>
      <c r="C6491" t="s">
        <v>27</v>
      </c>
      <c r="D6491">
        <v>2019</v>
      </c>
      <c r="E6491">
        <v>6</v>
      </c>
      <c r="F6491" t="s">
        <v>234</v>
      </c>
      <c r="G6491" t="s">
        <v>235</v>
      </c>
      <c r="H6491" t="s">
        <v>30</v>
      </c>
      <c r="J6491">
        <v>-20876059.649999999</v>
      </c>
      <c r="L6491" t="s">
        <v>39</v>
      </c>
      <c r="O6491" t="s">
        <v>32</v>
      </c>
    </row>
    <row r="6492" spans="1:15" x14ac:dyDescent="0.25">
      <c r="A6492" t="s">
        <v>123</v>
      </c>
      <c r="B6492" t="s">
        <v>124</v>
      </c>
      <c r="C6492" t="s">
        <v>27</v>
      </c>
      <c r="D6492">
        <v>2019</v>
      </c>
      <c r="E6492">
        <v>6</v>
      </c>
      <c r="F6492" t="s">
        <v>269</v>
      </c>
      <c r="G6492" t="s">
        <v>270</v>
      </c>
      <c r="H6492" t="s">
        <v>30</v>
      </c>
      <c r="J6492">
        <v>-439089</v>
      </c>
      <c r="L6492" t="s">
        <v>39</v>
      </c>
      <c r="O6492" t="s">
        <v>32</v>
      </c>
    </row>
    <row r="6493" spans="1:15" x14ac:dyDescent="0.25">
      <c r="A6493" t="s">
        <v>123</v>
      </c>
      <c r="B6493" t="s">
        <v>124</v>
      </c>
      <c r="C6493" t="s">
        <v>27</v>
      </c>
      <c r="D6493">
        <v>2019</v>
      </c>
      <c r="E6493">
        <v>6</v>
      </c>
      <c r="F6493" t="s">
        <v>271</v>
      </c>
      <c r="G6493" t="s">
        <v>272</v>
      </c>
      <c r="H6493" t="s">
        <v>30</v>
      </c>
      <c r="J6493">
        <v>-867092.63</v>
      </c>
      <c r="L6493" t="s">
        <v>39</v>
      </c>
      <c r="O6493" t="s">
        <v>32</v>
      </c>
    </row>
    <row r="6494" spans="1:15" x14ac:dyDescent="0.25">
      <c r="A6494" t="s">
        <v>123</v>
      </c>
      <c r="B6494" t="s">
        <v>124</v>
      </c>
      <c r="C6494" t="s">
        <v>27</v>
      </c>
      <c r="D6494">
        <v>2019</v>
      </c>
      <c r="E6494">
        <v>6</v>
      </c>
      <c r="F6494" t="s">
        <v>273</v>
      </c>
      <c r="G6494" t="s">
        <v>274</v>
      </c>
      <c r="H6494" t="s">
        <v>30</v>
      </c>
      <c r="J6494">
        <v>-867092.63</v>
      </c>
      <c r="L6494" t="s">
        <v>39</v>
      </c>
      <c r="O6494" t="s">
        <v>32</v>
      </c>
    </row>
    <row r="6495" spans="1:15" x14ac:dyDescent="0.25">
      <c r="A6495" t="s">
        <v>123</v>
      </c>
      <c r="B6495" t="s">
        <v>124</v>
      </c>
      <c r="C6495" t="s">
        <v>27</v>
      </c>
      <c r="D6495">
        <v>2019</v>
      </c>
      <c r="E6495">
        <v>6</v>
      </c>
      <c r="F6495" t="s">
        <v>236</v>
      </c>
      <c r="G6495" t="s">
        <v>237</v>
      </c>
      <c r="H6495" t="s">
        <v>30</v>
      </c>
      <c r="J6495">
        <v>-62607.8</v>
      </c>
      <c r="L6495" t="s">
        <v>39</v>
      </c>
      <c r="O6495" t="s">
        <v>32</v>
      </c>
    </row>
    <row r="6496" spans="1:15" x14ac:dyDescent="0.25">
      <c r="A6496" t="s">
        <v>123</v>
      </c>
      <c r="B6496" t="s">
        <v>124</v>
      </c>
      <c r="C6496" t="s">
        <v>27</v>
      </c>
      <c r="D6496">
        <v>2019</v>
      </c>
      <c r="E6496">
        <v>6</v>
      </c>
      <c r="F6496" t="s">
        <v>238</v>
      </c>
      <c r="G6496" t="s">
        <v>239</v>
      </c>
      <c r="H6496" t="s">
        <v>30</v>
      </c>
      <c r="J6496">
        <v>-407057.8</v>
      </c>
      <c r="L6496" t="s">
        <v>39</v>
      </c>
      <c r="O6496" t="s">
        <v>32</v>
      </c>
    </row>
    <row r="6497" spans="1:15" x14ac:dyDescent="0.25">
      <c r="A6497" t="s">
        <v>123</v>
      </c>
      <c r="B6497" t="s">
        <v>124</v>
      </c>
      <c r="C6497" t="s">
        <v>27</v>
      </c>
      <c r="D6497">
        <v>2019</v>
      </c>
      <c r="E6497">
        <v>6</v>
      </c>
      <c r="F6497" t="s">
        <v>240</v>
      </c>
      <c r="G6497" t="s">
        <v>241</v>
      </c>
      <c r="H6497" t="s">
        <v>30</v>
      </c>
      <c r="J6497">
        <v>-1274150.43</v>
      </c>
      <c r="L6497" t="s">
        <v>39</v>
      </c>
      <c r="O6497" t="s">
        <v>32</v>
      </c>
    </row>
    <row r="6498" spans="1:15" x14ac:dyDescent="0.25">
      <c r="A6498" t="s">
        <v>123</v>
      </c>
      <c r="B6498" t="s">
        <v>124</v>
      </c>
      <c r="C6498" t="s">
        <v>27</v>
      </c>
      <c r="D6498">
        <v>2019</v>
      </c>
      <c r="E6498">
        <v>6</v>
      </c>
      <c r="F6498" t="s">
        <v>242</v>
      </c>
      <c r="G6498" t="s">
        <v>243</v>
      </c>
      <c r="H6498" t="s">
        <v>30</v>
      </c>
      <c r="J6498">
        <v>-22150210.079999998</v>
      </c>
      <c r="L6498" t="s">
        <v>39</v>
      </c>
      <c r="O6498" t="s">
        <v>32</v>
      </c>
    </row>
    <row r="6499" spans="1:15" x14ac:dyDescent="0.25">
      <c r="A6499" t="s">
        <v>127</v>
      </c>
      <c r="B6499" t="s">
        <v>128</v>
      </c>
      <c r="C6499" t="s">
        <v>27</v>
      </c>
      <c r="D6499">
        <v>2019</v>
      </c>
      <c r="E6499">
        <v>6</v>
      </c>
      <c r="F6499" t="s">
        <v>201</v>
      </c>
      <c r="G6499" t="s">
        <v>202</v>
      </c>
      <c r="H6499" t="s">
        <v>30</v>
      </c>
      <c r="J6499">
        <v>-14228.46</v>
      </c>
      <c r="L6499" t="s">
        <v>31</v>
      </c>
      <c r="O6499" t="s">
        <v>32</v>
      </c>
    </row>
    <row r="6500" spans="1:15" x14ac:dyDescent="0.25">
      <c r="A6500" t="s">
        <v>127</v>
      </c>
      <c r="B6500" t="s">
        <v>128</v>
      </c>
      <c r="C6500" t="s">
        <v>27</v>
      </c>
      <c r="D6500">
        <v>2019</v>
      </c>
      <c r="E6500">
        <v>6</v>
      </c>
      <c r="F6500" t="s">
        <v>203</v>
      </c>
      <c r="G6500" t="s">
        <v>204</v>
      </c>
      <c r="H6500" t="s">
        <v>30</v>
      </c>
      <c r="J6500">
        <v>-14228.46</v>
      </c>
      <c r="L6500" t="s">
        <v>31</v>
      </c>
      <c r="O6500" t="s">
        <v>32</v>
      </c>
    </row>
    <row r="6501" spans="1:15" x14ac:dyDescent="0.25">
      <c r="A6501" t="s">
        <v>127</v>
      </c>
      <c r="B6501" t="s">
        <v>128</v>
      </c>
      <c r="C6501" t="s">
        <v>27</v>
      </c>
      <c r="D6501">
        <v>2019</v>
      </c>
      <c r="E6501">
        <v>6</v>
      </c>
      <c r="F6501" t="s">
        <v>205</v>
      </c>
      <c r="G6501" t="s">
        <v>206</v>
      </c>
      <c r="H6501" t="s">
        <v>30</v>
      </c>
      <c r="J6501">
        <v>-14228.46</v>
      </c>
      <c r="L6501" t="s">
        <v>31</v>
      </c>
      <c r="O6501" t="s">
        <v>32</v>
      </c>
    </row>
    <row r="6502" spans="1:15" x14ac:dyDescent="0.25">
      <c r="A6502" t="s">
        <v>127</v>
      </c>
      <c r="B6502" t="s">
        <v>128</v>
      </c>
      <c r="C6502" t="s">
        <v>27</v>
      </c>
      <c r="D6502">
        <v>2019</v>
      </c>
      <c r="E6502">
        <v>6</v>
      </c>
      <c r="F6502" t="s">
        <v>207</v>
      </c>
      <c r="G6502" t="s">
        <v>208</v>
      </c>
      <c r="H6502" t="s">
        <v>30</v>
      </c>
      <c r="J6502">
        <v>-14228.46</v>
      </c>
      <c r="L6502" t="s">
        <v>31</v>
      </c>
      <c r="O6502" t="s">
        <v>32</v>
      </c>
    </row>
    <row r="6503" spans="1:15" x14ac:dyDescent="0.25">
      <c r="A6503" t="s">
        <v>127</v>
      </c>
      <c r="B6503" t="s">
        <v>128</v>
      </c>
      <c r="C6503" t="s">
        <v>27</v>
      </c>
      <c r="D6503">
        <v>2019</v>
      </c>
      <c r="E6503">
        <v>6</v>
      </c>
      <c r="F6503" t="s">
        <v>211</v>
      </c>
      <c r="G6503" t="s">
        <v>212</v>
      </c>
      <c r="H6503" t="s">
        <v>30</v>
      </c>
      <c r="J6503">
        <v>-14228.46</v>
      </c>
      <c r="L6503" t="s">
        <v>31</v>
      </c>
      <c r="O6503" t="s">
        <v>32</v>
      </c>
    </row>
    <row r="6504" spans="1:15" x14ac:dyDescent="0.25">
      <c r="A6504" t="s">
        <v>127</v>
      </c>
      <c r="B6504" t="s">
        <v>128</v>
      </c>
      <c r="C6504" t="s">
        <v>27</v>
      </c>
      <c r="D6504">
        <v>2019</v>
      </c>
      <c r="E6504">
        <v>6</v>
      </c>
      <c r="F6504" t="s">
        <v>213</v>
      </c>
      <c r="G6504" t="s">
        <v>214</v>
      </c>
      <c r="H6504" t="s">
        <v>30</v>
      </c>
      <c r="J6504">
        <v>-14228.46</v>
      </c>
      <c r="L6504" t="s">
        <v>31</v>
      </c>
      <c r="O6504" t="s">
        <v>32</v>
      </c>
    </row>
    <row r="6505" spans="1:15" x14ac:dyDescent="0.25">
      <c r="A6505" t="s">
        <v>127</v>
      </c>
      <c r="B6505" t="s">
        <v>128</v>
      </c>
      <c r="C6505" t="s">
        <v>27</v>
      </c>
      <c r="D6505">
        <v>2019</v>
      </c>
      <c r="E6505">
        <v>6</v>
      </c>
      <c r="F6505" t="s">
        <v>261</v>
      </c>
      <c r="G6505" t="s">
        <v>262</v>
      </c>
      <c r="H6505" t="s">
        <v>30</v>
      </c>
      <c r="J6505">
        <v>488970.95</v>
      </c>
      <c r="L6505" t="s">
        <v>39</v>
      </c>
      <c r="O6505" t="s">
        <v>32</v>
      </c>
    </row>
    <row r="6506" spans="1:15" x14ac:dyDescent="0.25">
      <c r="A6506" t="s">
        <v>127</v>
      </c>
      <c r="B6506" t="s">
        <v>128</v>
      </c>
      <c r="C6506" t="s">
        <v>27</v>
      </c>
      <c r="D6506">
        <v>2019</v>
      </c>
      <c r="E6506">
        <v>6</v>
      </c>
      <c r="F6506" t="s">
        <v>223</v>
      </c>
      <c r="G6506" t="s">
        <v>224</v>
      </c>
      <c r="H6506" t="s">
        <v>30</v>
      </c>
      <c r="J6506">
        <v>95349.81</v>
      </c>
      <c r="L6506" t="s">
        <v>39</v>
      </c>
      <c r="O6506" t="s">
        <v>32</v>
      </c>
    </row>
    <row r="6507" spans="1:15" x14ac:dyDescent="0.25">
      <c r="A6507" t="s">
        <v>127</v>
      </c>
      <c r="B6507" t="s">
        <v>128</v>
      </c>
      <c r="C6507" t="s">
        <v>27</v>
      </c>
      <c r="D6507">
        <v>2019</v>
      </c>
      <c r="E6507">
        <v>6</v>
      </c>
      <c r="F6507" t="s">
        <v>225</v>
      </c>
      <c r="G6507" t="s">
        <v>226</v>
      </c>
      <c r="H6507" t="s">
        <v>30</v>
      </c>
      <c r="J6507">
        <v>584320.76</v>
      </c>
      <c r="L6507" t="s">
        <v>39</v>
      </c>
      <c r="O6507" t="s">
        <v>32</v>
      </c>
    </row>
    <row r="6508" spans="1:15" x14ac:dyDescent="0.25">
      <c r="A6508" t="s">
        <v>127</v>
      </c>
      <c r="B6508" t="s">
        <v>128</v>
      </c>
      <c r="C6508" t="s">
        <v>27</v>
      </c>
      <c r="D6508">
        <v>2019</v>
      </c>
      <c r="E6508">
        <v>6</v>
      </c>
      <c r="F6508" t="s">
        <v>227</v>
      </c>
      <c r="G6508" t="s">
        <v>228</v>
      </c>
      <c r="H6508" t="s">
        <v>30</v>
      </c>
      <c r="J6508">
        <v>584320.76</v>
      </c>
      <c r="L6508" t="s">
        <v>39</v>
      </c>
      <c r="O6508" t="s">
        <v>32</v>
      </c>
    </row>
    <row r="6509" spans="1:15" x14ac:dyDescent="0.25">
      <c r="A6509" t="s">
        <v>127</v>
      </c>
      <c r="B6509" t="s">
        <v>128</v>
      </c>
      <c r="C6509" t="s">
        <v>27</v>
      </c>
      <c r="D6509">
        <v>2019</v>
      </c>
      <c r="E6509">
        <v>6</v>
      </c>
      <c r="F6509" t="s">
        <v>229</v>
      </c>
      <c r="G6509" t="s">
        <v>230</v>
      </c>
      <c r="H6509" t="s">
        <v>30</v>
      </c>
      <c r="J6509">
        <v>-500000</v>
      </c>
      <c r="L6509" t="s">
        <v>39</v>
      </c>
      <c r="O6509" t="s">
        <v>32</v>
      </c>
    </row>
    <row r="6510" spans="1:15" x14ac:dyDescent="0.25">
      <c r="A6510" t="s">
        <v>127</v>
      </c>
      <c r="B6510" t="s">
        <v>128</v>
      </c>
      <c r="C6510" t="s">
        <v>27</v>
      </c>
      <c r="D6510">
        <v>2019</v>
      </c>
      <c r="E6510">
        <v>6</v>
      </c>
      <c r="F6510" t="s">
        <v>231</v>
      </c>
      <c r="G6510" t="s">
        <v>188</v>
      </c>
      <c r="H6510" t="s">
        <v>30</v>
      </c>
      <c r="J6510">
        <v>-25314.79</v>
      </c>
      <c r="L6510" t="s">
        <v>39</v>
      </c>
      <c r="O6510" t="s">
        <v>32</v>
      </c>
    </row>
    <row r="6511" spans="1:15" x14ac:dyDescent="0.25">
      <c r="A6511" t="s">
        <v>127</v>
      </c>
      <c r="B6511" t="s">
        <v>128</v>
      </c>
      <c r="C6511" t="s">
        <v>27</v>
      </c>
      <c r="D6511">
        <v>2019</v>
      </c>
      <c r="E6511">
        <v>6</v>
      </c>
      <c r="F6511" t="s">
        <v>232</v>
      </c>
      <c r="G6511" t="s">
        <v>233</v>
      </c>
      <c r="H6511" t="s">
        <v>30</v>
      </c>
      <c r="J6511">
        <v>-525314.79</v>
      </c>
      <c r="L6511" t="s">
        <v>39</v>
      </c>
      <c r="O6511" t="s">
        <v>32</v>
      </c>
    </row>
    <row r="6512" spans="1:15" x14ac:dyDescent="0.25">
      <c r="A6512" t="s">
        <v>127</v>
      </c>
      <c r="B6512" t="s">
        <v>128</v>
      </c>
      <c r="C6512" t="s">
        <v>27</v>
      </c>
      <c r="D6512">
        <v>2019</v>
      </c>
      <c r="E6512">
        <v>6</v>
      </c>
      <c r="F6512" t="s">
        <v>234</v>
      </c>
      <c r="G6512" t="s">
        <v>235</v>
      </c>
      <c r="H6512" t="s">
        <v>30</v>
      </c>
      <c r="J6512">
        <v>-525314.79</v>
      </c>
      <c r="L6512" t="s">
        <v>39</v>
      </c>
      <c r="O6512" t="s">
        <v>32</v>
      </c>
    </row>
    <row r="6513" spans="1:15" x14ac:dyDescent="0.25">
      <c r="A6513" t="s">
        <v>127</v>
      </c>
      <c r="B6513" t="s">
        <v>128</v>
      </c>
      <c r="C6513" t="s">
        <v>27</v>
      </c>
      <c r="D6513">
        <v>2019</v>
      </c>
      <c r="E6513">
        <v>6</v>
      </c>
      <c r="F6513" t="s">
        <v>236</v>
      </c>
      <c r="G6513" t="s">
        <v>237</v>
      </c>
      <c r="H6513" t="s">
        <v>30</v>
      </c>
      <c r="J6513">
        <v>-40750</v>
      </c>
      <c r="L6513" t="s">
        <v>39</v>
      </c>
      <c r="O6513" t="s">
        <v>32</v>
      </c>
    </row>
    <row r="6514" spans="1:15" x14ac:dyDescent="0.25">
      <c r="A6514" t="s">
        <v>127</v>
      </c>
      <c r="B6514" t="s">
        <v>128</v>
      </c>
      <c r="C6514" t="s">
        <v>27</v>
      </c>
      <c r="D6514">
        <v>2019</v>
      </c>
      <c r="E6514">
        <v>6</v>
      </c>
      <c r="F6514" t="s">
        <v>238</v>
      </c>
      <c r="G6514" t="s">
        <v>239</v>
      </c>
      <c r="H6514" t="s">
        <v>30</v>
      </c>
      <c r="J6514">
        <v>-44777.51</v>
      </c>
      <c r="L6514" t="s">
        <v>39</v>
      </c>
      <c r="O6514" t="s">
        <v>32</v>
      </c>
    </row>
    <row r="6515" spans="1:15" x14ac:dyDescent="0.25">
      <c r="A6515" t="s">
        <v>127</v>
      </c>
      <c r="B6515" t="s">
        <v>128</v>
      </c>
      <c r="C6515" t="s">
        <v>27</v>
      </c>
      <c r="D6515">
        <v>2019</v>
      </c>
      <c r="E6515">
        <v>6</v>
      </c>
      <c r="F6515" t="s">
        <v>240</v>
      </c>
      <c r="G6515" t="s">
        <v>241</v>
      </c>
      <c r="H6515" t="s">
        <v>30</v>
      </c>
      <c r="J6515">
        <v>-44777.51</v>
      </c>
      <c r="L6515" t="s">
        <v>39</v>
      </c>
      <c r="O6515" t="s">
        <v>32</v>
      </c>
    </row>
    <row r="6516" spans="1:15" x14ac:dyDescent="0.25">
      <c r="A6516" t="s">
        <v>127</v>
      </c>
      <c r="B6516" t="s">
        <v>128</v>
      </c>
      <c r="C6516" t="s">
        <v>27</v>
      </c>
      <c r="D6516">
        <v>2019</v>
      </c>
      <c r="E6516">
        <v>6</v>
      </c>
      <c r="F6516" t="s">
        <v>242</v>
      </c>
      <c r="G6516" t="s">
        <v>243</v>
      </c>
      <c r="H6516" t="s">
        <v>30</v>
      </c>
      <c r="J6516">
        <v>-570092.30000000005</v>
      </c>
      <c r="L6516" t="s">
        <v>39</v>
      </c>
      <c r="O6516" t="s">
        <v>32</v>
      </c>
    </row>
    <row r="6517" spans="1:15" x14ac:dyDescent="0.25">
      <c r="A6517" t="s">
        <v>131</v>
      </c>
      <c r="B6517" t="s">
        <v>132</v>
      </c>
      <c r="C6517" t="s">
        <v>27</v>
      </c>
      <c r="D6517">
        <v>2019</v>
      </c>
      <c r="E6517">
        <v>6</v>
      </c>
      <c r="F6517" t="s">
        <v>297</v>
      </c>
      <c r="G6517" t="s">
        <v>298</v>
      </c>
      <c r="H6517" t="s">
        <v>30</v>
      </c>
      <c r="J6517">
        <v>2786690.14</v>
      </c>
      <c r="L6517" t="s">
        <v>39</v>
      </c>
      <c r="O6517" t="s">
        <v>32</v>
      </c>
    </row>
    <row r="6518" spans="1:15" x14ac:dyDescent="0.25">
      <c r="A6518" t="s">
        <v>131</v>
      </c>
      <c r="B6518" t="s">
        <v>132</v>
      </c>
      <c r="C6518" t="s">
        <v>27</v>
      </c>
      <c r="D6518">
        <v>2019</v>
      </c>
      <c r="E6518">
        <v>6</v>
      </c>
      <c r="F6518" t="s">
        <v>299</v>
      </c>
      <c r="G6518" t="s">
        <v>300</v>
      </c>
      <c r="H6518" t="s">
        <v>30</v>
      </c>
      <c r="J6518">
        <v>-2102255.35</v>
      </c>
      <c r="L6518" t="s">
        <v>39</v>
      </c>
      <c r="O6518" t="s">
        <v>32</v>
      </c>
    </row>
    <row r="6519" spans="1:15" x14ac:dyDescent="0.25">
      <c r="A6519" t="s">
        <v>131</v>
      </c>
      <c r="B6519" t="s">
        <v>132</v>
      </c>
      <c r="C6519" t="s">
        <v>27</v>
      </c>
      <c r="D6519">
        <v>2019</v>
      </c>
      <c r="E6519">
        <v>6</v>
      </c>
      <c r="F6519" t="s">
        <v>301</v>
      </c>
      <c r="G6519" t="s">
        <v>302</v>
      </c>
      <c r="H6519" t="s">
        <v>30</v>
      </c>
      <c r="J6519">
        <v>684434.79</v>
      </c>
      <c r="L6519" t="s">
        <v>39</v>
      </c>
      <c r="O6519" t="s">
        <v>32</v>
      </c>
    </row>
    <row r="6520" spans="1:15" x14ac:dyDescent="0.25">
      <c r="A6520" t="s">
        <v>131</v>
      </c>
      <c r="B6520" t="s">
        <v>132</v>
      </c>
      <c r="C6520" t="s">
        <v>27</v>
      </c>
      <c r="D6520">
        <v>2019</v>
      </c>
      <c r="E6520">
        <v>6</v>
      </c>
      <c r="F6520" t="s">
        <v>257</v>
      </c>
      <c r="G6520" t="s">
        <v>258</v>
      </c>
      <c r="H6520" t="s">
        <v>30</v>
      </c>
      <c r="J6520">
        <v>684434.79</v>
      </c>
      <c r="L6520" t="s">
        <v>39</v>
      </c>
      <c r="O6520" t="s">
        <v>32</v>
      </c>
    </row>
    <row r="6521" spans="1:15" x14ac:dyDescent="0.25">
      <c r="A6521" t="s">
        <v>131</v>
      </c>
      <c r="B6521" t="s">
        <v>132</v>
      </c>
      <c r="C6521" t="s">
        <v>27</v>
      </c>
      <c r="D6521">
        <v>2019</v>
      </c>
      <c r="E6521">
        <v>6</v>
      </c>
      <c r="F6521" t="s">
        <v>219</v>
      </c>
      <c r="G6521" t="s">
        <v>220</v>
      </c>
      <c r="H6521" t="s">
        <v>30</v>
      </c>
      <c r="J6521">
        <v>93081.59</v>
      </c>
      <c r="L6521" t="s">
        <v>39</v>
      </c>
      <c r="O6521" t="s">
        <v>32</v>
      </c>
    </row>
    <row r="6522" spans="1:15" x14ac:dyDescent="0.25">
      <c r="A6522" t="s">
        <v>131</v>
      </c>
      <c r="B6522" t="s">
        <v>132</v>
      </c>
      <c r="C6522" t="s">
        <v>27</v>
      </c>
      <c r="D6522">
        <v>2019</v>
      </c>
      <c r="E6522">
        <v>6</v>
      </c>
      <c r="F6522" t="s">
        <v>221</v>
      </c>
      <c r="G6522" t="s">
        <v>222</v>
      </c>
      <c r="H6522" t="s">
        <v>30</v>
      </c>
      <c r="J6522">
        <v>777516.38</v>
      </c>
      <c r="L6522" t="s">
        <v>39</v>
      </c>
      <c r="O6522" t="s">
        <v>32</v>
      </c>
    </row>
    <row r="6523" spans="1:15" x14ac:dyDescent="0.25">
      <c r="A6523" t="s">
        <v>131</v>
      </c>
      <c r="B6523" t="s">
        <v>132</v>
      </c>
      <c r="C6523" t="s">
        <v>27</v>
      </c>
      <c r="D6523">
        <v>2019</v>
      </c>
      <c r="E6523">
        <v>6</v>
      </c>
      <c r="F6523" t="s">
        <v>259</v>
      </c>
      <c r="G6523" t="s">
        <v>260</v>
      </c>
      <c r="H6523" t="s">
        <v>30</v>
      </c>
      <c r="J6523">
        <v>14750.34</v>
      </c>
      <c r="L6523" t="s">
        <v>39</v>
      </c>
      <c r="O6523" t="s">
        <v>32</v>
      </c>
    </row>
    <row r="6524" spans="1:15" x14ac:dyDescent="0.25">
      <c r="A6524" t="s">
        <v>131</v>
      </c>
      <c r="B6524" t="s">
        <v>132</v>
      </c>
      <c r="C6524" t="s">
        <v>27</v>
      </c>
      <c r="D6524">
        <v>2019</v>
      </c>
      <c r="E6524">
        <v>6</v>
      </c>
      <c r="F6524" t="s">
        <v>284</v>
      </c>
      <c r="G6524" t="s">
        <v>285</v>
      </c>
      <c r="H6524" t="s">
        <v>30</v>
      </c>
      <c r="J6524">
        <v>2536261.91</v>
      </c>
      <c r="L6524" t="s">
        <v>39</v>
      </c>
      <c r="O6524" t="s">
        <v>32</v>
      </c>
    </row>
    <row r="6525" spans="1:15" x14ac:dyDescent="0.25">
      <c r="A6525" t="s">
        <v>131</v>
      </c>
      <c r="B6525" t="s">
        <v>132</v>
      </c>
      <c r="C6525" t="s">
        <v>27</v>
      </c>
      <c r="D6525">
        <v>2019</v>
      </c>
      <c r="E6525">
        <v>6</v>
      </c>
      <c r="F6525" t="s">
        <v>261</v>
      </c>
      <c r="G6525" t="s">
        <v>262</v>
      </c>
      <c r="H6525" t="s">
        <v>30</v>
      </c>
      <c r="J6525">
        <v>3295130.99</v>
      </c>
      <c r="L6525" t="s">
        <v>39</v>
      </c>
      <c r="O6525" t="s">
        <v>32</v>
      </c>
    </row>
    <row r="6526" spans="1:15" x14ac:dyDescent="0.25">
      <c r="A6526" t="s">
        <v>131</v>
      </c>
      <c r="B6526" t="s">
        <v>132</v>
      </c>
      <c r="C6526" t="s">
        <v>27</v>
      </c>
      <c r="D6526">
        <v>2019</v>
      </c>
      <c r="E6526">
        <v>6</v>
      </c>
      <c r="F6526" t="s">
        <v>223</v>
      </c>
      <c r="G6526" t="s">
        <v>224</v>
      </c>
      <c r="H6526" t="s">
        <v>30</v>
      </c>
      <c r="J6526">
        <v>1773523.68</v>
      </c>
      <c r="L6526" t="s">
        <v>39</v>
      </c>
      <c r="O6526" t="s">
        <v>32</v>
      </c>
    </row>
    <row r="6527" spans="1:15" x14ac:dyDescent="0.25">
      <c r="A6527" t="s">
        <v>131</v>
      </c>
      <c r="B6527" t="s">
        <v>132</v>
      </c>
      <c r="C6527" t="s">
        <v>27</v>
      </c>
      <c r="D6527">
        <v>2019</v>
      </c>
      <c r="E6527">
        <v>6</v>
      </c>
      <c r="F6527" t="s">
        <v>225</v>
      </c>
      <c r="G6527" t="s">
        <v>226</v>
      </c>
      <c r="H6527" t="s">
        <v>30</v>
      </c>
      <c r="J6527">
        <v>5083405.01</v>
      </c>
      <c r="L6527" t="s">
        <v>39</v>
      </c>
      <c r="O6527" t="s">
        <v>32</v>
      </c>
    </row>
    <row r="6528" spans="1:15" x14ac:dyDescent="0.25">
      <c r="A6528" t="s">
        <v>131</v>
      </c>
      <c r="B6528" t="s">
        <v>132</v>
      </c>
      <c r="C6528" t="s">
        <v>27</v>
      </c>
      <c r="D6528">
        <v>2019</v>
      </c>
      <c r="E6528">
        <v>6</v>
      </c>
      <c r="F6528" t="s">
        <v>227</v>
      </c>
      <c r="G6528" t="s">
        <v>228</v>
      </c>
      <c r="H6528" t="s">
        <v>30</v>
      </c>
      <c r="J6528">
        <v>5860921.3899999997</v>
      </c>
      <c r="L6528" t="s">
        <v>39</v>
      </c>
      <c r="O6528" t="s">
        <v>32</v>
      </c>
    </row>
    <row r="6529" spans="1:17" x14ac:dyDescent="0.25">
      <c r="A6529" t="s">
        <v>131</v>
      </c>
      <c r="B6529" t="s">
        <v>132</v>
      </c>
      <c r="C6529" t="s">
        <v>27</v>
      </c>
      <c r="D6529">
        <v>2019</v>
      </c>
      <c r="E6529">
        <v>6</v>
      </c>
      <c r="F6529" t="s">
        <v>229</v>
      </c>
      <c r="G6529" t="s">
        <v>230</v>
      </c>
      <c r="H6529" t="s">
        <v>30</v>
      </c>
      <c r="J6529">
        <v>-4000000</v>
      </c>
      <c r="L6529" t="s">
        <v>39</v>
      </c>
      <c r="O6529" t="s">
        <v>32</v>
      </c>
    </row>
    <row r="6530" spans="1:17" x14ac:dyDescent="0.25">
      <c r="A6530" t="s">
        <v>131</v>
      </c>
      <c r="B6530" t="s">
        <v>132</v>
      </c>
      <c r="C6530" t="s">
        <v>27</v>
      </c>
      <c r="D6530">
        <v>2019</v>
      </c>
      <c r="E6530">
        <v>6</v>
      </c>
      <c r="F6530" t="s">
        <v>231</v>
      </c>
      <c r="G6530" t="s">
        <v>188</v>
      </c>
      <c r="H6530" t="s">
        <v>30</v>
      </c>
      <c r="J6530">
        <v>2358035.27</v>
      </c>
      <c r="L6530" t="s">
        <v>39</v>
      </c>
      <c r="O6530" t="s">
        <v>32</v>
      </c>
    </row>
    <row r="6531" spans="1:17" x14ac:dyDescent="0.25">
      <c r="A6531" t="s">
        <v>131</v>
      </c>
      <c r="B6531" t="s">
        <v>132</v>
      </c>
      <c r="C6531" t="s">
        <v>27</v>
      </c>
      <c r="D6531">
        <v>2019</v>
      </c>
      <c r="E6531">
        <v>6</v>
      </c>
      <c r="F6531" t="s">
        <v>232</v>
      </c>
      <c r="G6531" t="s">
        <v>233</v>
      </c>
      <c r="H6531" t="s">
        <v>30</v>
      </c>
      <c r="J6531">
        <v>-1641964.73</v>
      </c>
      <c r="L6531" t="s">
        <v>39</v>
      </c>
      <c r="O6531" t="s">
        <v>32</v>
      </c>
    </row>
    <row r="6532" spans="1:17" x14ac:dyDescent="0.25">
      <c r="A6532" t="s">
        <v>131</v>
      </c>
      <c r="B6532" t="s">
        <v>132</v>
      </c>
      <c r="C6532" t="s">
        <v>27</v>
      </c>
      <c r="D6532">
        <v>2019</v>
      </c>
      <c r="E6532">
        <v>6</v>
      </c>
      <c r="F6532" t="s">
        <v>234</v>
      </c>
      <c r="G6532" t="s">
        <v>235</v>
      </c>
      <c r="H6532" t="s">
        <v>30</v>
      </c>
      <c r="J6532">
        <v>-1641964.73</v>
      </c>
      <c r="L6532" t="s">
        <v>39</v>
      </c>
      <c r="O6532" t="s">
        <v>32</v>
      </c>
    </row>
    <row r="6533" spans="1:17" x14ac:dyDescent="0.25">
      <c r="A6533" t="s">
        <v>131</v>
      </c>
      <c r="B6533" t="s">
        <v>132</v>
      </c>
      <c r="C6533" t="s">
        <v>27</v>
      </c>
      <c r="D6533">
        <v>2019</v>
      </c>
      <c r="E6533">
        <v>6</v>
      </c>
      <c r="F6533" t="s">
        <v>269</v>
      </c>
      <c r="G6533" t="s">
        <v>270</v>
      </c>
      <c r="H6533" t="s">
        <v>30</v>
      </c>
      <c r="J6533">
        <v>208658.12</v>
      </c>
      <c r="L6533" t="s">
        <v>39</v>
      </c>
      <c r="O6533" t="s">
        <v>32</v>
      </c>
    </row>
    <row r="6534" spans="1:17" x14ac:dyDescent="0.25">
      <c r="A6534" t="s">
        <v>131</v>
      </c>
      <c r="B6534" t="s">
        <v>132</v>
      </c>
      <c r="C6534" t="s">
        <v>27</v>
      </c>
      <c r="D6534">
        <v>2019</v>
      </c>
      <c r="E6534">
        <v>6</v>
      </c>
      <c r="F6534" t="s">
        <v>271</v>
      </c>
      <c r="G6534" t="s">
        <v>272</v>
      </c>
      <c r="H6534" t="s">
        <v>30</v>
      </c>
      <c r="J6534">
        <v>208658.12</v>
      </c>
      <c r="L6534" t="s">
        <v>39</v>
      </c>
      <c r="O6534" t="s">
        <v>32</v>
      </c>
    </row>
    <row r="6535" spans="1:17" x14ac:dyDescent="0.25">
      <c r="A6535" t="s">
        <v>131</v>
      </c>
      <c r="B6535" t="s">
        <v>132</v>
      </c>
      <c r="C6535" t="s">
        <v>27</v>
      </c>
      <c r="D6535">
        <v>2019</v>
      </c>
      <c r="E6535">
        <v>6</v>
      </c>
      <c r="F6535" t="s">
        <v>273</v>
      </c>
      <c r="G6535" t="s">
        <v>274</v>
      </c>
      <c r="H6535" t="s">
        <v>30</v>
      </c>
      <c r="J6535">
        <v>208658.12</v>
      </c>
      <c r="L6535" t="s">
        <v>39</v>
      </c>
      <c r="O6535" t="s">
        <v>32</v>
      </c>
    </row>
    <row r="6536" spans="1:17" x14ac:dyDescent="0.25">
      <c r="A6536" t="s">
        <v>131</v>
      </c>
      <c r="B6536" t="s">
        <v>132</v>
      </c>
      <c r="C6536" t="s">
        <v>27</v>
      </c>
      <c r="D6536">
        <v>2019</v>
      </c>
      <c r="E6536">
        <v>6</v>
      </c>
      <c r="F6536" t="s">
        <v>236</v>
      </c>
      <c r="G6536" t="s">
        <v>237</v>
      </c>
      <c r="H6536" t="s">
        <v>30</v>
      </c>
      <c r="J6536">
        <v>-10050268.01</v>
      </c>
      <c r="L6536" t="s">
        <v>39</v>
      </c>
      <c r="O6536" t="s">
        <v>32</v>
      </c>
    </row>
    <row r="6537" spans="1:17" x14ac:dyDescent="0.25">
      <c r="A6537" t="s">
        <v>131</v>
      </c>
      <c r="B6537" t="s">
        <v>132</v>
      </c>
      <c r="C6537" t="s">
        <v>27</v>
      </c>
      <c r="D6537">
        <v>2019</v>
      </c>
      <c r="E6537">
        <v>6</v>
      </c>
      <c r="F6537" t="s">
        <v>238</v>
      </c>
      <c r="G6537" t="s">
        <v>239</v>
      </c>
      <c r="H6537" t="s">
        <v>30</v>
      </c>
      <c r="J6537">
        <v>-10062916.84</v>
      </c>
      <c r="L6537" t="s">
        <v>39</v>
      </c>
      <c r="O6537" t="s">
        <v>32</v>
      </c>
    </row>
    <row r="6538" spans="1:17" x14ac:dyDescent="0.25">
      <c r="A6538" t="s">
        <v>131</v>
      </c>
      <c r="B6538" t="s">
        <v>132</v>
      </c>
      <c r="C6538" t="s">
        <v>27</v>
      </c>
      <c r="D6538">
        <v>2019</v>
      </c>
      <c r="E6538">
        <v>6</v>
      </c>
      <c r="F6538" t="s">
        <v>240</v>
      </c>
      <c r="G6538" t="s">
        <v>241</v>
      </c>
      <c r="H6538" t="s">
        <v>30</v>
      </c>
      <c r="J6538">
        <v>-9854258.7200000007</v>
      </c>
      <c r="L6538" t="s">
        <v>39</v>
      </c>
      <c r="O6538" t="s">
        <v>32</v>
      </c>
    </row>
    <row r="6539" spans="1:17" x14ac:dyDescent="0.25">
      <c r="A6539" t="s">
        <v>131</v>
      </c>
      <c r="B6539" t="s">
        <v>132</v>
      </c>
      <c r="C6539" t="s">
        <v>27</v>
      </c>
      <c r="D6539">
        <v>2019</v>
      </c>
      <c r="E6539">
        <v>6</v>
      </c>
      <c r="F6539" t="s">
        <v>242</v>
      </c>
      <c r="G6539" t="s">
        <v>243</v>
      </c>
      <c r="H6539" t="s">
        <v>30</v>
      </c>
      <c r="J6539">
        <v>-11496223.449999999</v>
      </c>
      <c r="L6539" t="s">
        <v>39</v>
      </c>
      <c r="O6539" t="s">
        <v>32</v>
      </c>
    </row>
    <row r="6540" spans="1:17" x14ac:dyDescent="0.25">
      <c r="A6540" t="s">
        <v>25</v>
      </c>
      <c r="B6540" t="s">
        <v>26</v>
      </c>
      <c r="C6540" t="s">
        <v>27</v>
      </c>
      <c r="D6540">
        <v>2019</v>
      </c>
      <c r="E6540">
        <v>6</v>
      </c>
      <c r="F6540" t="s">
        <v>201</v>
      </c>
      <c r="G6540" t="s">
        <v>202</v>
      </c>
      <c r="H6540" t="s">
        <v>30</v>
      </c>
      <c r="J6540">
        <v>-324450</v>
      </c>
      <c r="L6540" t="s">
        <v>31</v>
      </c>
      <c r="O6540" t="s">
        <v>32</v>
      </c>
      <c r="P6540" t="s">
        <v>142</v>
      </c>
      <c r="Q6540" t="s">
        <v>143</v>
      </c>
    </row>
    <row r="6541" spans="1:17" x14ac:dyDescent="0.25">
      <c r="A6541" t="s">
        <v>25</v>
      </c>
      <c r="B6541" t="s">
        <v>26</v>
      </c>
      <c r="C6541" t="s">
        <v>27</v>
      </c>
      <c r="D6541">
        <v>2019</v>
      </c>
      <c r="E6541">
        <v>6</v>
      </c>
      <c r="F6541" t="s">
        <v>203</v>
      </c>
      <c r="G6541" t="s">
        <v>204</v>
      </c>
      <c r="H6541" t="s">
        <v>30</v>
      </c>
      <c r="J6541">
        <v>-324450</v>
      </c>
      <c r="L6541" t="s">
        <v>31</v>
      </c>
      <c r="O6541" t="s">
        <v>32</v>
      </c>
      <c r="P6541" t="s">
        <v>142</v>
      </c>
      <c r="Q6541" t="s">
        <v>143</v>
      </c>
    </row>
    <row r="6542" spans="1:17" x14ac:dyDescent="0.25">
      <c r="A6542" t="s">
        <v>25</v>
      </c>
      <c r="B6542" t="s">
        <v>26</v>
      </c>
      <c r="C6542" t="s">
        <v>27</v>
      </c>
      <c r="D6542">
        <v>2019</v>
      </c>
      <c r="E6542">
        <v>6</v>
      </c>
      <c r="F6542" t="s">
        <v>205</v>
      </c>
      <c r="G6542" t="s">
        <v>206</v>
      </c>
      <c r="H6542" t="s">
        <v>30</v>
      </c>
      <c r="J6542">
        <v>-324450</v>
      </c>
      <c r="L6542" t="s">
        <v>31</v>
      </c>
      <c r="O6542" t="s">
        <v>32</v>
      </c>
      <c r="P6542" t="s">
        <v>142</v>
      </c>
      <c r="Q6542" t="s">
        <v>143</v>
      </c>
    </row>
    <row r="6543" spans="1:17" x14ac:dyDescent="0.25">
      <c r="A6543" t="s">
        <v>25</v>
      </c>
      <c r="B6543" t="s">
        <v>26</v>
      </c>
      <c r="C6543" t="s">
        <v>27</v>
      </c>
      <c r="D6543">
        <v>2019</v>
      </c>
      <c r="E6543">
        <v>6</v>
      </c>
      <c r="F6543" t="s">
        <v>207</v>
      </c>
      <c r="G6543" t="s">
        <v>208</v>
      </c>
      <c r="H6543" t="s">
        <v>30</v>
      </c>
      <c r="J6543">
        <v>-324450</v>
      </c>
      <c r="L6543" t="s">
        <v>31</v>
      </c>
      <c r="O6543" t="s">
        <v>32</v>
      </c>
      <c r="P6543" t="s">
        <v>142</v>
      </c>
      <c r="Q6543" t="s">
        <v>143</v>
      </c>
    </row>
    <row r="6544" spans="1:17" x14ac:dyDescent="0.25">
      <c r="A6544" t="s">
        <v>25</v>
      </c>
      <c r="B6544" t="s">
        <v>26</v>
      </c>
      <c r="C6544" t="s">
        <v>27</v>
      </c>
      <c r="D6544">
        <v>2019</v>
      </c>
      <c r="E6544">
        <v>6</v>
      </c>
      <c r="F6544" t="s">
        <v>211</v>
      </c>
      <c r="G6544" t="s">
        <v>212</v>
      </c>
      <c r="H6544" t="s">
        <v>30</v>
      </c>
      <c r="J6544">
        <v>-324450</v>
      </c>
      <c r="L6544" t="s">
        <v>31</v>
      </c>
      <c r="O6544" t="s">
        <v>32</v>
      </c>
      <c r="P6544" t="s">
        <v>142</v>
      </c>
      <c r="Q6544" t="s">
        <v>143</v>
      </c>
    </row>
    <row r="6545" spans="1:17" x14ac:dyDescent="0.25">
      <c r="A6545" t="s">
        <v>25</v>
      </c>
      <c r="B6545" t="s">
        <v>26</v>
      </c>
      <c r="C6545" t="s">
        <v>27</v>
      </c>
      <c r="D6545">
        <v>2019</v>
      </c>
      <c r="E6545">
        <v>6</v>
      </c>
      <c r="F6545" t="s">
        <v>213</v>
      </c>
      <c r="G6545" t="s">
        <v>214</v>
      </c>
      <c r="H6545" t="s">
        <v>30</v>
      </c>
      <c r="J6545">
        <v>-324450</v>
      </c>
      <c r="L6545" t="s">
        <v>31</v>
      </c>
      <c r="O6545" t="s">
        <v>32</v>
      </c>
      <c r="P6545" t="s">
        <v>142</v>
      </c>
      <c r="Q6545" t="s">
        <v>143</v>
      </c>
    </row>
    <row r="6546" spans="1:17" x14ac:dyDescent="0.25">
      <c r="A6546" t="s">
        <v>25</v>
      </c>
      <c r="B6546" t="s">
        <v>26</v>
      </c>
      <c r="C6546" t="s">
        <v>27</v>
      </c>
      <c r="D6546">
        <v>2019</v>
      </c>
      <c r="E6546">
        <v>6</v>
      </c>
      <c r="F6546" t="s">
        <v>223</v>
      </c>
      <c r="G6546" t="s">
        <v>224</v>
      </c>
      <c r="H6546" t="s">
        <v>30</v>
      </c>
      <c r="J6546">
        <v>324450</v>
      </c>
      <c r="L6546" t="s">
        <v>39</v>
      </c>
      <c r="O6546" t="s">
        <v>32</v>
      </c>
      <c r="P6546" t="s">
        <v>142</v>
      </c>
      <c r="Q6546" t="s">
        <v>143</v>
      </c>
    </row>
    <row r="6547" spans="1:17" x14ac:dyDescent="0.25">
      <c r="A6547" t="s">
        <v>25</v>
      </c>
      <c r="B6547" t="s">
        <v>26</v>
      </c>
      <c r="C6547" t="s">
        <v>27</v>
      </c>
      <c r="D6547">
        <v>2019</v>
      </c>
      <c r="E6547">
        <v>6</v>
      </c>
      <c r="F6547" t="s">
        <v>225</v>
      </c>
      <c r="G6547" t="s">
        <v>226</v>
      </c>
      <c r="H6547" t="s">
        <v>30</v>
      </c>
      <c r="J6547">
        <v>324450</v>
      </c>
      <c r="L6547" t="s">
        <v>39</v>
      </c>
      <c r="O6547" t="s">
        <v>32</v>
      </c>
      <c r="P6547" t="s">
        <v>142</v>
      </c>
      <c r="Q6547" t="s">
        <v>143</v>
      </c>
    </row>
    <row r="6548" spans="1:17" x14ac:dyDescent="0.25">
      <c r="A6548" t="s">
        <v>25</v>
      </c>
      <c r="B6548" t="s">
        <v>26</v>
      </c>
      <c r="C6548" t="s">
        <v>27</v>
      </c>
      <c r="D6548">
        <v>2019</v>
      </c>
      <c r="E6548">
        <v>6</v>
      </c>
      <c r="F6548" t="s">
        <v>227</v>
      </c>
      <c r="G6548" t="s">
        <v>228</v>
      </c>
      <c r="H6548" t="s">
        <v>30</v>
      </c>
      <c r="J6548">
        <v>324450</v>
      </c>
      <c r="L6548" t="s">
        <v>39</v>
      </c>
      <c r="O6548" t="s">
        <v>32</v>
      </c>
      <c r="P6548" t="s">
        <v>142</v>
      </c>
      <c r="Q6548" t="s">
        <v>143</v>
      </c>
    </row>
    <row r="6549" spans="1:17" x14ac:dyDescent="0.25">
      <c r="A6549" t="s">
        <v>123</v>
      </c>
      <c r="B6549" t="s">
        <v>124</v>
      </c>
      <c r="C6549" t="s">
        <v>27</v>
      </c>
      <c r="D6549">
        <v>2019</v>
      </c>
      <c r="E6549">
        <v>6</v>
      </c>
      <c r="F6549" t="s">
        <v>244</v>
      </c>
      <c r="G6549" t="s">
        <v>245</v>
      </c>
      <c r="H6549" t="s">
        <v>30</v>
      </c>
      <c r="J6549">
        <v>-3244500</v>
      </c>
      <c r="L6549" t="s">
        <v>31</v>
      </c>
      <c r="O6549" t="s">
        <v>32</v>
      </c>
      <c r="P6549" t="s">
        <v>144</v>
      </c>
      <c r="Q6549" t="s">
        <v>145</v>
      </c>
    </row>
    <row r="6550" spans="1:17" x14ac:dyDescent="0.25">
      <c r="A6550" t="s">
        <v>123</v>
      </c>
      <c r="B6550" t="s">
        <v>124</v>
      </c>
      <c r="C6550" t="s">
        <v>27</v>
      </c>
      <c r="D6550">
        <v>2019</v>
      </c>
      <c r="E6550">
        <v>6</v>
      </c>
      <c r="F6550" t="s">
        <v>248</v>
      </c>
      <c r="G6550" t="s">
        <v>249</v>
      </c>
      <c r="H6550" t="s">
        <v>30</v>
      </c>
      <c r="J6550">
        <v>-3244500</v>
      </c>
      <c r="L6550" t="s">
        <v>31</v>
      </c>
      <c r="O6550" t="s">
        <v>32</v>
      </c>
      <c r="P6550" t="s">
        <v>144</v>
      </c>
      <c r="Q6550" t="s">
        <v>145</v>
      </c>
    </row>
    <row r="6551" spans="1:17" x14ac:dyDescent="0.25">
      <c r="A6551" t="s">
        <v>123</v>
      </c>
      <c r="B6551" t="s">
        <v>124</v>
      </c>
      <c r="C6551" t="s">
        <v>27</v>
      </c>
      <c r="D6551">
        <v>2019</v>
      </c>
      <c r="E6551">
        <v>6</v>
      </c>
      <c r="F6551" t="s">
        <v>250</v>
      </c>
      <c r="G6551" t="s">
        <v>251</v>
      </c>
      <c r="H6551" t="s">
        <v>30</v>
      </c>
      <c r="J6551">
        <v>-3244500</v>
      </c>
      <c r="L6551" t="s">
        <v>31</v>
      </c>
      <c r="O6551" t="s">
        <v>32</v>
      </c>
      <c r="P6551" t="s">
        <v>144</v>
      </c>
      <c r="Q6551" t="s">
        <v>145</v>
      </c>
    </row>
    <row r="6552" spans="1:17" x14ac:dyDescent="0.25">
      <c r="A6552" t="s">
        <v>123</v>
      </c>
      <c r="B6552" t="s">
        <v>124</v>
      </c>
      <c r="C6552" t="s">
        <v>27</v>
      </c>
      <c r="D6552">
        <v>2019</v>
      </c>
      <c r="E6552">
        <v>6</v>
      </c>
      <c r="F6552" t="s">
        <v>195</v>
      </c>
      <c r="G6552" t="s">
        <v>196</v>
      </c>
      <c r="H6552" t="s">
        <v>30</v>
      </c>
      <c r="J6552">
        <v>-3244500</v>
      </c>
      <c r="L6552" t="s">
        <v>31</v>
      </c>
      <c r="O6552" t="s">
        <v>32</v>
      </c>
      <c r="P6552" t="s">
        <v>144</v>
      </c>
      <c r="Q6552" t="s">
        <v>145</v>
      </c>
    </row>
    <row r="6553" spans="1:17" x14ac:dyDescent="0.25">
      <c r="A6553" t="s">
        <v>123</v>
      </c>
      <c r="B6553" t="s">
        <v>124</v>
      </c>
      <c r="C6553" t="s">
        <v>27</v>
      </c>
      <c r="D6553">
        <v>2019</v>
      </c>
      <c r="E6553">
        <v>6</v>
      </c>
      <c r="F6553" t="s">
        <v>197</v>
      </c>
      <c r="G6553" t="s">
        <v>198</v>
      </c>
      <c r="H6553" t="s">
        <v>30</v>
      </c>
      <c r="J6553">
        <v>-3244500</v>
      </c>
      <c r="L6553" t="s">
        <v>31</v>
      </c>
      <c r="O6553" t="s">
        <v>32</v>
      </c>
      <c r="P6553" t="s">
        <v>144</v>
      </c>
      <c r="Q6553" t="s">
        <v>145</v>
      </c>
    </row>
    <row r="6554" spans="1:17" x14ac:dyDescent="0.25">
      <c r="A6554" t="s">
        <v>123</v>
      </c>
      <c r="B6554" t="s">
        <v>124</v>
      </c>
      <c r="C6554" t="s">
        <v>27</v>
      </c>
      <c r="D6554">
        <v>2019</v>
      </c>
      <c r="E6554">
        <v>6</v>
      </c>
      <c r="F6554" t="s">
        <v>199</v>
      </c>
      <c r="G6554" t="s">
        <v>200</v>
      </c>
      <c r="H6554" t="s">
        <v>30</v>
      </c>
      <c r="J6554">
        <v>-3244500</v>
      </c>
      <c r="L6554" t="s">
        <v>31</v>
      </c>
      <c r="O6554" t="s">
        <v>32</v>
      </c>
      <c r="P6554" t="s">
        <v>144</v>
      </c>
      <c r="Q6554" t="s">
        <v>145</v>
      </c>
    </row>
    <row r="6555" spans="1:17" x14ac:dyDescent="0.25">
      <c r="A6555" t="s">
        <v>123</v>
      </c>
      <c r="B6555" t="s">
        <v>124</v>
      </c>
      <c r="C6555" t="s">
        <v>27</v>
      </c>
      <c r="D6555">
        <v>2019</v>
      </c>
      <c r="E6555">
        <v>6</v>
      </c>
      <c r="F6555" t="s">
        <v>205</v>
      </c>
      <c r="G6555" t="s">
        <v>206</v>
      </c>
      <c r="H6555" t="s">
        <v>30</v>
      </c>
      <c r="J6555">
        <v>-3244500</v>
      </c>
      <c r="L6555" t="s">
        <v>31</v>
      </c>
      <c r="O6555" t="s">
        <v>32</v>
      </c>
      <c r="P6555" t="s">
        <v>144</v>
      </c>
      <c r="Q6555" t="s">
        <v>145</v>
      </c>
    </row>
    <row r="6556" spans="1:17" x14ac:dyDescent="0.25">
      <c r="A6556" t="s">
        <v>123</v>
      </c>
      <c r="B6556" t="s">
        <v>124</v>
      </c>
      <c r="C6556" t="s">
        <v>27</v>
      </c>
      <c r="D6556">
        <v>2019</v>
      </c>
      <c r="E6556">
        <v>6</v>
      </c>
      <c r="F6556" t="s">
        <v>207</v>
      </c>
      <c r="G6556" t="s">
        <v>208</v>
      </c>
      <c r="H6556" t="s">
        <v>30</v>
      </c>
      <c r="J6556">
        <v>-3244500</v>
      </c>
      <c r="L6556" t="s">
        <v>31</v>
      </c>
      <c r="O6556" t="s">
        <v>32</v>
      </c>
      <c r="P6556" t="s">
        <v>144</v>
      </c>
      <c r="Q6556" t="s">
        <v>145</v>
      </c>
    </row>
    <row r="6557" spans="1:17" x14ac:dyDescent="0.25">
      <c r="A6557" t="s">
        <v>123</v>
      </c>
      <c r="B6557" t="s">
        <v>124</v>
      </c>
      <c r="C6557" t="s">
        <v>27</v>
      </c>
      <c r="D6557">
        <v>2019</v>
      </c>
      <c r="E6557">
        <v>6</v>
      </c>
      <c r="F6557" t="s">
        <v>211</v>
      </c>
      <c r="G6557" t="s">
        <v>212</v>
      </c>
      <c r="H6557" t="s">
        <v>30</v>
      </c>
      <c r="J6557">
        <v>-3244500</v>
      </c>
      <c r="L6557" t="s">
        <v>31</v>
      </c>
      <c r="O6557" t="s">
        <v>32</v>
      </c>
      <c r="P6557" t="s">
        <v>144</v>
      </c>
      <c r="Q6557" t="s">
        <v>145</v>
      </c>
    </row>
    <row r="6558" spans="1:17" x14ac:dyDescent="0.25">
      <c r="A6558" t="s">
        <v>123</v>
      </c>
      <c r="B6558" t="s">
        <v>124</v>
      </c>
      <c r="C6558" t="s">
        <v>27</v>
      </c>
      <c r="D6558">
        <v>2019</v>
      </c>
      <c r="E6558">
        <v>6</v>
      </c>
      <c r="F6558" t="s">
        <v>213</v>
      </c>
      <c r="G6558" t="s">
        <v>214</v>
      </c>
      <c r="H6558" t="s">
        <v>30</v>
      </c>
      <c r="J6558">
        <v>-3244500</v>
      </c>
      <c r="L6558" t="s">
        <v>31</v>
      </c>
      <c r="O6558" t="s">
        <v>32</v>
      </c>
      <c r="P6558" t="s">
        <v>144</v>
      </c>
      <c r="Q6558" t="s">
        <v>145</v>
      </c>
    </row>
    <row r="6559" spans="1:17" x14ac:dyDescent="0.25">
      <c r="A6559" t="s">
        <v>123</v>
      </c>
      <c r="B6559" t="s">
        <v>124</v>
      </c>
      <c r="C6559" t="s">
        <v>27</v>
      </c>
      <c r="D6559">
        <v>2019</v>
      </c>
      <c r="E6559">
        <v>6</v>
      </c>
      <c r="F6559" t="s">
        <v>223</v>
      </c>
      <c r="G6559" t="s">
        <v>224</v>
      </c>
      <c r="H6559" t="s">
        <v>30</v>
      </c>
      <c r="J6559">
        <v>3244500</v>
      </c>
      <c r="L6559" t="s">
        <v>39</v>
      </c>
      <c r="O6559" t="s">
        <v>32</v>
      </c>
      <c r="P6559" t="s">
        <v>144</v>
      </c>
      <c r="Q6559" t="s">
        <v>145</v>
      </c>
    </row>
    <row r="6560" spans="1:17" x14ac:dyDescent="0.25">
      <c r="A6560" t="s">
        <v>123</v>
      </c>
      <c r="B6560" t="s">
        <v>124</v>
      </c>
      <c r="C6560" t="s">
        <v>27</v>
      </c>
      <c r="D6560">
        <v>2019</v>
      </c>
      <c r="E6560">
        <v>6</v>
      </c>
      <c r="F6560" t="s">
        <v>225</v>
      </c>
      <c r="G6560" t="s">
        <v>226</v>
      </c>
      <c r="H6560" t="s">
        <v>30</v>
      </c>
      <c r="J6560">
        <v>3244500</v>
      </c>
      <c r="L6560" t="s">
        <v>39</v>
      </c>
      <c r="O6560" t="s">
        <v>32</v>
      </c>
      <c r="P6560" t="s">
        <v>144</v>
      </c>
      <c r="Q6560" t="s">
        <v>145</v>
      </c>
    </row>
    <row r="6561" spans="1:17" x14ac:dyDescent="0.25">
      <c r="A6561" t="s">
        <v>123</v>
      </c>
      <c r="B6561" t="s">
        <v>124</v>
      </c>
      <c r="C6561" t="s">
        <v>27</v>
      </c>
      <c r="D6561">
        <v>2019</v>
      </c>
      <c r="E6561">
        <v>6</v>
      </c>
      <c r="F6561" t="s">
        <v>227</v>
      </c>
      <c r="G6561" t="s">
        <v>228</v>
      </c>
      <c r="H6561" t="s">
        <v>30</v>
      </c>
      <c r="J6561">
        <v>3244500</v>
      </c>
      <c r="L6561" t="s">
        <v>39</v>
      </c>
      <c r="O6561" t="s">
        <v>32</v>
      </c>
      <c r="P6561" t="s">
        <v>144</v>
      </c>
      <c r="Q6561" t="s">
        <v>145</v>
      </c>
    </row>
    <row r="6562" spans="1:17" x14ac:dyDescent="0.25">
      <c r="A6562" t="s">
        <v>131</v>
      </c>
      <c r="B6562" t="s">
        <v>132</v>
      </c>
      <c r="C6562" t="s">
        <v>27</v>
      </c>
      <c r="D6562">
        <v>2019</v>
      </c>
      <c r="E6562">
        <v>6</v>
      </c>
      <c r="F6562" t="s">
        <v>244</v>
      </c>
      <c r="G6562" t="s">
        <v>245</v>
      </c>
      <c r="H6562" t="s">
        <v>30</v>
      </c>
      <c r="J6562">
        <v>-6489000</v>
      </c>
      <c r="L6562" t="s">
        <v>31</v>
      </c>
      <c r="O6562" t="s">
        <v>32</v>
      </c>
      <c r="P6562" t="s">
        <v>146</v>
      </c>
      <c r="Q6562" t="s">
        <v>147</v>
      </c>
    </row>
    <row r="6563" spans="1:17" x14ac:dyDescent="0.25">
      <c r="A6563" t="s">
        <v>131</v>
      </c>
      <c r="B6563" t="s">
        <v>132</v>
      </c>
      <c r="C6563" t="s">
        <v>27</v>
      </c>
      <c r="D6563">
        <v>2019</v>
      </c>
      <c r="E6563">
        <v>6</v>
      </c>
      <c r="F6563" t="s">
        <v>248</v>
      </c>
      <c r="G6563" t="s">
        <v>249</v>
      </c>
      <c r="H6563" t="s">
        <v>30</v>
      </c>
      <c r="J6563">
        <v>-6489000</v>
      </c>
      <c r="L6563" t="s">
        <v>31</v>
      </c>
      <c r="O6563" t="s">
        <v>32</v>
      </c>
      <c r="P6563" t="s">
        <v>146</v>
      </c>
      <c r="Q6563" t="s">
        <v>147</v>
      </c>
    </row>
    <row r="6564" spans="1:17" x14ac:dyDescent="0.25">
      <c r="A6564" t="s">
        <v>131</v>
      </c>
      <c r="B6564" t="s">
        <v>132</v>
      </c>
      <c r="C6564" t="s">
        <v>27</v>
      </c>
      <c r="D6564">
        <v>2019</v>
      </c>
      <c r="E6564">
        <v>6</v>
      </c>
      <c r="F6564" t="s">
        <v>250</v>
      </c>
      <c r="G6564" t="s">
        <v>251</v>
      </c>
      <c r="H6564" t="s">
        <v>30</v>
      </c>
      <c r="J6564">
        <v>-6489000</v>
      </c>
      <c r="L6564" t="s">
        <v>31</v>
      </c>
      <c r="O6564" t="s">
        <v>32</v>
      </c>
      <c r="P6564" t="s">
        <v>146</v>
      </c>
      <c r="Q6564" t="s">
        <v>147</v>
      </c>
    </row>
    <row r="6565" spans="1:17" x14ac:dyDescent="0.25">
      <c r="A6565" t="s">
        <v>131</v>
      </c>
      <c r="B6565" t="s">
        <v>132</v>
      </c>
      <c r="C6565" t="s">
        <v>27</v>
      </c>
      <c r="D6565">
        <v>2019</v>
      </c>
      <c r="E6565">
        <v>6</v>
      </c>
      <c r="F6565" t="s">
        <v>195</v>
      </c>
      <c r="G6565" t="s">
        <v>196</v>
      </c>
      <c r="H6565" t="s">
        <v>30</v>
      </c>
      <c r="J6565">
        <v>-6489000</v>
      </c>
      <c r="L6565" t="s">
        <v>31</v>
      </c>
      <c r="O6565" t="s">
        <v>32</v>
      </c>
      <c r="P6565" t="s">
        <v>146</v>
      </c>
      <c r="Q6565" t="s">
        <v>147</v>
      </c>
    </row>
    <row r="6566" spans="1:17" x14ac:dyDescent="0.25">
      <c r="A6566" t="s">
        <v>131</v>
      </c>
      <c r="B6566" t="s">
        <v>132</v>
      </c>
      <c r="C6566" t="s">
        <v>27</v>
      </c>
      <c r="D6566">
        <v>2019</v>
      </c>
      <c r="E6566">
        <v>6</v>
      </c>
      <c r="F6566" t="s">
        <v>197</v>
      </c>
      <c r="G6566" t="s">
        <v>198</v>
      </c>
      <c r="H6566" t="s">
        <v>30</v>
      </c>
      <c r="J6566">
        <v>-6489000</v>
      </c>
      <c r="L6566" t="s">
        <v>31</v>
      </c>
      <c r="O6566" t="s">
        <v>32</v>
      </c>
      <c r="P6566" t="s">
        <v>146</v>
      </c>
      <c r="Q6566" t="s">
        <v>147</v>
      </c>
    </row>
    <row r="6567" spans="1:17" x14ac:dyDescent="0.25">
      <c r="A6567" t="s">
        <v>131</v>
      </c>
      <c r="B6567" t="s">
        <v>132</v>
      </c>
      <c r="C6567" t="s">
        <v>27</v>
      </c>
      <c r="D6567">
        <v>2019</v>
      </c>
      <c r="E6567">
        <v>6</v>
      </c>
      <c r="F6567" t="s">
        <v>199</v>
      </c>
      <c r="G6567" t="s">
        <v>200</v>
      </c>
      <c r="H6567" t="s">
        <v>30</v>
      </c>
      <c r="J6567">
        <v>-6489000</v>
      </c>
      <c r="L6567" t="s">
        <v>31</v>
      </c>
      <c r="O6567" t="s">
        <v>32</v>
      </c>
      <c r="P6567" t="s">
        <v>146</v>
      </c>
      <c r="Q6567" t="s">
        <v>147</v>
      </c>
    </row>
    <row r="6568" spans="1:17" x14ac:dyDescent="0.25">
      <c r="A6568" t="s">
        <v>131</v>
      </c>
      <c r="B6568" t="s">
        <v>132</v>
      </c>
      <c r="C6568" t="s">
        <v>27</v>
      </c>
      <c r="D6568">
        <v>2019</v>
      </c>
      <c r="E6568">
        <v>6</v>
      </c>
      <c r="F6568" t="s">
        <v>205</v>
      </c>
      <c r="G6568" t="s">
        <v>206</v>
      </c>
      <c r="H6568" t="s">
        <v>30</v>
      </c>
      <c r="J6568">
        <v>-6489000</v>
      </c>
      <c r="L6568" t="s">
        <v>31</v>
      </c>
      <c r="O6568" t="s">
        <v>32</v>
      </c>
      <c r="P6568" t="s">
        <v>146</v>
      </c>
      <c r="Q6568" t="s">
        <v>147</v>
      </c>
    </row>
    <row r="6569" spans="1:17" x14ac:dyDescent="0.25">
      <c r="A6569" t="s">
        <v>131</v>
      </c>
      <c r="B6569" t="s">
        <v>132</v>
      </c>
      <c r="C6569" t="s">
        <v>27</v>
      </c>
      <c r="D6569">
        <v>2019</v>
      </c>
      <c r="E6569">
        <v>6</v>
      </c>
      <c r="F6569" t="s">
        <v>207</v>
      </c>
      <c r="G6569" t="s">
        <v>208</v>
      </c>
      <c r="H6569" t="s">
        <v>30</v>
      </c>
      <c r="J6569">
        <v>-6489000</v>
      </c>
      <c r="L6569" t="s">
        <v>31</v>
      </c>
      <c r="O6569" t="s">
        <v>32</v>
      </c>
      <c r="P6569" t="s">
        <v>146</v>
      </c>
      <c r="Q6569" t="s">
        <v>147</v>
      </c>
    </row>
    <row r="6570" spans="1:17" x14ac:dyDescent="0.25">
      <c r="A6570" t="s">
        <v>131</v>
      </c>
      <c r="B6570" t="s">
        <v>132</v>
      </c>
      <c r="C6570" t="s">
        <v>27</v>
      </c>
      <c r="D6570">
        <v>2019</v>
      </c>
      <c r="E6570">
        <v>6</v>
      </c>
      <c r="F6570" t="s">
        <v>211</v>
      </c>
      <c r="G6570" t="s">
        <v>212</v>
      </c>
      <c r="H6570" t="s">
        <v>30</v>
      </c>
      <c r="J6570">
        <v>-6489000</v>
      </c>
      <c r="L6570" t="s">
        <v>31</v>
      </c>
      <c r="O6570" t="s">
        <v>32</v>
      </c>
      <c r="P6570" t="s">
        <v>146</v>
      </c>
      <c r="Q6570" t="s">
        <v>147</v>
      </c>
    </row>
    <row r="6571" spans="1:17" x14ac:dyDescent="0.25">
      <c r="A6571" t="s">
        <v>131</v>
      </c>
      <c r="B6571" t="s">
        <v>132</v>
      </c>
      <c r="C6571" t="s">
        <v>27</v>
      </c>
      <c r="D6571">
        <v>2019</v>
      </c>
      <c r="E6571">
        <v>6</v>
      </c>
      <c r="F6571" t="s">
        <v>213</v>
      </c>
      <c r="G6571" t="s">
        <v>214</v>
      </c>
      <c r="H6571" t="s">
        <v>30</v>
      </c>
      <c r="J6571">
        <v>-6489000</v>
      </c>
      <c r="L6571" t="s">
        <v>31</v>
      </c>
      <c r="O6571" t="s">
        <v>32</v>
      </c>
      <c r="P6571" t="s">
        <v>146</v>
      </c>
      <c r="Q6571" t="s">
        <v>147</v>
      </c>
    </row>
    <row r="6572" spans="1:17" x14ac:dyDescent="0.25">
      <c r="A6572" t="s">
        <v>131</v>
      </c>
      <c r="B6572" t="s">
        <v>132</v>
      </c>
      <c r="C6572" t="s">
        <v>27</v>
      </c>
      <c r="D6572">
        <v>2019</v>
      </c>
      <c r="E6572">
        <v>6</v>
      </c>
      <c r="F6572" t="s">
        <v>223</v>
      </c>
      <c r="G6572" t="s">
        <v>224</v>
      </c>
      <c r="H6572" t="s">
        <v>30</v>
      </c>
      <c r="J6572">
        <v>6489000</v>
      </c>
      <c r="L6572" t="s">
        <v>39</v>
      </c>
      <c r="O6572" t="s">
        <v>32</v>
      </c>
      <c r="P6572" t="s">
        <v>146</v>
      </c>
      <c r="Q6572" t="s">
        <v>147</v>
      </c>
    </row>
    <row r="6573" spans="1:17" x14ac:dyDescent="0.25">
      <c r="A6573" t="s">
        <v>131</v>
      </c>
      <c r="B6573" t="s">
        <v>132</v>
      </c>
      <c r="C6573" t="s">
        <v>27</v>
      </c>
      <c r="D6573">
        <v>2019</v>
      </c>
      <c r="E6573">
        <v>6</v>
      </c>
      <c r="F6573" t="s">
        <v>225</v>
      </c>
      <c r="G6573" t="s">
        <v>226</v>
      </c>
      <c r="H6573" t="s">
        <v>30</v>
      </c>
      <c r="J6573">
        <v>6489000</v>
      </c>
      <c r="L6573" t="s">
        <v>39</v>
      </c>
      <c r="O6573" t="s">
        <v>32</v>
      </c>
      <c r="P6573" t="s">
        <v>146</v>
      </c>
      <c r="Q6573" t="s">
        <v>147</v>
      </c>
    </row>
    <row r="6574" spans="1:17" x14ac:dyDescent="0.25">
      <c r="A6574" t="s">
        <v>131</v>
      </c>
      <c r="B6574" t="s">
        <v>132</v>
      </c>
      <c r="C6574" t="s">
        <v>27</v>
      </c>
      <c r="D6574">
        <v>2019</v>
      </c>
      <c r="E6574">
        <v>6</v>
      </c>
      <c r="F6574" t="s">
        <v>227</v>
      </c>
      <c r="G6574" t="s">
        <v>228</v>
      </c>
      <c r="H6574" t="s">
        <v>30</v>
      </c>
      <c r="J6574">
        <v>6489000</v>
      </c>
      <c r="L6574" t="s">
        <v>39</v>
      </c>
      <c r="O6574" t="s">
        <v>32</v>
      </c>
      <c r="P6574" t="s">
        <v>146</v>
      </c>
      <c r="Q6574" t="s">
        <v>147</v>
      </c>
    </row>
    <row r="6575" spans="1:17" x14ac:dyDescent="0.25">
      <c r="A6575" t="s">
        <v>123</v>
      </c>
      <c r="B6575" t="s">
        <v>124</v>
      </c>
      <c r="C6575" t="s">
        <v>27</v>
      </c>
      <c r="D6575">
        <v>2019</v>
      </c>
      <c r="E6575">
        <v>6</v>
      </c>
      <c r="F6575" t="s">
        <v>244</v>
      </c>
      <c r="G6575" t="s">
        <v>245</v>
      </c>
      <c r="H6575" t="s">
        <v>108</v>
      </c>
      <c r="I6575" t="s">
        <v>109</v>
      </c>
      <c r="J6575">
        <v>512662.27</v>
      </c>
      <c r="L6575" t="s">
        <v>31</v>
      </c>
      <c r="O6575" t="s">
        <v>32</v>
      </c>
    </row>
    <row r="6576" spans="1:17" x14ac:dyDescent="0.25">
      <c r="A6576" t="s">
        <v>123</v>
      </c>
      <c r="B6576" t="s">
        <v>124</v>
      </c>
      <c r="C6576" t="s">
        <v>27</v>
      </c>
      <c r="D6576">
        <v>2019</v>
      </c>
      <c r="E6576">
        <v>6</v>
      </c>
      <c r="F6576" t="s">
        <v>246</v>
      </c>
      <c r="G6576" t="s">
        <v>247</v>
      </c>
      <c r="H6576" t="s">
        <v>108</v>
      </c>
      <c r="I6576" t="s">
        <v>109</v>
      </c>
      <c r="J6576">
        <v>20724.580000000002</v>
      </c>
      <c r="L6576" t="s">
        <v>31</v>
      </c>
      <c r="O6576" t="s">
        <v>32</v>
      </c>
    </row>
    <row r="6577" spans="1:15" x14ac:dyDescent="0.25">
      <c r="A6577" t="s">
        <v>123</v>
      </c>
      <c r="B6577" t="s">
        <v>124</v>
      </c>
      <c r="C6577" t="s">
        <v>27</v>
      </c>
      <c r="D6577">
        <v>2019</v>
      </c>
      <c r="E6577">
        <v>6</v>
      </c>
      <c r="F6577" t="s">
        <v>248</v>
      </c>
      <c r="G6577" t="s">
        <v>249</v>
      </c>
      <c r="H6577" t="s">
        <v>108</v>
      </c>
      <c r="I6577" t="s">
        <v>109</v>
      </c>
      <c r="J6577">
        <v>533386.85</v>
      </c>
      <c r="L6577" t="s">
        <v>31</v>
      </c>
      <c r="O6577" t="s">
        <v>32</v>
      </c>
    </row>
    <row r="6578" spans="1:15" x14ac:dyDescent="0.25">
      <c r="A6578" t="s">
        <v>123</v>
      </c>
      <c r="B6578" t="s">
        <v>124</v>
      </c>
      <c r="C6578" t="s">
        <v>27</v>
      </c>
      <c r="D6578">
        <v>2019</v>
      </c>
      <c r="E6578">
        <v>6</v>
      </c>
      <c r="F6578" t="s">
        <v>250</v>
      </c>
      <c r="G6578" t="s">
        <v>251</v>
      </c>
      <c r="H6578" t="s">
        <v>108</v>
      </c>
      <c r="I6578" t="s">
        <v>109</v>
      </c>
      <c r="J6578">
        <v>533386.85</v>
      </c>
      <c r="L6578" t="s">
        <v>31</v>
      </c>
      <c r="O6578" t="s">
        <v>32</v>
      </c>
    </row>
    <row r="6579" spans="1:15" x14ac:dyDescent="0.25">
      <c r="A6579" t="s">
        <v>123</v>
      </c>
      <c r="B6579" t="s">
        <v>124</v>
      </c>
      <c r="C6579" t="s">
        <v>27</v>
      </c>
      <c r="D6579">
        <v>2019</v>
      </c>
      <c r="E6579">
        <v>6</v>
      </c>
      <c r="F6579" t="s">
        <v>195</v>
      </c>
      <c r="G6579" t="s">
        <v>196</v>
      </c>
      <c r="H6579" t="s">
        <v>108</v>
      </c>
      <c r="I6579" t="s">
        <v>109</v>
      </c>
      <c r="J6579">
        <v>533386.85</v>
      </c>
      <c r="L6579" t="s">
        <v>31</v>
      </c>
      <c r="O6579" t="s">
        <v>32</v>
      </c>
    </row>
    <row r="6580" spans="1:15" x14ac:dyDescent="0.25">
      <c r="A6580" t="s">
        <v>123</v>
      </c>
      <c r="B6580" t="s">
        <v>124</v>
      </c>
      <c r="C6580" t="s">
        <v>27</v>
      </c>
      <c r="D6580">
        <v>2019</v>
      </c>
      <c r="E6580">
        <v>6</v>
      </c>
      <c r="F6580" t="s">
        <v>275</v>
      </c>
      <c r="G6580" t="s">
        <v>276</v>
      </c>
      <c r="H6580" t="s">
        <v>108</v>
      </c>
      <c r="I6580" t="s">
        <v>109</v>
      </c>
      <c r="J6580">
        <v>248745</v>
      </c>
      <c r="L6580" t="s">
        <v>31</v>
      </c>
      <c r="O6580" t="s">
        <v>32</v>
      </c>
    </row>
    <row r="6581" spans="1:15" x14ac:dyDescent="0.25">
      <c r="A6581" t="s">
        <v>123</v>
      </c>
      <c r="B6581" t="s">
        <v>124</v>
      </c>
      <c r="C6581" t="s">
        <v>27</v>
      </c>
      <c r="D6581">
        <v>2019</v>
      </c>
      <c r="E6581">
        <v>6</v>
      </c>
      <c r="F6581" t="s">
        <v>277</v>
      </c>
      <c r="G6581" t="s">
        <v>278</v>
      </c>
      <c r="H6581" t="s">
        <v>108</v>
      </c>
      <c r="I6581" t="s">
        <v>109</v>
      </c>
      <c r="J6581">
        <v>248745</v>
      </c>
      <c r="L6581" t="s">
        <v>31</v>
      </c>
      <c r="O6581" t="s">
        <v>32</v>
      </c>
    </row>
    <row r="6582" spans="1:15" x14ac:dyDescent="0.25">
      <c r="A6582" t="s">
        <v>123</v>
      </c>
      <c r="B6582" t="s">
        <v>124</v>
      </c>
      <c r="C6582" t="s">
        <v>27</v>
      </c>
      <c r="D6582">
        <v>2019</v>
      </c>
      <c r="E6582">
        <v>6</v>
      </c>
      <c r="F6582" t="s">
        <v>279</v>
      </c>
      <c r="G6582" t="s">
        <v>280</v>
      </c>
      <c r="H6582" t="s">
        <v>108</v>
      </c>
      <c r="I6582" t="s">
        <v>109</v>
      </c>
      <c r="J6582">
        <v>248745</v>
      </c>
      <c r="L6582" t="s">
        <v>31</v>
      </c>
      <c r="O6582" t="s">
        <v>32</v>
      </c>
    </row>
    <row r="6583" spans="1:15" x14ac:dyDescent="0.25">
      <c r="A6583" t="s">
        <v>123</v>
      </c>
      <c r="B6583" t="s">
        <v>124</v>
      </c>
      <c r="C6583" t="s">
        <v>27</v>
      </c>
      <c r="D6583">
        <v>2019</v>
      </c>
      <c r="E6583">
        <v>6</v>
      </c>
      <c r="F6583" t="s">
        <v>197</v>
      </c>
      <c r="G6583" t="s">
        <v>198</v>
      </c>
      <c r="H6583" t="s">
        <v>108</v>
      </c>
      <c r="I6583" t="s">
        <v>109</v>
      </c>
      <c r="J6583">
        <v>782131.85</v>
      </c>
      <c r="L6583" t="s">
        <v>31</v>
      </c>
      <c r="O6583" t="s">
        <v>32</v>
      </c>
    </row>
    <row r="6584" spans="1:15" x14ac:dyDescent="0.25">
      <c r="A6584" t="s">
        <v>123</v>
      </c>
      <c r="B6584" t="s">
        <v>124</v>
      </c>
      <c r="C6584" t="s">
        <v>27</v>
      </c>
      <c r="D6584">
        <v>2019</v>
      </c>
      <c r="E6584">
        <v>6</v>
      </c>
      <c r="F6584" t="s">
        <v>199</v>
      </c>
      <c r="G6584" t="s">
        <v>200</v>
      </c>
      <c r="H6584" t="s">
        <v>108</v>
      </c>
      <c r="I6584" t="s">
        <v>109</v>
      </c>
      <c r="J6584">
        <v>782131.85</v>
      </c>
      <c r="L6584" t="s">
        <v>31</v>
      </c>
      <c r="O6584" t="s">
        <v>32</v>
      </c>
    </row>
    <row r="6585" spans="1:15" x14ac:dyDescent="0.25">
      <c r="A6585" t="s">
        <v>123</v>
      </c>
      <c r="B6585" t="s">
        <v>124</v>
      </c>
      <c r="C6585" t="s">
        <v>27</v>
      </c>
      <c r="D6585">
        <v>2019</v>
      </c>
      <c r="E6585">
        <v>6</v>
      </c>
      <c r="F6585" t="s">
        <v>252</v>
      </c>
      <c r="G6585" t="s">
        <v>253</v>
      </c>
      <c r="H6585" t="s">
        <v>108</v>
      </c>
      <c r="I6585" t="s">
        <v>109</v>
      </c>
      <c r="J6585">
        <v>17358.5</v>
      </c>
      <c r="L6585" t="s">
        <v>31</v>
      </c>
      <c r="O6585" t="s">
        <v>32</v>
      </c>
    </row>
    <row r="6586" spans="1:15" x14ac:dyDescent="0.25">
      <c r="A6586" t="s">
        <v>123</v>
      </c>
      <c r="B6586" t="s">
        <v>124</v>
      </c>
      <c r="C6586" t="s">
        <v>27</v>
      </c>
      <c r="D6586">
        <v>2019</v>
      </c>
      <c r="E6586">
        <v>6</v>
      </c>
      <c r="F6586" t="s">
        <v>203</v>
      </c>
      <c r="G6586" t="s">
        <v>204</v>
      </c>
      <c r="H6586" t="s">
        <v>108</v>
      </c>
      <c r="I6586" t="s">
        <v>109</v>
      </c>
      <c r="J6586">
        <v>17358.5</v>
      </c>
      <c r="L6586" t="s">
        <v>31</v>
      </c>
      <c r="O6586" t="s">
        <v>32</v>
      </c>
    </row>
    <row r="6587" spans="1:15" x14ac:dyDescent="0.25">
      <c r="A6587" t="s">
        <v>123</v>
      </c>
      <c r="B6587" t="s">
        <v>124</v>
      </c>
      <c r="C6587" t="s">
        <v>27</v>
      </c>
      <c r="D6587">
        <v>2019</v>
      </c>
      <c r="E6587">
        <v>6</v>
      </c>
      <c r="F6587" t="s">
        <v>205</v>
      </c>
      <c r="G6587" t="s">
        <v>206</v>
      </c>
      <c r="H6587" t="s">
        <v>108</v>
      </c>
      <c r="I6587" t="s">
        <v>109</v>
      </c>
      <c r="J6587">
        <v>799490.35</v>
      </c>
      <c r="L6587" t="s">
        <v>31</v>
      </c>
      <c r="O6587" t="s">
        <v>32</v>
      </c>
    </row>
    <row r="6588" spans="1:15" x14ac:dyDescent="0.25">
      <c r="A6588" t="s">
        <v>123</v>
      </c>
      <c r="B6588" t="s">
        <v>124</v>
      </c>
      <c r="C6588" t="s">
        <v>27</v>
      </c>
      <c r="D6588">
        <v>2019</v>
      </c>
      <c r="E6588">
        <v>6</v>
      </c>
      <c r="F6588" t="s">
        <v>207</v>
      </c>
      <c r="G6588" t="s">
        <v>208</v>
      </c>
      <c r="H6588" t="s">
        <v>108</v>
      </c>
      <c r="I6588" t="s">
        <v>109</v>
      </c>
      <c r="J6588">
        <v>799490.35</v>
      </c>
      <c r="L6588" t="s">
        <v>31</v>
      </c>
      <c r="O6588" t="s">
        <v>32</v>
      </c>
    </row>
    <row r="6589" spans="1:15" x14ac:dyDescent="0.25">
      <c r="A6589" t="s">
        <v>123</v>
      </c>
      <c r="B6589" t="s">
        <v>124</v>
      </c>
      <c r="C6589" t="s">
        <v>27</v>
      </c>
      <c r="D6589">
        <v>2019</v>
      </c>
      <c r="E6589">
        <v>6</v>
      </c>
      <c r="F6589" t="s">
        <v>209</v>
      </c>
      <c r="G6589" t="s">
        <v>210</v>
      </c>
      <c r="H6589" t="s">
        <v>108</v>
      </c>
      <c r="I6589" t="s">
        <v>109</v>
      </c>
      <c r="J6589">
        <v>21630</v>
      </c>
      <c r="L6589" t="s">
        <v>31</v>
      </c>
      <c r="O6589" t="s">
        <v>32</v>
      </c>
    </row>
    <row r="6590" spans="1:15" x14ac:dyDescent="0.25">
      <c r="A6590" t="s">
        <v>123</v>
      </c>
      <c r="B6590" t="s">
        <v>124</v>
      </c>
      <c r="C6590" t="s">
        <v>27</v>
      </c>
      <c r="D6590">
        <v>2019</v>
      </c>
      <c r="E6590">
        <v>6</v>
      </c>
      <c r="F6590" t="s">
        <v>211</v>
      </c>
      <c r="G6590" t="s">
        <v>212</v>
      </c>
      <c r="H6590" t="s">
        <v>108</v>
      </c>
      <c r="I6590" t="s">
        <v>109</v>
      </c>
      <c r="J6590">
        <v>821120.35</v>
      </c>
      <c r="L6590" t="s">
        <v>31</v>
      </c>
      <c r="O6590" t="s">
        <v>32</v>
      </c>
    </row>
    <row r="6591" spans="1:15" x14ac:dyDescent="0.25">
      <c r="A6591" t="s">
        <v>123</v>
      </c>
      <c r="B6591" t="s">
        <v>124</v>
      </c>
      <c r="C6591" t="s">
        <v>27</v>
      </c>
      <c r="D6591">
        <v>2019</v>
      </c>
      <c r="E6591">
        <v>6</v>
      </c>
      <c r="F6591" t="s">
        <v>213</v>
      </c>
      <c r="G6591" t="s">
        <v>214</v>
      </c>
      <c r="H6591" t="s">
        <v>108</v>
      </c>
      <c r="I6591" t="s">
        <v>109</v>
      </c>
      <c r="J6591">
        <v>821120.35</v>
      </c>
      <c r="L6591" t="s">
        <v>31</v>
      </c>
      <c r="O6591" t="s">
        <v>32</v>
      </c>
    </row>
    <row r="6592" spans="1:15" x14ac:dyDescent="0.25">
      <c r="A6592" t="s">
        <v>123</v>
      </c>
      <c r="B6592" t="s">
        <v>124</v>
      </c>
      <c r="C6592" t="s">
        <v>27</v>
      </c>
      <c r="D6592">
        <v>2019</v>
      </c>
      <c r="E6592">
        <v>6</v>
      </c>
      <c r="F6592" t="s">
        <v>244</v>
      </c>
      <c r="G6592" t="s">
        <v>245</v>
      </c>
      <c r="H6592" t="s">
        <v>148</v>
      </c>
      <c r="I6592" t="s">
        <v>149</v>
      </c>
      <c r="J6592">
        <v>512662.27</v>
      </c>
      <c r="L6592" t="s">
        <v>31</v>
      </c>
      <c r="O6592" t="s">
        <v>32</v>
      </c>
    </row>
    <row r="6593" spans="1:15" x14ac:dyDescent="0.25">
      <c r="A6593" t="s">
        <v>123</v>
      </c>
      <c r="B6593" t="s">
        <v>124</v>
      </c>
      <c r="C6593" t="s">
        <v>27</v>
      </c>
      <c r="D6593">
        <v>2019</v>
      </c>
      <c r="E6593">
        <v>6</v>
      </c>
      <c r="F6593" t="s">
        <v>246</v>
      </c>
      <c r="G6593" t="s">
        <v>247</v>
      </c>
      <c r="H6593" t="s">
        <v>148</v>
      </c>
      <c r="I6593" t="s">
        <v>149</v>
      </c>
      <c r="J6593">
        <v>20724.580000000002</v>
      </c>
      <c r="L6593" t="s">
        <v>31</v>
      </c>
      <c r="O6593" t="s">
        <v>32</v>
      </c>
    </row>
    <row r="6594" spans="1:15" x14ac:dyDescent="0.25">
      <c r="A6594" t="s">
        <v>123</v>
      </c>
      <c r="B6594" t="s">
        <v>124</v>
      </c>
      <c r="C6594" t="s">
        <v>27</v>
      </c>
      <c r="D6594">
        <v>2019</v>
      </c>
      <c r="E6594">
        <v>6</v>
      </c>
      <c r="F6594" t="s">
        <v>248</v>
      </c>
      <c r="G6594" t="s">
        <v>249</v>
      </c>
      <c r="H6594" t="s">
        <v>148</v>
      </c>
      <c r="I6594" t="s">
        <v>149</v>
      </c>
      <c r="J6594">
        <v>533386.85</v>
      </c>
      <c r="L6594" t="s">
        <v>31</v>
      </c>
      <c r="O6594" t="s">
        <v>32</v>
      </c>
    </row>
    <row r="6595" spans="1:15" x14ac:dyDescent="0.25">
      <c r="A6595" t="s">
        <v>123</v>
      </c>
      <c r="B6595" t="s">
        <v>124</v>
      </c>
      <c r="C6595" t="s">
        <v>27</v>
      </c>
      <c r="D6595">
        <v>2019</v>
      </c>
      <c r="E6595">
        <v>6</v>
      </c>
      <c r="F6595" t="s">
        <v>250</v>
      </c>
      <c r="G6595" t="s">
        <v>251</v>
      </c>
      <c r="H6595" t="s">
        <v>148</v>
      </c>
      <c r="I6595" t="s">
        <v>149</v>
      </c>
      <c r="J6595">
        <v>533386.85</v>
      </c>
      <c r="L6595" t="s">
        <v>31</v>
      </c>
      <c r="O6595" t="s">
        <v>32</v>
      </c>
    </row>
    <row r="6596" spans="1:15" x14ac:dyDescent="0.25">
      <c r="A6596" t="s">
        <v>123</v>
      </c>
      <c r="B6596" t="s">
        <v>124</v>
      </c>
      <c r="C6596" t="s">
        <v>27</v>
      </c>
      <c r="D6596">
        <v>2019</v>
      </c>
      <c r="E6596">
        <v>6</v>
      </c>
      <c r="F6596" t="s">
        <v>195</v>
      </c>
      <c r="G6596" t="s">
        <v>196</v>
      </c>
      <c r="H6596" t="s">
        <v>148</v>
      </c>
      <c r="I6596" t="s">
        <v>149</v>
      </c>
      <c r="J6596">
        <v>533386.85</v>
      </c>
      <c r="L6596" t="s">
        <v>31</v>
      </c>
      <c r="O6596" t="s">
        <v>32</v>
      </c>
    </row>
    <row r="6597" spans="1:15" x14ac:dyDescent="0.25">
      <c r="A6597" t="s">
        <v>123</v>
      </c>
      <c r="B6597" t="s">
        <v>124</v>
      </c>
      <c r="C6597" t="s">
        <v>27</v>
      </c>
      <c r="D6597">
        <v>2019</v>
      </c>
      <c r="E6597">
        <v>6</v>
      </c>
      <c r="F6597" t="s">
        <v>275</v>
      </c>
      <c r="G6597" t="s">
        <v>276</v>
      </c>
      <c r="H6597" t="s">
        <v>148</v>
      </c>
      <c r="I6597" t="s">
        <v>149</v>
      </c>
      <c r="J6597">
        <v>248745</v>
      </c>
      <c r="L6597" t="s">
        <v>31</v>
      </c>
      <c r="O6597" t="s">
        <v>32</v>
      </c>
    </row>
    <row r="6598" spans="1:15" x14ac:dyDescent="0.25">
      <c r="A6598" t="s">
        <v>123</v>
      </c>
      <c r="B6598" t="s">
        <v>124</v>
      </c>
      <c r="C6598" t="s">
        <v>27</v>
      </c>
      <c r="D6598">
        <v>2019</v>
      </c>
      <c r="E6598">
        <v>6</v>
      </c>
      <c r="F6598" t="s">
        <v>277</v>
      </c>
      <c r="G6598" t="s">
        <v>278</v>
      </c>
      <c r="H6598" t="s">
        <v>148</v>
      </c>
      <c r="I6598" t="s">
        <v>149</v>
      </c>
      <c r="J6598">
        <v>248745</v>
      </c>
      <c r="L6598" t="s">
        <v>31</v>
      </c>
      <c r="O6598" t="s">
        <v>32</v>
      </c>
    </row>
    <row r="6599" spans="1:15" x14ac:dyDescent="0.25">
      <c r="A6599" t="s">
        <v>123</v>
      </c>
      <c r="B6599" t="s">
        <v>124</v>
      </c>
      <c r="C6599" t="s">
        <v>27</v>
      </c>
      <c r="D6599">
        <v>2019</v>
      </c>
      <c r="E6599">
        <v>6</v>
      </c>
      <c r="F6599" t="s">
        <v>279</v>
      </c>
      <c r="G6599" t="s">
        <v>280</v>
      </c>
      <c r="H6599" t="s">
        <v>148</v>
      </c>
      <c r="I6599" t="s">
        <v>149</v>
      </c>
      <c r="J6599">
        <v>248745</v>
      </c>
      <c r="L6599" t="s">
        <v>31</v>
      </c>
      <c r="O6599" t="s">
        <v>32</v>
      </c>
    </row>
    <row r="6600" spans="1:15" x14ac:dyDescent="0.25">
      <c r="A6600" t="s">
        <v>123</v>
      </c>
      <c r="B6600" t="s">
        <v>124</v>
      </c>
      <c r="C6600" t="s">
        <v>27</v>
      </c>
      <c r="D6600">
        <v>2019</v>
      </c>
      <c r="E6600">
        <v>6</v>
      </c>
      <c r="F6600" t="s">
        <v>197</v>
      </c>
      <c r="G6600" t="s">
        <v>198</v>
      </c>
      <c r="H6600" t="s">
        <v>148</v>
      </c>
      <c r="I6600" t="s">
        <v>149</v>
      </c>
      <c r="J6600">
        <v>782131.85</v>
      </c>
      <c r="L6600" t="s">
        <v>31</v>
      </c>
      <c r="O6600" t="s">
        <v>32</v>
      </c>
    </row>
    <row r="6601" spans="1:15" x14ac:dyDescent="0.25">
      <c r="A6601" t="s">
        <v>123</v>
      </c>
      <c r="B6601" t="s">
        <v>124</v>
      </c>
      <c r="C6601" t="s">
        <v>27</v>
      </c>
      <c r="D6601">
        <v>2019</v>
      </c>
      <c r="E6601">
        <v>6</v>
      </c>
      <c r="F6601" t="s">
        <v>199</v>
      </c>
      <c r="G6601" t="s">
        <v>200</v>
      </c>
      <c r="H6601" t="s">
        <v>148</v>
      </c>
      <c r="I6601" t="s">
        <v>149</v>
      </c>
      <c r="J6601">
        <v>782131.85</v>
      </c>
      <c r="L6601" t="s">
        <v>31</v>
      </c>
      <c r="O6601" t="s">
        <v>32</v>
      </c>
    </row>
    <row r="6602" spans="1:15" x14ac:dyDescent="0.25">
      <c r="A6602" t="s">
        <v>123</v>
      </c>
      <c r="B6602" t="s">
        <v>124</v>
      </c>
      <c r="C6602" t="s">
        <v>27</v>
      </c>
      <c r="D6602">
        <v>2019</v>
      </c>
      <c r="E6602">
        <v>6</v>
      </c>
      <c r="F6602" t="s">
        <v>252</v>
      </c>
      <c r="G6602" t="s">
        <v>253</v>
      </c>
      <c r="H6602" t="s">
        <v>148</v>
      </c>
      <c r="I6602" t="s">
        <v>149</v>
      </c>
      <c r="J6602">
        <v>17358.5</v>
      </c>
      <c r="L6602" t="s">
        <v>31</v>
      </c>
      <c r="O6602" t="s">
        <v>32</v>
      </c>
    </row>
    <row r="6603" spans="1:15" x14ac:dyDescent="0.25">
      <c r="A6603" t="s">
        <v>123</v>
      </c>
      <c r="B6603" t="s">
        <v>124</v>
      </c>
      <c r="C6603" t="s">
        <v>27</v>
      </c>
      <c r="D6603">
        <v>2019</v>
      </c>
      <c r="E6603">
        <v>6</v>
      </c>
      <c r="F6603" t="s">
        <v>203</v>
      </c>
      <c r="G6603" t="s">
        <v>204</v>
      </c>
      <c r="H6603" t="s">
        <v>148</v>
      </c>
      <c r="I6603" t="s">
        <v>149</v>
      </c>
      <c r="J6603">
        <v>17358.5</v>
      </c>
      <c r="L6603" t="s">
        <v>31</v>
      </c>
      <c r="O6603" t="s">
        <v>32</v>
      </c>
    </row>
    <row r="6604" spans="1:15" x14ac:dyDescent="0.25">
      <c r="A6604" t="s">
        <v>123</v>
      </c>
      <c r="B6604" t="s">
        <v>124</v>
      </c>
      <c r="C6604" t="s">
        <v>27</v>
      </c>
      <c r="D6604">
        <v>2019</v>
      </c>
      <c r="E6604">
        <v>6</v>
      </c>
      <c r="F6604" t="s">
        <v>205</v>
      </c>
      <c r="G6604" t="s">
        <v>206</v>
      </c>
      <c r="H6604" t="s">
        <v>148</v>
      </c>
      <c r="I6604" t="s">
        <v>149</v>
      </c>
      <c r="J6604">
        <v>799490.35</v>
      </c>
      <c r="L6604" t="s">
        <v>31</v>
      </c>
      <c r="O6604" t="s">
        <v>32</v>
      </c>
    </row>
    <row r="6605" spans="1:15" x14ac:dyDescent="0.25">
      <c r="A6605" t="s">
        <v>123</v>
      </c>
      <c r="B6605" t="s">
        <v>124</v>
      </c>
      <c r="C6605" t="s">
        <v>27</v>
      </c>
      <c r="D6605">
        <v>2019</v>
      </c>
      <c r="E6605">
        <v>6</v>
      </c>
      <c r="F6605" t="s">
        <v>207</v>
      </c>
      <c r="G6605" t="s">
        <v>208</v>
      </c>
      <c r="H6605" t="s">
        <v>148</v>
      </c>
      <c r="I6605" t="s">
        <v>149</v>
      </c>
      <c r="J6605">
        <v>799490.35</v>
      </c>
      <c r="L6605" t="s">
        <v>31</v>
      </c>
      <c r="O6605" t="s">
        <v>32</v>
      </c>
    </row>
    <row r="6606" spans="1:15" x14ac:dyDescent="0.25">
      <c r="A6606" t="s">
        <v>123</v>
      </c>
      <c r="B6606" t="s">
        <v>124</v>
      </c>
      <c r="C6606" t="s">
        <v>27</v>
      </c>
      <c r="D6606">
        <v>2019</v>
      </c>
      <c r="E6606">
        <v>6</v>
      </c>
      <c r="F6606" t="s">
        <v>209</v>
      </c>
      <c r="G6606" t="s">
        <v>210</v>
      </c>
      <c r="H6606" t="s">
        <v>148</v>
      </c>
      <c r="I6606" t="s">
        <v>149</v>
      </c>
      <c r="J6606">
        <v>21630</v>
      </c>
      <c r="L6606" t="s">
        <v>31</v>
      </c>
      <c r="O6606" t="s">
        <v>32</v>
      </c>
    </row>
    <row r="6607" spans="1:15" x14ac:dyDescent="0.25">
      <c r="A6607" t="s">
        <v>123</v>
      </c>
      <c r="B6607" t="s">
        <v>124</v>
      </c>
      <c r="C6607" t="s">
        <v>27</v>
      </c>
      <c r="D6607">
        <v>2019</v>
      </c>
      <c r="E6607">
        <v>6</v>
      </c>
      <c r="F6607" t="s">
        <v>211</v>
      </c>
      <c r="G6607" t="s">
        <v>212</v>
      </c>
      <c r="H6607" t="s">
        <v>148</v>
      </c>
      <c r="I6607" t="s">
        <v>149</v>
      </c>
      <c r="J6607">
        <v>821120.35</v>
      </c>
      <c r="L6607" t="s">
        <v>31</v>
      </c>
      <c r="O6607" t="s">
        <v>32</v>
      </c>
    </row>
    <row r="6608" spans="1:15" x14ac:dyDescent="0.25">
      <c r="A6608" t="s">
        <v>123</v>
      </c>
      <c r="B6608" t="s">
        <v>124</v>
      </c>
      <c r="C6608" t="s">
        <v>27</v>
      </c>
      <c r="D6608">
        <v>2019</v>
      </c>
      <c r="E6608">
        <v>6</v>
      </c>
      <c r="F6608" t="s">
        <v>213</v>
      </c>
      <c r="G6608" t="s">
        <v>214</v>
      </c>
      <c r="H6608" t="s">
        <v>148</v>
      </c>
      <c r="I6608" t="s">
        <v>149</v>
      </c>
      <c r="J6608">
        <v>821120.35</v>
      </c>
      <c r="L6608" t="s">
        <v>31</v>
      </c>
      <c r="O6608" t="s">
        <v>32</v>
      </c>
    </row>
    <row r="6609" spans="1:15" x14ac:dyDescent="0.25">
      <c r="A6609" t="s">
        <v>123</v>
      </c>
      <c r="B6609" t="s">
        <v>124</v>
      </c>
      <c r="C6609" t="s">
        <v>27</v>
      </c>
      <c r="D6609">
        <v>2019</v>
      </c>
      <c r="E6609">
        <v>6</v>
      </c>
      <c r="F6609" t="s">
        <v>244</v>
      </c>
      <c r="G6609" t="s">
        <v>245</v>
      </c>
      <c r="H6609" t="s">
        <v>110</v>
      </c>
      <c r="I6609" t="s">
        <v>111</v>
      </c>
      <c r="J6609">
        <v>1537986.82</v>
      </c>
      <c r="L6609" t="s">
        <v>31</v>
      </c>
      <c r="O6609" t="s">
        <v>32</v>
      </c>
    </row>
    <row r="6610" spans="1:15" x14ac:dyDescent="0.25">
      <c r="A6610" t="s">
        <v>123</v>
      </c>
      <c r="B6610" t="s">
        <v>124</v>
      </c>
      <c r="C6610" t="s">
        <v>27</v>
      </c>
      <c r="D6610">
        <v>2019</v>
      </c>
      <c r="E6610">
        <v>6</v>
      </c>
      <c r="F6610" t="s">
        <v>246</v>
      </c>
      <c r="G6610" t="s">
        <v>247</v>
      </c>
      <c r="H6610" t="s">
        <v>110</v>
      </c>
      <c r="I6610" t="s">
        <v>111</v>
      </c>
      <c r="J6610">
        <v>62173.75</v>
      </c>
      <c r="L6610" t="s">
        <v>31</v>
      </c>
      <c r="O6610" t="s">
        <v>32</v>
      </c>
    </row>
    <row r="6611" spans="1:15" x14ac:dyDescent="0.25">
      <c r="A6611" t="s">
        <v>123</v>
      </c>
      <c r="B6611" t="s">
        <v>124</v>
      </c>
      <c r="C6611" t="s">
        <v>27</v>
      </c>
      <c r="D6611">
        <v>2019</v>
      </c>
      <c r="E6611">
        <v>6</v>
      </c>
      <c r="F6611" t="s">
        <v>248</v>
      </c>
      <c r="G6611" t="s">
        <v>249</v>
      </c>
      <c r="H6611" t="s">
        <v>110</v>
      </c>
      <c r="I6611" t="s">
        <v>111</v>
      </c>
      <c r="J6611">
        <v>1600160.57</v>
      </c>
      <c r="L6611" t="s">
        <v>31</v>
      </c>
      <c r="O6611" t="s">
        <v>32</v>
      </c>
    </row>
    <row r="6612" spans="1:15" x14ac:dyDescent="0.25">
      <c r="A6612" t="s">
        <v>123</v>
      </c>
      <c r="B6612" t="s">
        <v>124</v>
      </c>
      <c r="C6612" t="s">
        <v>27</v>
      </c>
      <c r="D6612">
        <v>2019</v>
      </c>
      <c r="E6612">
        <v>6</v>
      </c>
      <c r="F6612" t="s">
        <v>250</v>
      </c>
      <c r="G6612" t="s">
        <v>251</v>
      </c>
      <c r="H6612" t="s">
        <v>110</v>
      </c>
      <c r="I6612" t="s">
        <v>111</v>
      </c>
      <c r="J6612">
        <v>1600160.57</v>
      </c>
      <c r="L6612" t="s">
        <v>31</v>
      </c>
      <c r="O6612" t="s">
        <v>32</v>
      </c>
    </row>
    <row r="6613" spans="1:15" x14ac:dyDescent="0.25">
      <c r="A6613" t="s">
        <v>123</v>
      </c>
      <c r="B6613" t="s">
        <v>124</v>
      </c>
      <c r="C6613" t="s">
        <v>27</v>
      </c>
      <c r="D6613">
        <v>2019</v>
      </c>
      <c r="E6613">
        <v>6</v>
      </c>
      <c r="F6613" t="s">
        <v>195</v>
      </c>
      <c r="G6613" t="s">
        <v>196</v>
      </c>
      <c r="H6613" t="s">
        <v>110</v>
      </c>
      <c r="I6613" t="s">
        <v>111</v>
      </c>
      <c r="J6613">
        <v>1600160.57</v>
      </c>
      <c r="L6613" t="s">
        <v>31</v>
      </c>
      <c r="O6613" t="s">
        <v>32</v>
      </c>
    </row>
    <row r="6614" spans="1:15" x14ac:dyDescent="0.25">
      <c r="A6614" t="s">
        <v>123</v>
      </c>
      <c r="B6614" t="s">
        <v>124</v>
      </c>
      <c r="C6614" t="s">
        <v>27</v>
      </c>
      <c r="D6614">
        <v>2019</v>
      </c>
      <c r="E6614">
        <v>6</v>
      </c>
      <c r="F6614" t="s">
        <v>275</v>
      </c>
      <c r="G6614" t="s">
        <v>276</v>
      </c>
      <c r="H6614" t="s">
        <v>110</v>
      </c>
      <c r="I6614" t="s">
        <v>111</v>
      </c>
      <c r="J6614">
        <v>746235</v>
      </c>
      <c r="L6614" t="s">
        <v>31</v>
      </c>
      <c r="O6614" t="s">
        <v>32</v>
      </c>
    </row>
    <row r="6615" spans="1:15" x14ac:dyDescent="0.25">
      <c r="A6615" t="s">
        <v>123</v>
      </c>
      <c r="B6615" t="s">
        <v>124</v>
      </c>
      <c r="C6615" t="s">
        <v>27</v>
      </c>
      <c r="D6615">
        <v>2019</v>
      </c>
      <c r="E6615">
        <v>6</v>
      </c>
      <c r="F6615" t="s">
        <v>277</v>
      </c>
      <c r="G6615" t="s">
        <v>278</v>
      </c>
      <c r="H6615" t="s">
        <v>110</v>
      </c>
      <c r="I6615" t="s">
        <v>111</v>
      </c>
      <c r="J6615">
        <v>746235</v>
      </c>
      <c r="L6615" t="s">
        <v>31</v>
      </c>
      <c r="O6615" t="s">
        <v>32</v>
      </c>
    </row>
    <row r="6616" spans="1:15" x14ac:dyDescent="0.25">
      <c r="A6616" t="s">
        <v>123</v>
      </c>
      <c r="B6616" t="s">
        <v>124</v>
      </c>
      <c r="C6616" t="s">
        <v>27</v>
      </c>
      <c r="D6616">
        <v>2019</v>
      </c>
      <c r="E6616">
        <v>6</v>
      </c>
      <c r="F6616" t="s">
        <v>279</v>
      </c>
      <c r="G6616" t="s">
        <v>280</v>
      </c>
      <c r="H6616" t="s">
        <v>110</v>
      </c>
      <c r="I6616" t="s">
        <v>111</v>
      </c>
      <c r="J6616">
        <v>746235</v>
      </c>
      <c r="L6616" t="s">
        <v>31</v>
      </c>
      <c r="O6616" t="s">
        <v>32</v>
      </c>
    </row>
    <row r="6617" spans="1:15" x14ac:dyDescent="0.25">
      <c r="A6617" t="s">
        <v>123</v>
      </c>
      <c r="B6617" t="s">
        <v>124</v>
      </c>
      <c r="C6617" t="s">
        <v>27</v>
      </c>
      <c r="D6617">
        <v>2019</v>
      </c>
      <c r="E6617">
        <v>6</v>
      </c>
      <c r="F6617" t="s">
        <v>197</v>
      </c>
      <c r="G6617" t="s">
        <v>198</v>
      </c>
      <c r="H6617" t="s">
        <v>110</v>
      </c>
      <c r="I6617" t="s">
        <v>111</v>
      </c>
      <c r="J6617">
        <v>2346395.5699999998</v>
      </c>
      <c r="L6617" t="s">
        <v>31</v>
      </c>
      <c r="O6617" t="s">
        <v>32</v>
      </c>
    </row>
    <row r="6618" spans="1:15" x14ac:dyDescent="0.25">
      <c r="A6618" t="s">
        <v>123</v>
      </c>
      <c r="B6618" t="s">
        <v>124</v>
      </c>
      <c r="C6618" t="s">
        <v>27</v>
      </c>
      <c r="D6618">
        <v>2019</v>
      </c>
      <c r="E6618">
        <v>6</v>
      </c>
      <c r="F6618" t="s">
        <v>199</v>
      </c>
      <c r="G6618" t="s">
        <v>200</v>
      </c>
      <c r="H6618" t="s">
        <v>110</v>
      </c>
      <c r="I6618" t="s">
        <v>111</v>
      </c>
      <c r="J6618">
        <v>2346395.5699999998</v>
      </c>
      <c r="L6618" t="s">
        <v>31</v>
      </c>
      <c r="O6618" t="s">
        <v>32</v>
      </c>
    </row>
    <row r="6619" spans="1:15" x14ac:dyDescent="0.25">
      <c r="A6619" t="s">
        <v>123</v>
      </c>
      <c r="B6619" t="s">
        <v>124</v>
      </c>
      <c r="C6619" t="s">
        <v>27</v>
      </c>
      <c r="D6619">
        <v>2019</v>
      </c>
      <c r="E6619">
        <v>6</v>
      </c>
      <c r="F6619" t="s">
        <v>252</v>
      </c>
      <c r="G6619" t="s">
        <v>253</v>
      </c>
      <c r="H6619" t="s">
        <v>110</v>
      </c>
      <c r="I6619" t="s">
        <v>111</v>
      </c>
      <c r="J6619">
        <v>52075.51</v>
      </c>
      <c r="L6619" t="s">
        <v>31</v>
      </c>
      <c r="O6619" t="s">
        <v>32</v>
      </c>
    </row>
    <row r="6620" spans="1:15" x14ac:dyDescent="0.25">
      <c r="A6620" t="s">
        <v>123</v>
      </c>
      <c r="B6620" t="s">
        <v>124</v>
      </c>
      <c r="C6620" t="s">
        <v>27</v>
      </c>
      <c r="D6620">
        <v>2019</v>
      </c>
      <c r="E6620">
        <v>6</v>
      </c>
      <c r="F6620" t="s">
        <v>203</v>
      </c>
      <c r="G6620" t="s">
        <v>204</v>
      </c>
      <c r="H6620" t="s">
        <v>110</v>
      </c>
      <c r="I6620" t="s">
        <v>111</v>
      </c>
      <c r="J6620">
        <v>52075.51</v>
      </c>
      <c r="L6620" t="s">
        <v>31</v>
      </c>
      <c r="O6620" t="s">
        <v>32</v>
      </c>
    </row>
    <row r="6621" spans="1:15" x14ac:dyDescent="0.25">
      <c r="A6621" t="s">
        <v>123</v>
      </c>
      <c r="B6621" t="s">
        <v>124</v>
      </c>
      <c r="C6621" t="s">
        <v>27</v>
      </c>
      <c r="D6621">
        <v>2019</v>
      </c>
      <c r="E6621">
        <v>6</v>
      </c>
      <c r="F6621" t="s">
        <v>205</v>
      </c>
      <c r="G6621" t="s">
        <v>206</v>
      </c>
      <c r="H6621" t="s">
        <v>110</v>
      </c>
      <c r="I6621" t="s">
        <v>111</v>
      </c>
      <c r="J6621">
        <v>2398471.08</v>
      </c>
      <c r="L6621" t="s">
        <v>31</v>
      </c>
      <c r="O6621" t="s">
        <v>32</v>
      </c>
    </row>
    <row r="6622" spans="1:15" x14ac:dyDescent="0.25">
      <c r="A6622" t="s">
        <v>123</v>
      </c>
      <c r="B6622" t="s">
        <v>124</v>
      </c>
      <c r="C6622" t="s">
        <v>27</v>
      </c>
      <c r="D6622">
        <v>2019</v>
      </c>
      <c r="E6622">
        <v>6</v>
      </c>
      <c r="F6622" t="s">
        <v>207</v>
      </c>
      <c r="G6622" t="s">
        <v>208</v>
      </c>
      <c r="H6622" t="s">
        <v>110</v>
      </c>
      <c r="I6622" t="s">
        <v>111</v>
      </c>
      <c r="J6622">
        <v>2398471.08</v>
      </c>
      <c r="L6622" t="s">
        <v>31</v>
      </c>
      <c r="O6622" t="s">
        <v>32</v>
      </c>
    </row>
    <row r="6623" spans="1:15" x14ac:dyDescent="0.25">
      <c r="A6623" t="s">
        <v>123</v>
      </c>
      <c r="B6623" t="s">
        <v>124</v>
      </c>
      <c r="C6623" t="s">
        <v>27</v>
      </c>
      <c r="D6623">
        <v>2019</v>
      </c>
      <c r="E6623">
        <v>6</v>
      </c>
      <c r="F6623" t="s">
        <v>209</v>
      </c>
      <c r="G6623" t="s">
        <v>210</v>
      </c>
      <c r="H6623" t="s">
        <v>110</v>
      </c>
      <c r="I6623" t="s">
        <v>111</v>
      </c>
      <c r="J6623">
        <v>64890</v>
      </c>
      <c r="L6623" t="s">
        <v>31</v>
      </c>
      <c r="O6623" t="s">
        <v>32</v>
      </c>
    </row>
    <row r="6624" spans="1:15" x14ac:dyDescent="0.25">
      <c r="A6624" t="s">
        <v>123</v>
      </c>
      <c r="B6624" t="s">
        <v>124</v>
      </c>
      <c r="C6624" t="s">
        <v>27</v>
      </c>
      <c r="D6624">
        <v>2019</v>
      </c>
      <c r="E6624">
        <v>6</v>
      </c>
      <c r="F6624" t="s">
        <v>211</v>
      </c>
      <c r="G6624" t="s">
        <v>212</v>
      </c>
      <c r="H6624" t="s">
        <v>110</v>
      </c>
      <c r="I6624" t="s">
        <v>111</v>
      </c>
      <c r="J6624">
        <v>2463361.08</v>
      </c>
      <c r="L6624" t="s">
        <v>31</v>
      </c>
      <c r="O6624" t="s">
        <v>32</v>
      </c>
    </row>
    <row r="6625" spans="1:15" x14ac:dyDescent="0.25">
      <c r="A6625" t="s">
        <v>123</v>
      </c>
      <c r="B6625" t="s">
        <v>124</v>
      </c>
      <c r="C6625" t="s">
        <v>27</v>
      </c>
      <c r="D6625">
        <v>2019</v>
      </c>
      <c r="E6625">
        <v>6</v>
      </c>
      <c r="F6625" t="s">
        <v>213</v>
      </c>
      <c r="G6625" t="s">
        <v>214</v>
      </c>
      <c r="H6625" t="s">
        <v>110</v>
      </c>
      <c r="I6625" t="s">
        <v>111</v>
      </c>
      <c r="J6625">
        <v>2463361.08</v>
      </c>
      <c r="L6625" t="s">
        <v>31</v>
      </c>
      <c r="O6625" t="s">
        <v>32</v>
      </c>
    </row>
    <row r="6626" spans="1:15" x14ac:dyDescent="0.25">
      <c r="A6626" t="s">
        <v>131</v>
      </c>
      <c r="B6626" t="s">
        <v>132</v>
      </c>
      <c r="C6626" t="s">
        <v>27</v>
      </c>
      <c r="D6626">
        <v>2019</v>
      </c>
      <c r="E6626">
        <v>6</v>
      </c>
      <c r="F6626" t="s">
        <v>244</v>
      </c>
      <c r="G6626" t="s">
        <v>245</v>
      </c>
      <c r="H6626" t="s">
        <v>108</v>
      </c>
      <c r="I6626" t="s">
        <v>109</v>
      </c>
      <c r="J6626">
        <v>-2130425.65</v>
      </c>
      <c r="L6626" t="s">
        <v>31</v>
      </c>
      <c r="O6626" t="s">
        <v>32</v>
      </c>
    </row>
    <row r="6627" spans="1:15" x14ac:dyDescent="0.25">
      <c r="A6627" t="s">
        <v>131</v>
      </c>
      <c r="B6627" t="s">
        <v>132</v>
      </c>
      <c r="C6627" t="s">
        <v>27</v>
      </c>
      <c r="D6627">
        <v>2019</v>
      </c>
      <c r="E6627">
        <v>6</v>
      </c>
      <c r="F6627" t="s">
        <v>246</v>
      </c>
      <c r="G6627" t="s">
        <v>247</v>
      </c>
      <c r="H6627" t="s">
        <v>108</v>
      </c>
      <c r="I6627" t="s">
        <v>109</v>
      </c>
      <c r="J6627">
        <v>21630</v>
      </c>
      <c r="L6627" t="s">
        <v>31</v>
      </c>
      <c r="O6627" t="s">
        <v>32</v>
      </c>
    </row>
    <row r="6628" spans="1:15" x14ac:dyDescent="0.25">
      <c r="A6628" t="s">
        <v>131</v>
      </c>
      <c r="B6628" t="s">
        <v>132</v>
      </c>
      <c r="C6628" t="s">
        <v>27</v>
      </c>
      <c r="D6628">
        <v>2019</v>
      </c>
      <c r="E6628">
        <v>6</v>
      </c>
      <c r="F6628" t="s">
        <v>248</v>
      </c>
      <c r="G6628" t="s">
        <v>249</v>
      </c>
      <c r="H6628" t="s">
        <v>108</v>
      </c>
      <c r="I6628" t="s">
        <v>109</v>
      </c>
      <c r="J6628">
        <v>-2108795.65</v>
      </c>
      <c r="L6628" t="s">
        <v>31</v>
      </c>
      <c r="O6628" t="s">
        <v>32</v>
      </c>
    </row>
    <row r="6629" spans="1:15" x14ac:dyDescent="0.25">
      <c r="A6629" t="s">
        <v>131</v>
      </c>
      <c r="B6629" t="s">
        <v>132</v>
      </c>
      <c r="C6629" t="s">
        <v>27</v>
      </c>
      <c r="D6629">
        <v>2019</v>
      </c>
      <c r="E6629">
        <v>6</v>
      </c>
      <c r="F6629" t="s">
        <v>250</v>
      </c>
      <c r="G6629" t="s">
        <v>251</v>
      </c>
      <c r="H6629" t="s">
        <v>108</v>
      </c>
      <c r="I6629" t="s">
        <v>109</v>
      </c>
      <c r="J6629">
        <v>-2108795.65</v>
      </c>
      <c r="L6629" t="s">
        <v>31</v>
      </c>
      <c r="O6629" t="s">
        <v>32</v>
      </c>
    </row>
    <row r="6630" spans="1:15" x14ac:dyDescent="0.25">
      <c r="A6630" t="s">
        <v>131</v>
      </c>
      <c r="B6630" t="s">
        <v>132</v>
      </c>
      <c r="C6630" t="s">
        <v>27</v>
      </c>
      <c r="D6630">
        <v>2019</v>
      </c>
      <c r="E6630">
        <v>6</v>
      </c>
      <c r="F6630" t="s">
        <v>193</v>
      </c>
      <c r="G6630" t="s">
        <v>194</v>
      </c>
      <c r="H6630" t="s">
        <v>108</v>
      </c>
      <c r="I6630" t="s">
        <v>109</v>
      </c>
      <c r="J6630">
        <v>892961.09</v>
      </c>
      <c r="L6630" t="s">
        <v>31</v>
      </c>
      <c r="O6630" t="s">
        <v>32</v>
      </c>
    </row>
    <row r="6631" spans="1:15" x14ac:dyDescent="0.25">
      <c r="A6631" t="s">
        <v>131</v>
      </c>
      <c r="B6631" t="s">
        <v>132</v>
      </c>
      <c r="C6631" t="s">
        <v>27</v>
      </c>
      <c r="D6631">
        <v>2019</v>
      </c>
      <c r="E6631">
        <v>6</v>
      </c>
      <c r="F6631" t="s">
        <v>303</v>
      </c>
      <c r="G6631" t="s">
        <v>304</v>
      </c>
      <c r="H6631" t="s">
        <v>108</v>
      </c>
      <c r="I6631" t="s">
        <v>109</v>
      </c>
      <c r="J6631">
        <v>3396366.95</v>
      </c>
      <c r="L6631" t="s">
        <v>31</v>
      </c>
      <c r="O6631" t="s">
        <v>32</v>
      </c>
    </row>
    <row r="6632" spans="1:15" x14ac:dyDescent="0.25">
      <c r="A6632" t="s">
        <v>131</v>
      </c>
      <c r="B6632" t="s">
        <v>132</v>
      </c>
      <c r="C6632" t="s">
        <v>27</v>
      </c>
      <c r="D6632">
        <v>2019</v>
      </c>
      <c r="E6632">
        <v>6</v>
      </c>
      <c r="F6632" t="s">
        <v>195</v>
      </c>
      <c r="G6632" t="s">
        <v>196</v>
      </c>
      <c r="H6632" t="s">
        <v>108</v>
      </c>
      <c r="I6632" t="s">
        <v>109</v>
      </c>
      <c r="J6632">
        <v>2180532.39</v>
      </c>
      <c r="L6632" t="s">
        <v>31</v>
      </c>
      <c r="O6632" t="s">
        <v>32</v>
      </c>
    </row>
    <row r="6633" spans="1:15" x14ac:dyDescent="0.25">
      <c r="A6633" t="s">
        <v>131</v>
      </c>
      <c r="B6633" t="s">
        <v>132</v>
      </c>
      <c r="C6633" t="s">
        <v>27</v>
      </c>
      <c r="D6633">
        <v>2019</v>
      </c>
      <c r="E6633">
        <v>6</v>
      </c>
      <c r="F6633" t="s">
        <v>275</v>
      </c>
      <c r="G6633" t="s">
        <v>276</v>
      </c>
      <c r="H6633" t="s">
        <v>108</v>
      </c>
      <c r="I6633" t="s">
        <v>109</v>
      </c>
      <c r="J6633">
        <v>62553.08</v>
      </c>
      <c r="L6633" t="s">
        <v>31</v>
      </c>
      <c r="O6633" t="s">
        <v>32</v>
      </c>
    </row>
    <row r="6634" spans="1:15" x14ac:dyDescent="0.25">
      <c r="A6634" t="s">
        <v>131</v>
      </c>
      <c r="B6634" t="s">
        <v>132</v>
      </c>
      <c r="C6634" t="s">
        <v>27</v>
      </c>
      <c r="D6634">
        <v>2019</v>
      </c>
      <c r="E6634">
        <v>6</v>
      </c>
      <c r="F6634" t="s">
        <v>277</v>
      </c>
      <c r="G6634" t="s">
        <v>278</v>
      </c>
      <c r="H6634" t="s">
        <v>108</v>
      </c>
      <c r="I6634" t="s">
        <v>109</v>
      </c>
      <c r="J6634">
        <v>62553.08</v>
      </c>
      <c r="L6634" t="s">
        <v>31</v>
      </c>
      <c r="O6634" t="s">
        <v>32</v>
      </c>
    </row>
    <row r="6635" spans="1:15" x14ac:dyDescent="0.25">
      <c r="A6635" t="s">
        <v>131</v>
      </c>
      <c r="B6635" t="s">
        <v>132</v>
      </c>
      <c r="C6635" t="s">
        <v>27</v>
      </c>
      <c r="D6635">
        <v>2019</v>
      </c>
      <c r="E6635">
        <v>6</v>
      </c>
      <c r="F6635" t="s">
        <v>279</v>
      </c>
      <c r="G6635" t="s">
        <v>280</v>
      </c>
      <c r="H6635" t="s">
        <v>108</v>
      </c>
      <c r="I6635" t="s">
        <v>109</v>
      </c>
      <c r="J6635">
        <v>62553.08</v>
      </c>
      <c r="L6635" t="s">
        <v>31</v>
      </c>
      <c r="O6635" t="s">
        <v>32</v>
      </c>
    </row>
    <row r="6636" spans="1:15" x14ac:dyDescent="0.25">
      <c r="A6636" t="s">
        <v>131</v>
      </c>
      <c r="B6636" t="s">
        <v>132</v>
      </c>
      <c r="C6636" t="s">
        <v>27</v>
      </c>
      <c r="D6636">
        <v>2019</v>
      </c>
      <c r="E6636">
        <v>6</v>
      </c>
      <c r="F6636" t="s">
        <v>197</v>
      </c>
      <c r="G6636" t="s">
        <v>198</v>
      </c>
      <c r="H6636" t="s">
        <v>108</v>
      </c>
      <c r="I6636" t="s">
        <v>109</v>
      </c>
      <c r="J6636">
        <v>2243085.4700000002</v>
      </c>
      <c r="L6636" t="s">
        <v>31</v>
      </c>
      <c r="O6636" t="s">
        <v>32</v>
      </c>
    </row>
    <row r="6637" spans="1:15" x14ac:dyDescent="0.25">
      <c r="A6637" t="s">
        <v>131</v>
      </c>
      <c r="B6637" t="s">
        <v>132</v>
      </c>
      <c r="C6637" t="s">
        <v>27</v>
      </c>
      <c r="D6637">
        <v>2019</v>
      </c>
      <c r="E6637">
        <v>6</v>
      </c>
      <c r="F6637" t="s">
        <v>199</v>
      </c>
      <c r="G6637" t="s">
        <v>200</v>
      </c>
      <c r="H6637" t="s">
        <v>108</v>
      </c>
      <c r="I6637" t="s">
        <v>109</v>
      </c>
      <c r="J6637">
        <v>2243085.4700000002</v>
      </c>
      <c r="L6637" t="s">
        <v>31</v>
      </c>
      <c r="O6637" t="s">
        <v>32</v>
      </c>
    </row>
    <row r="6638" spans="1:15" x14ac:dyDescent="0.25">
      <c r="A6638" t="s">
        <v>131</v>
      </c>
      <c r="B6638" t="s">
        <v>132</v>
      </c>
      <c r="C6638" t="s">
        <v>27</v>
      </c>
      <c r="D6638">
        <v>2019</v>
      </c>
      <c r="E6638">
        <v>6</v>
      </c>
      <c r="F6638" t="s">
        <v>201</v>
      </c>
      <c r="G6638" t="s">
        <v>202</v>
      </c>
      <c r="H6638" t="s">
        <v>108</v>
      </c>
      <c r="I6638" t="s">
        <v>109</v>
      </c>
      <c r="J6638">
        <v>-5590.64</v>
      </c>
      <c r="L6638" t="s">
        <v>31</v>
      </c>
      <c r="O6638" t="s">
        <v>32</v>
      </c>
    </row>
    <row r="6639" spans="1:15" x14ac:dyDescent="0.25">
      <c r="A6639" t="s">
        <v>131</v>
      </c>
      <c r="B6639" t="s">
        <v>132</v>
      </c>
      <c r="C6639" t="s">
        <v>27</v>
      </c>
      <c r="D6639">
        <v>2019</v>
      </c>
      <c r="E6639">
        <v>6</v>
      </c>
      <c r="F6639" t="s">
        <v>252</v>
      </c>
      <c r="G6639" t="s">
        <v>253</v>
      </c>
      <c r="H6639" t="s">
        <v>108</v>
      </c>
      <c r="I6639" t="s">
        <v>109</v>
      </c>
      <c r="J6639">
        <v>16625.97</v>
      </c>
      <c r="L6639" t="s">
        <v>31</v>
      </c>
      <c r="O6639" t="s">
        <v>32</v>
      </c>
    </row>
    <row r="6640" spans="1:15" x14ac:dyDescent="0.25">
      <c r="A6640" t="s">
        <v>131</v>
      </c>
      <c r="B6640" t="s">
        <v>132</v>
      </c>
      <c r="C6640" t="s">
        <v>27</v>
      </c>
      <c r="D6640">
        <v>2019</v>
      </c>
      <c r="E6640">
        <v>6</v>
      </c>
      <c r="F6640" t="s">
        <v>203</v>
      </c>
      <c r="G6640" t="s">
        <v>204</v>
      </c>
      <c r="H6640" t="s">
        <v>108</v>
      </c>
      <c r="I6640" t="s">
        <v>109</v>
      </c>
      <c r="J6640">
        <v>11035.33</v>
      </c>
      <c r="L6640" t="s">
        <v>31</v>
      </c>
      <c r="O6640" t="s">
        <v>32</v>
      </c>
    </row>
    <row r="6641" spans="1:15" x14ac:dyDescent="0.25">
      <c r="A6641" t="s">
        <v>131</v>
      </c>
      <c r="B6641" t="s">
        <v>132</v>
      </c>
      <c r="C6641" t="s">
        <v>27</v>
      </c>
      <c r="D6641">
        <v>2019</v>
      </c>
      <c r="E6641">
        <v>6</v>
      </c>
      <c r="F6641" t="s">
        <v>205</v>
      </c>
      <c r="G6641" t="s">
        <v>206</v>
      </c>
      <c r="H6641" t="s">
        <v>108</v>
      </c>
      <c r="I6641" t="s">
        <v>109</v>
      </c>
      <c r="J6641">
        <v>2254120.7999999998</v>
      </c>
      <c r="L6641" t="s">
        <v>31</v>
      </c>
      <c r="O6641" t="s">
        <v>32</v>
      </c>
    </row>
    <row r="6642" spans="1:15" x14ac:dyDescent="0.25">
      <c r="A6642" t="s">
        <v>131</v>
      </c>
      <c r="B6642" t="s">
        <v>132</v>
      </c>
      <c r="C6642" t="s">
        <v>27</v>
      </c>
      <c r="D6642">
        <v>2019</v>
      </c>
      <c r="E6642">
        <v>6</v>
      </c>
      <c r="F6642" t="s">
        <v>207</v>
      </c>
      <c r="G6642" t="s">
        <v>208</v>
      </c>
      <c r="H6642" t="s">
        <v>108</v>
      </c>
      <c r="I6642" t="s">
        <v>109</v>
      </c>
      <c r="J6642">
        <v>2254120.7999999998</v>
      </c>
      <c r="L6642" t="s">
        <v>31</v>
      </c>
      <c r="O6642" t="s">
        <v>32</v>
      </c>
    </row>
    <row r="6643" spans="1:15" x14ac:dyDescent="0.25">
      <c r="A6643" t="s">
        <v>131</v>
      </c>
      <c r="B6643" t="s">
        <v>132</v>
      </c>
      <c r="C6643" t="s">
        <v>27</v>
      </c>
      <c r="D6643">
        <v>2019</v>
      </c>
      <c r="E6643">
        <v>6</v>
      </c>
      <c r="F6643" t="s">
        <v>211</v>
      </c>
      <c r="G6643" t="s">
        <v>212</v>
      </c>
      <c r="H6643" t="s">
        <v>108</v>
      </c>
      <c r="I6643" t="s">
        <v>109</v>
      </c>
      <c r="J6643">
        <v>2254120.7999999998</v>
      </c>
      <c r="L6643" t="s">
        <v>31</v>
      </c>
      <c r="O6643" t="s">
        <v>32</v>
      </c>
    </row>
    <row r="6644" spans="1:15" x14ac:dyDescent="0.25">
      <c r="A6644" t="s">
        <v>131</v>
      </c>
      <c r="B6644" t="s">
        <v>132</v>
      </c>
      <c r="C6644" t="s">
        <v>27</v>
      </c>
      <c r="D6644">
        <v>2019</v>
      </c>
      <c r="E6644">
        <v>6</v>
      </c>
      <c r="F6644" t="s">
        <v>213</v>
      </c>
      <c r="G6644" t="s">
        <v>214</v>
      </c>
      <c r="H6644" t="s">
        <v>108</v>
      </c>
      <c r="I6644" t="s">
        <v>109</v>
      </c>
      <c r="J6644">
        <v>2254120.7999999998</v>
      </c>
      <c r="L6644" t="s">
        <v>31</v>
      </c>
      <c r="O6644" t="s">
        <v>32</v>
      </c>
    </row>
    <row r="6645" spans="1:15" x14ac:dyDescent="0.25">
      <c r="A6645" t="s">
        <v>131</v>
      </c>
      <c r="B6645" t="s">
        <v>132</v>
      </c>
      <c r="C6645" t="s">
        <v>27</v>
      </c>
      <c r="D6645">
        <v>2019</v>
      </c>
      <c r="E6645">
        <v>6</v>
      </c>
      <c r="F6645" t="s">
        <v>244</v>
      </c>
      <c r="G6645" t="s">
        <v>245</v>
      </c>
      <c r="H6645" t="s">
        <v>110</v>
      </c>
      <c r="I6645" t="s">
        <v>111</v>
      </c>
      <c r="J6645">
        <v>-3195638.45</v>
      </c>
      <c r="L6645" t="s">
        <v>31</v>
      </c>
      <c r="O6645" t="s">
        <v>32</v>
      </c>
    </row>
    <row r="6646" spans="1:15" x14ac:dyDescent="0.25">
      <c r="A6646" t="s">
        <v>131</v>
      </c>
      <c r="B6646" t="s">
        <v>132</v>
      </c>
      <c r="C6646" t="s">
        <v>27</v>
      </c>
      <c r="D6646">
        <v>2019</v>
      </c>
      <c r="E6646">
        <v>6</v>
      </c>
      <c r="F6646" t="s">
        <v>246</v>
      </c>
      <c r="G6646" t="s">
        <v>247</v>
      </c>
      <c r="H6646" t="s">
        <v>110</v>
      </c>
      <c r="I6646" t="s">
        <v>111</v>
      </c>
      <c r="J6646">
        <v>32445</v>
      </c>
      <c r="L6646" t="s">
        <v>31</v>
      </c>
      <c r="O6646" t="s">
        <v>32</v>
      </c>
    </row>
    <row r="6647" spans="1:15" x14ac:dyDescent="0.25">
      <c r="A6647" t="s">
        <v>131</v>
      </c>
      <c r="B6647" t="s">
        <v>132</v>
      </c>
      <c r="C6647" t="s">
        <v>27</v>
      </c>
      <c r="D6647">
        <v>2019</v>
      </c>
      <c r="E6647">
        <v>6</v>
      </c>
      <c r="F6647" t="s">
        <v>248</v>
      </c>
      <c r="G6647" t="s">
        <v>249</v>
      </c>
      <c r="H6647" t="s">
        <v>110</v>
      </c>
      <c r="I6647" t="s">
        <v>111</v>
      </c>
      <c r="J6647">
        <v>-3163193.45</v>
      </c>
      <c r="L6647" t="s">
        <v>31</v>
      </c>
      <c r="O6647" t="s">
        <v>32</v>
      </c>
    </row>
    <row r="6648" spans="1:15" x14ac:dyDescent="0.25">
      <c r="A6648" t="s">
        <v>131</v>
      </c>
      <c r="B6648" t="s">
        <v>132</v>
      </c>
      <c r="C6648" t="s">
        <v>27</v>
      </c>
      <c r="D6648">
        <v>2019</v>
      </c>
      <c r="E6648">
        <v>6</v>
      </c>
      <c r="F6648" t="s">
        <v>250</v>
      </c>
      <c r="G6648" t="s">
        <v>251</v>
      </c>
      <c r="H6648" t="s">
        <v>110</v>
      </c>
      <c r="I6648" t="s">
        <v>111</v>
      </c>
      <c r="J6648">
        <v>-3163193.45</v>
      </c>
      <c r="L6648" t="s">
        <v>31</v>
      </c>
      <c r="O6648" t="s">
        <v>32</v>
      </c>
    </row>
    <row r="6649" spans="1:15" x14ac:dyDescent="0.25">
      <c r="A6649" t="s">
        <v>131</v>
      </c>
      <c r="B6649" t="s">
        <v>132</v>
      </c>
      <c r="C6649" t="s">
        <v>27</v>
      </c>
      <c r="D6649">
        <v>2019</v>
      </c>
      <c r="E6649">
        <v>6</v>
      </c>
      <c r="F6649" t="s">
        <v>193</v>
      </c>
      <c r="G6649" t="s">
        <v>194</v>
      </c>
      <c r="H6649" t="s">
        <v>110</v>
      </c>
      <c r="I6649" t="s">
        <v>111</v>
      </c>
      <c r="J6649">
        <v>1339441.67</v>
      </c>
      <c r="L6649" t="s">
        <v>31</v>
      </c>
      <c r="O6649" t="s">
        <v>32</v>
      </c>
    </row>
    <row r="6650" spans="1:15" x14ac:dyDescent="0.25">
      <c r="A6650" t="s">
        <v>131</v>
      </c>
      <c r="B6650" t="s">
        <v>132</v>
      </c>
      <c r="C6650" t="s">
        <v>27</v>
      </c>
      <c r="D6650">
        <v>2019</v>
      </c>
      <c r="E6650">
        <v>6</v>
      </c>
      <c r="F6650" t="s">
        <v>303</v>
      </c>
      <c r="G6650" t="s">
        <v>304</v>
      </c>
      <c r="H6650" t="s">
        <v>110</v>
      </c>
      <c r="I6650" t="s">
        <v>111</v>
      </c>
      <c r="J6650">
        <v>5094550.4400000004</v>
      </c>
      <c r="L6650" t="s">
        <v>31</v>
      </c>
      <c r="O6650" t="s">
        <v>32</v>
      </c>
    </row>
    <row r="6651" spans="1:15" x14ac:dyDescent="0.25">
      <c r="A6651" t="s">
        <v>131</v>
      </c>
      <c r="B6651" t="s">
        <v>132</v>
      </c>
      <c r="C6651" t="s">
        <v>27</v>
      </c>
      <c r="D6651">
        <v>2019</v>
      </c>
      <c r="E6651">
        <v>6</v>
      </c>
      <c r="F6651" t="s">
        <v>195</v>
      </c>
      <c r="G6651" t="s">
        <v>196</v>
      </c>
      <c r="H6651" t="s">
        <v>110</v>
      </c>
      <c r="I6651" t="s">
        <v>111</v>
      </c>
      <c r="J6651">
        <v>3270798.66</v>
      </c>
      <c r="L6651" t="s">
        <v>31</v>
      </c>
      <c r="O6651" t="s">
        <v>32</v>
      </c>
    </row>
    <row r="6652" spans="1:15" x14ac:dyDescent="0.25">
      <c r="A6652" t="s">
        <v>131</v>
      </c>
      <c r="B6652" t="s">
        <v>132</v>
      </c>
      <c r="C6652" t="s">
        <v>27</v>
      </c>
      <c r="D6652">
        <v>2019</v>
      </c>
      <c r="E6652">
        <v>6</v>
      </c>
      <c r="F6652" t="s">
        <v>275</v>
      </c>
      <c r="G6652" t="s">
        <v>276</v>
      </c>
      <c r="H6652" t="s">
        <v>110</v>
      </c>
      <c r="I6652" t="s">
        <v>111</v>
      </c>
      <c r="J6652">
        <v>93829.62</v>
      </c>
      <c r="L6652" t="s">
        <v>31</v>
      </c>
      <c r="O6652" t="s">
        <v>32</v>
      </c>
    </row>
    <row r="6653" spans="1:15" x14ac:dyDescent="0.25">
      <c r="A6653" t="s">
        <v>131</v>
      </c>
      <c r="B6653" t="s">
        <v>132</v>
      </c>
      <c r="C6653" t="s">
        <v>27</v>
      </c>
      <c r="D6653">
        <v>2019</v>
      </c>
      <c r="E6653">
        <v>6</v>
      </c>
      <c r="F6653" t="s">
        <v>277</v>
      </c>
      <c r="G6653" t="s">
        <v>278</v>
      </c>
      <c r="H6653" t="s">
        <v>110</v>
      </c>
      <c r="I6653" t="s">
        <v>111</v>
      </c>
      <c r="J6653">
        <v>93829.62</v>
      </c>
      <c r="L6653" t="s">
        <v>31</v>
      </c>
      <c r="O6653" t="s">
        <v>32</v>
      </c>
    </row>
    <row r="6654" spans="1:15" x14ac:dyDescent="0.25">
      <c r="A6654" t="s">
        <v>131</v>
      </c>
      <c r="B6654" t="s">
        <v>132</v>
      </c>
      <c r="C6654" t="s">
        <v>27</v>
      </c>
      <c r="D6654">
        <v>2019</v>
      </c>
      <c r="E6654">
        <v>6</v>
      </c>
      <c r="F6654" t="s">
        <v>279</v>
      </c>
      <c r="G6654" t="s">
        <v>280</v>
      </c>
      <c r="H6654" t="s">
        <v>110</v>
      </c>
      <c r="I6654" t="s">
        <v>111</v>
      </c>
      <c r="J6654">
        <v>93829.62</v>
      </c>
      <c r="L6654" t="s">
        <v>31</v>
      </c>
      <c r="O6654" t="s">
        <v>32</v>
      </c>
    </row>
    <row r="6655" spans="1:15" x14ac:dyDescent="0.25">
      <c r="A6655" t="s">
        <v>131</v>
      </c>
      <c r="B6655" t="s">
        <v>132</v>
      </c>
      <c r="C6655" t="s">
        <v>27</v>
      </c>
      <c r="D6655">
        <v>2019</v>
      </c>
      <c r="E6655">
        <v>6</v>
      </c>
      <c r="F6655" t="s">
        <v>197</v>
      </c>
      <c r="G6655" t="s">
        <v>198</v>
      </c>
      <c r="H6655" t="s">
        <v>110</v>
      </c>
      <c r="I6655" t="s">
        <v>111</v>
      </c>
      <c r="J6655">
        <v>3364628.28</v>
      </c>
      <c r="L6655" t="s">
        <v>31</v>
      </c>
      <c r="O6655" t="s">
        <v>32</v>
      </c>
    </row>
    <row r="6656" spans="1:15" x14ac:dyDescent="0.25">
      <c r="A6656" t="s">
        <v>131</v>
      </c>
      <c r="B6656" t="s">
        <v>132</v>
      </c>
      <c r="C6656" t="s">
        <v>27</v>
      </c>
      <c r="D6656">
        <v>2019</v>
      </c>
      <c r="E6656">
        <v>6</v>
      </c>
      <c r="F6656" t="s">
        <v>199</v>
      </c>
      <c r="G6656" t="s">
        <v>200</v>
      </c>
      <c r="H6656" t="s">
        <v>110</v>
      </c>
      <c r="I6656" t="s">
        <v>111</v>
      </c>
      <c r="J6656">
        <v>3364628.28</v>
      </c>
      <c r="L6656" t="s">
        <v>31</v>
      </c>
      <c r="O6656" t="s">
        <v>32</v>
      </c>
    </row>
    <row r="6657" spans="1:15" x14ac:dyDescent="0.25">
      <c r="A6657" t="s">
        <v>131</v>
      </c>
      <c r="B6657" t="s">
        <v>132</v>
      </c>
      <c r="C6657" t="s">
        <v>27</v>
      </c>
      <c r="D6657">
        <v>2019</v>
      </c>
      <c r="E6657">
        <v>6</v>
      </c>
      <c r="F6657" t="s">
        <v>201</v>
      </c>
      <c r="G6657" t="s">
        <v>202</v>
      </c>
      <c r="H6657" t="s">
        <v>110</v>
      </c>
      <c r="I6657" t="s">
        <v>111</v>
      </c>
      <c r="J6657">
        <v>-8385.9699999999993</v>
      </c>
      <c r="L6657" t="s">
        <v>31</v>
      </c>
      <c r="O6657" t="s">
        <v>32</v>
      </c>
    </row>
    <row r="6658" spans="1:15" x14ac:dyDescent="0.25">
      <c r="A6658" t="s">
        <v>131</v>
      </c>
      <c r="B6658" t="s">
        <v>132</v>
      </c>
      <c r="C6658" t="s">
        <v>27</v>
      </c>
      <c r="D6658">
        <v>2019</v>
      </c>
      <c r="E6658">
        <v>6</v>
      </c>
      <c r="F6658" t="s">
        <v>252</v>
      </c>
      <c r="G6658" t="s">
        <v>253</v>
      </c>
      <c r="H6658" t="s">
        <v>110</v>
      </c>
      <c r="I6658" t="s">
        <v>111</v>
      </c>
      <c r="J6658">
        <v>24938.95</v>
      </c>
      <c r="L6658" t="s">
        <v>31</v>
      </c>
      <c r="O6658" t="s">
        <v>32</v>
      </c>
    </row>
    <row r="6659" spans="1:15" x14ac:dyDescent="0.25">
      <c r="A6659" t="s">
        <v>131</v>
      </c>
      <c r="B6659" t="s">
        <v>132</v>
      </c>
      <c r="C6659" t="s">
        <v>27</v>
      </c>
      <c r="D6659">
        <v>2019</v>
      </c>
      <c r="E6659">
        <v>6</v>
      </c>
      <c r="F6659" t="s">
        <v>203</v>
      </c>
      <c r="G6659" t="s">
        <v>204</v>
      </c>
      <c r="H6659" t="s">
        <v>110</v>
      </c>
      <c r="I6659" t="s">
        <v>111</v>
      </c>
      <c r="J6659">
        <v>16552.98</v>
      </c>
      <c r="L6659" t="s">
        <v>31</v>
      </c>
      <c r="O6659" t="s">
        <v>32</v>
      </c>
    </row>
    <row r="6660" spans="1:15" x14ac:dyDescent="0.25">
      <c r="A6660" t="s">
        <v>131</v>
      </c>
      <c r="B6660" t="s">
        <v>132</v>
      </c>
      <c r="C6660" t="s">
        <v>27</v>
      </c>
      <c r="D6660">
        <v>2019</v>
      </c>
      <c r="E6660">
        <v>6</v>
      </c>
      <c r="F6660" t="s">
        <v>205</v>
      </c>
      <c r="G6660" t="s">
        <v>206</v>
      </c>
      <c r="H6660" t="s">
        <v>110</v>
      </c>
      <c r="I6660" t="s">
        <v>111</v>
      </c>
      <c r="J6660">
        <v>3381181.26</v>
      </c>
      <c r="L6660" t="s">
        <v>31</v>
      </c>
      <c r="O6660" t="s">
        <v>32</v>
      </c>
    </row>
    <row r="6661" spans="1:15" x14ac:dyDescent="0.25">
      <c r="A6661" t="s">
        <v>131</v>
      </c>
      <c r="B6661" t="s">
        <v>132</v>
      </c>
      <c r="C6661" t="s">
        <v>27</v>
      </c>
      <c r="D6661">
        <v>2019</v>
      </c>
      <c r="E6661">
        <v>6</v>
      </c>
      <c r="F6661" t="s">
        <v>207</v>
      </c>
      <c r="G6661" t="s">
        <v>208</v>
      </c>
      <c r="H6661" t="s">
        <v>110</v>
      </c>
      <c r="I6661" t="s">
        <v>111</v>
      </c>
      <c r="J6661">
        <v>3381181.26</v>
      </c>
      <c r="L6661" t="s">
        <v>31</v>
      </c>
      <c r="O6661" t="s">
        <v>32</v>
      </c>
    </row>
    <row r="6662" spans="1:15" x14ac:dyDescent="0.25">
      <c r="A6662" t="s">
        <v>131</v>
      </c>
      <c r="B6662" t="s">
        <v>132</v>
      </c>
      <c r="C6662" t="s">
        <v>27</v>
      </c>
      <c r="D6662">
        <v>2019</v>
      </c>
      <c r="E6662">
        <v>6</v>
      </c>
      <c r="F6662" t="s">
        <v>211</v>
      </c>
      <c r="G6662" t="s">
        <v>212</v>
      </c>
      <c r="H6662" t="s">
        <v>110</v>
      </c>
      <c r="I6662" t="s">
        <v>111</v>
      </c>
      <c r="J6662">
        <v>3381181.26</v>
      </c>
      <c r="L6662" t="s">
        <v>31</v>
      </c>
      <c r="O6662" t="s">
        <v>32</v>
      </c>
    </row>
    <row r="6663" spans="1:15" x14ac:dyDescent="0.25">
      <c r="A6663" t="s">
        <v>131</v>
      </c>
      <c r="B6663" t="s">
        <v>132</v>
      </c>
      <c r="C6663" t="s">
        <v>27</v>
      </c>
      <c r="D6663">
        <v>2019</v>
      </c>
      <c r="E6663">
        <v>6</v>
      </c>
      <c r="F6663" t="s">
        <v>213</v>
      </c>
      <c r="G6663" t="s">
        <v>214</v>
      </c>
      <c r="H6663" t="s">
        <v>110</v>
      </c>
      <c r="I6663" t="s">
        <v>111</v>
      </c>
      <c r="J6663">
        <v>3381181.26</v>
      </c>
      <c r="L6663" t="s">
        <v>31</v>
      </c>
      <c r="O6663" t="s">
        <v>32</v>
      </c>
    </row>
    <row r="6664" spans="1:15" x14ac:dyDescent="0.25">
      <c r="A6664" t="s">
        <v>168</v>
      </c>
      <c r="B6664" t="s">
        <v>169</v>
      </c>
      <c r="C6664" t="s">
        <v>27</v>
      </c>
      <c r="D6664">
        <v>2019</v>
      </c>
      <c r="E6664">
        <v>6</v>
      </c>
      <c r="F6664" t="s">
        <v>215</v>
      </c>
      <c r="G6664" t="s">
        <v>216</v>
      </c>
      <c r="H6664" t="s">
        <v>30</v>
      </c>
      <c r="J6664">
        <v>34494409.079999998</v>
      </c>
      <c r="L6664" t="s">
        <v>39</v>
      </c>
      <c r="O6664" t="s">
        <v>32</v>
      </c>
    </row>
    <row r="6665" spans="1:15" x14ac:dyDescent="0.25">
      <c r="A6665" t="s">
        <v>168</v>
      </c>
      <c r="B6665" t="s">
        <v>169</v>
      </c>
      <c r="C6665" t="s">
        <v>27</v>
      </c>
      <c r="D6665">
        <v>2019</v>
      </c>
      <c r="E6665">
        <v>6</v>
      </c>
      <c r="F6665" t="s">
        <v>217</v>
      </c>
      <c r="G6665" t="s">
        <v>218</v>
      </c>
      <c r="H6665" t="s">
        <v>30</v>
      </c>
      <c r="J6665">
        <v>34494409.079999998</v>
      </c>
      <c r="L6665" t="s">
        <v>39</v>
      </c>
      <c r="O6665" t="s">
        <v>32</v>
      </c>
    </row>
    <row r="6666" spans="1:15" x14ac:dyDescent="0.25">
      <c r="A6666" t="s">
        <v>168</v>
      </c>
      <c r="B6666" t="s">
        <v>169</v>
      </c>
      <c r="C6666" t="s">
        <v>27</v>
      </c>
      <c r="D6666">
        <v>2019</v>
      </c>
      <c r="E6666">
        <v>6</v>
      </c>
      <c r="F6666" t="s">
        <v>219</v>
      </c>
      <c r="G6666" t="s">
        <v>220</v>
      </c>
      <c r="H6666" t="s">
        <v>30</v>
      </c>
      <c r="J6666">
        <v>34494409.079999998</v>
      </c>
      <c r="L6666" t="s">
        <v>39</v>
      </c>
      <c r="O6666" t="s">
        <v>32</v>
      </c>
    </row>
    <row r="6667" spans="1:15" x14ac:dyDescent="0.25">
      <c r="A6667" t="s">
        <v>168</v>
      </c>
      <c r="B6667" t="s">
        <v>169</v>
      </c>
      <c r="C6667" t="s">
        <v>27</v>
      </c>
      <c r="D6667">
        <v>2019</v>
      </c>
      <c r="E6667">
        <v>6</v>
      </c>
      <c r="F6667" t="s">
        <v>221</v>
      </c>
      <c r="G6667" t="s">
        <v>222</v>
      </c>
      <c r="H6667" t="s">
        <v>30</v>
      </c>
      <c r="J6667">
        <v>34494409.079999998</v>
      </c>
      <c r="L6667" t="s">
        <v>39</v>
      </c>
      <c r="O6667" t="s">
        <v>32</v>
      </c>
    </row>
    <row r="6668" spans="1:15" x14ac:dyDescent="0.25">
      <c r="A6668" t="s">
        <v>168</v>
      </c>
      <c r="B6668" t="s">
        <v>169</v>
      </c>
      <c r="C6668" t="s">
        <v>27</v>
      </c>
      <c r="D6668">
        <v>2019</v>
      </c>
      <c r="E6668">
        <v>6</v>
      </c>
      <c r="F6668" t="s">
        <v>227</v>
      </c>
      <c r="G6668" t="s">
        <v>228</v>
      </c>
      <c r="H6668" t="s">
        <v>30</v>
      </c>
      <c r="J6668">
        <v>34494409.079999998</v>
      </c>
      <c r="L6668" t="s">
        <v>39</v>
      </c>
      <c r="O6668" t="s">
        <v>32</v>
      </c>
    </row>
    <row r="6669" spans="1:15" x14ac:dyDescent="0.25">
      <c r="A6669" t="s">
        <v>168</v>
      </c>
      <c r="B6669" t="s">
        <v>169</v>
      </c>
      <c r="C6669" t="s">
        <v>27</v>
      </c>
      <c r="D6669">
        <v>2019</v>
      </c>
      <c r="E6669">
        <v>6</v>
      </c>
      <c r="F6669" t="s">
        <v>229</v>
      </c>
      <c r="G6669" t="s">
        <v>230</v>
      </c>
      <c r="H6669" t="s">
        <v>30</v>
      </c>
      <c r="J6669">
        <v>-10000000</v>
      </c>
      <c r="L6669" t="s">
        <v>39</v>
      </c>
      <c r="O6669" t="s">
        <v>32</v>
      </c>
    </row>
    <row r="6670" spans="1:15" x14ac:dyDescent="0.25">
      <c r="A6670" t="s">
        <v>168</v>
      </c>
      <c r="B6670" t="s">
        <v>169</v>
      </c>
      <c r="C6670" t="s">
        <v>27</v>
      </c>
      <c r="D6670">
        <v>2019</v>
      </c>
      <c r="E6670">
        <v>6</v>
      </c>
      <c r="F6670" t="s">
        <v>231</v>
      </c>
      <c r="G6670" t="s">
        <v>188</v>
      </c>
      <c r="H6670" t="s">
        <v>30</v>
      </c>
      <c r="J6670">
        <v>-24494409.079999998</v>
      </c>
      <c r="L6670" t="s">
        <v>39</v>
      </c>
      <c r="O6670" t="s">
        <v>32</v>
      </c>
    </row>
    <row r="6671" spans="1:15" x14ac:dyDescent="0.25">
      <c r="A6671" t="s">
        <v>168</v>
      </c>
      <c r="B6671" t="s">
        <v>169</v>
      </c>
      <c r="C6671" t="s">
        <v>27</v>
      </c>
      <c r="D6671">
        <v>2019</v>
      </c>
      <c r="E6671">
        <v>6</v>
      </c>
      <c r="F6671" t="s">
        <v>232</v>
      </c>
      <c r="G6671" t="s">
        <v>233</v>
      </c>
      <c r="H6671" t="s">
        <v>30</v>
      </c>
      <c r="J6671">
        <v>-34494409.079999998</v>
      </c>
      <c r="L6671" t="s">
        <v>39</v>
      </c>
      <c r="O6671" t="s">
        <v>32</v>
      </c>
    </row>
    <row r="6672" spans="1:15" x14ac:dyDescent="0.25">
      <c r="A6672" t="s">
        <v>168</v>
      </c>
      <c r="B6672" t="s">
        <v>169</v>
      </c>
      <c r="C6672" t="s">
        <v>27</v>
      </c>
      <c r="D6672">
        <v>2019</v>
      </c>
      <c r="E6672">
        <v>6</v>
      </c>
      <c r="F6672" t="s">
        <v>234</v>
      </c>
      <c r="G6672" t="s">
        <v>235</v>
      </c>
      <c r="H6672" t="s">
        <v>30</v>
      </c>
      <c r="J6672">
        <v>-34494409.079999998</v>
      </c>
      <c r="L6672" t="s">
        <v>39</v>
      </c>
      <c r="O6672" t="s">
        <v>32</v>
      </c>
    </row>
    <row r="6673" spans="1:15" x14ac:dyDescent="0.25">
      <c r="A6673" t="s">
        <v>168</v>
      </c>
      <c r="B6673" t="s">
        <v>169</v>
      </c>
      <c r="C6673" t="s">
        <v>27</v>
      </c>
      <c r="D6673">
        <v>2019</v>
      </c>
      <c r="E6673">
        <v>6</v>
      </c>
      <c r="F6673" t="s">
        <v>242</v>
      </c>
      <c r="G6673" t="s">
        <v>243</v>
      </c>
      <c r="H6673" t="s">
        <v>30</v>
      </c>
      <c r="J6673">
        <v>-34494409.079999998</v>
      </c>
      <c r="L6673" t="s">
        <v>39</v>
      </c>
      <c r="O6673" t="s">
        <v>32</v>
      </c>
    </row>
    <row r="6674" spans="1:15" x14ac:dyDescent="0.25">
      <c r="A6674" t="s">
        <v>25</v>
      </c>
      <c r="B6674" t="s">
        <v>26</v>
      </c>
      <c r="C6674" t="s">
        <v>27</v>
      </c>
      <c r="D6674">
        <v>2019</v>
      </c>
      <c r="E6674">
        <v>7</v>
      </c>
      <c r="F6674" t="s">
        <v>193</v>
      </c>
      <c r="G6674" t="s">
        <v>194</v>
      </c>
      <c r="H6674" t="s">
        <v>30</v>
      </c>
      <c r="J6674">
        <v>10300.620000000001</v>
      </c>
      <c r="L6674" t="s">
        <v>31</v>
      </c>
      <c r="O6674" t="s">
        <v>32</v>
      </c>
    </row>
    <row r="6675" spans="1:15" x14ac:dyDescent="0.25">
      <c r="A6675" t="s">
        <v>25</v>
      </c>
      <c r="B6675" t="s">
        <v>26</v>
      </c>
      <c r="C6675" t="s">
        <v>27</v>
      </c>
      <c r="D6675">
        <v>2019</v>
      </c>
      <c r="E6675">
        <v>7</v>
      </c>
      <c r="F6675" t="s">
        <v>195</v>
      </c>
      <c r="G6675" t="s">
        <v>196</v>
      </c>
      <c r="H6675" t="s">
        <v>30</v>
      </c>
      <c r="J6675">
        <v>10300.620000000001</v>
      </c>
      <c r="L6675" t="s">
        <v>31</v>
      </c>
      <c r="O6675" t="s">
        <v>32</v>
      </c>
    </row>
    <row r="6676" spans="1:15" x14ac:dyDescent="0.25">
      <c r="A6676" t="s">
        <v>25</v>
      </c>
      <c r="B6676" t="s">
        <v>26</v>
      </c>
      <c r="C6676" t="s">
        <v>27</v>
      </c>
      <c r="D6676">
        <v>2019</v>
      </c>
      <c r="E6676">
        <v>7</v>
      </c>
      <c r="F6676" t="s">
        <v>197</v>
      </c>
      <c r="G6676" t="s">
        <v>198</v>
      </c>
      <c r="H6676" t="s">
        <v>30</v>
      </c>
      <c r="J6676">
        <v>10300.620000000001</v>
      </c>
      <c r="L6676" t="s">
        <v>31</v>
      </c>
      <c r="O6676" t="s">
        <v>32</v>
      </c>
    </row>
    <row r="6677" spans="1:15" x14ac:dyDescent="0.25">
      <c r="A6677" t="s">
        <v>25</v>
      </c>
      <c r="B6677" t="s">
        <v>26</v>
      </c>
      <c r="C6677" t="s">
        <v>27</v>
      </c>
      <c r="D6677">
        <v>2019</v>
      </c>
      <c r="E6677">
        <v>7</v>
      </c>
      <c r="F6677" t="s">
        <v>199</v>
      </c>
      <c r="G6677" t="s">
        <v>200</v>
      </c>
      <c r="H6677" t="s">
        <v>30</v>
      </c>
      <c r="J6677">
        <v>10300.620000000001</v>
      </c>
      <c r="L6677" t="s">
        <v>31</v>
      </c>
      <c r="O6677" t="s">
        <v>32</v>
      </c>
    </row>
    <row r="6678" spans="1:15" x14ac:dyDescent="0.25">
      <c r="A6678" t="s">
        <v>25</v>
      </c>
      <c r="B6678" t="s">
        <v>26</v>
      </c>
      <c r="C6678" t="s">
        <v>27</v>
      </c>
      <c r="D6678">
        <v>2019</v>
      </c>
      <c r="E6678">
        <v>7</v>
      </c>
      <c r="F6678" t="s">
        <v>201</v>
      </c>
      <c r="G6678" t="s">
        <v>202</v>
      </c>
      <c r="H6678" t="s">
        <v>30</v>
      </c>
      <c r="J6678">
        <v>-119737.49</v>
      </c>
      <c r="L6678" t="s">
        <v>31</v>
      </c>
      <c r="O6678" t="s">
        <v>32</v>
      </c>
    </row>
    <row r="6679" spans="1:15" x14ac:dyDescent="0.25">
      <c r="A6679" t="s">
        <v>25</v>
      </c>
      <c r="B6679" t="s">
        <v>26</v>
      </c>
      <c r="C6679" t="s">
        <v>27</v>
      </c>
      <c r="D6679">
        <v>2019</v>
      </c>
      <c r="E6679">
        <v>7</v>
      </c>
      <c r="F6679" t="s">
        <v>203</v>
      </c>
      <c r="G6679" t="s">
        <v>204</v>
      </c>
      <c r="H6679" t="s">
        <v>30</v>
      </c>
      <c r="J6679">
        <v>-119737.49</v>
      </c>
      <c r="L6679" t="s">
        <v>31</v>
      </c>
      <c r="O6679" t="s">
        <v>32</v>
      </c>
    </row>
    <row r="6680" spans="1:15" x14ac:dyDescent="0.25">
      <c r="A6680" t="s">
        <v>25</v>
      </c>
      <c r="B6680" t="s">
        <v>26</v>
      </c>
      <c r="C6680" t="s">
        <v>27</v>
      </c>
      <c r="D6680">
        <v>2019</v>
      </c>
      <c r="E6680">
        <v>7</v>
      </c>
      <c r="F6680" t="s">
        <v>205</v>
      </c>
      <c r="G6680" t="s">
        <v>206</v>
      </c>
      <c r="H6680" t="s">
        <v>30</v>
      </c>
      <c r="J6680">
        <v>-109436.87</v>
      </c>
      <c r="L6680" t="s">
        <v>31</v>
      </c>
      <c r="O6680" t="s">
        <v>32</v>
      </c>
    </row>
    <row r="6681" spans="1:15" x14ac:dyDescent="0.25">
      <c r="A6681" t="s">
        <v>25</v>
      </c>
      <c r="B6681" t="s">
        <v>26</v>
      </c>
      <c r="C6681" t="s">
        <v>27</v>
      </c>
      <c r="D6681">
        <v>2019</v>
      </c>
      <c r="E6681">
        <v>7</v>
      </c>
      <c r="F6681" t="s">
        <v>207</v>
      </c>
      <c r="G6681" t="s">
        <v>208</v>
      </c>
      <c r="H6681" t="s">
        <v>30</v>
      </c>
      <c r="J6681">
        <v>-109436.87</v>
      </c>
      <c r="L6681" t="s">
        <v>31</v>
      </c>
      <c r="O6681" t="s">
        <v>32</v>
      </c>
    </row>
    <row r="6682" spans="1:15" x14ac:dyDescent="0.25">
      <c r="A6682" t="s">
        <v>25</v>
      </c>
      <c r="B6682" t="s">
        <v>26</v>
      </c>
      <c r="C6682" t="s">
        <v>27</v>
      </c>
      <c r="D6682">
        <v>2019</v>
      </c>
      <c r="E6682">
        <v>7</v>
      </c>
      <c r="F6682" t="s">
        <v>211</v>
      </c>
      <c r="G6682" t="s">
        <v>212</v>
      </c>
      <c r="H6682" t="s">
        <v>30</v>
      </c>
      <c r="J6682">
        <v>-109436.87</v>
      </c>
      <c r="L6682" t="s">
        <v>31</v>
      </c>
      <c r="O6682" t="s">
        <v>32</v>
      </c>
    </row>
    <row r="6683" spans="1:15" x14ac:dyDescent="0.25">
      <c r="A6683" t="s">
        <v>25</v>
      </c>
      <c r="B6683" t="s">
        <v>26</v>
      </c>
      <c r="C6683" t="s">
        <v>27</v>
      </c>
      <c r="D6683">
        <v>2019</v>
      </c>
      <c r="E6683">
        <v>7</v>
      </c>
      <c r="F6683" t="s">
        <v>213</v>
      </c>
      <c r="G6683" t="s">
        <v>214</v>
      </c>
      <c r="H6683" t="s">
        <v>30</v>
      </c>
      <c r="J6683">
        <v>-109436.87</v>
      </c>
      <c r="L6683" t="s">
        <v>31</v>
      </c>
      <c r="O6683" t="s">
        <v>32</v>
      </c>
    </row>
    <row r="6684" spans="1:15" x14ac:dyDescent="0.25">
      <c r="A6684" t="s">
        <v>25</v>
      </c>
      <c r="B6684" t="s">
        <v>26</v>
      </c>
      <c r="C6684" t="s">
        <v>27</v>
      </c>
      <c r="D6684">
        <v>2019</v>
      </c>
      <c r="E6684">
        <v>7</v>
      </c>
      <c r="F6684" t="s">
        <v>215</v>
      </c>
      <c r="G6684" t="s">
        <v>216</v>
      </c>
      <c r="H6684" t="s">
        <v>30</v>
      </c>
      <c r="J6684">
        <v>223089080.94</v>
      </c>
      <c r="L6684" t="s">
        <v>39</v>
      </c>
      <c r="O6684" t="s">
        <v>32</v>
      </c>
    </row>
    <row r="6685" spans="1:15" x14ac:dyDescent="0.25">
      <c r="A6685" t="s">
        <v>25</v>
      </c>
      <c r="B6685" t="s">
        <v>26</v>
      </c>
      <c r="C6685" t="s">
        <v>27</v>
      </c>
      <c r="D6685">
        <v>2019</v>
      </c>
      <c r="E6685">
        <v>7</v>
      </c>
      <c r="F6685" t="s">
        <v>217</v>
      </c>
      <c r="G6685" t="s">
        <v>218</v>
      </c>
      <c r="H6685" t="s">
        <v>30</v>
      </c>
      <c r="J6685">
        <v>223089080.94</v>
      </c>
      <c r="L6685" t="s">
        <v>39</v>
      </c>
      <c r="O6685" t="s">
        <v>32</v>
      </c>
    </row>
    <row r="6686" spans="1:15" x14ac:dyDescent="0.25">
      <c r="A6686" t="s">
        <v>25</v>
      </c>
      <c r="B6686" t="s">
        <v>26</v>
      </c>
      <c r="C6686" t="s">
        <v>27</v>
      </c>
      <c r="D6686">
        <v>2019</v>
      </c>
      <c r="E6686">
        <v>7</v>
      </c>
      <c r="F6686" t="s">
        <v>219</v>
      </c>
      <c r="G6686" t="s">
        <v>220</v>
      </c>
      <c r="H6686" t="s">
        <v>30</v>
      </c>
      <c r="J6686">
        <v>226224293.83000001</v>
      </c>
      <c r="L6686" t="s">
        <v>39</v>
      </c>
      <c r="O6686" t="s">
        <v>32</v>
      </c>
    </row>
    <row r="6687" spans="1:15" x14ac:dyDescent="0.25">
      <c r="A6687" t="s">
        <v>25</v>
      </c>
      <c r="B6687" t="s">
        <v>26</v>
      </c>
      <c r="C6687" t="s">
        <v>27</v>
      </c>
      <c r="D6687">
        <v>2019</v>
      </c>
      <c r="E6687">
        <v>7</v>
      </c>
      <c r="F6687" t="s">
        <v>221</v>
      </c>
      <c r="G6687" t="s">
        <v>222</v>
      </c>
      <c r="H6687" t="s">
        <v>30</v>
      </c>
      <c r="J6687">
        <v>226224293.83000001</v>
      </c>
      <c r="L6687" t="s">
        <v>39</v>
      </c>
      <c r="O6687" t="s">
        <v>32</v>
      </c>
    </row>
    <row r="6688" spans="1:15" x14ac:dyDescent="0.25">
      <c r="A6688" t="s">
        <v>25</v>
      </c>
      <c r="B6688" t="s">
        <v>26</v>
      </c>
      <c r="C6688" t="s">
        <v>27</v>
      </c>
      <c r="D6688">
        <v>2019</v>
      </c>
      <c r="E6688">
        <v>7</v>
      </c>
      <c r="F6688" t="s">
        <v>223</v>
      </c>
      <c r="G6688" t="s">
        <v>224</v>
      </c>
      <c r="H6688" t="s">
        <v>30</v>
      </c>
      <c r="J6688">
        <v>17375714.379999999</v>
      </c>
      <c r="L6688" t="s">
        <v>39</v>
      </c>
      <c r="O6688" t="s">
        <v>32</v>
      </c>
    </row>
    <row r="6689" spans="1:15" x14ac:dyDescent="0.25">
      <c r="A6689" t="s">
        <v>25</v>
      </c>
      <c r="B6689" t="s">
        <v>26</v>
      </c>
      <c r="C6689" t="s">
        <v>27</v>
      </c>
      <c r="D6689">
        <v>2019</v>
      </c>
      <c r="E6689">
        <v>7</v>
      </c>
      <c r="F6689" t="s">
        <v>225</v>
      </c>
      <c r="G6689" t="s">
        <v>226</v>
      </c>
      <c r="H6689" t="s">
        <v>30</v>
      </c>
      <c r="J6689">
        <v>17375714.379999999</v>
      </c>
      <c r="L6689" t="s">
        <v>39</v>
      </c>
      <c r="O6689" t="s">
        <v>32</v>
      </c>
    </row>
    <row r="6690" spans="1:15" x14ac:dyDescent="0.25">
      <c r="A6690" t="s">
        <v>25</v>
      </c>
      <c r="B6690" t="s">
        <v>26</v>
      </c>
      <c r="C6690" t="s">
        <v>27</v>
      </c>
      <c r="D6690">
        <v>2019</v>
      </c>
      <c r="E6690">
        <v>7</v>
      </c>
      <c r="F6690" t="s">
        <v>227</v>
      </c>
      <c r="G6690" t="s">
        <v>228</v>
      </c>
      <c r="H6690" t="s">
        <v>30</v>
      </c>
      <c r="J6690">
        <v>243600008.21000001</v>
      </c>
      <c r="L6690" t="s">
        <v>39</v>
      </c>
      <c r="O6690" t="s">
        <v>32</v>
      </c>
    </row>
    <row r="6691" spans="1:15" x14ac:dyDescent="0.25">
      <c r="A6691" t="s">
        <v>25</v>
      </c>
      <c r="B6691" t="s">
        <v>26</v>
      </c>
      <c r="C6691" t="s">
        <v>27</v>
      </c>
      <c r="D6691">
        <v>2019</v>
      </c>
      <c r="E6691">
        <v>7</v>
      </c>
      <c r="F6691" t="s">
        <v>229</v>
      </c>
      <c r="G6691" t="s">
        <v>230</v>
      </c>
      <c r="H6691" t="s">
        <v>30</v>
      </c>
      <c r="J6691">
        <v>-5150000</v>
      </c>
      <c r="L6691" t="s">
        <v>39</v>
      </c>
      <c r="O6691" t="s">
        <v>32</v>
      </c>
    </row>
    <row r="6692" spans="1:15" x14ac:dyDescent="0.25">
      <c r="A6692" t="s">
        <v>25</v>
      </c>
      <c r="B6692" t="s">
        <v>26</v>
      </c>
      <c r="C6692" t="s">
        <v>27</v>
      </c>
      <c r="D6692">
        <v>2019</v>
      </c>
      <c r="E6692">
        <v>7</v>
      </c>
      <c r="F6692" t="s">
        <v>231</v>
      </c>
      <c r="G6692" t="s">
        <v>188</v>
      </c>
      <c r="H6692" t="s">
        <v>30</v>
      </c>
      <c r="J6692">
        <v>-259378878.49000001</v>
      </c>
      <c r="L6692" t="s">
        <v>39</v>
      </c>
      <c r="O6692" t="s">
        <v>32</v>
      </c>
    </row>
    <row r="6693" spans="1:15" x14ac:dyDescent="0.25">
      <c r="A6693" t="s">
        <v>25</v>
      </c>
      <c r="B6693" t="s">
        <v>26</v>
      </c>
      <c r="C6693" t="s">
        <v>27</v>
      </c>
      <c r="D6693">
        <v>2019</v>
      </c>
      <c r="E6693">
        <v>7</v>
      </c>
      <c r="F6693" t="s">
        <v>232</v>
      </c>
      <c r="G6693" t="s">
        <v>233</v>
      </c>
      <c r="H6693" t="s">
        <v>30</v>
      </c>
      <c r="J6693">
        <v>-264528878.49000001</v>
      </c>
      <c r="L6693" t="s">
        <v>39</v>
      </c>
      <c r="O6693" t="s">
        <v>32</v>
      </c>
    </row>
    <row r="6694" spans="1:15" x14ac:dyDescent="0.25">
      <c r="A6694" t="s">
        <v>25</v>
      </c>
      <c r="B6694" t="s">
        <v>26</v>
      </c>
      <c r="C6694" t="s">
        <v>27</v>
      </c>
      <c r="D6694">
        <v>2019</v>
      </c>
      <c r="E6694">
        <v>7</v>
      </c>
      <c r="F6694" t="s">
        <v>234</v>
      </c>
      <c r="G6694" t="s">
        <v>235</v>
      </c>
      <c r="H6694" t="s">
        <v>30</v>
      </c>
      <c r="J6694">
        <v>-264528878.49000001</v>
      </c>
      <c r="L6694" t="s">
        <v>39</v>
      </c>
      <c r="O6694" t="s">
        <v>32</v>
      </c>
    </row>
    <row r="6695" spans="1:15" x14ac:dyDescent="0.25">
      <c r="A6695" t="s">
        <v>25</v>
      </c>
      <c r="B6695" t="s">
        <v>26</v>
      </c>
      <c r="C6695" t="s">
        <v>27</v>
      </c>
      <c r="D6695">
        <v>2019</v>
      </c>
      <c r="E6695">
        <v>7</v>
      </c>
      <c r="F6695" t="s">
        <v>236</v>
      </c>
      <c r="G6695" t="s">
        <v>237</v>
      </c>
      <c r="H6695" t="s">
        <v>30</v>
      </c>
      <c r="J6695">
        <v>21081696.93</v>
      </c>
      <c r="L6695" t="s">
        <v>39</v>
      </c>
      <c r="O6695" t="s">
        <v>32</v>
      </c>
    </row>
    <row r="6696" spans="1:15" x14ac:dyDescent="0.25">
      <c r="A6696" t="s">
        <v>25</v>
      </c>
      <c r="B6696" t="s">
        <v>26</v>
      </c>
      <c r="C6696" t="s">
        <v>27</v>
      </c>
      <c r="D6696">
        <v>2019</v>
      </c>
      <c r="E6696">
        <v>7</v>
      </c>
      <c r="F6696" t="s">
        <v>238</v>
      </c>
      <c r="G6696" t="s">
        <v>239</v>
      </c>
      <c r="H6696" t="s">
        <v>30</v>
      </c>
      <c r="J6696">
        <v>21038307.149999999</v>
      </c>
      <c r="L6696" t="s">
        <v>39</v>
      </c>
      <c r="O6696" t="s">
        <v>32</v>
      </c>
    </row>
    <row r="6697" spans="1:15" x14ac:dyDescent="0.25">
      <c r="A6697" t="s">
        <v>25</v>
      </c>
      <c r="B6697" t="s">
        <v>26</v>
      </c>
      <c r="C6697" t="s">
        <v>27</v>
      </c>
      <c r="D6697">
        <v>2019</v>
      </c>
      <c r="E6697">
        <v>7</v>
      </c>
      <c r="F6697" t="s">
        <v>240</v>
      </c>
      <c r="G6697" t="s">
        <v>241</v>
      </c>
      <c r="H6697" t="s">
        <v>30</v>
      </c>
      <c r="J6697">
        <v>21038307.149999999</v>
      </c>
      <c r="L6697" t="s">
        <v>39</v>
      </c>
      <c r="O6697" t="s">
        <v>32</v>
      </c>
    </row>
    <row r="6698" spans="1:15" x14ac:dyDescent="0.25">
      <c r="A6698" t="s">
        <v>25</v>
      </c>
      <c r="B6698" t="s">
        <v>26</v>
      </c>
      <c r="C6698" t="s">
        <v>27</v>
      </c>
      <c r="D6698">
        <v>2019</v>
      </c>
      <c r="E6698">
        <v>7</v>
      </c>
      <c r="F6698" t="s">
        <v>242</v>
      </c>
      <c r="G6698" t="s">
        <v>243</v>
      </c>
      <c r="H6698" t="s">
        <v>30</v>
      </c>
      <c r="J6698">
        <v>-243490571.34</v>
      </c>
      <c r="L6698" t="s">
        <v>39</v>
      </c>
      <c r="O6698" t="s">
        <v>32</v>
      </c>
    </row>
    <row r="6699" spans="1:15" x14ac:dyDescent="0.25">
      <c r="A6699" t="s">
        <v>52</v>
      </c>
      <c r="B6699" t="s">
        <v>1666</v>
      </c>
      <c r="C6699" t="s">
        <v>27</v>
      </c>
      <c r="D6699">
        <v>2019</v>
      </c>
      <c r="E6699">
        <v>7</v>
      </c>
      <c r="F6699" t="s">
        <v>244</v>
      </c>
      <c r="G6699" t="s">
        <v>245</v>
      </c>
      <c r="H6699" t="s">
        <v>30</v>
      </c>
      <c r="J6699">
        <v>-154939.74</v>
      </c>
      <c r="L6699" t="s">
        <v>31</v>
      </c>
      <c r="O6699" t="s">
        <v>32</v>
      </c>
    </row>
    <row r="6700" spans="1:15" x14ac:dyDescent="0.25">
      <c r="A6700" t="s">
        <v>52</v>
      </c>
      <c r="B6700" t="s">
        <v>1666</v>
      </c>
      <c r="C6700" t="s">
        <v>27</v>
      </c>
      <c r="D6700">
        <v>2019</v>
      </c>
      <c r="E6700">
        <v>7</v>
      </c>
      <c r="F6700" t="s">
        <v>246</v>
      </c>
      <c r="G6700" t="s">
        <v>247</v>
      </c>
      <c r="H6700" t="s">
        <v>30</v>
      </c>
      <c r="J6700">
        <v>24989.040000000001</v>
      </c>
      <c r="L6700" t="s">
        <v>31</v>
      </c>
      <c r="O6700" t="s">
        <v>32</v>
      </c>
    </row>
    <row r="6701" spans="1:15" x14ac:dyDescent="0.25">
      <c r="A6701" t="s">
        <v>52</v>
      </c>
      <c r="B6701" t="s">
        <v>1666</v>
      </c>
      <c r="C6701" t="s">
        <v>27</v>
      </c>
      <c r="D6701">
        <v>2019</v>
      </c>
      <c r="E6701">
        <v>7</v>
      </c>
      <c r="F6701" t="s">
        <v>248</v>
      </c>
      <c r="G6701" t="s">
        <v>249</v>
      </c>
      <c r="H6701" t="s">
        <v>30</v>
      </c>
      <c r="J6701">
        <v>-129950.7</v>
      </c>
      <c r="L6701" t="s">
        <v>31</v>
      </c>
      <c r="O6701" t="s">
        <v>32</v>
      </c>
    </row>
    <row r="6702" spans="1:15" x14ac:dyDescent="0.25">
      <c r="A6702" t="s">
        <v>52</v>
      </c>
      <c r="B6702" t="s">
        <v>1666</v>
      </c>
      <c r="C6702" t="s">
        <v>27</v>
      </c>
      <c r="D6702">
        <v>2019</v>
      </c>
      <c r="E6702">
        <v>7</v>
      </c>
      <c r="F6702" t="s">
        <v>250</v>
      </c>
      <c r="G6702" t="s">
        <v>251</v>
      </c>
      <c r="H6702" t="s">
        <v>30</v>
      </c>
      <c r="J6702">
        <v>-129950.7</v>
      </c>
      <c r="L6702" t="s">
        <v>31</v>
      </c>
      <c r="O6702" t="s">
        <v>32</v>
      </c>
    </row>
    <row r="6703" spans="1:15" x14ac:dyDescent="0.25">
      <c r="A6703" t="s">
        <v>52</v>
      </c>
      <c r="B6703" t="s">
        <v>1666</v>
      </c>
      <c r="C6703" t="s">
        <v>27</v>
      </c>
      <c r="D6703">
        <v>2019</v>
      </c>
      <c r="E6703">
        <v>7</v>
      </c>
      <c r="F6703" t="s">
        <v>193</v>
      </c>
      <c r="G6703" t="s">
        <v>194</v>
      </c>
      <c r="H6703" t="s">
        <v>30</v>
      </c>
      <c r="J6703">
        <v>20034.86</v>
      </c>
      <c r="L6703" t="s">
        <v>31</v>
      </c>
      <c r="O6703" t="s">
        <v>32</v>
      </c>
    </row>
    <row r="6704" spans="1:15" x14ac:dyDescent="0.25">
      <c r="A6704" t="s">
        <v>52</v>
      </c>
      <c r="B6704" t="s">
        <v>1666</v>
      </c>
      <c r="C6704" t="s">
        <v>27</v>
      </c>
      <c r="D6704">
        <v>2019</v>
      </c>
      <c r="E6704">
        <v>7</v>
      </c>
      <c r="F6704" t="s">
        <v>195</v>
      </c>
      <c r="G6704" t="s">
        <v>196</v>
      </c>
      <c r="H6704" t="s">
        <v>30</v>
      </c>
      <c r="J6704">
        <v>-109915.84</v>
      </c>
      <c r="L6704" t="s">
        <v>31</v>
      </c>
      <c r="O6704" t="s">
        <v>32</v>
      </c>
    </row>
    <row r="6705" spans="1:15" x14ac:dyDescent="0.25">
      <c r="A6705" t="s">
        <v>52</v>
      </c>
      <c r="B6705" t="s">
        <v>1666</v>
      </c>
      <c r="C6705" t="s">
        <v>27</v>
      </c>
      <c r="D6705">
        <v>2019</v>
      </c>
      <c r="E6705">
        <v>7</v>
      </c>
      <c r="F6705" t="s">
        <v>197</v>
      </c>
      <c r="G6705" t="s">
        <v>198</v>
      </c>
      <c r="H6705" t="s">
        <v>30</v>
      </c>
      <c r="J6705">
        <v>-109915.84</v>
      </c>
      <c r="L6705" t="s">
        <v>31</v>
      </c>
      <c r="O6705" t="s">
        <v>32</v>
      </c>
    </row>
    <row r="6706" spans="1:15" x14ac:dyDescent="0.25">
      <c r="A6706" t="s">
        <v>52</v>
      </c>
      <c r="B6706" t="s">
        <v>1666</v>
      </c>
      <c r="C6706" t="s">
        <v>27</v>
      </c>
      <c r="D6706">
        <v>2019</v>
      </c>
      <c r="E6706">
        <v>7</v>
      </c>
      <c r="F6706" t="s">
        <v>199</v>
      </c>
      <c r="G6706" t="s">
        <v>200</v>
      </c>
      <c r="H6706" t="s">
        <v>30</v>
      </c>
      <c r="J6706">
        <v>-109915.84</v>
      </c>
      <c r="L6706" t="s">
        <v>31</v>
      </c>
      <c r="O6706" t="s">
        <v>32</v>
      </c>
    </row>
    <row r="6707" spans="1:15" x14ac:dyDescent="0.25">
      <c r="A6707" t="s">
        <v>52</v>
      </c>
      <c r="B6707" t="s">
        <v>1666</v>
      </c>
      <c r="C6707" t="s">
        <v>27</v>
      </c>
      <c r="D6707">
        <v>2019</v>
      </c>
      <c r="E6707">
        <v>7</v>
      </c>
      <c r="F6707" t="s">
        <v>201</v>
      </c>
      <c r="G6707" t="s">
        <v>202</v>
      </c>
      <c r="H6707" t="s">
        <v>30</v>
      </c>
      <c r="J6707">
        <v>44163.26</v>
      </c>
      <c r="L6707" t="s">
        <v>31</v>
      </c>
      <c r="O6707" t="s">
        <v>32</v>
      </c>
    </row>
    <row r="6708" spans="1:15" x14ac:dyDescent="0.25">
      <c r="A6708" t="s">
        <v>52</v>
      </c>
      <c r="B6708" t="s">
        <v>1666</v>
      </c>
      <c r="C6708" t="s">
        <v>27</v>
      </c>
      <c r="D6708">
        <v>2019</v>
      </c>
      <c r="E6708">
        <v>7</v>
      </c>
      <c r="F6708" t="s">
        <v>252</v>
      </c>
      <c r="G6708" t="s">
        <v>253</v>
      </c>
      <c r="H6708" t="s">
        <v>30</v>
      </c>
      <c r="J6708">
        <v>138716.71</v>
      </c>
      <c r="L6708" t="s">
        <v>31</v>
      </c>
      <c r="O6708" t="s">
        <v>32</v>
      </c>
    </row>
    <row r="6709" spans="1:15" x14ac:dyDescent="0.25">
      <c r="A6709" t="s">
        <v>52</v>
      </c>
      <c r="B6709" t="s">
        <v>1666</v>
      </c>
      <c r="C6709" t="s">
        <v>27</v>
      </c>
      <c r="D6709">
        <v>2019</v>
      </c>
      <c r="E6709">
        <v>7</v>
      </c>
      <c r="F6709" t="s">
        <v>203</v>
      </c>
      <c r="G6709" t="s">
        <v>204</v>
      </c>
      <c r="H6709" t="s">
        <v>30</v>
      </c>
      <c r="J6709">
        <v>182879.97</v>
      </c>
      <c r="L6709" t="s">
        <v>31</v>
      </c>
      <c r="O6709" t="s">
        <v>32</v>
      </c>
    </row>
    <row r="6710" spans="1:15" x14ac:dyDescent="0.25">
      <c r="A6710" t="s">
        <v>52</v>
      </c>
      <c r="B6710" t="s">
        <v>1666</v>
      </c>
      <c r="C6710" t="s">
        <v>27</v>
      </c>
      <c r="D6710">
        <v>2019</v>
      </c>
      <c r="E6710">
        <v>7</v>
      </c>
      <c r="F6710" t="s">
        <v>205</v>
      </c>
      <c r="G6710" t="s">
        <v>206</v>
      </c>
      <c r="H6710" t="s">
        <v>30</v>
      </c>
      <c r="J6710">
        <v>72964.13</v>
      </c>
      <c r="L6710" t="s">
        <v>31</v>
      </c>
      <c r="O6710" t="s">
        <v>32</v>
      </c>
    </row>
    <row r="6711" spans="1:15" x14ac:dyDescent="0.25">
      <c r="A6711" t="s">
        <v>52</v>
      </c>
      <c r="B6711" t="s">
        <v>1666</v>
      </c>
      <c r="C6711" t="s">
        <v>27</v>
      </c>
      <c r="D6711">
        <v>2019</v>
      </c>
      <c r="E6711">
        <v>7</v>
      </c>
      <c r="F6711" t="s">
        <v>207</v>
      </c>
      <c r="G6711" t="s">
        <v>208</v>
      </c>
      <c r="H6711" t="s">
        <v>30</v>
      </c>
      <c r="J6711">
        <v>72964.13</v>
      </c>
      <c r="L6711" t="s">
        <v>31</v>
      </c>
      <c r="O6711" t="s">
        <v>32</v>
      </c>
    </row>
    <row r="6712" spans="1:15" x14ac:dyDescent="0.25">
      <c r="A6712" t="s">
        <v>52</v>
      </c>
      <c r="B6712" t="s">
        <v>1666</v>
      </c>
      <c r="C6712" t="s">
        <v>27</v>
      </c>
      <c r="D6712">
        <v>2019</v>
      </c>
      <c r="E6712">
        <v>7</v>
      </c>
      <c r="F6712" t="s">
        <v>211</v>
      </c>
      <c r="G6712" t="s">
        <v>212</v>
      </c>
      <c r="H6712" t="s">
        <v>30</v>
      </c>
      <c r="J6712">
        <v>72964.13</v>
      </c>
      <c r="L6712" t="s">
        <v>31</v>
      </c>
      <c r="O6712" t="s">
        <v>32</v>
      </c>
    </row>
    <row r="6713" spans="1:15" x14ac:dyDescent="0.25">
      <c r="A6713" t="s">
        <v>52</v>
      </c>
      <c r="B6713" t="s">
        <v>1666</v>
      </c>
      <c r="C6713" t="s">
        <v>27</v>
      </c>
      <c r="D6713">
        <v>2019</v>
      </c>
      <c r="E6713">
        <v>7</v>
      </c>
      <c r="F6713" t="s">
        <v>213</v>
      </c>
      <c r="G6713" t="s">
        <v>214</v>
      </c>
      <c r="H6713" t="s">
        <v>30</v>
      </c>
      <c r="J6713">
        <v>72964.13</v>
      </c>
      <c r="L6713" t="s">
        <v>31</v>
      </c>
      <c r="O6713" t="s">
        <v>32</v>
      </c>
    </row>
    <row r="6714" spans="1:15" x14ac:dyDescent="0.25">
      <c r="A6714" t="s">
        <v>52</v>
      </c>
      <c r="B6714" t="s">
        <v>1666</v>
      </c>
      <c r="C6714" t="s">
        <v>27</v>
      </c>
      <c r="D6714">
        <v>2019</v>
      </c>
      <c r="E6714">
        <v>7</v>
      </c>
      <c r="F6714" t="s">
        <v>254</v>
      </c>
      <c r="G6714" t="s">
        <v>255</v>
      </c>
      <c r="H6714" t="s">
        <v>30</v>
      </c>
      <c r="J6714">
        <v>1514100</v>
      </c>
      <c r="L6714" t="s">
        <v>39</v>
      </c>
      <c r="O6714" t="s">
        <v>32</v>
      </c>
    </row>
    <row r="6715" spans="1:15" x14ac:dyDescent="0.25">
      <c r="A6715" t="s">
        <v>52</v>
      </c>
      <c r="B6715" t="s">
        <v>1666</v>
      </c>
      <c r="C6715" t="s">
        <v>27</v>
      </c>
      <c r="D6715">
        <v>2019</v>
      </c>
      <c r="E6715">
        <v>7</v>
      </c>
      <c r="F6715" t="s">
        <v>256</v>
      </c>
      <c r="G6715" t="s">
        <v>103</v>
      </c>
      <c r="H6715" t="s">
        <v>30</v>
      </c>
      <c r="J6715">
        <v>1514100</v>
      </c>
      <c r="L6715" t="s">
        <v>39</v>
      </c>
      <c r="O6715" t="s">
        <v>32</v>
      </c>
    </row>
    <row r="6716" spans="1:15" x14ac:dyDescent="0.25">
      <c r="A6716" t="s">
        <v>52</v>
      </c>
      <c r="B6716" t="s">
        <v>1666</v>
      </c>
      <c r="C6716" t="s">
        <v>27</v>
      </c>
      <c r="D6716">
        <v>2019</v>
      </c>
      <c r="E6716">
        <v>7</v>
      </c>
      <c r="F6716" t="s">
        <v>257</v>
      </c>
      <c r="G6716" t="s">
        <v>258</v>
      </c>
      <c r="H6716" t="s">
        <v>30</v>
      </c>
      <c r="J6716">
        <v>1514100</v>
      </c>
      <c r="L6716" t="s">
        <v>39</v>
      </c>
      <c r="O6716" t="s">
        <v>32</v>
      </c>
    </row>
    <row r="6717" spans="1:15" x14ac:dyDescent="0.25">
      <c r="A6717" t="s">
        <v>52</v>
      </c>
      <c r="B6717" t="s">
        <v>1666</v>
      </c>
      <c r="C6717" t="s">
        <v>27</v>
      </c>
      <c r="D6717">
        <v>2019</v>
      </c>
      <c r="E6717">
        <v>7</v>
      </c>
      <c r="F6717" t="s">
        <v>215</v>
      </c>
      <c r="G6717" t="s">
        <v>216</v>
      </c>
      <c r="H6717" t="s">
        <v>30</v>
      </c>
      <c r="J6717">
        <v>14703881.779999999</v>
      </c>
      <c r="L6717" t="s">
        <v>39</v>
      </c>
      <c r="O6717" t="s">
        <v>32</v>
      </c>
    </row>
    <row r="6718" spans="1:15" x14ac:dyDescent="0.25">
      <c r="A6718" t="s">
        <v>52</v>
      </c>
      <c r="B6718" t="s">
        <v>1666</v>
      </c>
      <c r="C6718" t="s">
        <v>27</v>
      </c>
      <c r="D6718">
        <v>2019</v>
      </c>
      <c r="E6718">
        <v>7</v>
      </c>
      <c r="F6718" t="s">
        <v>217</v>
      </c>
      <c r="G6718" t="s">
        <v>218</v>
      </c>
      <c r="H6718" t="s">
        <v>30</v>
      </c>
      <c r="J6718">
        <v>14703881.779999999</v>
      </c>
      <c r="L6718" t="s">
        <v>39</v>
      </c>
      <c r="O6718" t="s">
        <v>32</v>
      </c>
    </row>
    <row r="6719" spans="1:15" x14ac:dyDescent="0.25">
      <c r="A6719" t="s">
        <v>52</v>
      </c>
      <c r="B6719" t="s">
        <v>1666</v>
      </c>
      <c r="C6719" t="s">
        <v>27</v>
      </c>
      <c r="D6719">
        <v>2019</v>
      </c>
      <c r="E6719">
        <v>7</v>
      </c>
      <c r="F6719" t="s">
        <v>219</v>
      </c>
      <c r="G6719" t="s">
        <v>220</v>
      </c>
      <c r="H6719" t="s">
        <v>30</v>
      </c>
      <c r="J6719">
        <v>14703881.779999999</v>
      </c>
      <c r="L6719" t="s">
        <v>39</v>
      </c>
      <c r="O6719" t="s">
        <v>32</v>
      </c>
    </row>
    <row r="6720" spans="1:15" x14ac:dyDescent="0.25">
      <c r="A6720" t="s">
        <v>52</v>
      </c>
      <c r="B6720" t="s">
        <v>1666</v>
      </c>
      <c r="C6720" t="s">
        <v>27</v>
      </c>
      <c r="D6720">
        <v>2019</v>
      </c>
      <c r="E6720">
        <v>7</v>
      </c>
      <c r="F6720" t="s">
        <v>221</v>
      </c>
      <c r="G6720" t="s">
        <v>222</v>
      </c>
      <c r="H6720" t="s">
        <v>30</v>
      </c>
      <c r="J6720">
        <v>16217981.779999999</v>
      </c>
      <c r="L6720" t="s">
        <v>39</v>
      </c>
      <c r="O6720" t="s">
        <v>32</v>
      </c>
    </row>
    <row r="6721" spans="1:15" x14ac:dyDescent="0.25">
      <c r="A6721" t="s">
        <v>52</v>
      </c>
      <c r="B6721" t="s">
        <v>1666</v>
      </c>
      <c r="C6721" t="s">
        <v>27</v>
      </c>
      <c r="D6721">
        <v>2019</v>
      </c>
      <c r="E6721">
        <v>7</v>
      </c>
      <c r="F6721" t="s">
        <v>259</v>
      </c>
      <c r="G6721" t="s">
        <v>260</v>
      </c>
      <c r="H6721" t="s">
        <v>30</v>
      </c>
      <c r="J6721">
        <v>5150</v>
      </c>
      <c r="L6721" t="s">
        <v>39</v>
      </c>
      <c r="O6721" t="s">
        <v>32</v>
      </c>
    </row>
    <row r="6722" spans="1:15" x14ac:dyDescent="0.25">
      <c r="A6722" t="s">
        <v>52</v>
      </c>
      <c r="B6722" t="s">
        <v>1666</v>
      </c>
      <c r="C6722" t="s">
        <v>27</v>
      </c>
      <c r="D6722">
        <v>2019</v>
      </c>
      <c r="E6722">
        <v>7</v>
      </c>
      <c r="F6722" t="s">
        <v>261</v>
      </c>
      <c r="G6722" t="s">
        <v>262</v>
      </c>
      <c r="H6722" t="s">
        <v>30</v>
      </c>
      <c r="J6722">
        <v>25750</v>
      </c>
      <c r="L6722" t="s">
        <v>39</v>
      </c>
      <c r="O6722" t="s">
        <v>32</v>
      </c>
    </row>
    <row r="6723" spans="1:15" x14ac:dyDescent="0.25">
      <c r="A6723" t="s">
        <v>52</v>
      </c>
      <c r="B6723" t="s">
        <v>1666</v>
      </c>
      <c r="C6723" t="s">
        <v>27</v>
      </c>
      <c r="D6723">
        <v>2019</v>
      </c>
      <c r="E6723">
        <v>7</v>
      </c>
      <c r="F6723" t="s">
        <v>223</v>
      </c>
      <c r="G6723" t="s">
        <v>224</v>
      </c>
      <c r="H6723" t="s">
        <v>30</v>
      </c>
      <c r="J6723">
        <v>2488419.9700000002</v>
      </c>
      <c r="L6723" t="s">
        <v>39</v>
      </c>
      <c r="O6723" t="s">
        <v>32</v>
      </c>
    </row>
    <row r="6724" spans="1:15" x14ac:dyDescent="0.25">
      <c r="A6724" t="s">
        <v>52</v>
      </c>
      <c r="B6724" t="s">
        <v>1666</v>
      </c>
      <c r="C6724" t="s">
        <v>27</v>
      </c>
      <c r="D6724">
        <v>2019</v>
      </c>
      <c r="E6724">
        <v>7</v>
      </c>
      <c r="F6724" t="s">
        <v>225</v>
      </c>
      <c r="G6724" t="s">
        <v>226</v>
      </c>
      <c r="H6724" t="s">
        <v>30</v>
      </c>
      <c r="J6724">
        <v>2519319.9700000002</v>
      </c>
      <c r="L6724" t="s">
        <v>39</v>
      </c>
      <c r="O6724" t="s">
        <v>32</v>
      </c>
    </row>
    <row r="6725" spans="1:15" x14ac:dyDescent="0.25">
      <c r="A6725" t="s">
        <v>52</v>
      </c>
      <c r="B6725" t="s">
        <v>1666</v>
      </c>
      <c r="C6725" t="s">
        <v>27</v>
      </c>
      <c r="D6725">
        <v>2019</v>
      </c>
      <c r="E6725">
        <v>7</v>
      </c>
      <c r="F6725" t="s">
        <v>227</v>
      </c>
      <c r="G6725" t="s">
        <v>228</v>
      </c>
      <c r="H6725" t="s">
        <v>30</v>
      </c>
      <c r="J6725">
        <v>18737301.75</v>
      </c>
      <c r="L6725" t="s">
        <v>39</v>
      </c>
      <c r="O6725" t="s">
        <v>32</v>
      </c>
    </row>
    <row r="6726" spans="1:15" x14ac:dyDescent="0.25">
      <c r="A6726" t="s">
        <v>52</v>
      </c>
      <c r="B6726" t="s">
        <v>1666</v>
      </c>
      <c r="C6726" t="s">
        <v>27</v>
      </c>
      <c r="D6726">
        <v>2019</v>
      </c>
      <c r="E6726">
        <v>7</v>
      </c>
      <c r="F6726" t="s">
        <v>229</v>
      </c>
      <c r="G6726" t="s">
        <v>230</v>
      </c>
      <c r="H6726" t="s">
        <v>30</v>
      </c>
      <c r="J6726">
        <v>-515000</v>
      </c>
      <c r="L6726" t="s">
        <v>39</v>
      </c>
      <c r="O6726" t="s">
        <v>32</v>
      </c>
    </row>
    <row r="6727" spans="1:15" x14ac:dyDescent="0.25">
      <c r="A6727" t="s">
        <v>52</v>
      </c>
      <c r="B6727" t="s">
        <v>1666</v>
      </c>
      <c r="C6727" t="s">
        <v>27</v>
      </c>
      <c r="D6727">
        <v>2019</v>
      </c>
      <c r="E6727">
        <v>7</v>
      </c>
      <c r="F6727" t="s">
        <v>263</v>
      </c>
      <c r="G6727" t="s">
        <v>264</v>
      </c>
      <c r="H6727" t="s">
        <v>30</v>
      </c>
      <c r="J6727">
        <v>-648440.36</v>
      </c>
      <c r="L6727" t="s">
        <v>39</v>
      </c>
      <c r="O6727" t="s">
        <v>32</v>
      </c>
    </row>
    <row r="6728" spans="1:15" x14ac:dyDescent="0.25">
      <c r="A6728" t="s">
        <v>52</v>
      </c>
      <c r="B6728" t="s">
        <v>1666</v>
      </c>
      <c r="C6728" t="s">
        <v>27</v>
      </c>
      <c r="D6728">
        <v>2019</v>
      </c>
      <c r="E6728">
        <v>7</v>
      </c>
      <c r="F6728" t="s">
        <v>265</v>
      </c>
      <c r="G6728" t="s">
        <v>266</v>
      </c>
      <c r="H6728" t="s">
        <v>30</v>
      </c>
      <c r="J6728">
        <v>-648440.36</v>
      </c>
      <c r="L6728" t="s">
        <v>39</v>
      </c>
      <c r="O6728" t="s">
        <v>32</v>
      </c>
    </row>
    <row r="6729" spans="1:15" x14ac:dyDescent="0.25">
      <c r="A6729" t="s">
        <v>52</v>
      </c>
      <c r="B6729" t="s">
        <v>1666</v>
      </c>
      <c r="C6729" t="s">
        <v>27</v>
      </c>
      <c r="D6729">
        <v>2019</v>
      </c>
      <c r="E6729">
        <v>7</v>
      </c>
      <c r="F6729" t="s">
        <v>231</v>
      </c>
      <c r="G6729" t="s">
        <v>188</v>
      </c>
      <c r="H6729" t="s">
        <v>30</v>
      </c>
      <c r="J6729">
        <v>3361546.11</v>
      </c>
      <c r="L6729" t="s">
        <v>39</v>
      </c>
      <c r="O6729" t="s">
        <v>32</v>
      </c>
    </row>
    <row r="6730" spans="1:15" x14ac:dyDescent="0.25">
      <c r="A6730" t="s">
        <v>52</v>
      </c>
      <c r="B6730" t="s">
        <v>1666</v>
      </c>
      <c r="C6730" t="s">
        <v>27</v>
      </c>
      <c r="D6730">
        <v>2019</v>
      </c>
      <c r="E6730">
        <v>7</v>
      </c>
      <c r="F6730" t="s">
        <v>232</v>
      </c>
      <c r="G6730" t="s">
        <v>233</v>
      </c>
      <c r="H6730" t="s">
        <v>30</v>
      </c>
      <c r="J6730">
        <v>2198105.75</v>
      </c>
      <c r="L6730" t="s">
        <v>39</v>
      </c>
      <c r="O6730" t="s">
        <v>32</v>
      </c>
    </row>
    <row r="6731" spans="1:15" x14ac:dyDescent="0.25">
      <c r="A6731" t="s">
        <v>52</v>
      </c>
      <c r="B6731" t="s">
        <v>1666</v>
      </c>
      <c r="C6731" t="s">
        <v>27</v>
      </c>
      <c r="D6731">
        <v>2019</v>
      </c>
      <c r="E6731">
        <v>7</v>
      </c>
      <c r="F6731" t="s">
        <v>234</v>
      </c>
      <c r="G6731" t="s">
        <v>235</v>
      </c>
      <c r="H6731" t="s">
        <v>30</v>
      </c>
      <c r="J6731">
        <v>2198105.75</v>
      </c>
      <c r="L6731" t="s">
        <v>39</v>
      </c>
      <c r="O6731" t="s">
        <v>32</v>
      </c>
    </row>
    <row r="6732" spans="1:15" x14ac:dyDescent="0.25">
      <c r="A6732" t="s">
        <v>52</v>
      </c>
      <c r="B6732" t="s">
        <v>1666</v>
      </c>
      <c r="C6732" t="s">
        <v>27</v>
      </c>
      <c r="D6732">
        <v>2019</v>
      </c>
      <c r="E6732">
        <v>7</v>
      </c>
      <c r="F6732" t="s">
        <v>267</v>
      </c>
      <c r="G6732" t="s">
        <v>268</v>
      </c>
      <c r="H6732" t="s">
        <v>30</v>
      </c>
      <c r="J6732">
        <v>-354866.11</v>
      </c>
      <c r="L6732" t="s">
        <v>39</v>
      </c>
      <c r="O6732" t="s">
        <v>32</v>
      </c>
    </row>
    <row r="6733" spans="1:15" x14ac:dyDescent="0.25">
      <c r="A6733" t="s">
        <v>52</v>
      </c>
      <c r="B6733" t="s">
        <v>1666</v>
      </c>
      <c r="C6733" t="s">
        <v>27</v>
      </c>
      <c r="D6733">
        <v>2019</v>
      </c>
      <c r="E6733">
        <v>7</v>
      </c>
      <c r="F6733" t="s">
        <v>269</v>
      </c>
      <c r="G6733" t="s">
        <v>270</v>
      </c>
      <c r="H6733" t="s">
        <v>30</v>
      </c>
      <c r="J6733">
        <v>-68968.34</v>
      </c>
      <c r="L6733" t="s">
        <v>39</v>
      </c>
      <c r="O6733" t="s">
        <v>32</v>
      </c>
    </row>
    <row r="6734" spans="1:15" x14ac:dyDescent="0.25">
      <c r="A6734" t="s">
        <v>52</v>
      </c>
      <c r="B6734" t="s">
        <v>1666</v>
      </c>
      <c r="C6734" t="s">
        <v>27</v>
      </c>
      <c r="D6734">
        <v>2019</v>
      </c>
      <c r="E6734">
        <v>7</v>
      </c>
      <c r="F6734" t="s">
        <v>271</v>
      </c>
      <c r="G6734" t="s">
        <v>272</v>
      </c>
      <c r="H6734" t="s">
        <v>30</v>
      </c>
      <c r="J6734">
        <v>-167429.91</v>
      </c>
      <c r="L6734" t="s">
        <v>39</v>
      </c>
      <c r="O6734" t="s">
        <v>32</v>
      </c>
    </row>
    <row r="6735" spans="1:15" x14ac:dyDescent="0.25">
      <c r="A6735" t="s">
        <v>52</v>
      </c>
      <c r="B6735" t="s">
        <v>1666</v>
      </c>
      <c r="C6735" t="s">
        <v>27</v>
      </c>
      <c r="D6735">
        <v>2019</v>
      </c>
      <c r="E6735">
        <v>7</v>
      </c>
      <c r="F6735" t="s">
        <v>273</v>
      </c>
      <c r="G6735" t="s">
        <v>274</v>
      </c>
      <c r="H6735" t="s">
        <v>30</v>
      </c>
      <c r="J6735">
        <v>-522296.02</v>
      </c>
      <c r="L6735" t="s">
        <v>39</v>
      </c>
      <c r="O6735" t="s">
        <v>32</v>
      </c>
    </row>
    <row r="6736" spans="1:15" x14ac:dyDescent="0.25">
      <c r="A6736" t="s">
        <v>52</v>
      </c>
      <c r="B6736" t="s">
        <v>1666</v>
      </c>
      <c r="C6736" t="s">
        <v>27</v>
      </c>
      <c r="D6736">
        <v>2019</v>
      </c>
      <c r="E6736">
        <v>7</v>
      </c>
      <c r="F6736" t="s">
        <v>236</v>
      </c>
      <c r="G6736" t="s">
        <v>237</v>
      </c>
      <c r="H6736" t="s">
        <v>30</v>
      </c>
      <c r="J6736">
        <v>-17472293.640000001</v>
      </c>
      <c r="L6736" t="s">
        <v>39</v>
      </c>
      <c r="O6736" t="s">
        <v>32</v>
      </c>
    </row>
    <row r="6737" spans="1:15" x14ac:dyDescent="0.25">
      <c r="A6737" t="s">
        <v>52</v>
      </c>
      <c r="B6737" t="s">
        <v>1666</v>
      </c>
      <c r="C6737" t="s">
        <v>27</v>
      </c>
      <c r="D6737">
        <v>2019</v>
      </c>
      <c r="E6737">
        <v>7</v>
      </c>
      <c r="F6737" t="s">
        <v>238</v>
      </c>
      <c r="G6737" t="s">
        <v>239</v>
      </c>
      <c r="H6737" t="s">
        <v>30</v>
      </c>
      <c r="J6737">
        <v>-20486075.609999999</v>
      </c>
      <c r="L6737" t="s">
        <v>39</v>
      </c>
      <c r="O6737" t="s">
        <v>32</v>
      </c>
    </row>
    <row r="6738" spans="1:15" x14ac:dyDescent="0.25">
      <c r="A6738" t="s">
        <v>52</v>
      </c>
      <c r="B6738" t="s">
        <v>1666</v>
      </c>
      <c r="C6738" t="s">
        <v>27</v>
      </c>
      <c r="D6738">
        <v>2019</v>
      </c>
      <c r="E6738">
        <v>7</v>
      </c>
      <c r="F6738" t="s">
        <v>240</v>
      </c>
      <c r="G6738" t="s">
        <v>241</v>
      </c>
      <c r="H6738" t="s">
        <v>30</v>
      </c>
      <c r="J6738">
        <v>-21008371.629999999</v>
      </c>
      <c r="L6738" t="s">
        <v>39</v>
      </c>
      <c r="O6738" t="s">
        <v>32</v>
      </c>
    </row>
    <row r="6739" spans="1:15" x14ac:dyDescent="0.25">
      <c r="A6739" t="s">
        <v>52</v>
      </c>
      <c r="B6739" t="s">
        <v>1666</v>
      </c>
      <c r="C6739" t="s">
        <v>27</v>
      </c>
      <c r="D6739">
        <v>2019</v>
      </c>
      <c r="E6739">
        <v>7</v>
      </c>
      <c r="F6739" t="s">
        <v>242</v>
      </c>
      <c r="G6739" t="s">
        <v>243</v>
      </c>
      <c r="H6739" t="s">
        <v>30</v>
      </c>
      <c r="J6739">
        <v>-18810265.879999999</v>
      </c>
      <c r="L6739" t="s">
        <v>39</v>
      </c>
      <c r="O6739" t="s">
        <v>32</v>
      </c>
    </row>
    <row r="6740" spans="1:15" x14ac:dyDescent="0.25">
      <c r="A6740" t="s">
        <v>84</v>
      </c>
      <c r="B6740" t="s">
        <v>85</v>
      </c>
      <c r="C6740" t="s">
        <v>27</v>
      </c>
      <c r="D6740">
        <v>2019</v>
      </c>
      <c r="E6740">
        <v>7</v>
      </c>
      <c r="F6740" t="s">
        <v>244</v>
      </c>
      <c r="G6740" t="s">
        <v>245</v>
      </c>
      <c r="H6740" t="s">
        <v>30</v>
      </c>
      <c r="J6740">
        <v>-156401.53</v>
      </c>
      <c r="L6740" t="s">
        <v>31</v>
      </c>
      <c r="O6740" t="s">
        <v>32</v>
      </c>
    </row>
    <row r="6741" spans="1:15" x14ac:dyDescent="0.25">
      <c r="A6741" t="s">
        <v>84</v>
      </c>
      <c r="B6741" t="s">
        <v>85</v>
      </c>
      <c r="C6741" t="s">
        <v>27</v>
      </c>
      <c r="D6741">
        <v>2019</v>
      </c>
      <c r="E6741">
        <v>7</v>
      </c>
      <c r="F6741" t="s">
        <v>246</v>
      </c>
      <c r="G6741" t="s">
        <v>247</v>
      </c>
      <c r="H6741" t="s">
        <v>30</v>
      </c>
      <c r="J6741">
        <v>23263.43</v>
      </c>
      <c r="L6741" t="s">
        <v>31</v>
      </c>
      <c r="O6741" t="s">
        <v>32</v>
      </c>
    </row>
    <row r="6742" spans="1:15" x14ac:dyDescent="0.25">
      <c r="A6742" t="s">
        <v>84</v>
      </c>
      <c r="B6742" t="s">
        <v>85</v>
      </c>
      <c r="C6742" t="s">
        <v>27</v>
      </c>
      <c r="D6742">
        <v>2019</v>
      </c>
      <c r="E6742">
        <v>7</v>
      </c>
      <c r="F6742" t="s">
        <v>248</v>
      </c>
      <c r="G6742" t="s">
        <v>249</v>
      </c>
      <c r="H6742" t="s">
        <v>30</v>
      </c>
      <c r="J6742">
        <v>-133138.1</v>
      </c>
      <c r="L6742" t="s">
        <v>31</v>
      </c>
      <c r="O6742" t="s">
        <v>32</v>
      </c>
    </row>
    <row r="6743" spans="1:15" x14ac:dyDescent="0.25">
      <c r="A6743" t="s">
        <v>84</v>
      </c>
      <c r="B6743" t="s">
        <v>85</v>
      </c>
      <c r="C6743" t="s">
        <v>27</v>
      </c>
      <c r="D6743">
        <v>2019</v>
      </c>
      <c r="E6743">
        <v>7</v>
      </c>
      <c r="F6743" t="s">
        <v>250</v>
      </c>
      <c r="G6743" t="s">
        <v>251</v>
      </c>
      <c r="H6743" t="s">
        <v>30</v>
      </c>
      <c r="J6743">
        <v>-133138.1</v>
      </c>
      <c r="L6743" t="s">
        <v>31</v>
      </c>
      <c r="O6743" t="s">
        <v>32</v>
      </c>
    </row>
    <row r="6744" spans="1:15" x14ac:dyDescent="0.25">
      <c r="A6744" t="s">
        <v>84</v>
      </c>
      <c r="B6744" t="s">
        <v>85</v>
      </c>
      <c r="C6744" t="s">
        <v>27</v>
      </c>
      <c r="D6744">
        <v>2019</v>
      </c>
      <c r="E6744">
        <v>7</v>
      </c>
      <c r="F6744" t="s">
        <v>193</v>
      </c>
      <c r="G6744" t="s">
        <v>194</v>
      </c>
      <c r="H6744" t="s">
        <v>30</v>
      </c>
      <c r="J6744">
        <v>-0.01</v>
      </c>
      <c r="L6744" t="s">
        <v>31</v>
      </c>
      <c r="O6744" t="s">
        <v>32</v>
      </c>
    </row>
    <row r="6745" spans="1:15" x14ac:dyDescent="0.25">
      <c r="A6745" t="s">
        <v>84</v>
      </c>
      <c r="B6745" t="s">
        <v>85</v>
      </c>
      <c r="C6745" t="s">
        <v>27</v>
      </c>
      <c r="D6745">
        <v>2019</v>
      </c>
      <c r="E6745">
        <v>7</v>
      </c>
      <c r="F6745" t="s">
        <v>195</v>
      </c>
      <c r="G6745" t="s">
        <v>196</v>
      </c>
      <c r="H6745" t="s">
        <v>30</v>
      </c>
      <c r="J6745">
        <v>-133138.10999999999</v>
      </c>
      <c r="L6745" t="s">
        <v>31</v>
      </c>
      <c r="O6745" t="s">
        <v>32</v>
      </c>
    </row>
    <row r="6746" spans="1:15" x14ac:dyDescent="0.25">
      <c r="A6746" t="s">
        <v>84</v>
      </c>
      <c r="B6746" t="s">
        <v>85</v>
      </c>
      <c r="C6746" t="s">
        <v>27</v>
      </c>
      <c r="D6746">
        <v>2019</v>
      </c>
      <c r="E6746">
        <v>7</v>
      </c>
      <c r="F6746" t="s">
        <v>275</v>
      </c>
      <c r="G6746" t="s">
        <v>276</v>
      </c>
      <c r="H6746" t="s">
        <v>30</v>
      </c>
      <c r="J6746">
        <v>48754.78</v>
      </c>
      <c r="L6746" t="s">
        <v>31</v>
      </c>
      <c r="O6746" t="s">
        <v>32</v>
      </c>
    </row>
    <row r="6747" spans="1:15" x14ac:dyDescent="0.25">
      <c r="A6747" t="s">
        <v>84</v>
      </c>
      <c r="B6747" t="s">
        <v>85</v>
      </c>
      <c r="C6747" t="s">
        <v>27</v>
      </c>
      <c r="D6747">
        <v>2019</v>
      </c>
      <c r="E6747">
        <v>7</v>
      </c>
      <c r="F6747" t="s">
        <v>277</v>
      </c>
      <c r="G6747" t="s">
        <v>278</v>
      </c>
      <c r="H6747" t="s">
        <v>30</v>
      </c>
      <c r="J6747">
        <v>48754.78</v>
      </c>
      <c r="L6747" t="s">
        <v>31</v>
      </c>
      <c r="O6747" t="s">
        <v>32</v>
      </c>
    </row>
    <row r="6748" spans="1:15" x14ac:dyDescent="0.25">
      <c r="A6748" t="s">
        <v>84</v>
      </c>
      <c r="B6748" t="s">
        <v>85</v>
      </c>
      <c r="C6748" t="s">
        <v>27</v>
      </c>
      <c r="D6748">
        <v>2019</v>
      </c>
      <c r="E6748">
        <v>7</v>
      </c>
      <c r="F6748" t="s">
        <v>279</v>
      </c>
      <c r="G6748" t="s">
        <v>280</v>
      </c>
      <c r="H6748" t="s">
        <v>30</v>
      </c>
      <c r="J6748">
        <v>48754.78</v>
      </c>
      <c r="L6748" t="s">
        <v>31</v>
      </c>
      <c r="O6748" t="s">
        <v>32</v>
      </c>
    </row>
    <row r="6749" spans="1:15" x14ac:dyDescent="0.25">
      <c r="A6749" t="s">
        <v>84</v>
      </c>
      <c r="B6749" t="s">
        <v>85</v>
      </c>
      <c r="C6749" t="s">
        <v>27</v>
      </c>
      <c r="D6749">
        <v>2019</v>
      </c>
      <c r="E6749">
        <v>7</v>
      </c>
      <c r="F6749" t="s">
        <v>197</v>
      </c>
      <c r="G6749" t="s">
        <v>198</v>
      </c>
      <c r="H6749" t="s">
        <v>30</v>
      </c>
      <c r="J6749">
        <v>-84383.33</v>
      </c>
      <c r="L6749" t="s">
        <v>31</v>
      </c>
      <c r="O6749" t="s">
        <v>32</v>
      </c>
    </row>
    <row r="6750" spans="1:15" x14ac:dyDescent="0.25">
      <c r="A6750" t="s">
        <v>84</v>
      </c>
      <c r="B6750" t="s">
        <v>85</v>
      </c>
      <c r="C6750" t="s">
        <v>27</v>
      </c>
      <c r="D6750">
        <v>2019</v>
      </c>
      <c r="E6750">
        <v>7</v>
      </c>
      <c r="F6750" t="s">
        <v>199</v>
      </c>
      <c r="G6750" t="s">
        <v>200</v>
      </c>
      <c r="H6750" t="s">
        <v>30</v>
      </c>
      <c r="J6750">
        <v>-84383.33</v>
      </c>
      <c r="L6750" t="s">
        <v>31</v>
      </c>
      <c r="O6750" t="s">
        <v>32</v>
      </c>
    </row>
    <row r="6751" spans="1:15" x14ac:dyDescent="0.25">
      <c r="A6751" t="s">
        <v>84</v>
      </c>
      <c r="B6751" t="s">
        <v>85</v>
      </c>
      <c r="C6751" t="s">
        <v>27</v>
      </c>
      <c r="D6751">
        <v>2019</v>
      </c>
      <c r="E6751">
        <v>7</v>
      </c>
      <c r="F6751" t="s">
        <v>205</v>
      </c>
      <c r="G6751" t="s">
        <v>206</v>
      </c>
      <c r="H6751" t="s">
        <v>30</v>
      </c>
      <c r="J6751">
        <v>-84383.33</v>
      </c>
      <c r="L6751" t="s">
        <v>31</v>
      </c>
      <c r="O6751" t="s">
        <v>32</v>
      </c>
    </row>
    <row r="6752" spans="1:15" x14ac:dyDescent="0.25">
      <c r="A6752" t="s">
        <v>84</v>
      </c>
      <c r="B6752" t="s">
        <v>85</v>
      </c>
      <c r="C6752" t="s">
        <v>27</v>
      </c>
      <c r="D6752">
        <v>2019</v>
      </c>
      <c r="E6752">
        <v>7</v>
      </c>
      <c r="F6752" t="s">
        <v>207</v>
      </c>
      <c r="G6752" t="s">
        <v>208</v>
      </c>
      <c r="H6752" t="s">
        <v>30</v>
      </c>
      <c r="J6752">
        <v>-84383.33</v>
      </c>
      <c r="L6752" t="s">
        <v>31</v>
      </c>
      <c r="O6752" t="s">
        <v>32</v>
      </c>
    </row>
    <row r="6753" spans="1:15" x14ac:dyDescent="0.25">
      <c r="A6753" t="s">
        <v>84</v>
      </c>
      <c r="B6753" t="s">
        <v>85</v>
      </c>
      <c r="C6753" t="s">
        <v>27</v>
      </c>
      <c r="D6753">
        <v>2019</v>
      </c>
      <c r="E6753">
        <v>7</v>
      </c>
      <c r="F6753" t="s">
        <v>211</v>
      </c>
      <c r="G6753" t="s">
        <v>212</v>
      </c>
      <c r="H6753" t="s">
        <v>30</v>
      </c>
      <c r="J6753">
        <v>-84383.33</v>
      </c>
      <c r="L6753" t="s">
        <v>31</v>
      </c>
      <c r="O6753" t="s">
        <v>32</v>
      </c>
    </row>
    <row r="6754" spans="1:15" x14ac:dyDescent="0.25">
      <c r="A6754" t="s">
        <v>84</v>
      </c>
      <c r="B6754" t="s">
        <v>85</v>
      </c>
      <c r="C6754" t="s">
        <v>27</v>
      </c>
      <c r="D6754">
        <v>2019</v>
      </c>
      <c r="E6754">
        <v>7</v>
      </c>
      <c r="F6754" t="s">
        <v>213</v>
      </c>
      <c r="G6754" t="s">
        <v>214</v>
      </c>
      <c r="H6754" t="s">
        <v>30</v>
      </c>
      <c r="J6754">
        <v>-84383.33</v>
      </c>
      <c r="L6754" t="s">
        <v>31</v>
      </c>
      <c r="O6754" t="s">
        <v>32</v>
      </c>
    </row>
    <row r="6755" spans="1:15" x14ac:dyDescent="0.25">
      <c r="A6755" t="s">
        <v>84</v>
      </c>
      <c r="B6755" t="s">
        <v>85</v>
      </c>
      <c r="C6755" t="s">
        <v>27</v>
      </c>
      <c r="D6755">
        <v>2019</v>
      </c>
      <c r="E6755">
        <v>7</v>
      </c>
      <c r="F6755" t="s">
        <v>254</v>
      </c>
      <c r="G6755" t="s">
        <v>255</v>
      </c>
      <c r="H6755" t="s">
        <v>30</v>
      </c>
      <c r="J6755">
        <v>2184895.08</v>
      </c>
      <c r="L6755" t="s">
        <v>39</v>
      </c>
      <c r="O6755" t="s">
        <v>32</v>
      </c>
    </row>
    <row r="6756" spans="1:15" x14ac:dyDescent="0.25">
      <c r="A6756" t="s">
        <v>84</v>
      </c>
      <c r="B6756" t="s">
        <v>85</v>
      </c>
      <c r="C6756" t="s">
        <v>27</v>
      </c>
      <c r="D6756">
        <v>2019</v>
      </c>
      <c r="E6756">
        <v>7</v>
      </c>
      <c r="F6756" t="s">
        <v>281</v>
      </c>
      <c r="G6756" t="s">
        <v>282</v>
      </c>
      <c r="H6756" t="s">
        <v>30</v>
      </c>
      <c r="J6756">
        <v>-1133163.1499999999</v>
      </c>
      <c r="L6756" t="s">
        <v>39</v>
      </c>
      <c r="O6756" t="s">
        <v>32</v>
      </c>
    </row>
    <row r="6757" spans="1:15" x14ac:dyDescent="0.25">
      <c r="A6757" t="s">
        <v>84</v>
      </c>
      <c r="B6757" t="s">
        <v>85</v>
      </c>
      <c r="C6757" t="s">
        <v>27</v>
      </c>
      <c r="D6757">
        <v>2019</v>
      </c>
      <c r="E6757">
        <v>7</v>
      </c>
      <c r="F6757" t="s">
        <v>256</v>
      </c>
      <c r="G6757" t="s">
        <v>103</v>
      </c>
      <c r="H6757" t="s">
        <v>30</v>
      </c>
      <c r="J6757">
        <v>1051731.93</v>
      </c>
      <c r="L6757" t="s">
        <v>39</v>
      </c>
      <c r="O6757" t="s">
        <v>32</v>
      </c>
    </row>
    <row r="6758" spans="1:15" x14ac:dyDescent="0.25">
      <c r="A6758" t="s">
        <v>84</v>
      </c>
      <c r="B6758" t="s">
        <v>85</v>
      </c>
      <c r="C6758" t="s">
        <v>27</v>
      </c>
      <c r="D6758">
        <v>2019</v>
      </c>
      <c r="E6758">
        <v>7</v>
      </c>
      <c r="F6758" t="s">
        <v>257</v>
      </c>
      <c r="G6758" t="s">
        <v>258</v>
      </c>
      <c r="H6758" t="s">
        <v>30</v>
      </c>
      <c r="J6758">
        <v>1051731.93</v>
      </c>
      <c r="L6758" t="s">
        <v>39</v>
      </c>
      <c r="O6758" t="s">
        <v>32</v>
      </c>
    </row>
    <row r="6759" spans="1:15" x14ac:dyDescent="0.25">
      <c r="A6759" t="s">
        <v>84</v>
      </c>
      <c r="B6759" t="s">
        <v>85</v>
      </c>
      <c r="C6759" t="s">
        <v>27</v>
      </c>
      <c r="D6759">
        <v>2019</v>
      </c>
      <c r="E6759">
        <v>7</v>
      </c>
      <c r="F6759" t="s">
        <v>283</v>
      </c>
      <c r="G6759" t="s">
        <v>93</v>
      </c>
      <c r="H6759" t="s">
        <v>30</v>
      </c>
      <c r="J6759">
        <v>3798.66</v>
      </c>
      <c r="L6759" t="s">
        <v>39</v>
      </c>
      <c r="O6759" t="s">
        <v>32</v>
      </c>
    </row>
    <row r="6760" spans="1:15" x14ac:dyDescent="0.25">
      <c r="A6760" t="s">
        <v>84</v>
      </c>
      <c r="B6760" t="s">
        <v>85</v>
      </c>
      <c r="C6760" t="s">
        <v>27</v>
      </c>
      <c r="D6760">
        <v>2019</v>
      </c>
      <c r="E6760">
        <v>7</v>
      </c>
      <c r="F6760" t="s">
        <v>221</v>
      </c>
      <c r="G6760" t="s">
        <v>222</v>
      </c>
      <c r="H6760" t="s">
        <v>30</v>
      </c>
      <c r="J6760">
        <v>1055530.5900000001</v>
      </c>
      <c r="L6760" t="s">
        <v>39</v>
      </c>
      <c r="O6760" t="s">
        <v>32</v>
      </c>
    </row>
    <row r="6761" spans="1:15" x14ac:dyDescent="0.25">
      <c r="A6761" t="s">
        <v>84</v>
      </c>
      <c r="B6761" t="s">
        <v>85</v>
      </c>
      <c r="C6761" t="s">
        <v>27</v>
      </c>
      <c r="D6761">
        <v>2019</v>
      </c>
      <c r="E6761">
        <v>7</v>
      </c>
      <c r="F6761" t="s">
        <v>259</v>
      </c>
      <c r="G6761" t="s">
        <v>260</v>
      </c>
      <c r="H6761" t="s">
        <v>30</v>
      </c>
      <c r="J6761">
        <v>12360</v>
      </c>
      <c r="L6761" t="s">
        <v>39</v>
      </c>
      <c r="O6761" t="s">
        <v>32</v>
      </c>
    </row>
    <row r="6762" spans="1:15" x14ac:dyDescent="0.25">
      <c r="A6762" t="s">
        <v>84</v>
      </c>
      <c r="B6762" t="s">
        <v>85</v>
      </c>
      <c r="C6762" t="s">
        <v>27</v>
      </c>
      <c r="D6762">
        <v>2019</v>
      </c>
      <c r="E6762">
        <v>7</v>
      </c>
      <c r="F6762" t="s">
        <v>284</v>
      </c>
      <c r="G6762" t="s">
        <v>285</v>
      </c>
      <c r="H6762" t="s">
        <v>30</v>
      </c>
      <c r="J6762">
        <v>54172.57</v>
      </c>
      <c r="L6762" t="s">
        <v>39</v>
      </c>
      <c r="O6762" t="s">
        <v>32</v>
      </c>
    </row>
    <row r="6763" spans="1:15" x14ac:dyDescent="0.25">
      <c r="A6763" t="s">
        <v>84</v>
      </c>
      <c r="B6763" t="s">
        <v>85</v>
      </c>
      <c r="C6763" t="s">
        <v>27</v>
      </c>
      <c r="D6763">
        <v>2019</v>
      </c>
      <c r="E6763">
        <v>7</v>
      </c>
      <c r="F6763" t="s">
        <v>261</v>
      </c>
      <c r="G6763" t="s">
        <v>262</v>
      </c>
      <c r="H6763" t="s">
        <v>30</v>
      </c>
      <c r="J6763">
        <v>62815.37</v>
      </c>
      <c r="L6763" t="s">
        <v>39</v>
      </c>
      <c r="O6763" t="s">
        <v>32</v>
      </c>
    </row>
    <row r="6764" spans="1:15" x14ac:dyDescent="0.25">
      <c r="A6764" t="s">
        <v>84</v>
      </c>
      <c r="B6764" t="s">
        <v>85</v>
      </c>
      <c r="C6764" t="s">
        <v>27</v>
      </c>
      <c r="D6764">
        <v>2019</v>
      </c>
      <c r="E6764">
        <v>7</v>
      </c>
      <c r="F6764" t="s">
        <v>223</v>
      </c>
      <c r="G6764" t="s">
        <v>224</v>
      </c>
      <c r="H6764" t="s">
        <v>30</v>
      </c>
      <c r="J6764">
        <v>654996.68000000005</v>
      </c>
      <c r="L6764" t="s">
        <v>39</v>
      </c>
      <c r="O6764" t="s">
        <v>32</v>
      </c>
    </row>
    <row r="6765" spans="1:15" x14ac:dyDescent="0.25">
      <c r="A6765" t="s">
        <v>84</v>
      </c>
      <c r="B6765" t="s">
        <v>85</v>
      </c>
      <c r="C6765" t="s">
        <v>27</v>
      </c>
      <c r="D6765">
        <v>2019</v>
      </c>
      <c r="E6765">
        <v>7</v>
      </c>
      <c r="F6765" t="s">
        <v>225</v>
      </c>
      <c r="G6765" t="s">
        <v>226</v>
      </c>
      <c r="H6765" t="s">
        <v>30</v>
      </c>
      <c r="J6765">
        <v>730172.05</v>
      </c>
      <c r="L6765" t="s">
        <v>39</v>
      </c>
      <c r="O6765" t="s">
        <v>32</v>
      </c>
    </row>
    <row r="6766" spans="1:15" x14ac:dyDescent="0.25">
      <c r="A6766" t="s">
        <v>84</v>
      </c>
      <c r="B6766" t="s">
        <v>85</v>
      </c>
      <c r="C6766" t="s">
        <v>27</v>
      </c>
      <c r="D6766">
        <v>2019</v>
      </c>
      <c r="E6766">
        <v>7</v>
      </c>
      <c r="F6766" t="s">
        <v>227</v>
      </c>
      <c r="G6766" t="s">
        <v>228</v>
      </c>
      <c r="H6766" t="s">
        <v>30</v>
      </c>
      <c r="J6766">
        <v>1785702.64</v>
      </c>
      <c r="L6766" t="s">
        <v>39</v>
      </c>
      <c r="O6766" t="s">
        <v>32</v>
      </c>
    </row>
    <row r="6767" spans="1:15" x14ac:dyDescent="0.25">
      <c r="A6767" t="s">
        <v>84</v>
      </c>
      <c r="B6767" t="s">
        <v>85</v>
      </c>
      <c r="C6767" t="s">
        <v>27</v>
      </c>
      <c r="D6767">
        <v>2019</v>
      </c>
      <c r="E6767">
        <v>7</v>
      </c>
      <c r="F6767" t="s">
        <v>229</v>
      </c>
      <c r="G6767" t="s">
        <v>230</v>
      </c>
      <c r="H6767" t="s">
        <v>30</v>
      </c>
      <c r="J6767">
        <v>-61800</v>
      </c>
      <c r="L6767" t="s">
        <v>39</v>
      </c>
      <c r="O6767" t="s">
        <v>32</v>
      </c>
    </row>
    <row r="6768" spans="1:15" x14ac:dyDescent="0.25">
      <c r="A6768" t="s">
        <v>84</v>
      </c>
      <c r="B6768" t="s">
        <v>85</v>
      </c>
      <c r="C6768" t="s">
        <v>27</v>
      </c>
      <c r="D6768">
        <v>2019</v>
      </c>
      <c r="E6768">
        <v>7</v>
      </c>
      <c r="F6768" t="s">
        <v>286</v>
      </c>
      <c r="G6768" t="s">
        <v>287</v>
      </c>
      <c r="H6768" t="s">
        <v>30</v>
      </c>
      <c r="J6768">
        <v>-7872.09</v>
      </c>
      <c r="L6768" t="s">
        <v>39</v>
      </c>
      <c r="O6768" t="s">
        <v>32</v>
      </c>
    </row>
    <row r="6769" spans="1:15" x14ac:dyDescent="0.25">
      <c r="A6769" t="s">
        <v>84</v>
      </c>
      <c r="B6769" t="s">
        <v>85</v>
      </c>
      <c r="C6769" t="s">
        <v>27</v>
      </c>
      <c r="D6769">
        <v>2019</v>
      </c>
      <c r="E6769">
        <v>7</v>
      </c>
      <c r="F6769" t="s">
        <v>265</v>
      </c>
      <c r="G6769" t="s">
        <v>266</v>
      </c>
      <c r="H6769" t="s">
        <v>30</v>
      </c>
      <c r="J6769">
        <v>-7872.09</v>
      </c>
      <c r="L6769" t="s">
        <v>39</v>
      </c>
      <c r="O6769" t="s">
        <v>32</v>
      </c>
    </row>
    <row r="6770" spans="1:15" x14ac:dyDescent="0.25">
      <c r="A6770" t="s">
        <v>84</v>
      </c>
      <c r="B6770" t="s">
        <v>85</v>
      </c>
      <c r="C6770" t="s">
        <v>27</v>
      </c>
      <c r="D6770">
        <v>2019</v>
      </c>
      <c r="E6770">
        <v>7</v>
      </c>
      <c r="F6770" t="s">
        <v>231</v>
      </c>
      <c r="G6770" t="s">
        <v>188</v>
      </c>
      <c r="H6770" t="s">
        <v>30</v>
      </c>
      <c r="J6770">
        <v>-107327.38</v>
      </c>
      <c r="L6770" t="s">
        <v>39</v>
      </c>
      <c r="O6770" t="s">
        <v>32</v>
      </c>
    </row>
    <row r="6771" spans="1:15" x14ac:dyDescent="0.25">
      <c r="A6771" t="s">
        <v>84</v>
      </c>
      <c r="B6771" t="s">
        <v>85</v>
      </c>
      <c r="C6771" t="s">
        <v>27</v>
      </c>
      <c r="D6771">
        <v>2019</v>
      </c>
      <c r="E6771">
        <v>7</v>
      </c>
      <c r="F6771" t="s">
        <v>232</v>
      </c>
      <c r="G6771" t="s">
        <v>233</v>
      </c>
      <c r="H6771" t="s">
        <v>30</v>
      </c>
      <c r="J6771">
        <v>-176999.47</v>
      </c>
      <c r="L6771" t="s">
        <v>39</v>
      </c>
      <c r="O6771" t="s">
        <v>32</v>
      </c>
    </row>
    <row r="6772" spans="1:15" x14ac:dyDescent="0.25">
      <c r="A6772" t="s">
        <v>84</v>
      </c>
      <c r="B6772" t="s">
        <v>85</v>
      </c>
      <c r="C6772" t="s">
        <v>27</v>
      </c>
      <c r="D6772">
        <v>2019</v>
      </c>
      <c r="E6772">
        <v>7</v>
      </c>
      <c r="F6772" t="s">
        <v>234</v>
      </c>
      <c r="G6772" t="s">
        <v>235</v>
      </c>
      <c r="H6772" t="s">
        <v>30</v>
      </c>
      <c r="J6772">
        <v>-176999.47</v>
      </c>
      <c r="L6772" t="s">
        <v>39</v>
      </c>
      <c r="O6772" t="s">
        <v>32</v>
      </c>
    </row>
    <row r="6773" spans="1:15" x14ac:dyDescent="0.25">
      <c r="A6773" t="s">
        <v>84</v>
      </c>
      <c r="B6773" t="s">
        <v>85</v>
      </c>
      <c r="C6773" t="s">
        <v>27</v>
      </c>
      <c r="D6773">
        <v>2019</v>
      </c>
      <c r="E6773">
        <v>7</v>
      </c>
      <c r="F6773" t="s">
        <v>288</v>
      </c>
      <c r="G6773" t="s">
        <v>289</v>
      </c>
      <c r="H6773" t="s">
        <v>30</v>
      </c>
      <c r="J6773">
        <v>-14275.8</v>
      </c>
      <c r="L6773" t="s">
        <v>39</v>
      </c>
      <c r="O6773" t="s">
        <v>32</v>
      </c>
    </row>
    <row r="6774" spans="1:15" x14ac:dyDescent="0.25">
      <c r="A6774" t="s">
        <v>84</v>
      </c>
      <c r="B6774" t="s">
        <v>85</v>
      </c>
      <c r="C6774" t="s">
        <v>27</v>
      </c>
      <c r="D6774">
        <v>2019</v>
      </c>
      <c r="E6774">
        <v>7</v>
      </c>
      <c r="F6774" t="s">
        <v>290</v>
      </c>
      <c r="G6774" t="s">
        <v>291</v>
      </c>
      <c r="H6774" t="s">
        <v>30</v>
      </c>
      <c r="J6774">
        <v>-14275.8</v>
      </c>
      <c r="L6774" t="s">
        <v>39</v>
      </c>
      <c r="O6774" t="s">
        <v>32</v>
      </c>
    </row>
    <row r="6775" spans="1:15" x14ac:dyDescent="0.25">
      <c r="A6775" t="s">
        <v>84</v>
      </c>
      <c r="B6775" t="s">
        <v>85</v>
      </c>
      <c r="C6775" t="s">
        <v>27</v>
      </c>
      <c r="D6775">
        <v>2019</v>
      </c>
      <c r="E6775">
        <v>7</v>
      </c>
      <c r="F6775" t="s">
        <v>273</v>
      </c>
      <c r="G6775" t="s">
        <v>274</v>
      </c>
      <c r="H6775" t="s">
        <v>30</v>
      </c>
      <c r="J6775">
        <v>-14275.8</v>
      </c>
      <c r="L6775" t="s">
        <v>39</v>
      </c>
      <c r="O6775" t="s">
        <v>32</v>
      </c>
    </row>
    <row r="6776" spans="1:15" x14ac:dyDescent="0.25">
      <c r="A6776" t="s">
        <v>84</v>
      </c>
      <c r="B6776" t="s">
        <v>85</v>
      </c>
      <c r="C6776" t="s">
        <v>27</v>
      </c>
      <c r="D6776">
        <v>2019</v>
      </c>
      <c r="E6776">
        <v>7</v>
      </c>
      <c r="F6776" t="s">
        <v>236</v>
      </c>
      <c r="G6776" t="s">
        <v>237</v>
      </c>
      <c r="H6776" t="s">
        <v>30</v>
      </c>
      <c r="J6776">
        <v>-1439150.55</v>
      </c>
      <c r="L6776" t="s">
        <v>39</v>
      </c>
      <c r="O6776" t="s">
        <v>32</v>
      </c>
    </row>
    <row r="6777" spans="1:15" x14ac:dyDescent="0.25">
      <c r="A6777" t="s">
        <v>84</v>
      </c>
      <c r="B6777" t="s">
        <v>85</v>
      </c>
      <c r="C6777" t="s">
        <v>27</v>
      </c>
      <c r="D6777">
        <v>2019</v>
      </c>
      <c r="E6777">
        <v>7</v>
      </c>
      <c r="F6777" t="s">
        <v>238</v>
      </c>
      <c r="G6777" t="s">
        <v>239</v>
      </c>
      <c r="H6777" t="s">
        <v>30</v>
      </c>
      <c r="J6777">
        <v>-1446449.06</v>
      </c>
      <c r="L6777" t="s">
        <v>39</v>
      </c>
      <c r="O6777" t="s">
        <v>32</v>
      </c>
    </row>
    <row r="6778" spans="1:15" x14ac:dyDescent="0.25">
      <c r="A6778" t="s">
        <v>84</v>
      </c>
      <c r="B6778" t="s">
        <v>85</v>
      </c>
      <c r="C6778" t="s">
        <v>27</v>
      </c>
      <c r="D6778">
        <v>2019</v>
      </c>
      <c r="E6778">
        <v>7</v>
      </c>
      <c r="F6778" t="s">
        <v>240</v>
      </c>
      <c r="G6778" t="s">
        <v>241</v>
      </c>
      <c r="H6778" t="s">
        <v>30</v>
      </c>
      <c r="J6778">
        <v>-1460724.86</v>
      </c>
      <c r="L6778" t="s">
        <v>39</v>
      </c>
      <c r="O6778" t="s">
        <v>32</v>
      </c>
    </row>
    <row r="6779" spans="1:15" x14ac:dyDescent="0.25">
      <c r="A6779" t="s">
        <v>84</v>
      </c>
      <c r="B6779" t="s">
        <v>85</v>
      </c>
      <c r="C6779" t="s">
        <v>27</v>
      </c>
      <c r="D6779">
        <v>2019</v>
      </c>
      <c r="E6779">
        <v>7</v>
      </c>
      <c r="F6779" t="s">
        <v>242</v>
      </c>
      <c r="G6779" t="s">
        <v>243</v>
      </c>
      <c r="H6779" t="s">
        <v>30</v>
      </c>
      <c r="J6779">
        <v>-1637724.33</v>
      </c>
      <c r="L6779" t="s">
        <v>39</v>
      </c>
      <c r="O6779" t="s">
        <v>32</v>
      </c>
    </row>
    <row r="6780" spans="1:15" x14ac:dyDescent="0.25">
      <c r="A6780" t="s">
        <v>84</v>
      </c>
      <c r="B6780" t="s">
        <v>85</v>
      </c>
      <c r="C6780" t="s">
        <v>27</v>
      </c>
      <c r="D6780">
        <v>2019</v>
      </c>
      <c r="E6780">
        <v>7</v>
      </c>
      <c r="F6780" t="s">
        <v>244</v>
      </c>
      <c r="G6780" t="s">
        <v>245</v>
      </c>
      <c r="H6780" t="s">
        <v>108</v>
      </c>
      <c r="I6780" t="s">
        <v>109</v>
      </c>
      <c r="J6780">
        <v>-25814.53</v>
      </c>
      <c r="L6780" t="s">
        <v>31</v>
      </c>
      <c r="O6780" t="s">
        <v>32</v>
      </c>
    </row>
    <row r="6781" spans="1:15" x14ac:dyDescent="0.25">
      <c r="A6781" t="s">
        <v>84</v>
      </c>
      <c r="B6781" t="s">
        <v>85</v>
      </c>
      <c r="C6781" t="s">
        <v>27</v>
      </c>
      <c r="D6781">
        <v>2019</v>
      </c>
      <c r="E6781">
        <v>7</v>
      </c>
      <c r="F6781" t="s">
        <v>246</v>
      </c>
      <c r="G6781" t="s">
        <v>247</v>
      </c>
      <c r="H6781" t="s">
        <v>108</v>
      </c>
      <c r="I6781" t="s">
        <v>109</v>
      </c>
      <c r="J6781">
        <v>34.200000000000003</v>
      </c>
      <c r="L6781" t="s">
        <v>31</v>
      </c>
      <c r="O6781" t="s">
        <v>32</v>
      </c>
    </row>
    <row r="6782" spans="1:15" x14ac:dyDescent="0.25">
      <c r="A6782" t="s">
        <v>84</v>
      </c>
      <c r="B6782" t="s">
        <v>85</v>
      </c>
      <c r="C6782" t="s">
        <v>27</v>
      </c>
      <c r="D6782">
        <v>2019</v>
      </c>
      <c r="E6782">
        <v>7</v>
      </c>
      <c r="F6782" t="s">
        <v>248</v>
      </c>
      <c r="G6782" t="s">
        <v>249</v>
      </c>
      <c r="H6782" t="s">
        <v>108</v>
      </c>
      <c r="I6782" t="s">
        <v>109</v>
      </c>
      <c r="J6782">
        <v>-25780.33</v>
      </c>
      <c r="L6782" t="s">
        <v>31</v>
      </c>
      <c r="O6782" t="s">
        <v>32</v>
      </c>
    </row>
    <row r="6783" spans="1:15" x14ac:dyDescent="0.25">
      <c r="A6783" t="s">
        <v>84</v>
      </c>
      <c r="B6783" t="s">
        <v>85</v>
      </c>
      <c r="C6783" t="s">
        <v>27</v>
      </c>
      <c r="D6783">
        <v>2019</v>
      </c>
      <c r="E6783">
        <v>7</v>
      </c>
      <c r="F6783" t="s">
        <v>250</v>
      </c>
      <c r="G6783" t="s">
        <v>251</v>
      </c>
      <c r="H6783" t="s">
        <v>108</v>
      </c>
      <c r="I6783" t="s">
        <v>109</v>
      </c>
      <c r="J6783">
        <v>-25780.33</v>
      </c>
      <c r="L6783" t="s">
        <v>31</v>
      </c>
      <c r="O6783" t="s">
        <v>32</v>
      </c>
    </row>
    <row r="6784" spans="1:15" x14ac:dyDescent="0.25">
      <c r="A6784" t="s">
        <v>84</v>
      </c>
      <c r="B6784" t="s">
        <v>85</v>
      </c>
      <c r="C6784" t="s">
        <v>27</v>
      </c>
      <c r="D6784">
        <v>2019</v>
      </c>
      <c r="E6784">
        <v>7</v>
      </c>
      <c r="F6784" t="s">
        <v>195</v>
      </c>
      <c r="G6784" t="s">
        <v>196</v>
      </c>
      <c r="H6784" t="s">
        <v>108</v>
      </c>
      <c r="I6784" t="s">
        <v>109</v>
      </c>
      <c r="J6784">
        <v>-25780.33</v>
      </c>
      <c r="L6784" t="s">
        <v>31</v>
      </c>
      <c r="O6784" t="s">
        <v>32</v>
      </c>
    </row>
    <row r="6785" spans="1:15" x14ac:dyDescent="0.25">
      <c r="A6785" t="s">
        <v>84</v>
      </c>
      <c r="B6785" t="s">
        <v>85</v>
      </c>
      <c r="C6785" t="s">
        <v>27</v>
      </c>
      <c r="D6785">
        <v>2019</v>
      </c>
      <c r="E6785">
        <v>7</v>
      </c>
      <c r="F6785" t="s">
        <v>197</v>
      </c>
      <c r="G6785" t="s">
        <v>198</v>
      </c>
      <c r="H6785" t="s">
        <v>108</v>
      </c>
      <c r="I6785" t="s">
        <v>109</v>
      </c>
      <c r="J6785">
        <v>-25780.33</v>
      </c>
      <c r="L6785" t="s">
        <v>31</v>
      </c>
      <c r="O6785" t="s">
        <v>32</v>
      </c>
    </row>
    <row r="6786" spans="1:15" x14ac:dyDescent="0.25">
      <c r="A6786" t="s">
        <v>84</v>
      </c>
      <c r="B6786" t="s">
        <v>85</v>
      </c>
      <c r="C6786" t="s">
        <v>27</v>
      </c>
      <c r="D6786">
        <v>2019</v>
      </c>
      <c r="E6786">
        <v>7</v>
      </c>
      <c r="F6786" t="s">
        <v>199</v>
      </c>
      <c r="G6786" t="s">
        <v>200</v>
      </c>
      <c r="H6786" t="s">
        <v>108</v>
      </c>
      <c r="I6786" t="s">
        <v>109</v>
      </c>
      <c r="J6786">
        <v>-25780.33</v>
      </c>
      <c r="L6786" t="s">
        <v>31</v>
      </c>
      <c r="O6786" t="s">
        <v>32</v>
      </c>
    </row>
    <row r="6787" spans="1:15" x14ac:dyDescent="0.25">
      <c r="A6787" t="s">
        <v>84</v>
      </c>
      <c r="B6787" t="s">
        <v>85</v>
      </c>
      <c r="C6787" t="s">
        <v>27</v>
      </c>
      <c r="D6787">
        <v>2019</v>
      </c>
      <c r="E6787">
        <v>7</v>
      </c>
      <c r="F6787" t="s">
        <v>205</v>
      </c>
      <c r="G6787" t="s">
        <v>206</v>
      </c>
      <c r="H6787" t="s">
        <v>108</v>
      </c>
      <c r="I6787" t="s">
        <v>109</v>
      </c>
      <c r="J6787">
        <v>-25780.33</v>
      </c>
      <c r="L6787" t="s">
        <v>31</v>
      </c>
      <c r="O6787" t="s">
        <v>32</v>
      </c>
    </row>
    <row r="6788" spans="1:15" x14ac:dyDescent="0.25">
      <c r="A6788" t="s">
        <v>84</v>
      </c>
      <c r="B6788" t="s">
        <v>85</v>
      </c>
      <c r="C6788" t="s">
        <v>27</v>
      </c>
      <c r="D6788">
        <v>2019</v>
      </c>
      <c r="E6788">
        <v>7</v>
      </c>
      <c r="F6788" t="s">
        <v>207</v>
      </c>
      <c r="G6788" t="s">
        <v>208</v>
      </c>
      <c r="H6788" t="s">
        <v>108</v>
      </c>
      <c r="I6788" t="s">
        <v>109</v>
      </c>
      <c r="J6788">
        <v>-25780.33</v>
      </c>
      <c r="L6788" t="s">
        <v>31</v>
      </c>
      <c r="O6788" t="s">
        <v>32</v>
      </c>
    </row>
    <row r="6789" spans="1:15" x14ac:dyDescent="0.25">
      <c r="A6789" t="s">
        <v>84</v>
      </c>
      <c r="B6789" t="s">
        <v>85</v>
      </c>
      <c r="C6789" t="s">
        <v>27</v>
      </c>
      <c r="D6789">
        <v>2019</v>
      </c>
      <c r="E6789">
        <v>7</v>
      </c>
      <c r="F6789" t="s">
        <v>211</v>
      </c>
      <c r="G6789" t="s">
        <v>212</v>
      </c>
      <c r="H6789" t="s">
        <v>108</v>
      </c>
      <c r="I6789" t="s">
        <v>109</v>
      </c>
      <c r="J6789">
        <v>-25780.33</v>
      </c>
      <c r="L6789" t="s">
        <v>31</v>
      </c>
      <c r="O6789" t="s">
        <v>32</v>
      </c>
    </row>
    <row r="6790" spans="1:15" x14ac:dyDescent="0.25">
      <c r="A6790" t="s">
        <v>84</v>
      </c>
      <c r="B6790" t="s">
        <v>85</v>
      </c>
      <c r="C6790" t="s">
        <v>27</v>
      </c>
      <c r="D6790">
        <v>2019</v>
      </c>
      <c r="E6790">
        <v>7</v>
      </c>
      <c r="F6790" t="s">
        <v>213</v>
      </c>
      <c r="G6790" t="s">
        <v>214</v>
      </c>
      <c r="H6790" t="s">
        <v>108</v>
      </c>
      <c r="I6790" t="s">
        <v>109</v>
      </c>
      <c r="J6790">
        <v>-25780.33</v>
      </c>
      <c r="L6790" t="s">
        <v>31</v>
      </c>
      <c r="O6790" t="s">
        <v>32</v>
      </c>
    </row>
    <row r="6791" spans="1:15" x14ac:dyDescent="0.25">
      <c r="A6791" t="s">
        <v>84</v>
      </c>
      <c r="B6791" t="s">
        <v>85</v>
      </c>
      <c r="C6791" t="s">
        <v>27</v>
      </c>
      <c r="D6791">
        <v>2019</v>
      </c>
      <c r="E6791">
        <v>7</v>
      </c>
      <c r="F6791" t="s">
        <v>244</v>
      </c>
      <c r="G6791" t="s">
        <v>245</v>
      </c>
      <c r="H6791" t="s">
        <v>110</v>
      </c>
      <c r="I6791" t="s">
        <v>111</v>
      </c>
      <c r="J6791">
        <v>-37852.5</v>
      </c>
      <c r="L6791" t="s">
        <v>31</v>
      </c>
      <c r="O6791" t="s">
        <v>32</v>
      </c>
    </row>
    <row r="6792" spans="1:15" x14ac:dyDescent="0.25">
      <c r="A6792" t="s">
        <v>84</v>
      </c>
      <c r="B6792" t="s">
        <v>85</v>
      </c>
      <c r="C6792" t="s">
        <v>27</v>
      </c>
      <c r="D6792">
        <v>2019</v>
      </c>
      <c r="E6792">
        <v>7</v>
      </c>
      <c r="F6792" t="s">
        <v>246</v>
      </c>
      <c r="G6792" t="s">
        <v>247</v>
      </c>
      <c r="H6792" t="s">
        <v>110</v>
      </c>
      <c r="I6792" t="s">
        <v>111</v>
      </c>
      <c r="J6792">
        <v>37.85</v>
      </c>
      <c r="L6792" t="s">
        <v>31</v>
      </c>
      <c r="O6792" t="s">
        <v>32</v>
      </c>
    </row>
    <row r="6793" spans="1:15" x14ac:dyDescent="0.25">
      <c r="A6793" t="s">
        <v>84</v>
      </c>
      <c r="B6793" t="s">
        <v>85</v>
      </c>
      <c r="C6793" t="s">
        <v>27</v>
      </c>
      <c r="D6793">
        <v>2019</v>
      </c>
      <c r="E6793">
        <v>7</v>
      </c>
      <c r="F6793" t="s">
        <v>248</v>
      </c>
      <c r="G6793" t="s">
        <v>249</v>
      </c>
      <c r="H6793" t="s">
        <v>110</v>
      </c>
      <c r="I6793" t="s">
        <v>111</v>
      </c>
      <c r="J6793">
        <v>-37814.65</v>
      </c>
      <c r="L6793" t="s">
        <v>31</v>
      </c>
      <c r="O6793" t="s">
        <v>32</v>
      </c>
    </row>
    <row r="6794" spans="1:15" x14ac:dyDescent="0.25">
      <c r="A6794" t="s">
        <v>84</v>
      </c>
      <c r="B6794" t="s">
        <v>85</v>
      </c>
      <c r="C6794" t="s">
        <v>27</v>
      </c>
      <c r="D6794">
        <v>2019</v>
      </c>
      <c r="E6794">
        <v>7</v>
      </c>
      <c r="F6794" t="s">
        <v>250</v>
      </c>
      <c r="G6794" t="s">
        <v>251</v>
      </c>
      <c r="H6794" t="s">
        <v>110</v>
      </c>
      <c r="I6794" t="s">
        <v>111</v>
      </c>
      <c r="J6794">
        <v>-37814.65</v>
      </c>
      <c r="L6794" t="s">
        <v>31</v>
      </c>
      <c r="O6794" t="s">
        <v>32</v>
      </c>
    </row>
    <row r="6795" spans="1:15" x14ac:dyDescent="0.25">
      <c r="A6795" t="s">
        <v>84</v>
      </c>
      <c r="B6795" t="s">
        <v>85</v>
      </c>
      <c r="C6795" t="s">
        <v>27</v>
      </c>
      <c r="D6795">
        <v>2019</v>
      </c>
      <c r="E6795">
        <v>7</v>
      </c>
      <c r="F6795" t="s">
        <v>195</v>
      </c>
      <c r="G6795" t="s">
        <v>196</v>
      </c>
      <c r="H6795" t="s">
        <v>110</v>
      </c>
      <c r="I6795" t="s">
        <v>111</v>
      </c>
      <c r="J6795">
        <v>-37814.65</v>
      </c>
      <c r="L6795" t="s">
        <v>31</v>
      </c>
      <c r="O6795" t="s">
        <v>32</v>
      </c>
    </row>
    <row r="6796" spans="1:15" x14ac:dyDescent="0.25">
      <c r="A6796" t="s">
        <v>84</v>
      </c>
      <c r="B6796" t="s">
        <v>85</v>
      </c>
      <c r="C6796" t="s">
        <v>27</v>
      </c>
      <c r="D6796">
        <v>2019</v>
      </c>
      <c r="E6796">
        <v>7</v>
      </c>
      <c r="F6796" t="s">
        <v>197</v>
      </c>
      <c r="G6796" t="s">
        <v>198</v>
      </c>
      <c r="H6796" t="s">
        <v>110</v>
      </c>
      <c r="I6796" t="s">
        <v>111</v>
      </c>
      <c r="J6796">
        <v>-37814.65</v>
      </c>
      <c r="L6796" t="s">
        <v>31</v>
      </c>
      <c r="O6796" t="s">
        <v>32</v>
      </c>
    </row>
    <row r="6797" spans="1:15" x14ac:dyDescent="0.25">
      <c r="A6797" t="s">
        <v>84</v>
      </c>
      <c r="B6797" t="s">
        <v>85</v>
      </c>
      <c r="C6797" t="s">
        <v>27</v>
      </c>
      <c r="D6797">
        <v>2019</v>
      </c>
      <c r="E6797">
        <v>7</v>
      </c>
      <c r="F6797" t="s">
        <v>199</v>
      </c>
      <c r="G6797" t="s">
        <v>200</v>
      </c>
      <c r="H6797" t="s">
        <v>110</v>
      </c>
      <c r="I6797" t="s">
        <v>111</v>
      </c>
      <c r="J6797">
        <v>-37814.65</v>
      </c>
      <c r="L6797" t="s">
        <v>31</v>
      </c>
      <c r="O6797" t="s">
        <v>32</v>
      </c>
    </row>
    <row r="6798" spans="1:15" x14ac:dyDescent="0.25">
      <c r="A6798" t="s">
        <v>84</v>
      </c>
      <c r="B6798" t="s">
        <v>85</v>
      </c>
      <c r="C6798" t="s">
        <v>27</v>
      </c>
      <c r="D6798">
        <v>2019</v>
      </c>
      <c r="E6798">
        <v>7</v>
      </c>
      <c r="F6798" t="s">
        <v>205</v>
      </c>
      <c r="G6798" t="s">
        <v>206</v>
      </c>
      <c r="H6798" t="s">
        <v>110</v>
      </c>
      <c r="I6798" t="s">
        <v>111</v>
      </c>
      <c r="J6798">
        <v>-37814.65</v>
      </c>
      <c r="L6798" t="s">
        <v>31</v>
      </c>
      <c r="O6798" t="s">
        <v>32</v>
      </c>
    </row>
    <row r="6799" spans="1:15" x14ac:dyDescent="0.25">
      <c r="A6799" t="s">
        <v>84</v>
      </c>
      <c r="B6799" t="s">
        <v>85</v>
      </c>
      <c r="C6799" t="s">
        <v>27</v>
      </c>
      <c r="D6799">
        <v>2019</v>
      </c>
      <c r="E6799">
        <v>7</v>
      </c>
      <c r="F6799" t="s">
        <v>207</v>
      </c>
      <c r="G6799" t="s">
        <v>208</v>
      </c>
      <c r="H6799" t="s">
        <v>110</v>
      </c>
      <c r="I6799" t="s">
        <v>111</v>
      </c>
      <c r="J6799">
        <v>-37814.65</v>
      </c>
      <c r="L6799" t="s">
        <v>31</v>
      </c>
      <c r="O6799" t="s">
        <v>32</v>
      </c>
    </row>
    <row r="6800" spans="1:15" x14ac:dyDescent="0.25">
      <c r="A6800" t="s">
        <v>84</v>
      </c>
      <c r="B6800" t="s">
        <v>85</v>
      </c>
      <c r="C6800" t="s">
        <v>27</v>
      </c>
      <c r="D6800">
        <v>2019</v>
      </c>
      <c r="E6800">
        <v>7</v>
      </c>
      <c r="F6800" t="s">
        <v>211</v>
      </c>
      <c r="G6800" t="s">
        <v>212</v>
      </c>
      <c r="H6800" t="s">
        <v>110</v>
      </c>
      <c r="I6800" t="s">
        <v>111</v>
      </c>
      <c r="J6800">
        <v>-37814.65</v>
      </c>
      <c r="L6800" t="s">
        <v>31</v>
      </c>
      <c r="O6800" t="s">
        <v>32</v>
      </c>
    </row>
    <row r="6801" spans="1:15" x14ac:dyDescent="0.25">
      <c r="A6801" t="s">
        <v>84</v>
      </c>
      <c r="B6801" t="s">
        <v>85</v>
      </c>
      <c r="C6801" t="s">
        <v>27</v>
      </c>
      <c r="D6801">
        <v>2019</v>
      </c>
      <c r="E6801">
        <v>7</v>
      </c>
      <c r="F6801" t="s">
        <v>213</v>
      </c>
      <c r="G6801" t="s">
        <v>214</v>
      </c>
      <c r="H6801" t="s">
        <v>110</v>
      </c>
      <c r="I6801" t="s">
        <v>111</v>
      </c>
      <c r="J6801">
        <v>-37814.65</v>
      </c>
      <c r="L6801" t="s">
        <v>31</v>
      </c>
      <c r="O6801" t="s">
        <v>32</v>
      </c>
    </row>
    <row r="6802" spans="1:15" x14ac:dyDescent="0.25">
      <c r="A6802" t="s">
        <v>112</v>
      </c>
      <c r="B6802" t="s">
        <v>113</v>
      </c>
      <c r="C6802" t="s">
        <v>27</v>
      </c>
      <c r="D6802">
        <v>2019</v>
      </c>
      <c r="E6802">
        <v>7</v>
      </c>
      <c r="F6802" t="s">
        <v>244</v>
      </c>
      <c r="G6802" t="s">
        <v>245</v>
      </c>
      <c r="H6802" t="s">
        <v>30</v>
      </c>
      <c r="J6802">
        <v>-302752.69</v>
      </c>
      <c r="L6802" t="s">
        <v>31</v>
      </c>
      <c r="O6802" t="s">
        <v>32</v>
      </c>
    </row>
    <row r="6803" spans="1:15" x14ac:dyDescent="0.25">
      <c r="A6803" t="s">
        <v>112</v>
      </c>
      <c r="B6803" t="s">
        <v>113</v>
      </c>
      <c r="C6803" t="s">
        <v>27</v>
      </c>
      <c r="D6803">
        <v>2019</v>
      </c>
      <c r="E6803">
        <v>7</v>
      </c>
      <c r="F6803" t="s">
        <v>246</v>
      </c>
      <c r="G6803" t="s">
        <v>247</v>
      </c>
      <c r="H6803" t="s">
        <v>30</v>
      </c>
      <c r="J6803">
        <v>266135.21999999997</v>
      </c>
      <c r="L6803" t="s">
        <v>31</v>
      </c>
      <c r="O6803" t="s">
        <v>32</v>
      </c>
    </row>
    <row r="6804" spans="1:15" x14ac:dyDescent="0.25">
      <c r="A6804" t="s">
        <v>112</v>
      </c>
      <c r="B6804" t="s">
        <v>113</v>
      </c>
      <c r="C6804" t="s">
        <v>27</v>
      </c>
      <c r="D6804">
        <v>2019</v>
      </c>
      <c r="E6804">
        <v>7</v>
      </c>
      <c r="F6804" t="s">
        <v>248</v>
      </c>
      <c r="G6804" t="s">
        <v>249</v>
      </c>
      <c r="H6804" t="s">
        <v>30</v>
      </c>
      <c r="J6804">
        <v>-36617.47</v>
      </c>
      <c r="L6804" t="s">
        <v>31</v>
      </c>
      <c r="O6804" t="s">
        <v>32</v>
      </c>
    </row>
    <row r="6805" spans="1:15" x14ac:dyDescent="0.25">
      <c r="A6805" t="s">
        <v>112</v>
      </c>
      <c r="B6805" t="s">
        <v>113</v>
      </c>
      <c r="C6805" t="s">
        <v>27</v>
      </c>
      <c r="D6805">
        <v>2019</v>
      </c>
      <c r="E6805">
        <v>7</v>
      </c>
      <c r="F6805" t="s">
        <v>250</v>
      </c>
      <c r="G6805" t="s">
        <v>251</v>
      </c>
      <c r="H6805" t="s">
        <v>30</v>
      </c>
      <c r="J6805">
        <v>-36617.47</v>
      </c>
      <c r="L6805" t="s">
        <v>31</v>
      </c>
      <c r="O6805" t="s">
        <v>32</v>
      </c>
    </row>
    <row r="6806" spans="1:15" x14ac:dyDescent="0.25">
      <c r="A6806" t="s">
        <v>112</v>
      </c>
      <c r="B6806" t="s">
        <v>113</v>
      </c>
      <c r="C6806" t="s">
        <v>27</v>
      </c>
      <c r="D6806">
        <v>2019</v>
      </c>
      <c r="E6806">
        <v>7</v>
      </c>
      <c r="F6806" t="s">
        <v>193</v>
      </c>
      <c r="G6806" t="s">
        <v>194</v>
      </c>
      <c r="H6806" t="s">
        <v>30</v>
      </c>
      <c r="J6806">
        <v>-0.01</v>
      </c>
      <c r="L6806" t="s">
        <v>31</v>
      </c>
      <c r="O6806" t="s">
        <v>32</v>
      </c>
    </row>
    <row r="6807" spans="1:15" x14ac:dyDescent="0.25">
      <c r="A6807" t="s">
        <v>112</v>
      </c>
      <c r="B6807" t="s">
        <v>113</v>
      </c>
      <c r="C6807" t="s">
        <v>27</v>
      </c>
      <c r="D6807">
        <v>2019</v>
      </c>
      <c r="E6807">
        <v>7</v>
      </c>
      <c r="F6807" t="s">
        <v>195</v>
      </c>
      <c r="G6807" t="s">
        <v>196</v>
      </c>
      <c r="H6807" t="s">
        <v>30</v>
      </c>
      <c r="J6807">
        <v>-36617.480000000003</v>
      </c>
      <c r="L6807" t="s">
        <v>31</v>
      </c>
      <c r="O6807" t="s">
        <v>32</v>
      </c>
    </row>
    <row r="6808" spans="1:15" x14ac:dyDescent="0.25">
      <c r="A6808" t="s">
        <v>112</v>
      </c>
      <c r="B6808" t="s">
        <v>113</v>
      </c>
      <c r="C6808" t="s">
        <v>27</v>
      </c>
      <c r="D6808">
        <v>2019</v>
      </c>
      <c r="E6808">
        <v>7</v>
      </c>
      <c r="F6808" t="s">
        <v>275</v>
      </c>
      <c r="G6808" t="s">
        <v>276</v>
      </c>
      <c r="H6808" t="s">
        <v>30</v>
      </c>
      <c r="J6808">
        <v>73132.160000000003</v>
      </c>
      <c r="L6808" t="s">
        <v>31</v>
      </c>
      <c r="O6808" t="s">
        <v>32</v>
      </c>
    </row>
    <row r="6809" spans="1:15" x14ac:dyDescent="0.25">
      <c r="A6809" t="s">
        <v>112</v>
      </c>
      <c r="B6809" t="s">
        <v>113</v>
      </c>
      <c r="C6809" t="s">
        <v>27</v>
      </c>
      <c r="D6809">
        <v>2019</v>
      </c>
      <c r="E6809">
        <v>7</v>
      </c>
      <c r="F6809" t="s">
        <v>277</v>
      </c>
      <c r="G6809" t="s">
        <v>278</v>
      </c>
      <c r="H6809" t="s">
        <v>30</v>
      </c>
      <c r="J6809">
        <v>73132.160000000003</v>
      </c>
      <c r="L6809" t="s">
        <v>31</v>
      </c>
      <c r="O6809" t="s">
        <v>32</v>
      </c>
    </row>
    <row r="6810" spans="1:15" x14ac:dyDescent="0.25">
      <c r="A6810" t="s">
        <v>112</v>
      </c>
      <c r="B6810" t="s">
        <v>113</v>
      </c>
      <c r="C6810" t="s">
        <v>27</v>
      </c>
      <c r="D6810">
        <v>2019</v>
      </c>
      <c r="E6810">
        <v>7</v>
      </c>
      <c r="F6810" t="s">
        <v>279</v>
      </c>
      <c r="G6810" t="s">
        <v>280</v>
      </c>
      <c r="H6810" t="s">
        <v>30</v>
      </c>
      <c r="J6810">
        <v>73132.160000000003</v>
      </c>
      <c r="L6810" t="s">
        <v>31</v>
      </c>
      <c r="O6810" t="s">
        <v>32</v>
      </c>
    </row>
    <row r="6811" spans="1:15" x14ac:dyDescent="0.25">
      <c r="A6811" t="s">
        <v>112</v>
      </c>
      <c r="B6811" t="s">
        <v>113</v>
      </c>
      <c r="C6811" t="s">
        <v>27</v>
      </c>
      <c r="D6811">
        <v>2019</v>
      </c>
      <c r="E6811">
        <v>7</v>
      </c>
      <c r="F6811" t="s">
        <v>197</v>
      </c>
      <c r="G6811" t="s">
        <v>198</v>
      </c>
      <c r="H6811" t="s">
        <v>30</v>
      </c>
      <c r="J6811">
        <v>36514.68</v>
      </c>
      <c r="L6811" t="s">
        <v>31</v>
      </c>
      <c r="O6811" t="s">
        <v>32</v>
      </c>
    </row>
    <row r="6812" spans="1:15" x14ac:dyDescent="0.25">
      <c r="A6812" t="s">
        <v>112</v>
      </c>
      <c r="B6812" t="s">
        <v>113</v>
      </c>
      <c r="C6812" t="s">
        <v>27</v>
      </c>
      <c r="D6812">
        <v>2019</v>
      </c>
      <c r="E6812">
        <v>7</v>
      </c>
      <c r="F6812" t="s">
        <v>199</v>
      </c>
      <c r="G6812" t="s">
        <v>200</v>
      </c>
      <c r="H6812" t="s">
        <v>30</v>
      </c>
      <c r="J6812">
        <v>36514.68</v>
      </c>
      <c r="L6812" t="s">
        <v>31</v>
      </c>
      <c r="O6812" t="s">
        <v>32</v>
      </c>
    </row>
    <row r="6813" spans="1:15" x14ac:dyDescent="0.25">
      <c r="A6813" t="s">
        <v>112</v>
      </c>
      <c r="B6813" t="s">
        <v>113</v>
      </c>
      <c r="C6813" t="s">
        <v>27</v>
      </c>
      <c r="D6813">
        <v>2019</v>
      </c>
      <c r="E6813">
        <v>7</v>
      </c>
      <c r="F6813" t="s">
        <v>252</v>
      </c>
      <c r="G6813" t="s">
        <v>253</v>
      </c>
      <c r="H6813" t="s">
        <v>30</v>
      </c>
      <c r="J6813">
        <v>16649.55</v>
      </c>
      <c r="L6813" t="s">
        <v>31</v>
      </c>
      <c r="O6813" t="s">
        <v>32</v>
      </c>
    </row>
    <row r="6814" spans="1:15" x14ac:dyDescent="0.25">
      <c r="A6814" t="s">
        <v>112</v>
      </c>
      <c r="B6814" t="s">
        <v>113</v>
      </c>
      <c r="C6814" t="s">
        <v>27</v>
      </c>
      <c r="D6814">
        <v>2019</v>
      </c>
      <c r="E6814">
        <v>7</v>
      </c>
      <c r="F6814" t="s">
        <v>203</v>
      </c>
      <c r="G6814" t="s">
        <v>204</v>
      </c>
      <c r="H6814" t="s">
        <v>30</v>
      </c>
      <c r="J6814">
        <v>16649.55</v>
      </c>
      <c r="L6814" t="s">
        <v>31</v>
      </c>
      <c r="O6814" t="s">
        <v>32</v>
      </c>
    </row>
    <row r="6815" spans="1:15" x14ac:dyDescent="0.25">
      <c r="A6815" t="s">
        <v>112</v>
      </c>
      <c r="B6815" t="s">
        <v>113</v>
      </c>
      <c r="C6815" t="s">
        <v>27</v>
      </c>
      <c r="D6815">
        <v>2019</v>
      </c>
      <c r="E6815">
        <v>7</v>
      </c>
      <c r="F6815" t="s">
        <v>205</v>
      </c>
      <c r="G6815" t="s">
        <v>206</v>
      </c>
      <c r="H6815" t="s">
        <v>30</v>
      </c>
      <c r="J6815">
        <v>53164.23</v>
      </c>
      <c r="L6815" t="s">
        <v>31</v>
      </c>
      <c r="O6815" t="s">
        <v>32</v>
      </c>
    </row>
    <row r="6816" spans="1:15" x14ac:dyDescent="0.25">
      <c r="A6816" t="s">
        <v>112</v>
      </c>
      <c r="B6816" t="s">
        <v>113</v>
      </c>
      <c r="C6816" t="s">
        <v>27</v>
      </c>
      <c r="D6816">
        <v>2019</v>
      </c>
      <c r="E6816">
        <v>7</v>
      </c>
      <c r="F6816" t="s">
        <v>207</v>
      </c>
      <c r="G6816" t="s">
        <v>208</v>
      </c>
      <c r="H6816" t="s">
        <v>30</v>
      </c>
      <c r="J6816">
        <v>53164.23</v>
      </c>
      <c r="L6816" t="s">
        <v>31</v>
      </c>
      <c r="O6816" t="s">
        <v>32</v>
      </c>
    </row>
    <row r="6817" spans="1:15" x14ac:dyDescent="0.25">
      <c r="A6817" t="s">
        <v>112</v>
      </c>
      <c r="B6817" t="s">
        <v>113</v>
      </c>
      <c r="C6817" t="s">
        <v>27</v>
      </c>
      <c r="D6817">
        <v>2019</v>
      </c>
      <c r="E6817">
        <v>7</v>
      </c>
      <c r="F6817" t="s">
        <v>211</v>
      </c>
      <c r="G6817" t="s">
        <v>212</v>
      </c>
      <c r="H6817" t="s">
        <v>30</v>
      </c>
      <c r="J6817">
        <v>53164.23</v>
      </c>
      <c r="L6817" t="s">
        <v>31</v>
      </c>
      <c r="O6817" t="s">
        <v>32</v>
      </c>
    </row>
    <row r="6818" spans="1:15" x14ac:dyDescent="0.25">
      <c r="A6818" t="s">
        <v>112</v>
      </c>
      <c r="B6818" t="s">
        <v>113</v>
      </c>
      <c r="C6818" t="s">
        <v>27</v>
      </c>
      <c r="D6818">
        <v>2019</v>
      </c>
      <c r="E6818">
        <v>7</v>
      </c>
      <c r="F6818" t="s">
        <v>213</v>
      </c>
      <c r="G6818" t="s">
        <v>214</v>
      </c>
      <c r="H6818" t="s">
        <v>30</v>
      </c>
      <c r="J6818">
        <v>53164.23</v>
      </c>
      <c r="L6818" t="s">
        <v>31</v>
      </c>
      <c r="O6818" t="s">
        <v>32</v>
      </c>
    </row>
    <row r="6819" spans="1:15" x14ac:dyDescent="0.25">
      <c r="A6819" t="s">
        <v>112</v>
      </c>
      <c r="B6819" t="s">
        <v>113</v>
      </c>
      <c r="C6819" t="s">
        <v>27</v>
      </c>
      <c r="D6819">
        <v>2019</v>
      </c>
      <c r="E6819">
        <v>7</v>
      </c>
      <c r="F6819" t="s">
        <v>254</v>
      </c>
      <c r="G6819" t="s">
        <v>255</v>
      </c>
      <c r="H6819" t="s">
        <v>30</v>
      </c>
      <c r="J6819">
        <v>3277342.61</v>
      </c>
      <c r="L6819" t="s">
        <v>39</v>
      </c>
      <c r="O6819" t="s">
        <v>32</v>
      </c>
    </row>
    <row r="6820" spans="1:15" x14ac:dyDescent="0.25">
      <c r="A6820" t="s">
        <v>112</v>
      </c>
      <c r="B6820" t="s">
        <v>113</v>
      </c>
      <c r="C6820" t="s">
        <v>27</v>
      </c>
      <c r="D6820">
        <v>2019</v>
      </c>
      <c r="E6820">
        <v>7</v>
      </c>
      <c r="F6820" t="s">
        <v>281</v>
      </c>
      <c r="G6820" t="s">
        <v>282</v>
      </c>
      <c r="H6820" t="s">
        <v>30</v>
      </c>
      <c r="J6820">
        <v>-1699744.71</v>
      </c>
      <c r="L6820" t="s">
        <v>39</v>
      </c>
      <c r="O6820" t="s">
        <v>32</v>
      </c>
    </row>
    <row r="6821" spans="1:15" x14ac:dyDescent="0.25">
      <c r="A6821" t="s">
        <v>112</v>
      </c>
      <c r="B6821" t="s">
        <v>113</v>
      </c>
      <c r="C6821" t="s">
        <v>27</v>
      </c>
      <c r="D6821">
        <v>2019</v>
      </c>
      <c r="E6821">
        <v>7</v>
      </c>
      <c r="F6821" t="s">
        <v>256</v>
      </c>
      <c r="G6821" t="s">
        <v>103</v>
      </c>
      <c r="H6821" t="s">
        <v>30</v>
      </c>
      <c r="J6821">
        <v>1577597.9</v>
      </c>
      <c r="L6821" t="s">
        <v>39</v>
      </c>
      <c r="O6821" t="s">
        <v>32</v>
      </c>
    </row>
    <row r="6822" spans="1:15" x14ac:dyDescent="0.25">
      <c r="A6822" t="s">
        <v>112</v>
      </c>
      <c r="B6822" t="s">
        <v>113</v>
      </c>
      <c r="C6822" t="s">
        <v>27</v>
      </c>
      <c r="D6822">
        <v>2019</v>
      </c>
      <c r="E6822">
        <v>7</v>
      </c>
      <c r="F6822" t="s">
        <v>257</v>
      </c>
      <c r="G6822" t="s">
        <v>258</v>
      </c>
      <c r="H6822" t="s">
        <v>30</v>
      </c>
      <c r="J6822">
        <v>1577597.9</v>
      </c>
      <c r="L6822" t="s">
        <v>39</v>
      </c>
      <c r="O6822" t="s">
        <v>32</v>
      </c>
    </row>
    <row r="6823" spans="1:15" x14ac:dyDescent="0.25">
      <c r="A6823" t="s">
        <v>112</v>
      </c>
      <c r="B6823" t="s">
        <v>113</v>
      </c>
      <c r="C6823" t="s">
        <v>27</v>
      </c>
      <c r="D6823">
        <v>2019</v>
      </c>
      <c r="E6823">
        <v>7</v>
      </c>
      <c r="F6823" t="s">
        <v>283</v>
      </c>
      <c r="G6823" t="s">
        <v>93</v>
      </c>
      <c r="H6823" t="s">
        <v>30</v>
      </c>
      <c r="J6823">
        <v>5697.99</v>
      </c>
      <c r="L6823" t="s">
        <v>39</v>
      </c>
      <c r="O6823" t="s">
        <v>32</v>
      </c>
    </row>
    <row r="6824" spans="1:15" x14ac:dyDescent="0.25">
      <c r="A6824" t="s">
        <v>112</v>
      </c>
      <c r="B6824" t="s">
        <v>113</v>
      </c>
      <c r="C6824" t="s">
        <v>27</v>
      </c>
      <c r="D6824">
        <v>2019</v>
      </c>
      <c r="E6824">
        <v>7</v>
      </c>
      <c r="F6824" t="s">
        <v>221</v>
      </c>
      <c r="G6824" t="s">
        <v>222</v>
      </c>
      <c r="H6824" t="s">
        <v>30</v>
      </c>
      <c r="J6824">
        <v>1583295.89</v>
      </c>
      <c r="L6824" t="s">
        <v>39</v>
      </c>
      <c r="O6824" t="s">
        <v>32</v>
      </c>
    </row>
    <row r="6825" spans="1:15" x14ac:dyDescent="0.25">
      <c r="A6825" t="s">
        <v>112</v>
      </c>
      <c r="B6825" t="s">
        <v>113</v>
      </c>
      <c r="C6825" t="s">
        <v>27</v>
      </c>
      <c r="D6825">
        <v>2019</v>
      </c>
      <c r="E6825">
        <v>7</v>
      </c>
      <c r="F6825" t="s">
        <v>259</v>
      </c>
      <c r="G6825" t="s">
        <v>260</v>
      </c>
      <c r="H6825" t="s">
        <v>30</v>
      </c>
      <c r="J6825">
        <v>27810</v>
      </c>
      <c r="L6825" t="s">
        <v>39</v>
      </c>
      <c r="O6825" t="s">
        <v>32</v>
      </c>
    </row>
    <row r="6826" spans="1:15" x14ac:dyDescent="0.25">
      <c r="A6826" t="s">
        <v>112</v>
      </c>
      <c r="B6826" t="s">
        <v>113</v>
      </c>
      <c r="C6826" t="s">
        <v>27</v>
      </c>
      <c r="D6826">
        <v>2019</v>
      </c>
      <c r="E6826">
        <v>7</v>
      </c>
      <c r="F6826" t="s">
        <v>284</v>
      </c>
      <c r="G6826" t="s">
        <v>285</v>
      </c>
      <c r="H6826" t="s">
        <v>30</v>
      </c>
      <c r="J6826">
        <v>64491.72</v>
      </c>
      <c r="L6826" t="s">
        <v>39</v>
      </c>
      <c r="O6826" t="s">
        <v>32</v>
      </c>
    </row>
    <row r="6827" spans="1:15" x14ac:dyDescent="0.25">
      <c r="A6827" t="s">
        <v>112</v>
      </c>
      <c r="B6827" t="s">
        <v>113</v>
      </c>
      <c r="C6827" t="s">
        <v>27</v>
      </c>
      <c r="D6827">
        <v>2019</v>
      </c>
      <c r="E6827">
        <v>7</v>
      </c>
      <c r="F6827" t="s">
        <v>261</v>
      </c>
      <c r="G6827" t="s">
        <v>262</v>
      </c>
      <c r="H6827" t="s">
        <v>30</v>
      </c>
      <c r="J6827">
        <v>77455.92</v>
      </c>
      <c r="L6827" t="s">
        <v>39</v>
      </c>
      <c r="O6827" t="s">
        <v>32</v>
      </c>
    </row>
    <row r="6828" spans="1:15" x14ac:dyDescent="0.25">
      <c r="A6828" t="s">
        <v>112</v>
      </c>
      <c r="B6828" t="s">
        <v>113</v>
      </c>
      <c r="C6828" t="s">
        <v>27</v>
      </c>
      <c r="D6828">
        <v>2019</v>
      </c>
      <c r="E6828">
        <v>7</v>
      </c>
      <c r="F6828" t="s">
        <v>223</v>
      </c>
      <c r="G6828" t="s">
        <v>224</v>
      </c>
      <c r="H6828" t="s">
        <v>30</v>
      </c>
      <c r="J6828">
        <v>197439.48</v>
      </c>
      <c r="L6828" t="s">
        <v>39</v>
      </c>
      <c r="O6828" t="s">
        <v>32</v>
      </c>
    </row>
    <row r="6829" spans="1:15" x14ac:dyDescent="0.25">
      <c r="A6829" t="s">
        <v>112</v>
      </c>
      <c r="B6829" t="s">
        <v>113</v>
      </c>
      <c r="C6829" t="s">
        <v>27</v>
      </c>
      <c r="D6829">
        <v>2019</v>
      </c>
      <c r="E6829">
        <v>7</v>
      </c>
      <c r="F6829" t="s">
        <v>225</v>
      </c>
      <c r="G6829" t="s">
        <v>226</v>
      </c>
      <c r="H6829" t="s">
        <v>30</v>
      </c>
      <c r="J6829">
        <v>302705.40000000002</v>
      </c>
      <c r="L6829" t="s">
        <v>39</v>
      </c>
      <c r="O6829" t="s">
        <v>32</v>
      </c>
    </row>
    <row r="6830" spans="1:15" x14ac:dyDescent="0.25">
      <c r="A6830" t="s">
        <v>112</v>
      </c>
      <c r="B6830" t="s">
        <v>113</v>
      </c>
      <c r="C6830" t="s">
        <v>27</v>
      </c>
      <c r="D6830">
        <v>2019</v>
      </c>
      <c r="E6830">
        <v>7</v>
      </c>
      <c r="F6830" t="s">
        <v>227</v>
      </c>
      <c r="G6830" t="s">
        <v>228</v>
      </c>
      <c r="H6830" t="s">
        <v>30</v>
      </c>
      <c r="J6830">
        <v>1886001.29</v>
      </c>
      <c r="L6830" t="s">
        <v>39</v>
      </c>
      <c r="O6830" t="s">
        <v>32</v>
      </c>
    </row>
    <row r="6831" spans="1:15" x14ac:dyDescent="0.25">
      <c r="A6831" t="s">
        <v>112</v>
      </c>
      <c r="B6831" t="s">
        <v>113</v>
      </c>
      <c r="C6831" t="s">
        <v>27</v>
      </c>
      <c r="D6831">
        <v>2019</v>
      </c>
      <c r="E6831">
        <v>7</v>
      </c>
      <c r="F6831" t="s">
        <v>229</v>
      </c>
      <c r="G6831" t="s">
        <v>230</v>
      </c>
      <c r="H6831" t="s">
        <v>30</v>
      </c>
      <c r="J6831">
        <v>-92700</v>
      </c>
      <c r="L6831" t="s">
        <v>39</v>
      </c>
      <c r="O6831" t="s">
        <v>32</v>
      </c>
    </row>
    <row r="6832" spans="1:15" x14ac:dyDescent="0.25">
      <c r="A6832" t="s">
        <v>112</v>
      </c>
      <c r="B6832" t="s">
        <v>113</v>
      </c>
      <c r="C6832" t="s">
        <v>27</v>
      </c>
      <c r="D6832">
        <v>2019</v>
      </c>
      <c r="E6832">
        <v>7</v>
      </c>
      <c r="F6832" t="s">
        <v>286</v>
      </c>
      <c r="G6832" t="s">
        <v>287</v>
      </c>
      <c r="H6832" t="s">
        <v>30</v>
      </c>
      <c r="J6832">
        <v>-11808.16</v>
      </c>
      <c r="L6832" t="s">
        <v>39</v>
      </c>
      <c r="O6832" t="s">
        <v>32</v>
      </c>
    </row>
    <row r="6833" spans="1:15" x14ac:dyDescent="0.25">
      <c r="A6833" t="s">
        <v>112</v>
      </c>
      <c r="B6833" t="s">
        <v>113</v>
      </c>
      <c r="C6833" t="s">
        <v>27</v>
      </c>
      <c r="D6833">
        <v>2019</v>
      </c>
      <c r="E6833">
        <v>7</v>
      </c>
      <c r="F6833" t="s">
        <v>265</v>
      </c>
      <c r="G6833" t="s">
        <v>266</v>
      </c>
      <c r="H6833" t="s">
        <v>30</v>
      </c>
      <c r="J6833">
        <v>-11808.16</v>
      </c>
      <c r="L6833" t="s">
        <v>39</v>
      </c>
      <c r="O6833" t="s">
        <v>32</v>
      </c>
    </row>
    <row r="6834" spans="1:15" x14ac:dyDescent="0.25">
      <c r="A6834" t="s">
        <v>112</v>
      </c>
      <c r="B6834" t="s">
        <v>113</v>
      </c>
      <c r="C6834" t="s">
        <v>27</v>
      </c>
      <c r="D6834">
        <v>2019</v>
      </c>
      <c r="E6834">
        <v>7</v>
      </c>
      <c r="F6834" t="s">
        <v>231</v>
      </c>
      <c r="G6834" t="s">
        <v>188</v>
      </c>
      <c r="H6834" t="s">
        <v>30</v>
      </c>
      <c r="J6834">
        <v>-1816594.25</v>
      </c>
      <c r="L6834" t="s">
        <v>39</v>
      </c>
      <c r="O6834" t="s">
        <v>32</v>
      </c>
    </row>
    <row r="6835" spans="1:15" x14ac:dyDescent="0.25">
      <c r="A6835" t="s">
        <v>112</v>
      </c>
      <c r="B6835" t="s">
        <v>113</v>
      </c>
      <c r="C6835" t="s">
        <v>27</v>
      </c>
      <c r="D6835">
        <v>2019</v>
      </c>
      <c r="E6835">
        <v>7</v>
      </c>
      <c r="F6835" t="s">
        <v>232</v>
      </c>
      <c r="G6835" t="s">
        <v>233</v>
      </c>
      <c r="H6835" t="s">
        <v>30</v>
      </c>
      <c r="J6835">
        <v>-1921102.41</v>
      </c>
      <c r="L6835" t="s">
        <v>39</v>
      </c>
      <c r="O6835" t="s">
        <v>32</v>
      </c>
    </row>
    <row r="6836" spans="1:15" x14ac:dyDescent="0.25">
      <c r="A6836" t="s">
        <v>112</v>
      </c>
      <c r="B6836" t="s">
        <v>113</v>
      </c>
      <c r="C6836" t="s">
        <v>27</v>
      </c>
      <c r="D6836">
        <v>2019</v>
      </c>
      <c r="E6836">
        <v>7</v>
      </c>
      <c r="F6836" t="s">
        <v>234</v>
      </c>
      <c r="G6836" t="s">
        <v>235</v>
      </c>
      <c r="H6836" t="s">
        <v>30</v>
      </c>
      <c r="J6836">
        <v>-1921102.41</v>
      </c>
      <c r="L6836" t="s">
        <v>39</v>
      </c>
      <c r="O6836" t="s">
        <v>32</v>
      </c>
    </row>
    <row r="6837" spans="1:15" x14ac:dyDescent="0.25">
      <c r="A6837" t="s">
        <v>112</v>
      </c>
      <c r="B6837" t="s">
        <v>113</v>
      </c>
      <c r="C6837" t="s">
        <v>27</v>
      </c>
      <c r="D6837">
        <v>2019</v>
      </c>
      <c r="E6837">
        <v>7</v>
      </c>
      <c r="F6837" t="s">
        <v>236</v>
      </c>
      <c r="G6837" t="s">
        <v>237</v>
      </c>
      <c r="H6837" t="s">
        <v>30</v>
      </c>
      <c r="J6837">
        <v>92056.09</v>
      </c>
      <c r="L6837" t="s">
        <v>39</v>
      </c>
      <c r="O6837" t="s">
        <v>32</v>
      </c>
    </row>
    <row r="6838" spans="1:15" x14ac:dyDescent="0.25">
      <c r="A6838" t="s">
        <v>112</v>
      </c>
      <c r="B6838" t="s">
        <v>113</v>
      </c>
      <c r="C6838" t="s">
        <v>27</v>
      </c>
      <c r="D6838">
        <v>2019</v>
      </c>
      <c r="E6838">
        <v>7</v>
      </c>
      <c r="F6838" t="s">
        <v>238</v>
      </c>
      <c r="G6838" t="s">
        <v>239</v>
      </c>
      <c r="H6838" t="s">
        <v>30</v>
      </c>
      <c r="J6838">
        <v>53937.36</v>
      </c>
      <c r="L6838" t="s">
        <v>39</v>
      </c>
      <c r="O6838" t="s">
        <v>32</v>
      </c>
    </row>
    <row r="6839" spans="1:15" x14ac:dyDescent="0.25">
      <c r="A6839" t="s">
        <v>112</v>
      </c>
      <c r="B6839" t="s">
        <v>113</v>
      </c>
      <c r="C6839" t="s">
        <v>27</v>
      </c>
      <c r="D6839">
        <v>2019</v>
      </c>
      <c r="E6839">
        <v>7</v>
      </c>
      <c r="F6839" t="s">
        <v>240</v>
      </c>
      <c r="G6839" t="s">
        <v>241</v>
      </c>
      <c r="H6839" t="s">
        <v>30</v>
      </c>
      <c r="J6839">
        <v>53937.36</v>
      </c>
      <c r="L6839" t="s">
        <v>39</v>
      </c>
      <c r="O6839" t="s">
        <v>32</v>
      </c>
    </row>
    <row r="6840" spans="1:15" x14ac:dyDescent="0.25">
      <c r="A6840" t="s">
        <v>112</v>
      </c>
      <c r="B6840" t="s">
        <v>113</v>
      </c>
      <c r="C6840" t="s">
        <v>27</v>
      </c>
      <c r="D6840">
        <v>2019</v>
      </c>
      <c r="E6840">
        <v>7</v>
      </c>
      <c r="F6840" t="s">
        <v>242</v>
      </c>
      <c r="G6840" t="s">
        <v>243</v>
      </c>
      <c r="H6840" t="s">
        <v>30</v>
      </c>
      <c r="J6840">
        <v>-1867165.05</v>
      </c>
      <c r="L6840" t="s">
        <v>39</v>
      </c>
      <c r="O6840" t="s">
        <v>32</v>
      </c>
    </row>
    <row r="6841" spans="1:15" x14ac:dyDescent="0.25">
      <c r="A6841" t="s">
        <v>112</v>
      </c>
      <c r="B6841" t="s">
        <v>113</v>
      </c>
      <c r="C6841" t="s">
        <v>27</v>
      </c>
      <c r="D6841">
        <v>2019</v>
      </c>
      <c r="E6841">
        <v>7</v>
      </c>
      <c r="F6841" t="s">
        <v>244</v>
      </c>
      <c r="G6841" t="s">
        <v>245</v>
      </c>
      <c r="H6841" t="s">
        <v>108</v>
      </c>
      <c r="I6841" t="s">
        <v>109</v>
      </c>
      <c r="J6841">
        <v>-45714.080000000002</v>
      </c>
      <c r="L6841" t="s">
        <v>31</v>
      </c>
      <c r="O6841" t="s">
        <v>32</v>
      </c>
    </row>
    <row r="6842" spans="1:15" x14ac:dyDescent="0.25">
      <c r="A6842" t="s">
        <v>112</v>
      </c>
      <c r="B6842" t="s">
        <v>113</v>
      </c>
      <c r="C6842" t="s">
        <v>27</v>
      </c>
      <c r="D6842">
        <v>2019</v>
      </c>
      <c r="E6842">
        <v>7</v>
      </c>
      <c r="F6842" t="s">
        <v>246</v>
      </c>
      <c r="G6842" t="s">
        <v>247</v>
      </c>
      <c r="H6842" t="s">
        <v>108</v>
      </c>
      <c r="I6842" t="s">
        <v>109</v>
      </c>
      <c r="J6842">
        <v>399.62</v>
      </c>
      <c r="L6842" t="s">
        <v>31</v>
      </c>
      <c r="O6842" t="s">
        <v>32</v>
      </c>
    </row>
    <row r="6843" spans="1:15" x14ac:dyDescent="0.25">
      <c r="A6843" t="s">
        <v>112</v>
      </c>
      <c r="B6843" t="s">
        <v>113</v>
      </c>
      <c r="C6843" t="s">
        <v>27</v>
      </c>
      <c r="D6843">
        <v>2019</v>
      </c>
      <c r="E6843">
        <v>7</v>
      </c>
      <c r="F6843" t="s">
        <v>248</v>
      </c>
      <c r="G6843" t="s">
        <v>249</v>
      </c>
      <c r="H6843" t="s">
        <v>108</v>
      </c>
      <c r="I6843" t="s">
        <v>109</v>
      </c>
      <c r="J6843">
        <v>-45314.46</v>
      </c>
      <c r="L6843" t="s">
        <v>31</v>
      </c>
      <c r="O6843" t="s">
        <v>32</v>
      </c>
    </row>
    <row r="6844" spans="1:15" x14ac:dyDescent="0.25">
      <c r="A6844" t="s">
        <v>112</v>
      </c>
      <c r="B6844" t="s">
        <v>113</v>
      </c>
      <c r="C6844" t="s">
        <v>27</v>
      </c>
      <c r="D6844">
        <v>2019</v>
      </c>
      <c r="E6844">
        <v>7</v>
      </c>
      <c r="F6844" t="s">
        <v>250</v>
      </c>
      <c r="G6844" t="s">
        <v>251</v>
      </c>
      <c r="H6844" t="s">
        <v>108</v>
      </c>
      <c r="I6844" t="s">
        <v>109</v>
      </c>
      <c r="J6844">
        <v>-45314.46</v>
      </c>
      <c r="L6844" t="s">
        <v>31</v>
      </c>
      <c r="O6844" t="s">
        <v>32</v>
      </c>
    </row>
    <row r="6845" spans="1:15" x14ac:dyDescent="0.25">
      <c r="A6845" t="s">
        <v>112</v>
      </c>
      <c r="B6845" t="s">
        <v>113</v>
      </c>
      <c r="C6845" t="s">
        <v>27</v>
      </c>
      <c r="D6845">
        <v>2019</v>
      </c>
      <c r="E6845">
        <v>7</v>
      </c>
      <c r="F6845" t="s">
        <v>195</v>
      </c>
      <c r="G6845" t="s">
        <v>196</v>
      </c>
      <c r="H6845" t="s">
        <v>108</v>
      </c>
      <c r="I6845" t="s">
        <v>109</v>
      </c>
      <c r="J6845">
        <v>-45314.46</v>
      </c>
      <c r="L6845" t="s">
        <v>31</v>
      </c>
      <c r="O6845" t="s">
        <v>32</v>
      </c>
    </row>
    <row r="6846" spans="1:15" x14ac:dyDescent="0.25">
      <c r="A6846" t="s">
        <v>112</v>
      </c>
      <c r="B6846" t="s">
        <v>113</v>
      </c>
      <c r="C6846" t="s">
        <v>27</v>
      </c>
      <c r="D6846">
        <v>2019</v>
      </c>
      <c r="E6846">
        <v>7</v>
      </c>
      <c r="F6846" t="s">
        <v>197</v>
      </c>
      <c r="G6846" t="s">
        <v>198</v>
      </c>
      <c r="H6846" t="s">
        <v>108</v>
      </c>
      <c r="I6846" t="s">
        <v>109</v>
      </c>
      <c r="J6846">
        <v>-45314.46</v>
      </c>
      <c r="L6846" t="s">
        <v>31</v>
      </c>
      <c r="O6846" t="s">
        <v>32</v>
      </c>
    </row>
    <row r="6847" spans="1:15" x14ac:dyDescent="0.25">
      <c r="A6847" t="s">
        <v>112</v>
      </c>
      <c r="B6847" t="s">
        <v>113</v>
      </c>
      <c r="C6847" t="s">
        <v>27</v>
      </c>
      <c r="D6847">
        <v>2019</v>
      </c>
      <c r="E6847">
        <v>7</v>
      </c>
      <c r="F6847" t="s">
        <v>199</v>
      </c>
      <c r="G6847" t="s">
        <v>200</v>
      </c>
      <c r="H6847" t="s">
        <v>108</v>
      </c>
      <c r="I6847" t="s">
        <v>109</v>
      </c>
      <c r="J6847">
        <v>-45314.46</v>
      </c>
      <c r="L6847" t="s">
        <v>31</v>
      </c>
      <c r="O6847" t="s">
        <v>32</v>
      </c>
    </row>
    <row r="6848" spans="1:15" x14ac:dyDescent="0.25">
      <c r="A6848" t="s">
        <v>112</v>
      </c>
      <c r="B6848" t="s">
        <v>113</v>
      </c>
      <c r="C6848" t="s">
        <v>27</v>
      </c>
      <c r="D6848">
        <v>2019</v>
      </c>
      <c r="E6848">
        <v>7</v>
      </c>
      <c r="F6848" t="s">
        <v>205</v>
      </c>
      <c r="G6848" t="s">
        <v>206</v>
      </c>
      <c r="H6848" t="s">
        <v>108</v>
      </c>
      <c r="I6848" t="s">
        <v>109</v>
      </c>
      <c r="J6848">
        <v>-45314.46</v>
      </c>
      <c r="L6848" t="s">
        <v>31</v>
      </c>
      <c r="O6848" t="s">
        <v>32</v>
      </c>
    </row>
    <row r="6849" spans="1:15" x14ac:dyDescent="0.25">
      <c r="A6849" t="s">
        <v>112</v>
      </c>
      <c r="B6849" t="s">
        <v>113</v>
      </c>
      <c r="C6849" t="s">
        <v>27</v>
      </c>
      <c r="D6849">
        <v>2019</v>
      </c>
      <c r="E6849">
        <v>7</v>
      </c>
      <c r="F6849" t="s">
        <v>207</v>
      </c>
      <c r="G6849" t="s">
        <v>208</v>
      </c>
      <c r="H6849" t="s">
        <v>108</v>
      </c>
      <c r="I6849" t="s">
        <v>109</v>
      </c>
      <c r="J6849">
        <v>-45314.46</v>
      </c>
      <c r="L6849" t="s">
        <v>31</v>
      </c>
      <c r="O6849" t="s">
        <v>32</v>
      </c>
    </row>
    <row r="6850" spans="1:15" x14ac:dyDescent="0.25">
      <c r="A6850" t="s">
        <v>112</v>
      </c>
      <c r="B6850" t="s">
        <v>113</v>
      </c>
      <c r="C6850" t="s">
        <v>27</v>
      </c>
      <c r="D6850">
        <v>2019</v>
      </c>
      <c r="E6850">
        <v>7</v>
      </c>
      <c r="F6850" t="s">
        <v>211</v>
      </c>
      <c r="G6850" t="s">
        <v>212</v>
      </c>
      <c r="H6850" t="s">
        <v>108</v>
      </c>
      <c r="I6850" t="s">
        <v>109</v>
      </c>
      <c r="J6850">
        <v>-45314.46</v>
      </c>
      <c r="L6850" t="s">
        <v>31</v>
      </c>
      <c r="O6850" t="s">
        <v>32</v>
      </c>
    </row>
    <row r="6851" spans="1:15" x14ac:dyDescent="0.25">
      <c r="A6851" t="s">
        <v>112</v>
      </c>
      <c r="B6851" t="s">
        <v>113</v>
      </c>
      <c r="C6851" t="s">
        <v>27</v>
      </c>
      <c r="D6851">
        <v>2019</v>
      </c>
      <c r="E6851">
        <v>7</v>
      </c>
      <c r="F6851" t="s">
        <v>213</v>
      </c>
      <c r="G6851" t="s">
        <v>214</v>
      </c>
      <c r="H6851" t="s">
        <v>108</v>
      </c>
      <c r="I6851" t="s">
        <v>109</v>
      </c>
      <c r="J6851">
        <v>-45314.46</v>
      </c>
      <c r="L6851" t="s">
        <v>31</v>
      </c>
      <c r="O6851" t="s">
        <v>32</v>
      </c>
    </row>
    <row r="6852" spans="1:15" x14ac:dyDescent="0.25">
      <c r="A6852" t="s">
        <v>112</v>
      </c>
      <c r="B6852" t="s">
        <v>113</v>
      </c>
      <c r="C6852" t="s">
        <v>27</v>
      </c>
      <c r="D6852">
        <v>2019</v>
      </c>
      <c r="E6852">
        <v>7</v>
      </c>
      <c r="F6852" t="s">
        <v>244</v>
      </c>
      <c r="G6852" t="s">
        <v>245</v>
      </c>
      <c r="H6852" t="s">
        <v>110</v>
      </c>
      <c r="I6852" t="s">
        <v>111</v>
      </c>
      <c r="J6852">
        <v>-27037.5</v>
      </c>
      <c r="L6852" t="s">
        <v>31</v>
      </c>
      <c r="O6852" t="s">
        <v>32</v>
      </c>
    </row>
    <row r="6853" spans="1:15" x14ac:dyDescent="0.25">
      <c r="A6853" t="s">
        <v>112</v>
      </c>
      <c r="B6853" t="s">
        <v>113</v>
      </c>
      <c r="C6853" t="s">
        <v>27</v>
      </c>
      <c r="D6853">
        <v>2019</v>
      </c>
      <c r="E6853">
        <v>7</v>
      </c>
      <c r="F6853" t="s">
        <v>246</v>
      </c>
      <c r="G6853" t="s">
        <v>247</v>
      </c>
      <c r="H6853" t="s">
        <v>110</v>
      </c>
      <c r="I6853" t="s">
        <v>111</v>
      </c>
      <c r="J6853">
        <v>351.49</v>
      </c>
      <c r="L6853" t="s">
        <v>31</v>
      </c>
      <c r="O6853" t="s">
        <v>32</v>
      </c>
    </row>
    <row r="6854" spans="1:15" x14ac:dyDescent="0.25">
      <c r="A6854" t="s">
        <v>112</v>
      </c>
      <c r="B6854" t="s">
        <v>113</v>
      </c>
      <c r="C6854" t="s">
        <v>27</v>
      </c>
      <c r="D6854">
        <v>2019</v>
      </c>
      <c r="E6854">
        <v>7</v>
      </c>
      <c r="F6854" t="s">
        <v>248</v>
      </c>
      <c r="G6854" t="s">
        <v>249</v>
      </c>
      <c r="H6854" t="s">
        <v>110</v>
      </c>
      <c r="I6854" t="s">
        <v>111</v>
      </c>
      <c r="J6854">
        <v>-26686.01</v>
      </c>
      <c r="L6854" t="s">
        <v>31</v>
      </c>
      <c r="O6854" t="s">
        <v>32</v>
      </c>
    </row>
    <row r="6855" spans="1:15" x14ac:dyDescent="0.25">
      <c r="A6855" t="s">
        <v>112</v>
      </c>
      <c r="B6855" t="s">
        <v>113</v>
      </c>
      <c r="C6855" t="s">
        <v>27</v>
      </c>
      <c r="D6855">
        <v>2019</v>
      </c>
      <c r="E6855">
        <v>7</v>
      </c>
      <c r="F6855" t="s">
        <v>250</v>
      </c>
      <c r="G6855" t="s">
        <v>251</v>
      </c>
      <c r="H6855" t="s">
        <v>110</v>
      </c>
      <c r="I6855" t="s">
        <v>111</v>
      </c>
      <c r="J6855">
        <v>-26686.01</v>
      </c>
      <c r="L6855" t="s">
        <v>31</v>
      </c>
      <c r="O6855" t="s">
        <v>32</v>
      </c>
    </row>
    <row r="6856" spans="1:15" x14ac:dyDescent="0.25">
      <c r="A6856" t="s">
        <v>112</v>
      </c>
      <c r="B6856" t="s">
        <v>113</v>
      </c>
      <c r="C6856" t="s">
        <v>27</v>
      </c>
      <c r="D6856">
        <v>2019</v>
      </c>
      <c r="E6856">
        <v>7</v>
      </c>
      <c r="F6856" t="s">
        <v>195</v>
      </c>
      <c r="G6856" t="s">
        <v>196</v>
      </c>
      <c r="H6856" t="s">
        <v>110</v>
      </c>
      <c r="I6856" t="s">
        <v>111</v>
      </c>
      <c r="J6856">
        <v>-26686.01</v>
      </c>
      <c r="L6856" t="s">
        <v>31</v>
      </c>
      <c r="O6856" t="s">
        <v>32</v>
      </c>
    </row>
    <row r="6857" spans="1:15" x14ac:dyDescent="0.25">
      <c r="A6857" t="s">
        <v>112</v>
      </c>
      <c r="B6857" t="s">
        <v>113</v>
      </c>
      <c r="C6857" t="s">
        <v>27</v>
      </c>
      <c r="D6857">
        <v>2019</v>
      </c>
      <c r="E6857">
        <v>7</v>
      </c>
      <c r="F6857" t="s">
        <v>197</v>
      </c>
      <c r="G6857" t="s">
        <v>198</v>
      </c>
      <c r="H6857" t="s">
        <v>110</v>
      </c>
      <c r="I6857" t="s">
        <v>111</v>
      </c>
      <c r="J6857">
        <v>-26686.01</v>
      </c>
      <c r="L6857" t="s">
        <v>31</v>
      </c>
      <c r="O6857" t="s">
        <v>32</v>
      </c>
    </row>
    <row r="6858" spans="1:15" x14ac:dyDescent="0.25">
      <c r="A6858" t="s">
        <v>112</v>
      </c>
      <c r="B6858" t="s">
        <v>113</v>
      </c>
      <c r="C6858" t="s">
        <v>27</v>
      </c>
      <c r="D6858">
        <v>2019</v>
      </c>
      <c r="E6858">
        <v>7</v>
      </c>
      <c r="F6858" t="s">
        <v>199</v>
      </c>
      <c r="G6858" t="s">
        <v>200</v>
      </c>
      <c r="H6858" t="s">
        <v>110</v>
      </c>
      <c r="I6858" t="s">
        <v>111</v>
      </c>
      <c r="J6858">
        <v>-26686.01</v>
      </c>
      <c r="L6858" t="s">
        <v>31</v>
      </c>
      <c r="O6858" t="s">
        <v>32</v>
      </c>
    </row>
    <row r="6859" spans="1:15" x14ac:dyDescent="0.25">
      <c r="A6859" t="s">
        <v>112</v>
      </c>
      <c r="B6859" t="s">
        <v>113</v>
      </c>
      <c r="C6859" t="s">
        <v>27</v>
      </c>
      <c r="D6859">
        <v>2019</v>
      </c>
      <c r="E6859">
        <v>7</v>
      </c>
      <c r="F6859" t="s">
        <v>205</v>
      </c>
      <c r="G6859" t="s">
        <v>206</v>
      </c>
      <c r="H6859" t="s">
        <v>110</v>
      </c>
      <c r="I6859" t="s">
        <v>111</v>
      </c>
      <c r="J6859">
        <v>-26686.01</v>
      </c>
      <c r="L6859" t="s">
        <v>31</v>
      </c>
      <c r="O6859" t="s">
        <v>32</v>
      </c>
    </row>
    <row r="6860" spans="1:15" x14ac:dyDescent="0.25">
      <c r="A6860" t="s">
        <v>112</v>
      </c>
      <c r="B6860" t="s">
        <v>113</v>
      </c>
      <c r="C6860" t="s">
        <v>27</v>
      </c>
      <c r="D6860">
        <v>2019</v>
      </c>
      <c r="E6860">
        <v>7</v>
      </c>
      <c r="F6860" t="s">
        <v>207</v>
      </c>
      <c r="G6860" t="s">
        <v>208</v>
      </c>
      <c r="H6860" t="s">
        <v>110</v>
      </c>
      <c r="I6860" t="s">
        <v>111</v>
      </c>
      <c r="J6860">
        <v>-26686.01</v>
      </c>
      <c r="L6860" t="s">
        <v>31</v>
      </c>
      <c r="O6860" t="s">
        <v>32</v>
      </c>
    </row>
    <row r="6861" spans="1:15" x14ac:dyDescent="0.25">
      <c r="A6861" t="s">
        <v>112</v>
      </c>
      <c r="B6861" t="s">
        <v>113</v>
      </c>
      <c r="C6861" t="s">
        <v>27</v>
      </c>
      <c r="D6861">
        <v>2019</v>
      </c>
      <c r="E6861">
        <v>7</v>
      </c>
      <c r="F6861" t="s">
        <v>211</v>
      </c>
      <c r="G6861" t="s">
        <v>212</v>
      </c>
      <c r="H6861" t="s">
        <v>110</v>
      </c>
      <c r="I6861" t="s">
        <v>111</v>
      </c>
      <c r="J6861">
        <v>-26686.01</v>
      </c>
      <c r="L6861" t="s">
        <v>31</v>
      </c>
      <c r="O6861" t="s">
        <v>32</v>
      </c>
    </row>
    <row r="6862" spans="1:15" x14ac:dyDescent="0.25">
      <c r="A6862" t="s">
        <v>112</v>
      </c>
      <c r="B6862" t="s">
        <v>113</v>
      </c>
      <c r="C6862" t="s">
        <v>27</v>
      </c>
      <c r="D6862">
        <v>2019</v>
      </c>
      <c r="E6862">
        <v>7</v>
      </c>
      <c r="F6862" t="s">
        <v>213</v>
      </c>
      <c r="G6862" t="s">
        <v>214</v>
      </c>
      <c r="H6862" t="s">
        <v>110</v>
      </c>
      <c r="I6862" t="s">
        <v>111</v>
      </c>
      <c r="J6862">
        <v>-26686.01</v>
      </c>
      <c r="L6862" t="s">
        <v>31</v>
      </c>
      <c r="O6862" t="s">
        <v>32</v>
      </c>
    </row>
    <row r="6863" spans="1:15" x14ac:dyDescent="0.25">
      <c r="A6863" t="s">
        <v>116</v>
      </c>
      <c r="B6863" t="s">
        <v>117</v>
      </c>
      <c r="C6863" t="s">
        <v>27</v>
      </c>
      <c r="D6863">
        <v>2019</v>
      </c>
      <c r="E6863">
        <v>7</v>
      </c>
      <c r="F6863" t="s">
        <v>244</v>
      </c>
      <c r="G6863" t="s">
        <v>245</v>
      </c>
      <c r="H6863" t="s">
        <v>30</v>
      </c>
      <c r="J6863">
        <v>-701270.05</v>
      </c>
      <c r="L6863" t="s">
        <v>31</v>
      </c>
      <c r="O6863" t="s">
        <v>32</v>
      </c>
    </row>
    <row r="6864" spans="1:15" x14ac:dyDescent="0.25">
      <c r="A6864" t="s">
        <v>116</v>
      </c>
      <c r="B6864" t="s">
        <v>117</v>
      </c>
      <c r="C6864" t="s">
        <v>27</v>
      </c>
      <c r="D6864">
        <v>2019</v>
      </c>
      <c r="E6864">
        <v>7</v>
      </c>
      <c r="F6864" t="s">
        <v>246</v>
      </c>
      <c r="G6864" t="s">
        <v>247</v>
      </c>
      <c r="H6864" t="s">
        <v>30</v>
      </c>
      <c r="J6864">
        <v>175275.6</v>
      </c>
      <c r="L6864" t="s">
        <v>31</v>
      </c>
      <c r="O6864" t="s">
        <v>32</v>
      </c>
    </row>
    <row r="6865" spans="1:15" x14ac:dyDescent="0.25">
      <c r="A6865" t="s">
        <v>116</v>
      </c>
      <c r="B6865" t="s">
        <v>117</v>
      </c>
      <c r="C6865" t="s">
        <v>27</v>
      </c>
      <c r="D6865">
        <v>2019</v>
      </c>
      <c r="E6865">
        <v>7</v>
      </c>
      <c r="F6865" t="s">
        <v>248</v>
      </c>
      <c r="G6865" t="s">
        <v>249</v>
      </c>
      <c r="H6865" t="s">
        <v>30</v>
      </c>
      <c r="J6865">
        <v>-525994.44999999995</v>
      </c>
      <c r="L6865" t="s">
        <v>31</v>
      </c>
      <c r="O6865" t="s">
        <v>32</v>
      </c>
    </row>
    <row r="6866" spans="1:15" x14ac:dyDescent="0.25">
      <c r="A6866" t="s">
        <v>116</v>
      </c>
      <c r="B6866" t="s">
        <v>117</v>
      </c>
      <c r="C6866" t="s">
        <v>27</v>
      </c>
      <c r="D6866">
        <v>2019</v>
      </c>
      <c r="E6866">
        <v>7</v>
      </c>
      <c r="F6866" t="s">
        <v>250</v>
      </c>
      <c r="G6866" t="s">
        <v>251</v>
      </c>
      <c r="H6866" t="s">
        <v>30</v>
      </c>
      <c r="J6866">
        <v>-525994.44999999995</v>
      </c>
      <c r="L6866" t="s">
        <v>31</v>
      </c>
      <c r="O6866" t="s">
        <v>32</v>
      </c>
    </row>
    <row r="6867" spans="1:15" x14ac:dyDescent="0.25">
      <c r="A6867" t="s">
        <v>116</v>
      </c>
      <c r="B6867" t="s">
        <v>117</v>
      </c>
      <c r="C6867" t="s">
        <v>27</v>
      </c>
      <c r="D6867">
        <v>2019</v>
      </c>
      <c r="E6867">
        <v>7</v>
      </c>
      <c r="F6867" t="s">
        <v>195</v>
      </c>
      <c r="G6867" t="s">
        <v>196</v>
      </c>
      <c r="H6867" t="s">
        <v>30</v>
      </c>
      <c r="J6867">
        <v>-525994.44999999995</v>
      </c>
      <c r="L6867" t="s">
        <v>31</v>
      </c>
      <c r="O6867" t="s">
        <v>32</v>
      </c>
    </row>
    <row r="6868" spans="1:15" x14ac:dyDescent="0.25">
      <c r="A6868" t="s">
        <v>116</v>
      </c>
      <c r="B6868" t="s">
        <v>117</v>
      </c>
      <c r="C6868" t="s">
        <v>27</v>
      </c>
      <c r="D6868">
        <v>2019</v>
      </c>
      <c r="E6868">
        <v>7</v>
      </c>
      <c r="F6868" t="s">
        <v>275</v>
      </c>
      <c r="G6868" t="s">
        <v>276</v>
      </c>
      <c r="H6868" t="s">
        <v>30</v>
      </c>
      <c r="J6868">
        <v>75705</v>
      </c>
      <c r="L6868" t="s">
        <v>31</v>
      </c>
      <c r="O6868" t="s">
        <v>32</v>
      </c>
    </row>
    <row r="6869" spans="1:15" x14ac:dyDescent="0.25">
      <c r="A6869" t="s">
        <v>116</v>
      </c>
      <c r="B6869" t="s">
        <v>117</v>
      </c>
      <c r="C6869" t="s">
        <v>27</v>
      </c>
      <c r="D6869">
        <v>2019</v>
      </c>
      <c r="E6869">
        <v>7</v>
      </c>
      <c r="F6869" t="s">
        <v>277</v>
      </c>
      <c r="G6869" t="s">
        <v>278</v>
      </c>
      <c r="H6869" t="s">
        <v>30</v>
      </c>
      <c r="J6869">
        <v>75705</v>
      </c>
      <c r="L6869" t="s">
        <v>31</v>
      </c>
      <c r="O6869" t="s">
        <v>32</v>
      </c>
    </row>
    <row r="6870" spans="1:15" x14ac:dyDescent="0.25">
      <c r="A6870" t="s">
        <v>116</v>
      </c>
      <c r="B6870" t="s">
        <v>117</v>
      </c>
      <c r="C6870" t="s">
        <v>27</v>
      </c>
      <c r="D6870">
        <v>2019</v>
      </c>
      <c r="E6870">
        <v>7</v>
      </c>
      <c r="F6870" t="s">
        <v>279</v>
      </c>
      <c r="G6870" t="s">
        <v>280</v>
      </c>
      <c r="H6870" t="s">
        <v>30</v>
      </c>
      <c r="J6870">
        <v>75705</v>
      </c>
      <c r="L6870" t="s">
        <v>31</v>
      </c>
      <c r="O6870" t="s">
        <v>32</v>
      </c>
    </row>
    <row r="6871" spans="1:15" x14ac:dyDescent="0.25">
      <c r="A6871" t="s">
        <v>116</v>
      </c>
      <c r="B6871" t="s">
        <v>117</v>
      </c>
      <c r="C6871" t="s">
        <v>27</v>
      </c>
      <c r="D6871">
        <v>2019</v>
      </c>
      <c r="E6871">
        <v>7</v>
      </c>
      <c r="F6871" t="s">
        <v>197</v>
      </c>
      <c r="G6871" t="s">
        <v>198</v>
      </c>
      <c r="H6871" t="s">
        <v>30</v>
      </c>
      <c r="J6871">
        <v>-450289.45</v>
      </c>
      <c r="L6871" t="s">
        <v>31</v>
      </c>
      <c r="O6871" t="s">
        <v>32</v>
      </c>
    </row>
    <row r="6872" spans="1:15" x14ac:dyDescent="0.25">
      <c r="A6872" t="s">
        <v>116</v>
      </c>
      <c r="B6872" t="s">
        <v>117</v>
      </c>
      <c r="C6872" t="s">
        <v>27</v>
      </c>
      <c r="D6872">
        <v>2019</v>
      </c>
      <c r="E6872">
        <v>7</v>
      </c>
      <c r="F6872" t="s">
        <v>199</v>
      </c>
      <c r="G6872" t="s">
        <v>200</v>
      </c>
      <c r="H6872" t="s">
        <v>30</v>
      </c>
      <c r="J6872">
        <v>-450289.45</v>
      </c>
      <c r="L6872" t="s">
        <v>31</v>
      </c>
      <c r="O6872" t="s">
        <v>32</v>
      </c>
    </row>
    <row r="6873" spans="1:15" x14ac:dyDescent="0.25">
      <c r="A6873" t="s">
        <v>116</v>
      </c>
      <c r="B6873" t="s">
        <v>117</v>
      </c>
      <c r="C6873" t="s">
        <v>27</v>
      </c>
      <c r="D6873">
        <v>2019</v>
      </c>
      <c r="E6873">
        <v>7</v>
      </c>
      <c r="F6873" t="s">
        <v>252</v>
      </c>
      <c r="G6873" t="s">
        <v>253</v>
      </c>
      <c r="H6873" t="s">
        <v>30</v>
      </c>
      <c r="J6873">
        <v>66517.7</v>
      </c>
      <c r="L6873" t="s">
        <v>31</v>
      </c>
      <c r="O6873" t="s">
        <v>32</v>
      </c>
    </row>
    <row r="6874" spans="1:15" x14ac:dyDescent="0.25">
      <c r="A6874" t="s">
        <v>116</v>
      </c>
      <c r="B6874" t="s">
        <v>117</v>
      </c>
      <c r="C6874" t="s">
        <v>27</v>
      </c>
      <c r="D6874">
        <v>2019</v>
      </c>
      <c r="E6874">
        <v>7</v>
      </c>
      <c r="F6874" t="s">
        <v>203</v>
      </c>
      <c r="G6874" t="s">
        <v>204</v>
      </c>
      <c r="H6874" t="s">
        <v>30</v>
      </c>
      <c r="J6874">
        <v>66517.7</v>
      </c>
      <c r="L6874" t="s">
        <v>31</v>
      </c>
      <c r="O6874" t="s">
        <v>32</v>
      </c>
    </row>
    <row r="6875" spans="1:15" x14ac:dyDescent="0.25">
      <c r="A6875" t="s">
        <v>116</v>
      </c>
      <c r="B6875" t="s">
        <v>117</v>
      </c>
      <c r="C6875" t="s">
        <v>27</v>
      </c>
      <c r="D6875">
        <v>2019</v>
      </c>
      <c r="E6875">
        <v>7</v>
      </c>
      <c r="F6875" t="s">
        <v>205</v>
      </c>
      <c r="G6875" t="s">
        <v>206</v>
      </c>
      <c r="H6875" t="s">
        <v>30</v>
      </c>
      <c r="J6875">
        <v>-383771.75</v>
      </c>
      <c r="L6875" t="s">
        <v>31</v>
      </c>
      <c r="O6875" t="s">
        <v>32</v>
      </c>
    </row>
    <row r="6876" spans="1:15" x14ac:dyDescent="0.25">
      <c r="A6876" t="s">
        <v>116</v>
      </c>
      <c r="B6876" t="s">
        <v>117</v>
      </c>
      <c r="C6876" t="s">
        <v>27</v>
      </c>
      <c r="D6876">
        <v>2019</v>
      </c>
      <c r="E6876">
        <v>7</v>
      </c>
      <c r="F6876" t="s">
        <v>207</v>
      </c>
      <c r="G6876" t="s">
        <v>208</v>
      </c>
      <c r="H6876" t="s">
        <v>30</v>
      </c>
      <c r="J6876">
        <v>-383771.75</v>
      </c>
      <c r="L6876" t="s">
        <v>31</v>
      </c>
      <c r="O6876" t="s">
        <v>32</v>
      </c>
    </row>
    <row r="6877" spans="1:15" x14ac:dyDescent="0.25">
      <c r="A6877" t="s">
        <v>116</v>
      </c>
      <c r="B6877" t="s">
        <v>117</v>
      </c>
      <c r="C6877" t="s">
        <v>27</v>
      </c>
      <c r="D6877">
        <v>2019</v>
      </c>
      <c r="E6877">
        <v>7</v>
      </c>
      <c r="F6877" t="s">
        <v>209</v>
      </c>
      <c r="G6877" t="s">
        <v>210</v>
      </c>
      <c r="H6877" t="s">
        <v>30</v>
      </c>
      <c r="J6877">
        <v>132483.75</v>
      </c>
      <c r="L6877" t="s">
        <v>31</v>
      </c>
      <c r="O6877" t="s">
        <v>32</v>
      </c>
    </row>
    <row r="6878" spans="1:15" x14ac:dyDescent="0.25">
      <c r="A6878" t="s">
        <v>116</v>
      </c>
      <c r="B6878" t="s">
        <v>117</v>
      </c>
      <c r="C6878" t="s">
        <v>27</v>
      </c>
      <c r="D6878">
        <v>2019</v>
      </c>
      <c r="E6878">
        <v>7</v>
      </c>
      <c r="F6878" t="s">
        <v>211</v>
      </c>
      <c r="G6878" t="s">
        <v>212</v>
      </c>
      <c r="H6878" t="s">
        <v>30</v>
      </c>
      <c r="J6878">
        <v>-251288</v>
      </c>
      <c r="L6878" t="s">
        <v>31</v>
      </c>
      <c r="O6878" t="s">
        <v>32</v>
      </c>
    </row>
    <row r="6879" spans="1:15" x14ac:dyDescent="0.25">
      <c r="A6879" t="s">
        <v>116</v>
      </c>
      <c r="B6879" t="s">
        <v>117</v>
      </c>
      <c r="C6879" t="s">
        <v>27</v>
      </c>
      <c r="D6879">
        <v>2019</v>
      </c>
      <c r="E6879">
        <v>7</v>
      </c>
      <c r="F6879" t="s">
        <v>213</v>
      </c>
      <c r="G6879" t="s">
        <v>214</v>
      </c>
      <c r="H6879" t="s">
        <v>30</v>
      </c>
      <c r="J6879">
        <v>-251288</v>
      </c>
      <c r="L6879" t="s">
        <v>31</v>
      </c>
      <c r="O6879" t="s">
        <v>32</v>
      </c>
    </row>
    <row r="6880" spans="1:15" x14ac:dyDescent="0.25">
      <c r="A6880" t="s">
        <v>116</v>
      </c>
      <c r="B6880" t="s">
        <v>117</v>
      </c>
      <c r="C6880" t="s">
        <v>27</v>
      </c>
      <c r="D6880">
        <v>2019</v>
      </c>
      <c r="E6880">
        <v>7</v>
      </c>
      <c r="F6880" t="s">
        <v>292</v>
      </c>
      <c r="G6880" t="s">
        <v>293</v>
      </c>
      <c r="H6880" t="s">
        <v>30</v>
      </c>
      <c r="J6880">
        <v>34812293.189999998</v>
      </c>
      <c r="L6880" t="s">
        <v>39</v>
      </c>
      <c r="O6880" t="s">
        <v>32</v>
      </c>
    </row>
    <row r="6881" spans="1:15" x14ac:dyDescent="0.25">
      <c r="A6881" t="s">
        <v>116</v>
      </c>
      <c r="B6881" t="s">
        <v>117</v>
      </c>
      <c r="C6881" t="s">
        <v>27</v>
      </c>
      <c r="D6881">
        <v>2019</v>
      </c>
      <c r="E6881">
        <v>7</v>
      </c>
      <c r="F6881" t="s">
        <v>294</v>
      </c>
      <c r="G6881" t="s">
        <v>295</v>
      </c>
      <c r="H6881" t="s">
        <v>30</v>
      </c>
      <c r="J6881">
        <v>-4843928.1900000004</v>
      </c>
      <c r="L6881" t="s">
        <v>39</v>
      </c>
      <c r="O6881" t="s">
        <v>32</v>
      </c>
    </row>
    <row r="6882" spans="1:15" x14ac:dyDescent="0.25">
      <c r="A6882" t="s">
        <v>116</v>
      </c>
      <c r="B6882" t="s">
        <v>117</v>
      </c>
      <c r="C6882" t="s">
        <v>27</v>
      </c>
      <c r="D6882">
        <v>2019</v>
      </c>
      <c r="E6882">
        <v>7</v>
      </c>
      <c r="F6882" t="s">
        <v>296</v>
      </c>
      <c r="G6882" t="s">
        <v>119</v>
      </c>
      <c r="H6882" t="s">
        <v>30</v>
      </c>
      <c r="J6882">
        <v>29968365</v>
      </c>
      <c r="L6882" t="s">
        <v>39</v>
      </c>
      <c r="O6882" t="s">
        <v>32</v>
      </c>
    </row>
    <row r="6883" spans="1:15" x14ac:dyDescent="0.25">
      <c r="A6883" t="s">
        <v>116</v>
      </c>
      <c r="B6883" t="s">
        <v>117</v>
      </c>
      <c r="C6883" t="s">
        <v>27</v>
      </c>
      <c r="D6883">
        <v>2019</v>
      </c>
      <c r="E6883">
        <v>7</v>
      </c>
      <c r="F6883" t="s">
        <v>257</v>
      </c>
      <c r="G6883" t="s">
        <v>258</v>
      </c>
      <c r="H6883" t="s">
        <v>30</v>
      </c>
      <c r="J6883">
        <v>29968365</v>
      </c>
      <c r="L6883" t="s">
        <v>39</v>
      </c>
      <c r="O6883" t="s">
        <v>32</v>
      </c>
    </row>
    <row r="6884" spans="1:15" x14ac:dyDescent="0.25">
      <c r="A6884" t="s">
        <v>116</v>
      </c>
      <c r="B6884" t="s">
        <v>117</v>
      </c>
      <c r="C6884" t="s">
        <v>27</v>
      </c>
      <c r="D6884">
        <v>2019</v>
      </c>
      <c r="E6884">
        <v>7</v>
      </c>
      <c r="F6884" t="s">
        <v>215</v>
      </c>
      <c r="G6884" t="s">
        <v>216</v>
      </c>
      <c r="H6884" t="s">
        <v>30</v>
      </c>
      <c r="J6884">
        <v>20400062.699999999</v>
      </c>
      <c r="L6884" t="s">
        <v>39</v>
      </c>
      <c r="O6884" t="s">
        <v>32</v>
      </c>
    </row>
    <row r="6885" spans="1:15" x14ac:dyDescent="0.25">
      <c r="A6885" t="s">
        <v>116</v>
      </c>
      <c r="B6885" t="s">
        <v>117</v>
      </c>
      <c r="C6885" t="s">
        <v>27</v>
      </c>
      <c r="D6885">
        <v>2019</v>
      </c>
      <c r="E6885">
        <v>7</v>
      </c>
      <c r="F6885" t="s">
        <v>217</v>
      </c>
      <c r="G6885" t="s">
        <v>218</v>
      </c>
      <c r="H6885" t="s">
        <v>30</v>
      </c>
      <c r="J6885">
        <v>20400062.699999999</v>
      </c>
      <c r="L6885" t="s">
        <v>39</v>
      </c>
      <c r="O6885" t="s">
        <v>32</v>
      </c>
    </row>
    <row r="6886" spans="1:15" x14ac:dyDescent="0.25">
      <c r="A6886" t="s">
        <v>116</v>
      </c>
      <c r="B6886" t="s">
        <v>117</v>
      </c>
      <c r="C6886" t="s">
        <v>27</v>
      </c>
      <c r="D6886">
        <v>2019</v>
      </c>
      <c r="E6886">
        <v>7</v>
      </c>
      <c r="F6886" t="s">
        <v>219</v>
      </c>
      <c r="G6886" t="s">
        <v>220</v>
      </c>
      <c r="H6886" t="s">
        <v>30</v>
      </c>
      <c r="J6886">
        <v>20400062.699999999</v>
      </c>
      <c r="L6886" t="s">
        <v>39</v>
      </c>
      <c r="O6886" t="s">
        <v>32</v>
      </c>
    </row>
    <row r="6887" spans="1:15" x14ac:dyDescent="0.25">
      <c r="A6887" t="s">
        <v>116</v>
      </c>
      <c r="B6887" t="s">
        <v>117</v>
      </c>
      <c r="C6887" t="s">
        <v>27</v>
      </c>
      <c r="D6887">
        <v>2019</v>
      </c>
      <c r="E6887">
        <v>7</v>
      </c>
      <c r="F6887" t="s">
        <v>221</v>
      </c>
      <c r="G6887" t="s">
        <v>222</v>
      </c>
      <c r="H6887" t="s">
        <v>30</v>
      </c>
      <c r="J6887">
        <v>50368427.700000003</v>
      </c>
      <c r="L6887" t="s">
        <v>39</v>
      </c>
      <c r="O6887" t="s">
        <v>32</v>
      </c>
    </row>
    <row r="6888" spans="1:15" x14ac:dyDescent="0.25">
      <c r="A6888" t="s">
        <v>116</v>
      </c>
      <c r="B6888" t="s">
        <v>117</v>
      </c>
      <c r="C6888" t="s">
        <v>27</v>
      </c>
      <c r="D6888">
        <v>2019</v>
      </c>
      <c r="E6888">
        <v>7</v>
      </c>
      <c r="F6888" t="s">
        <v>259</v>
      </c>
      <c r="G6888" t="s">
        <v>260</v>
      </c>
      <c r="H6888" t="s">
        <v>30</v>
      </c>
      <c r="J6888">
        <v>25750</v>
      </c>
      <c r="L6888" t="s">
        <v>39</v>
      </c>
      <c r="O6888" t="s">
        <v>32</v>
      </c>
    </row>
    <row r="6889" spans="1:15" x14ac:dyDescent="0.25">
      <c r="A6889" t="s">
        <v>116</v>
      </c>
      <c r="B6889" t="s">
        <v>117</v>
      </c>
      <c r="C6889" t="s">
        <v>27</v>
      </c>
      <c r="D6889">
        <v>2019</v>
      </c>
      <c r="E6889">
        <v>7</v>
      </c>
      <c r="F6889" t="s">
        <v>284</v>
      </c>
      <c r="G6889" t="s">
        <v>285</v>
      </c>
      <c r="H6889" t="s">
        <v>30</v>
      </c>
      <c r="J6889">
        <v>81762.320000000007</v>
      </c>
      <c r="L6889" t="s">
        <v>39</v>
      </c>
      <c r="O6889" t="s">
        <v>32</v>
      </c>
    </row>
    <row r="6890" spans="1:15" x14ac:dyDescent="0.25">
      <c r="A6890" t="s">
        <v>116</v>
      </c>
      <c r="B6890" t="s">
        <v>117</v>
      </c>
      <c r="C6890" t="s">
        <v>27</v>
      </c>
      <c r="D6890">
        <v>2019</v>
      </c>
      <c r="E6890">
        <v>7</v>
      </c>
      <c r="F6890" t="s">
        <v>261</v>
      </c>
      <c r="G6890" t="s">
        <v>262</v>
      </c>
      <c r="H6890" t="s">
        <v>30</v>
      </c>
      <c r="J6890">
        <v>238812.09</v>
      </c>
      <c r="L6890" t="s">
        <v>39</v>
      </c>
      <c r="O6890" t="s">
        <v>32</v>
      </c>
    </row>
    <row r="6891" spans="1:15" x14ac:dyDescent="0.25">
      <c r="A6891" t="s">
        <v>116</v>
      </c>
      <c r="B6891" t="s">
        <v>117</v>
      </c>
      <c r="C6891" t="s">
        <v>27</v>
      </c>
      <c r="D6891">
        <v>2019</v>
      </c>
      <c r="E6891">
        <v>7</v>
      </c>
      <c r="F6891" t="s">
        <v>223</v>
      </c>
      <c r="G6891" t="s">
        <v>224</v>
      </c>
      <c r="H6891" t="s">
        <v>30</v>
      </c>
      <c r="J6891">
        <v>311701.57</v>
      </c>
      <c r="L6891" t="s">
        <v>39</v>
      </c>
      <c r="O6891" t="s">
        <v>32</v>
      </c>
    </row>
    <row r="6892" spans="1:15" x14ac:dyDescent="0.25">
      <c r="A6892" t="s">
        <v>116</v>
      </c>
      <c r="B6892" t="s">
        <v>117</v>
      </c>
      <c r="C6892" t="s">
        <v>27</v>
      </c>
      <c r="D6892">
        <v>2019</v>
      </c>
      <c r="E6892">
        <v>7</v>
      </c>
      <c r="F6892" t="s">
        <v>225</v>
      </c>
      <c r="G6892" t="s">
        <v>226</v>
      </c>
      <c r="H6892" t="s">
        <v>30</v>
      </c>
      <c r="J6892">
        <v>576263.66</v>
      </c>
      <c r="L6892" t="s">
        <v>39</v>
      </c>
      <c r="O6892" t="s">
        <v>32</v>
      </c>
    </row>
    <row r="6893" spans="1:15" x14ac:dyDescent="0.25">
      <c r="A6893" t="s">
        <v>116</v>
      </c>
      <c r="B6893" t="s">
        <v>117</v>
      </c>
      <c r="C6893" t="s">
        <v>27</v>
      </c>
      <c r="D6893">
        <v>2019</v>
      </c>
      <c r="E6893">
        <v>7</v>
      </c>
      <c r="F6893" t="s">
        <v>227</v>
      </c>
      <c r="G6893" t="s">
        <v>228</v>
      </c>
      <c r="H6893" t="s">
        <v>30</v>
      </c>
      <c r="J6893">
        <v>50944691.359999999</v>
      </c>
      <c r="L6893" t="s">
        <v>39</v>
      </c>
      <c r="O6893" t="s">
        <v>32</v>
      </c>
    </row>
    <row r="6894" spans="1:15" x14ac:dyDescent="0.25">
      <c r="A6894" t="s">
        <v>116</v>
      </c>
      <c r="B6894" t="s">
        <v>117</v>
      </c>
      <c r="C6894" t="s">
        <v>27</v>
      </c>
      <c r="D6894">
        <v>2019</v>
      </c>
      <c r="E6894">
        <v>7</v>
      </c>
      <c r="F6894" t="s">
        <v>229</v>
      </c>
      <c r="G6894" t="s">
        <v>230</v>
      </c>
      <c r="H6894" t="s">
        <v>30</v>
      </c>
      <c r="J6894">
        <v>-257500</v>
      </c>
      <c r="L6894" t="s">
        <v>39</v>
      </c>
      <c r="O6894" t="s">
        <v>32</v>
      </c>
    </row>
    <row r="6895" spans="1:15" x14ac:dyDescent="0.25">
      <c r="A6895" t="s">
        <v>116</v>
      </c>
      <c r="B6895" t="s">
        <v>117</v>
      </c>
      <c r="C6895" t="s">
        <v>27</v>
      </c>
      <c r="D6895">
        <v>2019</v>
      </c>
      <c r="E6895">
        <v>7</v>
      </c>
      <c r="F6895" t="s">
        <v>263</v>
      </c>
      <c r="G6895" t="s">
        <v>264</v>
      </c>
      <c r="H6895" t="s">
        <v>30</v>
      </c>
      <c r="J6895">
        <v>-19918874.98</v>
      </c>
      <c r="L6895" t="s">
        <v>39</v>
      </c>
      <c r="O6895" t="s">
        <v>32</v>
      </c>
    </row>
    <row r="6896" spans="1:15" x14ac:dyDescent="0.25">
      <c r="A6896" t="s">
        <v>116</v>
      </c>
      <c r="B6896" t="s">
        <v>117</v>
      </c>
      <c r="C6896" t="s">
        <v>27</v>
      </c>
      <c r="D6896">
        <v>2019</v>
      </c>
      <c r="E6896">
        <v>7</v>
      </c>
      <c r="F6896" t="s">
        <v>265</v>
      </c>
      <c r="G6896" t="s">
        <v>266</v>
      </c>
      <c r="H6896" t="s">
        <v>30</v>
      </c>
      <c r="J6896">
        <v>-19918874.98</v>
      </c>
      <c r="L6896" t="s">
        <v>39</v>
      </c>
      <c r="O6896" t="s">
        <v>32</v>
      </c>
    </row>
    <row r="6897" spans="1:15" x14ac:dyDescent="0.25">
      <c r="A6897" t="s">
        <v>116</v>
      </c>
      <c r="B6897" t="s">
        <v>117</v>
      </c>
      <c r="C6897" t="s">
        <v>27</v>
      </c>
      <c r="D6897">
        <v>2019</v>
      </c>
      <c r="E6897">
        <v>7</v>
      </c>
      <c r="F6897" t="s">
        <v>231</v>
      </c>
      <c r="G6897" t="s">
        <v>188</v>
      </c>
      <c r="H6897" t="s">
        <v>30</v>
      </c>
      <c r="J6897">
        <v>-24278136.850000001</v>
      </c>
      <c r="L6897" t="s">
        <v>39</v>
      </c>
      <c r="O6897" t="s">
        <v>32</v>
      </c>
    </row>
    <row r="6898" spans="1:15" x14ac:dyDescent="0.25">
      <c r="A6898" t="s">
        <v>116</v>
      </c>
      <c r="B6898" t="s">
        <v>117</v>
      </c>
      <c r="C6898" t="s">
        <v>27</v>
      </c>
      <c r="D6898">
        <v>2019</v>
      </c>
      <c r="E6898">
        <v>7</v>
      </c>
      <c r="F6898" t="s">
        <v>232</v>
      </c>
      <c r="G6898" t="s">
        <v>233</v>
      </c>
      <c r="H6898" t="s">
        <v>30</v>
      </c>
      <c r="J6898">
        <v>-44454511.829999998</v>
      </c>
      <c r="L6898" t="s">
        <v>39</v>
      </c>
      <c r="O6898" t="s">
        <v>32</v>
      </c>
    </row>
    <row r="6899" spans="1:15" x14ac:dyDescent="0.25">
      <c r="A6899" t="s">
        <v>116</v>
      </c>
      <c r="B6899" t="s">
        <v>117</v>
      </c>
      <c r="C6899" t="s">
        <v>27</v>
      </c>
      <c r="D6899">
        <v>2019</v>
      </c>
      <c r="E6899">
        <v>7</v>
      </c>
      <c r="F6899" t="s">
        <v>234</v>
      </c>
      <c r="G6899" t="s">
        <v>235</v>
      </c>
      <c r="H6899" t="s">
        <v>30</v>
      </c>
      <c r="J6899">
        <v>-44454511.829999998</v>
      </c>
      <c r="L6899" t="s">
        <v>39</v>
      </c>
      <c r="O6899" t="s">
        <v>32</v>
      </c>
    </row>
    <row r="6900" spans="1:15" x14ac:dyDescent="0.25">
      <c r="A6900" t="s">
        <v>116</v>
      </c>
      <c r="B6900" t="s">
        <v>117</v>
      </c>
      <c r="C6900" t="s">
        <v>27</v>
      </c>
      <c r="D6900">
        <v>2019</v>
      </c>
      <c r="E6900">
        <v>7</v>
      </c>
      <c r="F6900" t="s">
        <v>267</v>
      </c>
      <c r="G6900" t="s">
        <v>268</v>
      </c>
      <c r="H6900" t="s">
        <v>30</v>
      </c>
      <c r="J6900">
        <v>-3928752.43</v>
      </c>
      <c r="L6900" t="s">
        <v>39</v>
      </c>
      <c r="O6900" t="s">
        <v>32</v>
      </c>
    </row>
    <row r="6901" spans="1:15" x14ac:dyDescent="0.25">
      <c r="A6901" t="s">
        <v>116</v>
      </c>
      <c r="B6901" t="s">
        <v>117</v>
      </c>
      <c r="C6901" t="s">
        <v>27</v>
      </c>
      <c r="D6901">
        <v>2019</v>
      </c>
      <c r="E6901">
        <v>7</v>
      </c>
      <c r="F6901" t="s">
        <v>269</v>
      </c>
      <c r="G6901" t="s">
        <v>270</v>
      </c>
      <c r="H6901" t="s">
        <v>30</v>
      </c>
      <c r="J6901">
        <v>-1394778.11</v>
      </c>
      <c r="L6901" t="s">
        <v>39</v>
      </c>
      <c r="O6901" t="s">
        <v>32</v>
      </c>
    </row>
    <row r="6902" spans="1:15" x14ac:dyDescent="0.25">
      <c r="A6902" t="s">
        <v>116</v>
      </c>
      <c r="B6902" t="s">
        <v>117</v>
      </c>
      <c r="C6902" t="s">
        <v>27</v>
      </c>
      <c r="D6902">
        <v>2019</v>
      </c>
      <c r="E6902">
        <v>7</v>
      </c>
      <c r="F6902" t="s">
        <v>271</v>
      </c>
      <c r="G6902" t="s">
        <v>272</v>
      </c>
      <c r="H6902" t="s">
        <v>30</v>
      </c>
      <c r="J6902">
        <v>-2517971.9900000002</v>
      </c>
      <c r="L6902" t="s">
        <v>39</v>
      </c>
      <c r="O6902" t="s">
        <v>32</v>
      </c>
    </row>
    <row r="6903" spans="1:15" x14ac:dyDescent="0.25">
      <c r="A6903" t="s">
        <v>116</v>
      </c>
      <c r="B6903" t="s">
        <v>117</v>
      </c>
      <c r="C6903" t="s">
        <v>27</v>
      </c>
      <c r="D6903">
        <v>2019</v>
      </c>
      <c r="E6903">
        <v>7</v>
      </c>
      <c r="F6903" t="s">
        <v>273</v>
      </c>
      <c r="G6903" t="s">
        <v>274</v>
      </c>
      <c r="H6903" t="s">
        <v>30</v>
      </c>
      <c r="J6903">
        <v>-6446724.4199999999</v>
      </c>
      <c r="L6903" t="s">
        <v>39</v>
      </c>
      <c r="O6903" t="s">
        <v>32</v>
      </c>
    </row>
    <row r="6904" spans="1:15" x14ac:dyDescent="0.25">
      <c r="A6904" t="s">
        <v>116</v>
      </c>
      <c r="B6904" t="s">
        <v>117</v>
      </c>
      <c r="C6904" t="s">
        <v>27</v>
      </c>
      <c r="D6904">
        <v>2019</v>
      </c>
      <c r="E6904">
        <v>7</v>
      </c>
      <c r="F6904" t="s">
        <v>236</v>
      </c>
      <c r="G6904" t="s">
        <v>237</v>
      </c>
      <c r="H6904" t="s">
        <v>30</v>
      </c>
      <c r="J6904">
        <v>593181.64</v>
      </c>
      <c r="L6904" t="s">
        <v>39</v>
      </c>
      <c r="O6904" t="s">
        <v>32</v>
      </c>
    </row>
    <row r="6905" spans="1:15" x14ac:dyDescent="0.25">
      <c r="A6905" t="s">
        <v>116</v>
      </c>
      <c r="B6905" t="s">
        <v>117</v>
      </c>
      <c r="C6905" t="s">
        <v>27</v>
      </c>
      <c r="D6905">
        <v>2019</v>
      </c>
      <c r="E6905">
        <v>7</v>
      </c>
      <c r="F6905" t="s">
        <v>238</v>
      </c>
      <c r="G6905" t="s">
        <v>239</v>
      </c>
      <c r="H6905" t="s">
        <v>30</v>
      </c>
      <c r="J6905">
        <v>207832.89</v>
      </c>
      <c r="L6905" t="s">
        <v>39</v>
      </c>
      <c r="O6905" t="s">
        <v>32</v>
      </c>
    </row>
    <row r="6906" spans="1:15" x14ac:dyDescent="0.25">
      <c r="A6906" t="s">
        <v>116</v>
      </c>
      <c r="B6906" t="s">
        <v>117</v>
      </c>
      <c r="C6906" t="s">
        <v>27</v>
      </c>
      <c r="D6906">
        <v>2019</v>
      </c>
      <c r="E6906">
        <v>7</v>
      </c>
      <c r="F6906" t="s">
        <v>240</v>
      </c>
      <c r="G6906" t="s">
        <v>241</v>
      </c>
      <c r="H6906" t="s">
        <v>30</v>
      </c>
      <c r="J6906">
        <v>-6238891.5300000003</v>
      </c>
      <c r="L6906" t="s">
        <v>39</v>
      </c>
      <c r="O6906" t="s">
        <v>32</v>
      </c>
    </row>
    <row r="6907" spans="1:15" x14ac:dyDescent="0.25">
      <c r="A6907" t="s">
        <v>116</v>
      </c>
      <c r="B6907" t="s">
        <v>117</v>
      </c>
      <c r="C6907" t="s">
        <v>27</v>
      </c>
      <c r="D6907">
        <v>2019</v>
      </c>
      <c r="E6907">
        <v>7</v>
      </c>
      <c r="F6907" t="s">
        <v>242</v>
      </c>
      <c r="G6907" t="s">
        <v>243</v>
      </c>
      <c r="H6907" t="s">
        <v>30</v>
      </c>
      <c r="J6907">
        <v>-50693403.359999999</v>
      </c>
      <c r="L6907" t="s">
        <v>39</v>
      </c>
      <c r="O6907" t="s">
        <v>32</v>
      </c>
    </row>
    <row r="6908" spans="1:15" x14ac:dyDescent="0.25">
      <c r="A6908" t="s">
        <v>123</v>
      </c>
      <c r="B6908" t="s">
        <v>124</v>
      </c>
      <c r="C6908" t="s">
        <v>27</v>
      </c>
      <c r="D6908">
        <v>2019</v>
      </c>
      <c r="E6908">
        <v>7</v>
      </c>
      <c r="F6908" t="s">
        <v>292</v>
      </c>
      <c r="G6908" t="s">
        <v>293</v>
      </c>
      <c r="H6908" t="s">
        <v>30</v>
      </c>
      <c r="J6908">
        <v>20332200</v>
      </c>
      <c r="L6908" t="s">
        <v>39</v>
      </c>
      <c r="O6908" t="s">
        <v>32</v>
      </c>
    </row>
    <row r="6909" spans="1:15" x14ac:dyDescent="0.25">
      <c r="A6909" t="s">
        <v>123</v>
      </c>
      <c r="B6909" t="s">
        <v>124</v>
      </c>
      <c r="C6909" t="s">
        <v>27</v>
      </c>
      <c r="D6909">
        <v>2019</v>
      </c>
      <c r="E6909">
        <v>7</v>
      </c>
      <c r="F6909" t="s">
        <v>294</v>
      </c>
      <c r="G6909" t="s">
        <v>295</v>
      </c>
      <c r="H6909" t="s">
        <v>30</v>
      </c>
      <c r="J6909">
        <v>-1451012.5</v>
      </c>
      <c r="L6909" t="s">
        <v>39</v>
      </c>
      <c r="O6909" t="s">
        <v>32</v>
      </c>
    </row>
    <row r="6910" spans="1:15" x14ac:dyDescent="0.25">
      <c r="A6910" t="s">
        <v>123</v>
      </c>
      <c r="B6910" t="s">
        <v>124</v>
      </c>
      <c r="C6910" t="s">
        <v>27</v>
      </c>
      <c r="D6910">
        <v>2019</v>
      </c>
      <c r="E6910">
        <v>7</v>
      </c>
      <c r="F6910" t="s">
        <v>296</v>
      </c>
      <c r="G6910" t="s">
        <v>119</v>
      </c>
      <c r="H6910" t="s">
        <v>30</v>
      </c>
      <c r="J6910">
        <v>18881187.5</v>
      </c>
      <c r="L6910" t="s">
        <v>39</v>
      </c>
      <c r="O6910" t="s">
        <v>32</v>
      </c>
    </row>
    <row r="6911" spans="1:15" x14ac:dyDescent="0.25">
      <c r="A6911" t="s">
        <v>123</v>
      </c>
      <c r="B6911" t="s">
        <v>124</v>
      </c>
      <c r="C6911" t="s">
        <v>27</v>
      </c>
      <c r="D6911">
        <v>2019</v>
      </c>
      <c r="E6911">
        <v>7</v>
      </c>
      <c r="F6911" t="s">
        <v>257</v>
      </c>
      <c r="G6911" t="s">
        <v>258</v>
      </c>
      <c r="H6911" t="s">
        <v>30</v>
      </c>
      <c r="J6911">
        <v>18881187.5</v>
      </c>
      <c r="L6911" t="s">
        <v>39</v>
      </c>
      <c r="O6911" t="s">
        <v>32</v>
      </c>
    </row>
    <row r="6912" spans="1:15" x14ac:dyDescent="0.25">
      <c r="A6912" t="s">
        <v>123</v>
      </c>
      <c r="B6912" t="s">
        <v>124</v>
      </c>
      <c r="C6912" t="s">
        <v>27</v>
      </c>
      <c r="D6912">
        <v>2019</v>
      </c>
      <c r="E6912">
        <v>7</v>
      </c>
      <c r="F6912" t="s">
        <v>221</v>
      </c>
      <c r="G6912" t="s">
        <v>222</v>
      </c>
      <c r="H6912" t="s">
        <v>30</v>
      </c>
      <c r="J6912">
        <v>18881187.5</v>
      </c>
      <c r="L6912" t="s">
        <v>39</v>
      </c>
      <c r="O6912" t="s">
        <v>32</v>
      </c>
    </row>
    <row r="6913" spans="1:15" x14ac:dyDescent="0.25">
      <c r="A6913" t="s">
        <v>123</v>
      </c>
      <c r="B6913" t="s">
        <v>124</v>
      </c>
      <c r="C6913" t="s">
        <v>27</v>
      </c>
      <c r="D6913">
        <v>2019</v>
      </c>
      <c r="E6913">
        <v>7</v>
      </c>
      <c r="F6913" t="s">
        <v>259</v>
      </c>
      <c r="G6913" t="s">
        <v>260</v>
      </c>
      <c r="H6913" t="s">
        <v>30</v>
      </c>
      <c r="J6913">
        <v>20600</v>
      </c>
      <c r="L6913" t="s">
        <v>39</v>
      </c>
      <c r="O6913" t="s">
        <v>32</v>
      </c>
    </row>
    <row r="6914" spans="1:15" x14ac:dyDescent="0.25">
      <c r="A6914" t="s">
        <v>123</v>
      </c>
      <c r="B6914" t="s">
        <v>124</v>
      </c>
      <c r="C6914" t="s">
        <v>27</v>
      </c>
      <c r="D6914">
        <v>2019</v>
      </c>
      <c r="E6914">
        <v>7</v>
      </c>
      <c r="F6914" t="s">
        <v>284</v>
      </c>
      <c r="G6914" t="s">
        <v>285</v>
      </c>
      <c r="H6914" t="s">
        <v>30</v>
      </c>
      <c r="J6914">
        <v>172112.15</v>
      </c>
      <c r="L6914" t="s">
        <v>39</v>
      </c>
      <c r="O6914" t="s">
        <v>32</v>
      </c>
    </row>
    <row r="6915" spans="1:15" x14ac:dyDescent="0.25">
      <c r="A6915" t="s">
        <v>123</v>
      </c>
      <c r="B6915" t="s">
        <v>124</v>
      </c>
      <c r="C6915" t="s">
        <v>27</v>
      </c>
      <c r="D6915">
        <v>2019</v>
      </c>
      <c r="E6915">
        <v>7</v>
      </c>
      <c r="F6915" t="s">
        <v>261</v>
      </c>
      <c r="G6915" t="s">
        <v>262</v>
      </c>
      <c r="H6915" t="s">
        <v>30</v>
      </c>
      <c r="J6915">
        <v>172112.15</v>
      </c>
      <c r="L6915" t="s">
        <v>39</v>
      </c>
      <c r="O6915" t="s">
        <v>32</v>
      </c>
    </row>
    <row r="6916" spans="1:15" x14ac:dyDescent="0.25">
      <c r="A6916" t="s">
        <v>123</v>
      </c>
      <c r="B6916" t="s">
        <v>124</v>
      </c>
      <c r="C6916" t="s">
        <v>27</v>
      </c>
      <c r="D6916">
        <v>2019</v>
      </c>
      <c r="E6916">
        <v>7</v>
      </c>
      <c r="F6916" t="s">
        <v>223</v>
      </c>
      <c r="G6916" t="s">
        <v>224</v>
      </c>
      <c r="H6916" t="s">
        <v>30</v>
      </c>
      <c r="J6916">
        <v>2197071.14</v>
      </c>
      <c r="L6916" t="s">
        <v>39</v>
      </c>
      <c r="O6916" t="s">
        <v>32</v>
      </c>
    </row>
    <row r="6917" spans="1:15" x14ac:dyDescent="0.25">
      <c r="A6917" t="s">
        <v>123</v>
      </c>
      <c r="B6917" t="s">
        <v>124</v>
      </c>
      <c r="C6917" t="s">
        <v>27</v>
      </c>
      <c r="D6917">
        <v>2019</v>
      </c>
      <c r="E6917">
        <v>7</v>
      </c>
      <c r="F6917" t="s">
        <v>225</v>
      </c>
      <c r="G6917" t="s">
        <v>226</v>
      </c>
      <c r="H6917" t="s">
        <v>30</v>
      </c>
      <c r="J6917">
        <v>2389783.29</v>
      </c>
      <c r="L6917" t="s">
        <v>39</v>
      </c>
      <c r="O6917" t="s">
        <v>32</v>
      </c>
    </row>
    <row r="6918" spans="1:15" x14ac:dyDescent="0.25">
      <c r="A6918" t="s">
        <v>123</v>
      </c>
      <c r="B6918" t="s">
        <v>124</v>
      </c>
      <c r="C6918" t="s">
        <v>27</v>
      </c>
      <c r="D6918">
        <v>2019</v>
      </c>
      <c r="E6918">
        <v>7</v>
      </c>
      <c r="F6918" t="s">
        <v>227</v>
      </c>
      <c r="G6918" t="s">
        <v>228</v>
      </c>
      <c r="H6918" t="s">
        <v>30</v>
      </c>
      <c r="J6918">
        <v>21270970.789999999</v>
      </c>
      <c r="L6918" t="s">
        <v>39</v>
      </c>
      <c r="O6918" t="s">
        <v>32</v>
      </c>
    </row>
    <row r="6919" spans="1:15" x14ac:dyDescent="0.25">
      <c r="A6919" t="s">
        <v>123</v>
      </c>
      <c r="B6919" t="s">
        <v>124</v>
      </c>
      <c r="C6919" t="s">
        <v>27</v>
      </c>
      <c r="D6919">
        <v>2019</v>
      </c>
      <c r="E6919">
        <v>7</v>
      </c>
      <c r="F6919" t="s">
        <v>229</v>
      </c>
      <c r="G6919" t="s">
        <v>230</v>
      </c>
      <c r="H6919" t="s">
        <v>30</v>
      </c>
      <c r="J6919">
        <v>-82400</v>
      </c>
      <c r="L6919" t="s">
        <v>39</v>
      </c>
      <c r="O6919" t="s">
        <v>32</v>
      </c>
    </row>
    <row r="6920" spans="1:15" x14ac:dyDescent="0.25">
      <c r="A6920" t="s">
        <v>123</v>
      </c>
      <c r="B6920" t="s">
        <v>124</v>
      </c>
      <c r="C6920" t="s">
        <v>27</v>
      </c>
      <c r="D6920">
        <v>2019</v>
      </c>
      <c r="E6920">
        <v>7</v>
      </c>
      <c r="F6920" t="s">
        <v>231</v>
      </c>
      <c r="G6920" t="s">
        <v>188</v>
      </c>
      <c r="H6920" t="s">
        <v>30</v>
      </c>
      <c r="J6920">
        <v>-20796059.649999999</v>
      </c>
      <c r="L6920" t="s">
        <v>39</v>
      </c>
      <c r="O6920" t="s">
        <v>32</v>
      </c>
    </row>
    <row r="6921" spans="1:15" x14ac:dyDescent="0.25">
      <c r="A6921" t="s">
        <v>123</v>
      </c>
      <c r="B6921" t="s">
        <v>124</v>
      </c>
      <c r="C6921" t="s">
        <v>27</v>
      </c>
      <c r="D6921">
        <v>2019</v>
      </c>
      <c r="E6921">
        <v>7</v>
      </c>
      <c r="F6921" t="s">
        <v>232</v>
      </c>
      <c r="G6921" t="s">
        <v>233</v>
      </c>
      <c r="H6921" t="s">
        <v>30</v>
      </c>
      <c r="J6921">
        <v>-20878459.649999999</v>
      </c>
      <c r="L6921" t="s">
        <v>39</v>
      </c>
      <c r="O6921" t="s">
        <v>32</v>
      </c>
    </row>
    <row r="6922" spans="1:15" x14ac:dyDescent="0.25">
      <c r="A6922" t="s">
        <v>123</v>
      </c>
      <c r="B6922" t="s">
        <v>124</v>
      </c>
      <c r="C6922" t="s">
        <v>27</v>
      </c>
      <c r="D6922">
        <v>2019</v>
      </c>
      <c r="E6922">
        <v>7</v>
      </c>
      <c r="F6922" t="s">
        <v>234</v>
      </c>
      <c r="G6922" t="s">
        <v>235</v>
      </c>
      <c r="H6922" t="s">
        <v>30</v>
      </c>
      <c r="J6922">
        <v>-20878459.649999999</v>
      </c>
      <c r="L6922" t="s">
        <v>39</v>
      </c>
      <c r="O6922" t="s">
        <v>32</v>
      </c>
    </row>
    <row r="6923" spans="1:15" x14ac:dyDescent="0.25">
      <c r="A6923" t="s">
        <v>123</v>
      </c>
      <c r="B6923" t="s">
        <v>124</v>
      </c>
      <c r="C6923" t="s">
        <v>27</v>
      </c>
      <c r="D6923">
        <v>2019</v>
      </c>
      <c r="E6923">
        <v>7</v>
      </c>
      <c r="F6923" t="s">
        <v>269</v>
      </c>
      <c r="G6923" t="s">
        <v>270</v>
      </c>
      <c r="H6923" t="s">
        <v>30</v>
      </c>
      <c r="J6923">
        <v>-439089</v>
      </c>
      <c r="L6923" t="s">
        <v>39</v>
      </c>
      <c r="O6923" t="s">
        <v>32</v>
      </c>
    </row>
    <row r="6924" spans="1:15" x14ac:dyDescent="0.25">
      <c r="A6924" t="s">
        <v>123</v>
      </c>
      <c r="B6924" t="s">
        <v>124</v>
      </c>
      <c r="C6924" t="s">
        <v>27</v>
      </c>
      <c r="D6924">
        <v>2019</v>
      </c>
      <c r="E6924">
        <v>7</v>
      </c>
      <c r="F6924" t="s">
        <v>271</v>
      </c>
      <c r="G6924" t="s">
        <v>272</v>
      </c>
      <c r="H6924" t="s">
        <v>30</v>
      </c>
      <c r="J6924">
        <v>-867092.63</v>
      </c>
      <c r="L6924" t="s">
        <v>39</v>
      </c>
      <c r="O6924" t="s">
        <v>32</v>
      </c>
    </row>
    <row r="6925" spans="1:15" x14ac:dyDescent="0.25">
      <c r="A6925" t="s">
        <v>123</v>
      </c>
      <c r="B6925" t="s">
        <v>124</v>
      </c>
      <c r="C6925" t="s">
        <v>27</v>
      </c>
      <c r="D6925">
        <v>2019</v>
      </c>
      <c r="E6925">
        <v>7</v>
      </c>
      <c r="F6925" t="s">
        <v>273</v>
      </c>
      <c r="G6925" t="s">
        <v>274</v>
      </c>
      <c r="H6925" t="s">
        <v>30</v>
      </c>
      <c r="J6925">
        <v>-867092.63</v>
      </c>
      <c r="L6925" t="s">
        <v>39</v>
      </c>
      <c r="O6925" t="s">
        <v>32</v>
      </c>
    </row>
    <row r="6926" spans="1:15" x14ac:dyDescent="0.25">
      <c r="A6926" t="s">
        <v>123</v>
      </c>
      <c r="B6926" t="s">
        <v>124</v>
      </c>
      <c r="C6926" t="s">
        <v>27</v>
      </c>
      <c r="D6926">
        <v>2019</v>
      </c>
      <c r="E6926">
        <v>7</v>
      </c>
      <c r="F6926" t="s">
        <v>236</v>
      </c>
      <c r="G6926" t="s">
        <v>237</v>
      </c>
      <c r="H6926" t="s">
        <v>30</v>
      </c>
      <c r="J6926">
        <v>-59607.8</v>
      </c>
      <c r="L6926" t="s">
        <v>39</v>
      </c>
      <c r="O6926" t="s">
        <v>32</v>
      </c>
    </row>
    <row r="6927" spans="1:15" x14ac:dyDescent="0.25">
      <c r="A6927" t="s">
        <v>123</v>
      </c>
      <c r="B6927" t="s">
        <v>124</v>
      </c>
      <c r="C6927" t="s">
        <v>27</v>
      </c>
      <c r="D6927">
        <v>2019</v>
      </c>
      <c r="E6927">
        <v>7</v>
      </c>
      <c r="F6927" t="s">
        <v>238</v>
      </c>
      <c r="G6927" t="s">
        <v>239</v>
      </c>
      <c r="H6927" t="s">
        <v>30</v>
      </c>
      <c r="J6927">
        <v>-404657.8</v>
      </c>
      <c r="L6927" t="s">
        <v>39</v>
      </c>
      <c r="O6927" t="s">
        <v>32</v>
      </c>
    </row>
    <row r="6928" spans="1:15" x14ac:dyDescent="0.25">
      <c r="A6928" t="s">
        <v>123</v>
      </c>
      <c r="B6928" t="s">
        <v>124</v>
      </c>
      <c r="C6928" t="s">
        <v>27</v>
      </c>
      <c r="D6928">
        <v>2019</v>
      </c>
      <c r="E6928">
        <v>7</v>
      </c>
      <c r="F6928" t="s">
        <v>240</v>
      </c>
      <c r="G6928" t="s">
        <v>241</v>
      </c>
      <c r="H6928" t="s">
        <v>30</v>
      </c>
      <c r="J6928">
        <v>-1271750.43</v>
      </c>
      <c r="L6928" t="s">
        <v>39</v>
      </c>
      <c r="O6928" t="s">
        <v>32</v>
      </c>
    </row>
    <row r="6929" spans="1:15" x14ac:dyDescent="0.25">
      <c r="A6929" t="s">
        <v>123</v>
      </c>
      <c r="B6929" t="s">
        <v>124</v>
      </c>
      <c r="C6929" t="s">
        <v>27</v>
      </c>
      <c r="D6929">
        <v>2019</v>
      </c>
      <c r="E6929">
        <v>7</v>
      </c>
      <c r="F6929" t="s">
        <v>242</v>
      </c>
      <c r="G6929" t="s">
        <v>243</v>
      </c>
      <c r="H6929" t="s">
        <v>30</v>
      </c>
      <c r="J6929">
        <v>-22150210.079999998</v>
      </c>
      <c r="L6929" t="s">
        <v>39</v>
      </c>
      <c r="O6929" t="s">
        <v>32</v>
      </c>
    </row>
    <row r="6930" spans="1:15" x14ac:dyDescent="0.25">
      <c r="A6930" t="s">
        <v>127</v>
      </c>
      <c r="B6930" t="s">
        <v>128</v>
      </c>
      <c r="C6930" t="s">
        <v>27</v>
      </c>
      <c r="D6930">
        <v>2019</v>
      </c>
      <c r="E6930">
        <v>7</v>
      </c>
      <c r="F6930" t="s">
        <v>201</v>
      </c>
      <c r="G6930" t="s">
        <v>202</v>
      </c>
      <c r="H6930" t="s">
        <v>30</v>
      </c>
      <c r="J6930">
        <v>-16580.27</v>
      </c>
      <c r="L6930" t="s">
        <v>31</v>
      </c>
      <c r="O6930" t="s">
        <v>32</v>
      </c>
    </row>
    <row r="6931" spans="1:15" x14ac:dyDescent="0.25">
      <c r="A6931" t="s">
        <v>127</v>
      </c>
      <c r="B6931" t="s">
        <v>128</v>
      </c>
      <c r="C6931" t="s">
        <v>27</v>
      </c>
      <c r="D6931">
        <v>2019</v>
      </c>
      <c r="E6931">
        <v>7</v>
      </c>
      <c r="F6931" t="s">
        <v>203</v>
      </c>
      <c r="G6931" t="s">
        <v>204</v>
      </c>
      <c r="H6931" t="s">
        <v>30</v>
      </c>
      <c r="J6931">
        <v>-16580.27</v>
      </c>
      <c r="L6931" t="s">
        <v>31</v>
      </c>
      <c r="O6931" t="s">
        <v>32</v>
      </c>
    </row>
    <row r="6932" spans="1:15" x14ac:dyDescent="0.25">
      <c r="A6932" t="s">
        <v>127</v>
      </c>
      <c r="B6932" t="s">
        <v>128</v>
      </c>
      <c r="C6932" t="s">
        <v>27</v>
      </c>
      <c r="D6932">
        <v>2019</v>
      </c>
      <c r="E6932">
        <v>7</v>
      </c>
      <c r="F6932" t="s">
        <v>205</v>
      </c>
      <c r="G6932" t="s">
        <v>206</v>
      </c>
      <c r="H6932" t="s">
        <v>30</v>
      </c>
      <c r="J6932">
        <v>-16580.27</v>
      </c>
      <c r="L6932" t="s">
        <v>31</v>
      </c>
      <c r="O6932" t="s">
        <v>32</v>
      </c>
    </row>
    <row r="6933" spans="1:15" x14ac:dyDescent="0.25">
      <c r="A6933" t="s">
        <v>127</v>
      </c>
      <c r="B6933" t="s">
        <v>128</v>
      </c>
      <c r="C6933" t="s">
        <v>27</v>
      </c>
      <c r="D6933">
        <v>2019</v>
      </c>
      <c r="E6933">
        <v>7</v>
      </c>
      <c r="F6933" t="s">
        <v>207</v>
      </c>
      <c r="G6933" t="s">
        <v>208</v>
      </c>
      <c r="H6933" t="s">
        <v>30</v>
      </c>
      <c r="J6933">
        <v>-16580.27</v>
      </c>
      <c r="L6933" t="s">
        <v>31</v>
      </c>
      <c r="O6933" t="s">
        <v>32</v>
      </c>
    </row>
    <row r="6934" spans="1:15" x14ac:dyDescent="0.25">
      <c r="A6934" t="s">
        <v>127</v>
      </c>
      <c r="B6934" t="s">
        <v>128</v>
      </c>
      <c r="C6934" t="s">
        <v>27</v>
      </c>
      <c r="D6934">
        <v>2019</v>
      </c>
      <c r="E6934">
        <v>7</v>
      </c>
      <c r="F6934" t="s">
        <v>211</v>
      </c>
      <c r="G6934" t="s">
        <v>212</v>
      </c>
      <c r="H6934" t="s">
        <v>30</v>
      </c>
      <c r="J6934">
        <v>-16580.27</v>
      </c>
      <c r="L6934" t="s">
        <v>31</v>
      </c>
      <c r="O6934" t="s">
        <v>32</v>
      </c>
    </row>
    <row r="6935" spans="1:15" x14ac:dyDescent="0.25">
      <c r="A6935" t="s">
        <v>127</v>
      </c>
      <c r="B6935" t="s">
        <v>128</v>
      </c>
      <c r="C6935" t="s">
        <v>27</v>
      </c>
      <c r="D6935">
        <v>2019</v>
      </c>
      <c r="E6935">
        <v>7</v>
      </c>
      <c r="F6935" t="s">
        <v>213</v>
      </c>
      <c r="G6935" t="s">
        <v>214</v>
      </c>
      <c r="H6935" t="s">
        <v>30</v>
      </c>
      <c r="J6935">
        <v>-16580.27</v>
      </c>
      <c r="L6935" t="s">
        <v>31</v>
      </c>
      <c r="O6935" t="s">
        <v>32</v>
      </c>
    </row>
    <row r="6936" spans="1:15" x14ac:dyDescent="0.25">
      <c r="A6936" t="s">
        <v>127</v>
      </c>
      <c r="B6936" t="s">
        <v>128</v>
      </c>
      <c r="C6936" t="s">
        <v>27</v>
      </c>
      <c r="D6936">
        <v>2019</v>
      </c>
      <c r="E6936">
        <v>7</v>
      </c>
      <c r="F6936" t="s">
        <v>261</v>
      </c>
      <c r="G6936" t="s">
        <v>262</v>
      </c>
      <c r="H6936" t="s">
        <v>30</v>
      </c>
      <c r="J6936">
        <v>474301.82</v>
      </c>
      <c r="L6936" t="s">
        <v>39</v>
      </c>
      <c r="O6936" t="s">
        <v>32</v>
      </c>
    </row>
    <row r="6937" spans="1:15" x14ac:dyDescent="0.25">
      <c r="A6937" t="s">
        <v>127</v>
      </c>
      <c r="B6937" t="s">
        <v>128</v>
      </c>
      <c r="C6937" t="s">
        <v>27</v>
      </c>
      <c r="D6937">
        <v>2019</v>
      </c>
      <c r="E6937">
        <v>7</v>
      </c>
      <c r="F6937" t="s">
        <v>223</v>
      </c>
      <c r="G6937" t="s">
        <v>224</v>
      </c>
      <c r="H6937" t="s">
        <v>30</v>
      </c>
      <c r="J6937">
        <v>112370.74</v>
      </c>
      <c r="L6937" t="s">
        <v>39</v>
      </c>
      <c r="O6937" t="s">
        <v>32</v>
      </c>
    </row>
    <row r="6938" spans="1:15" x14ac:dyDescent="0.25">
      <c r="A6938" t="s">
        <v>127</v>
      </c>
      <c r="B6938" t="s">
        <v>128</v>
      </c>
      <c r="C6938" t="s">
        <v>27</v>
      </c>
      <c r="D6938">
        <v>2019</v>
      </c>
      <c r="E6938">
        <v>7</v>
      </c>
      <c r="F6938" t="s">
        <v>225</v>
      </c>
      <c r="G6938" t="s">
        <v>226</v>
      </c>
      <c r="H6938" t="s">
        <v>30</v>
      </c>
      <c r="J6938">
        <v>586672.56000000006</v>
      </c>
      <c r="L6938" t="s">
        <v>39</v>
      </c>
      <c r="O6938" t="s">
        <v>32</v>
      </c>
    </row>
    <row r="6939" spans="1:15" x14ac:dyDescent="0.25">
      <c r="A6939" t="s">
        <v>127</v>
      </c>
      <c r="B6939" t="s">
        <v>128</v>
      </c>
      <c r="C6939" t="s">
        <v>27</v>
      </c>
      <c r="D6939">
        <v>2019</v>
      </c>
      <c r="E6939">
        <v>7</v>
      </c>
      <c r="F6939" t="s">
        <v>227</v>
      </c>
      <c r="G6939" t="s">
        <v>228</v>
      </c>
      <c r="H6939" t="s">
        <v>30</v>
      </c>
      <c r="J6939">
        <v>586672.56000000006</v>
      </c>
      <c r="L6939" t="s">
        <v>39</v>
      </c>
      <c r="O6939" t="s">
        <v>32</v>
      </c>
    </row>
    <row r="6940" spans="1:15" x14ac:dyDescent="0.25">
      <c r="A6940" t="s">
        <v>127</v>
      </c>
      <c r="B6940" t="s">
        <v>128</v>
      </c>
      <c r="C6940" t="s">
        <v>27</v>
      </c>
      <c r="D6940">
        <v>2019</v>
      </c>
      <c r="E6940">
        <v>7</v>
      </c>
      <c r="F6940" t="s">
        <v>229</v>
      </c>
      <c r="G6940" t="s">
        <v>230</v>
      </c>
      <c r="H6940" t="s">
        <v>30</v>
      </c>
      <c r="J6940">
        <v>-515000</v>
      </c>
      <c r="L6940" t="s">
        <v>39</v>
      </c>
      <c r="O6940" t="s">
        <v>32</v>
      </c>
    </row>
    <row r="6941" spans="1:15" x14ac:dyDescent="0.25">
      <c r="A6941" t="s">
        <v>127</v>
      </c>
      <c r="B6941" t="s">
        <v>128</v>
      </c>
      <c r="C6941" t="s">
        <v>27</v>
      </c>
      <c r="D6941">
        <v>2019</v>
      </c>
      <c r="E6941">
        <v>7</v>
      </c>
      <c r="F6941" t="s">
        <v>231</v>
      </c>
      <c r="G6941" t="s">
        <v>188</v>
      </c>
      <c r="H6941" t="s">
        <v>30</v>
      </c>
      <c r="J6941">
        <v>-25314.79</v>
      </c>
      <c r="L6941" t="s">
        <v>39</v>
      </c>
      <c r="O6941" t="s">
        <v>32</v>
      </c>
    </row>
    <row r="6942" spans="1:15" x14ac:dyDescent="0.25">
      <c r="A6942" t="s">
        <v>127</v>
      </c>
      <c r="B6942" t="s">
        <v>128</v>
      </c>
      <c r="C6942" t="s">
        <v>27</v>
      </c>
      <c r="D6942">
        <v>2019</v>
      </c>
      <c r="E6942">
        <v>7</v>
      </c>
      <c r="F6942" t="s">
        <v>232</v>
      </c>
      <c r="G6942" t="s">
        <v>233</v>
      </c>
      <c r="H6942" t="s">
        <v>30</v>
      </c>
      <c r="J6942">
        <v>-540314.79</v>
      </c>
      <c r="L6942" t="s">
        <v>39</v>
      </c>
      <c r="O6942" t="s">
        <v>32</v>
      </c>
    </row>
    <row r="6943" spans="1:15" x14ac:dyDescent="0.25">
      <c r="A6943" t="s">
        <v>127</v>
      </c>
      <c r="B6943" t="s">
        <v>128</v>
      </c>
      <c r="C6943" t="s">
        <v>27</v>
      </c>
      <c r="D6943">
        <v>2019</v>
      </c>
      <c r="E6943">
        <v>7</v>
      </c>
      <c r="F6943" t="s">
        <v>234</v>
      </c>
      <c r="G6943" t="s">
        <v>235</v>
      </c>
      <c r="H6943" t="s">
        <v>30</v>
      </c>
      <c r="J6943">
        <v>-540314.79</v>
      </c>
      <c r="L6943" t="s">
        <v>39</v>
      </c>
      <c r="O6943" t="s">
        <v>32</v>
      </c>
    </row>
    <row r="6944" spans="1:15" x14ac:dyDescent="0.25">
      <c r="A6944" t="s">
        <v>127</v>
      </c>
      <c r="B6944" t="s">
        <v>128</v>
      </c>
      <c r="C6944" t="s">
        <v>27</v>
      </c>
      <c r="D6944">
        <v>2019</v>
      </c>
      <c r="E6944">
        <v>7</v>
      </c>
      <c r="F6944" t="s">
        <v>236</v>
      </c>
      <c r="G6944" t="s">
        <v>237</v>
      </c>
      <c r="H6944" t="s">
        <v>30</v>
      </c>
      <c r="J6944">
        <v>-25749.99</v>
      </c>
      <c r="L6944" t="s">
        <v>39</v>
      </c>
      <c r="O6944" t="s">
        <v>32</v>
      </c>
    </row>
    <row r="6945" spans="1:15" x14ac:dyDescent="0.25">
      <c r="A6945" t="s">
        <v>127</v>
      </c>
      <c r="B6945" t="s">
        <v>128</v>
      </c>
      <c r="C6945" t="s">
        <v>27</v>
      </c>
      <c r="D6945">
        <v>2019</v>
      </c>
      <c r="E6945">
        <v>7</v>
      </c>
      <c r="F6945" t="s">
        <v>238</v>
      </c>
      <c r="G6945" t="s">
        <v>239</v>
      </c>
      <c r="H6945" t="s">
        <v>30</v>
      </c>
      <c r="J6945">
        <v>-29777.5</v>
      </c>
      <c r="L6945" t="s">
        <v>39</v>
      </c>
      <c r="O6945" t="s">
        <v>32</v>
      </c>
    </row>
    <row r="6946" spans="1:15" x14ac:dyDescent="0.25">
      <c r="A6946" t="s">
        <v>127</v>
      </c>
      <c r="B6946" t="s">
        <v>128</v>
      </c>
      <c r="C6946" t="s">
        <v>27</v>
      </c>
      <c r="D6946">
        <v>2019</v>
      </c>
      <c r="E6946">
        <v>7</v>
      </c>
      <c r="F6946" t="s">
        <v>240</v>
      </c>
      <c r="G6946" t="s">
        <v>241</v>
      </c>
      <c r="H6946" t="s">
        <v>30</v>
      </c>
      <c r="J6946">
        <v>-29777.5</v>
      </c>
      <c r="L6946" t="s">
        <v>39</v>
      </c>
      <c r="O6946" t="s">
        <v>32</v>
      </c>
    </row>
    <row r="6947" spans="1:15" x14ac:dyDescent="0.25">
      <c r="A6947" t="s">
        <v>127</v>
      </c>
      <c r="B6947" t="s">
        <v>128</v>
      </c>
      <c r="C6947" t="s">
        <v>27</v>
      </c>
      <c r="D6947">
        <v>2019</v>
      </c>
      <c r="E6947">
        <v>7</v>
      </c>
      <c r="F6947" t="s">
        <v>242</v>
      </c>
      <c r="G6947" t="s">
        <v>243</v>
      </c>
      <c r="H6947" t="s">
        <v>30</v>
      </c>
      <c r="J6947">
        <v>-570092.29</v>
      </c>
      <c r="L6947" t="s">
        <v>39</v>
      </c>
      <c r="O6947" t="s">
        <v>32</v>
      </c>
    </row>
    <row r="6948" spans="1:15" x14ac:dyDescent="0.25">
      <c r="A6948" t="s">
        <v>131</v>
      </c>
      <c r="B6948" t="s">
        <v>132</v>
      </c>
      <c r="C6948" t="s">
        <v>27</v>
      </c>
      <c r="D6948">
        <v>2019</v>
      </c>
      <c r="E6948">
        <v>7</v>
      </c>
      <c r="F6948" t="s">
        <v>244</v>
      </c>
      <c r="G6948" t="s">
        <v>245</v>
      </c>
      <c r="H6948" t="s">
        <v>30</v>
      </c>
      <c r="J6948">
        <v>-0.12</v>
      </c>
      <c r="L6948" t="s">
        <v>31</v>
      </c>
      <c r="O6948" t="s">
        <v>32</v>
      </c>
    </row>
    <row r="6949" spans="1:15" x14ac:dyDescent="0.25">
      <c r="A6949" t="s">
        <v>131</v>
      </c>
      <c r="B6949" t="s">
        <v>132</v>
      </c>
      <c r="C6949" t="s">
        <v>27</v>
      </c>
      <c r="D6949">
        <v>2019</v>
      </c>
      <c r="E6949">
        <v>7</v>
      </c>
      <c r="F6949" t="s">
        <v>248</v>
      </c>
      <c r="G6949" t="s">
        <v>249</v>
      </c>
      <c r="H6949" t="s">
        <v>30</v>
      </c>
      <c r="J6949">
        <v>-0.12</v>
      </c>
      <c r="L6949" t="s">
        <v>31</v>
      </c>
      <c r="O6949" t="s">
        <v>32</v>
      </c>
    </row>
    <row r="6950" spans="1:15" x14ac:dyDescent="0.25">
      <c r="A6950" t="s">
        <v>131</v>
      </c>
      <c r="B6950" t="s">
        <v>132</v>
      </c>
      <c r="C6950" t="s">
        <v>27</v>
      </c>
      <c r="D6950">
        <v>2019</v>
      </c>
      <c r="E6950">
        <v>7</v>
      </c>
      <c r="F6950" t="s">
        <v>250</v>
      </c>
      <c r="G6950" t="s">
        <v>251</v>
      </c>
      <c r="H6950" t="s">
        <v>30</v>
      </c>
      <c r="J6950">
        <v>-0.12</v>
      </c>
      <c r="L6950" t="s">
        <v>31</v>
      </c>
      <c r="O6950" t="s">
        <v>32</v>
      </c>
    </row>
    <row r="6951" spans="1:15" x14ac:dyDescent="0.25">
      <c r="A6951" t="s">
        <v>131</v>
      </c>
      <c r="B6951" t="s">
        <v>132</v>
      </c>
      <c r="C6951" t="s">
        <v>27</v>
      </c>
      <c r="D6951">
        <v>2019</v>
      </c>
      <c r="E6951">
        <v>7</v>
      </c>
      <c r="F6951" t="s">
        <v>195</v>
      </c>
      <c r="G6951" t="s">
        <v>196</v>
      </c>
      <c r="H6951" t="s">
        <v>30</v>
      </c>
      <c r="J6951">
        <v>-0.12</v>
      </c>
      <c r="L6951" t="s">
        <v>31</v>
      </c>
      <c r="O6951" t="s">
        <v>32</v>
      </c>
    </row>
    <row r="6952" spans="1:15" x14ac:dyDescent="0.25">
      <c r="A6952" t="s">
        <v>131</v>
      </c>
      <c r="B6952" t="s">
        <v>132</v>
      </c>
      <c r="C6952" t="s">
        <v>27</v>
      </c>
      <c r="D6952">
        <v>2019</v>
      </c>
      <c r="E6952">
        <v>7</v>
      </c>
      <c r="F6952" t="s">
        <v>197</v>
      </c>
      <c r="G6952" t="s">
        <v>198</v>
      </c>
      <c r="H6952" t="s">
        <v>30</v>
      </c>
      <c r="J6952">
        <v>-0.12</v>
      </c>
      <c r="L6952" t="s">
        <v>31</v>
      </c>
      <c r="O6952" t="s">
        <v>32</v>
      </c>
    </row>
    <row r="6953" spans="1:15" x14ac:dyDescent="0.25">
      <c r="A6953" t="s">
        <v>131</v>
      </c>
      <c r="B6953" t="s">
        <v>132</v>
      </c>
      <c r="C6953" t="s">
        <v>27</v>
      </c>
      <c r="D6953">
        <v>2019</v>
      </c>
      <c r="E6953">
        <v>7</v>
      </c>
      <c r="F6953" t="s">
        <v>199</v>
      </c>
      <c r="G6953" t="s">
        <v>200</v>
      </c>
      <c r="H6953" t="s">
        <v>30</v>
      </c>
      <c r="J6953">
        <v>-0.12</v>
      </c>
      <c r="L6953" t="s">
        <v>31</v>
      </c>
      <c r="O6953" t="s">
        <v>32</v>
      </c>
    </row>
    <row r="6954" spans="1:15" x14ac:dyDescent="0.25">
      <c r="A6954" t="s">
        <v>131</v>
      </c>
      <c r="B6954" t="s">
        <v>132</v>
      </c>
      <c r="C6954" t="s">
        <v>27</v>
      </c>
      <c r="D6954">
        <v>2019</v>
      </c>
      <c r="E6954">
        <v>7</v>
      </c>
      <c r="F6954" t="s">
        <v>205</v>
      </c>
      <c r="G6954" t="s">
        <v>206</v>
      </c>
      <c r="H6954" t="s">
        <v>30</v>
      </c>
      <c r="J6954">
        <v>-0.12</v>
      </c>
      <c r="L6954" t="s">
        <v>31</v>
      </c>
      <c r="O6954" t="s">
        <v>32</v>
      </c>
    </row>
    <row r="6955" spans="1:15" x14ac:dyDescent="0.25">
      <c r="A6955" t="s">
        <v>131</v>
      </c>
      <c r="B6955" t="s">
        <v>132</v>
      </c>
      <c r="C6955" t="s">
        <v>27</v>
      </c>
      <c r="D6955">
        <v>2019</v>
      </c>
      <c r="E6955">
        <v>7</v>
      </c>
      <c r="F6955" t="s">
        <v>207</v>
      </c>
      <c r="G6955" t="s">
        <v>208</v>
      </c>
      <c r="H6955" t="s">
        <v>30</v>
      </c>
      <c r="J6955">
        <v>-0.12</v>
      </c>
      <c r="L6955" t="s">
        <v>31</v>
      </c>
      <c r="O6955" t="s">
        <v>32</v>
      </c>
    </row>
    <row r="6956" spans="1:15" x14ac:dyDescent="0.25">
      <c r="A6956" t="s">
        <v>131</v>
      </c>
      <c r="B6956" t="s">
        <v>132</v>
      </c>
      <c r="C6956" t="s">
        <v>27</v>
      </c>
      <c r="D6956">
        <v>2019</v>
      </c>
      <c r="E6956">
        <v>7</v>
      </c>
      <c r="F6956" t="s">
        <v>211</v>
      </c>
      <c r="G6956" t="s">
        <v>212</v>
      </c>
      <c r="H6956" t="s">
        <v>30</v>
      </c>
      <c r="J6956">
        <v>-0.12</v>
      </c>
      <c r="L6956" t="s">
        <v>31</v>
      </c>
      <c r="O6956" t="s">
        <v>32</v>
      </c>
    </row>
    <row r="6957" spans="1:15" x14ac:dyDescent="0.25">
      <c r="A6957" t="s">
        <v>131</v>
      </c>
      <c r="B6957" t="s">
        <v>132</v>
      </c>
      <c r="C6957" t="s">
        <v>27</v>
      </c>
      <c r="D6957">
        <v>2019</v>
      </c>
      <c r="E6957">
        <v>7</v>
      </c>
      <c r="F6957" t="s">
        <v>213</v>
      </c>
      <c r="G6957" t="s">
        <v>214</v>
      </c>
      <c r="H6957" t="s">
        <v>30</v>
      </c>
      <c r="J6957">
        <v>-0.12</v>
      </c>
      <c r="L6957" t="s">
        <v>31</v>
      </c>
      <c r="O6957" t="s">
        <v>32</v>
      </c>
    </row>
    <row r="6958" spans="1:15" x14ac:dyDescent="0.25">
      <c r="A6958" t="s">
        <v>131</v>
      </c>
      <c r="B6958" t="s">
        <v>132</v>
      </c>
      <c r="C6958" t="s">
        <v>27</v>
      </c>
      <c r="D6958">
        <v>2019</v>
      </c>
      <c r="E6958">
        <v>7</v>
      </c>
      <c r="F6958" t="s">
        <v>297</v>
      </c>
      <c r="G6958" t="s">
        <v>298</v>
      </c>
      <c r="H6958" t="s">
        <v>30</v>
      </c>
      <c r="J6958">
        <v>2786690.14</v>
      </c>
      <c r="L6958" t="s">
        <v>39</v>
      </c>
      <c r="O6958" t="s">
        <v>32</v>
      </c>
    </row>
    <row r="6959" spans="1:15" x14ac:dyDescent="0.25">
      <c r="A6959" t="s">
        <v>131</v>
      </c>
      <c r="B6959" t="s">
        <v>132</v>
      </c>
      <c r="C6959" t="s">
        <v>27</v>
      </c>
      <c r="D6959">
        <v>2019</v>
      </c>
      <c r="E6959">
        <v>7</v>
      </c>
      <c r="F6959" t="s">
        <v>299</v>
      </c>
      <c r="G6959" t="s">
        <v>300</v>
      </c>
      <c r="H6959" t="s">
        <v>30</v>
      </c>
      <c r="J6959">
        <v>-2127891.85</v>
      </c>
      <c r="L6959" t="s">
        <v>39</v>
      </c>
      <c r="O6959" t="s">
        <v>32</v>
      </c>
    </row>
    <row r="6960" spans="1:15" x14ac:dyDescent="0.25">
      <c r="A6960" t="s">
        <v>131</v>
      </c>
      <c r="B6960" t="s">
        <v>132</v>
      </c>
      <c r="C6960" t="s">
        <v>27</v>
      </c>
      <c r="D6960">
        <v>2019</v>
      </c>
      <c r="E6960">
        <v>7</v>
      </c>
      <c r="F6960" t="s">
        <v>301</v>
      </c>
      <c r="G6960" t="s">
        <v>302</v>
      </c>
      <c r="H6960" t="s">
        <v>30</v>
      </c>
      <c r="J6960">
        <v>658798.29</v>
      </c>
      <c r="L6960" t="s">
        <v>39</v>
      </c>
      <c r="O6960" t="s">
        <v>32</v>
      </c>
    </row>
    <row r="6961" spans="1:15" x14ac:dyDescent="0.25">
      <c r="A6961" t="s">
        <v>131</v>
      </c>
      <c r="B6961" t="s">
        <v>132</v>
      </c>
      <c r="C6961" t="s">
        <v>27</v>
      </c>
      <c r="D6961">
        <v>2019</v>
      </c>
      <c r="E6961">
        <v>7</v>
      </c>
      <c r="F6961" t="s">
        <v>257</v>
      </c>
      <c r="G6961" t="s">
        <v>258</v>
      </c>
      <c r="H6961" t="s">
        <v>30</v>
      </c>
      <c r="J6961">
        <v>658798.29</v>
      </c>
      <c r="L6961" t="s">
        <v>39</v>
      </c>
      <c r="O6961" t="s">
        <v>32</v>
      </c>
    </row>
    <row r="6962" spans="1:15" x14ac:dyDescent="0.25">
      <c r="A6962" t="s">
        <v>131</v>
      </c>
      <c r="B6962" t="s">
        <v>132</v>
      </c>
      <c r="C6962" t="s">
        <v>27</v>
      </c>
      <c r="D6962">
        <v>2019</v>
      </c>
      <c r="E6962">
        <v>7</v>
      </c>
      <c r="F6962" t="s">
        <v>219</v>
      </c>
      <c r="G6962" t="s">
        <v>220</v>
      </c>
      <c r="H6962" t="s">
        <v>30</v>
      </c>
      <c r="J6962">
        <v>93081.59</v>
      </c>
      <c r="L6962" t="s">
        <v>39</v>
      </c>
      <c r="O6962" t="s">
        <v>32</v>
      </c>
    </row>
    <row r="6963" spans="1:15" x14ac:dyDescent="0.25">
      <c r="A6963" t="s">
        <v>131</v>
      </c>
      <c r="B6963" t="s">
        <v>132</v>
      </c>
      <c r="C6963" t="s">
        <v>27</v>
      </c>
      <c r="D6963">
        <v>2019</v>
      </c>
      <c r="E6963">
        <v>7</v>
      </c>
      <c r="F6963" t="s">
        <v>221</v>
      </c>
      <c r="G6963" t="s">
        <v>222</v>
      </c>
      <c r="H6963" t="s">
        <v>30</v>
      </c>
      <c r="J6963">
        <v>751879.88</v>
      </c>
      <c r="L6963" t="s">
        <v>39</v>
      </c>
      <c r="O6963" t="s">
        <v>32</v>
      </c>
    </row>
    <row r="6964" spans="1:15" x14ac:dyDescent="0.25">
      <c r="A6964" t="s">
        <v>131</v>
      </c>
      <c r="B6964" t="s">
        <v>132</v>
      </c>
      <c r="C6964" t="s">
        <v>27</v>
      </c>
      <c r="D6964">
        <v>2019</v>
      </c>
      <c r="E6964">
        <v>7</v>
      </c>
      <c r="F6964" t="s">
        <v>259</v>
      </c>
      <c r="G6964" t="s">
        <v>260</v>
      </c>
      <c r="H6964" t="s">
        <v>30</v>
      </c>
      <c r="J6964">
        <v>8977.85</v>
      </c>
      <c r="L6964" t="s">
        <v>39</v>
      </c>
      <c r="O6964" t="s">
        <v>32</v>
      </c>
    </row>
    <row r="6965" spans="1:15" x14ac:dyDescent="0.25">
      <c r="A6965" t="s">
        <v>131</v>
      </c>
      <c r="B6965" t="s">
        <v>132</v>
      </c>
      <c r="C6965" t="s">
        <v>27</v>
      </c>
      <c r="D6965">
        <v>2019</v>
      </c>
      <c r="E6965">
        <v>7</v>
      </c>
      <c r="F6965" t="s">
        <v>284</v>
      </c>
      <c r="G6965" t="s">
        <v>285</v>
      </c>
      <c r="H6965" t="s">
        <v>30</v>
      </c>
      <c r="J6965">
        <v>2536261.91</v>
      </c>
      <c r="L6965" t="s">
        <v>39</v>
      </c>
      <c r="O6965" t="s">
        <v>32</v>
      </c>
    </row>
    <row r="6966" spans="1:15" x14ac:dyDescent="0.25">
      <c r="A6966" t="s">
        <v>131</v>
      </c>
      <c r="B6966" t="s">
        <v>132</v>
      </c>
      <c r="C6966" t="s">
        <v>27</v>
      </c>
      <c r="D6966">
        <v>2019</v>
      </c>
      <c r="E6966">
        <v>7</v>
      </c>
      <c r="F6966" t="s">
        <v>261</v>
      </c>
      <c r="G6966" t="s">
        <v>262</v>
      </c>
      <c r="H6966" t="s">
        <v>30</v>
      </c>
      <c r="J6966">
        <v>3295130.99</v>
      </c>
      <c r="L6966" t="s">
        <v>39</v>
      </c>
      <c r="O6966" t="s">
        <v>32</v>
      </c>
    </row>
    <row r="6967" spans="1:15" x14ac:dyDescent="0.25">
      <c r="A6967" t="s">
        <v>131</v>
      </c>
      <c r="B6967" t="s">
        <v>132</v>
      </c>
      <c r="C6967" t="s">
        <v>27</v>
      </c>
      <c r="D6967">
        <v>2019</v>
      </c>
      <c r="E6967">
        <v>7</v>
      </c>
      <c r="F6967" t="s">
        <v>223</v>
      </c>
      <c r="G6967" t="s">
        <v>224</v>
      </c>
      <c r="H6967" t="s">
        <v>30</v>
      </c>
      <c r="J6967">
        <v>9049930.4900000002</v>
      </c>
      <c r="L6967" t="s">
        <v>39</v>
      </c>
      <c r="O6967" t="s">
        <v>32</v>
      </c>
    </row>
    <row r="6968" spans="1:15" x14ac:dyDescent="0.25">
      <c r="A6968" t="s">
        <v>131</v>
      </c>
      <c r="B6968" t="s">
        <v>132</v>
      </c>
      <c r="C6968" t="s">
        <v>27</v>
      </c>
      <c r="D6968">
        <v>2019</v>
      </c>
      <c r="E6968">
        <v>7</v>
      </c>
      <c r="F6968" t="s">
        <v>225</v>
      </c>
      <c r="G6968" t="s">
        <v>226</v>
      </c>
      <c r="H6968" t="s">
        <v>30</v>
      </c>
      <c r="J6968">
        <v>12354039.33</v>
      </c>
      <c r="L6968" t="s">
        <v>39</v>
      </c>
      <c r="O6968" t="s">
        <v>32</v>
      </c>
    </row>
    <row r="6969" spans="1:15" x14ac:dyDescent="0.25">
      <c r="A6969" t="s">
        <v>131</v>
      </c>
      <c r="B6969" t="s">
        <v>132</v>
      </c>
      <c r="C6969" t="s">
        <v>27</v>
      </c>
      <c r="D6969">
        <v>2019</v>
      </c>
      <c r="E6969">
        <v>7</v>
      </c>
      <c r="F6969" t="s">
        <v>227</v>
      </c>
      <c r="G6969" t="s">
        <v>228</v>
      </c>
      <c r="H6969" t="s">
        <v>30</v>
      </c>
      <c r="J6969">
        <v>13105919.210000001</v>
      </c>
      <c r="L6969" t="s">
        <v>39</v>
      </c>
      <c r="O6969" t="s">
        <v>32</v>
      </c>
    </row>
    <row r="6970" spans="1:15" x14ac:dyDescent="0.25">
      <c r="A6970" t="s">
        <v>131</v>
      </c>
      <c r="B6970" t="s">
        <v>132</v>
      </c>
      <c r="C6970" t="s">
        <v>27</v>
      </c>
      <c r="D6970">
        <v>2019</v>
      </c>
      <c r="E6970">
        <v>7</v>
      </c>
      <c r="F6970" t="s">
        <v>229</v>
      </c>
      <c r="G6970" t="s">
        <v>230</v>
      </c>
      <c r="H6970" t="s">
        <v>30</v>
      </c>
      <c r="J6970">
        <v>-4120000</v>
      </c>
      <c r="L6970" t="s">
        <v>39</v>
      </c>
      <c r="O6970" t="s">
        <v>32</v>
      </c>
    </row>
    <row r="6971" spans="1:15" x14ac:dyDescent="0.25">
      <c r="A6971" t="s">
        <v>131</v>
      </c>
      <c r="B6971" t="s">
        <v>132</v>
      </c>
      <c r="C6971" t="s">
        <v>27</v>
      </c>
      <c r="D6971">
        <v>2019</v>
      </c>
      <c r="E6971">
        <v>7</v>
      </c>
      <c r="F6971" t="s">
        <v>231</v>
      </c>
      <c r="G6971" t="s">
        <v>188</v>
      </c>
      <c r="H6971" t="s">
        <v>30</v>
      </c>
      <c r="J6971">
        <v>2358035.27</v>
      </c>
      <c r="L6971" t="s">
        <v>39</v>
      </c>
      <c r="O6971" t="s">
        <v>32</v>
      </c>
    </row>
    <row r="6972" spans="1:15" x14ac:dyDescent="0.25">
      <c r="A6972" t="s">
        <v>131</v>
      </c>
      <c r="B6972" t="s">
        <v>132</v>
      </c>
      <c r="C6972" t="s">
        <v>27</v>
      </c>
      <c r="D6972">
        <v>2019</v>
      </c>
      <c r="E6972">
        <v>7</v>
      </c>
      <c r="F6972" t="s">
        <v>232</v>
      </c>
      <c r="G6972" t="s">
        <v>233</v>
      </c>
      <c r="H6972" t="s">
        <v>30</v>
      </c>
      <c r="J6972">
        <v>-1761964.73</v>
      </c>
      <c r="L6972" t="s">
        <v>39</v>
      </c>
      <c r="O6972" t="s">
        <v>32</v>
      </c>
    </row>
    <row r="6973" spans="1:15" x14ac:dyDescent="0.25">
      <c r="A6973" t="s">
        <v>131</v>
      </c>
      <c r="B6973" t="s">
        <v>132</v>
      </c>
      <c r="C6973" t="s">
        <v>27</v>
      </c>
      <c r="D6973">
        <v>2019</v>
      </c>
      <c r="E6973">
        <v>7</v>
      </c>
      <c r="F6973" t="s">
        <v>234</v>
      </c>
      <c r="G6973" t="s">
        <v>235</v>
      </c>
      <c r="H6973" t="s">
        <v>30</v>
      </c>
      <c r="J6973">
        <v>-1761964.73</v>
      </c>
      <c r="L6973" t="s">
        <v>39</v>
      </c>
      <c r="O6973" t="s">
        <v>32</v>
      </c>
    </row>
    <row r="6974" spans="1:15" x14ac:dyDescent="0.25">
      <c r="A6974" t="s">
        <v>131</v>
      </c>
      <c r="B6974" t="s">
        <v>132</v>
      </c>
      <c r="C6974" t="s">
        <v>27</v>
      </c>
      <c r="D6974">
        <v>2019</v>
      </c>
      <c r="E6974">
        <v>7</v>
      </c>
      <c r="F6974" t="s">
        <v>269</v>
      </c>
      <c r="G6974" t="s">
        <v>270</v>
      </c>
      <c r="H6974" t="s">
        <v>30</v>
      </c>
      <c r="J6974">
        <v>208658.12</v>
      </c>
      <c r="L6974" t="s">
        <v>39</v>
      </c>
      <c r="O6974" t="s">
        <v>32</v>
      </c>
    </row>
    <row r="6975" spans="1:15" x14ac:dyDescent="0.25">
      <c r="A6975" t="s">
        <v>131</v>
      </c>
      <c r="B6975" t="s">
        <v>132</v>
      </c>
      <c r="C6975" t="s">
        <v>27</v>
      </c>
      <c r="D6975">
        <v>2019</v>
      </c>
      <c r="E6975">
        <v>7</v>
      </c>
      <c r="F6975" t="s">
        <v>271</v>
      </c>
      <c r="G6975" t="s">
        <v>272</v>
      </c>
      <c r="H6975" t="s">
        <v>30</v>
      </c>
      <c r="J6975">
        <v>208658.12</v>
      </c>
      <c r="L6975" t="s">
        <v>39</v>
      </c>
      <c r="O6975" t="s">
        <v>32</v>
      </c>
    </row>
    <row r="6976" spans="1:15" x14ac:dyDescent="0.25">
      <c r="A6976" t="s">
        <v>131</v>
      </c>
      <c r="B6976" t="s">
        <v>132</v>
      </c>
      <c r="C6976" t="s">
        <v>27</v>
      </c>
      <c r="D6976">
        <v>2019</v>
      </c>
      <c r="E6976">
        <v>7</v>
      </c>
      <c r="F6976" t="s">
        <v>273</v>
      </c>
      <c r="G6976" t="s">
        <v>274</v>
      </c>
      <c r="H6976" t="s">
        <v>30</v>
      </c>
      <c r="J6976">
        <v>208658.12</v>
      </c>
      <c r="L6976" t="s">
        <v>39</v>
      </c>
      <c r="O6976" t="s">
        <v>32</v>
      </c>
    </row>
    <row r="6977" spans="1:15" x14ac:dyDescent="0.25">
      <c r="A6977" t="s">
        <v>131</v>
      </c>
      <c r="B6977" t="s">
        <v>132</v>
      </c>
      <c r="C6977" t="s">
        <v>27</v>
      </c>
      <c r="D6977">
        <v>2019</v>
      </c>
      <c r="E6977">
        <v>7</v>
      </c>
      <c r="F6977" t="s">
        <v>236</v>
      </c>
      <c r="G6977" t="s">
        <v>237</v>
      </c>
      <c r="H6977" t="s">
        <v>30</v>
      </c>
      <c r="J6977">
        <v>-10517367.4</v>
      </c>
      <c r="L6977" t="s">
        <v>39</v>
      </c>
      <c r="O6977" t="s">
        <v>32</v>
      </c>
    </row>
    <row r="6978" spans="1:15" x14ac:dyDescent="0.25">
      <c r="A6978" t="s">
        <v>131</v>
      </c>
      <c r="B6978" t="s">
        <v>132</v>
      </c>
      <c r="C6978" t="s">
        <v>27</v>
      </c>
      <c r="D6978">
        <v>2019</v>
      </c>
      <c r="E6978">
        <v>7</v>
      </c>
      <c r="F6978" t="s">
        <v>238</v>
      </c>
      <c r="G6978" t="s">
        <v>239</v>
      </c>
      <c r="H6978" t="s">
        <v>30</v>
      </c>
      <c r="J6978">
        <v>-10530521.119999999</v>
      </c>
      <c r="L6978" t="s">
        <v>39</v>
      </c>
      <c r="O6978" t="s">
        <v>32</v>
      </c>
    </row>
    <row r="6979" spans="1:15" x14ac:dyDescent="0.25">
      <c r="A6979" t="s">
        <v>131</v>
      </c>
      <c r="B6979" t="s">
        <v>132</v>
      </c>
      <c r="C6979" t="s">
        <v>27</v>
      </c>
      <c r="D6979">
        <v>2019</v>
      </c>
      <c r="E6979">
        <v>7</v>
      </c>
      <c r="F6979" t="s">
        <v>240</v>
      </c>
      <c r="G6979" t="s">
        <v>241</v>
      </c>
      <c r="H6979" t="s">
        <v>30</v>
      </c>
      <c r="J6979">
        <v>-10321863</v>
      </c>
      <c r="L6979" t="s">
        <v>39</v>
      </c>
      <c r="O6979" t="s">
        <v>32</v>
      </c>
    </row>
    <row r="6980" spans="1:15" x14ac:dyDescent="0.25">
      <c r="A6980" t="s">
        <v>131</v>
      </c>
      <c r="B6980" t="s">
        <v>132</v>
      </c>
      <c r="C6980" t="s">
        <v>27</v>
      </c>
      <c r="D6980">
        <v>2019</v>
      </c>
      <c r="E6980">
        <v>7</v>
      </c>
      <c r="F6980" t="s">
        <v>242</v>
      </c>
      <c r="G6980" t="s">
        <v>243</v>
      </c>
      <c r="H6980" t="s">
        <v>30</v>
      </c>
      <c r="J6980">
        <v>-12083827.73</v>
      </c>
      <c r="L6980" t="s">
        <v>39</v>
      </c>
      <c r="O6980" t="s">
        <v>32</v>
      </c>
    </row>
    <row r="6981" spans="1:15" x14ac:dyDescent="0.25">
      <c r="A6981" t="s">
        <v>131</v>
      </c>
      <c r="B6981" t="s">
        <v>132</v>
      </c>
      <c r="C6981" t="s">
        <v>27</v>
      </c>
      <c r="D6981">
        <v>2019</v>
      </c>
      <c r="E6981">
        <v>7</v>
      </c>
      <c r="F6981" t="s">
        <v>244</v>
      </c>
      <c r="G6981" t="s">
        <v>245</v>
      </c>
      <c r="H6981" t="s">
        <v>108</v>
      </c>
      <c r="I6981" t="s">
        <v>109</v>
      </c>
      <c r="J6981">
        <v>-5512220.3499999996</v>
      </c>
      <c r="L6981" t="s">
        <v>31</v>
      </c>
      <c r="O6981" t="s">
        <v>32</v>
      </c>
    </row>
    <row r="6982" spans="1:15" x14ac:dyDescent="0.25">
      <c r="A6982" t="s">
        <v>131</v>
      </c>
      <c r="B6982" t="s">
        <v>132</v>
      </c>
      <c r="C6982" t="s">
        <v>27</v>
      </c>
      <c r="D6982">
        <v>2019</v>
      </c>
      <c r="E6982">
        <v>7</v>
      </c>
      <c r="F6982" t="s">
        <v>246</v>
      </c>
      <c r="G6982" t="s">
        <v>247</v>
      </c>
      <c r="H6982" t="s">
        <v>108</v>
      </c>
      <c r="I6982" t="s">
        <v>109</v>
      </c>
      <c r="J6982">
        <v>25235</v>
      </c>
      <c r="L6982" t="s">
        <v>31</v>
      </c>
      <c r="O6982" t="s">
        <v>32</v>
      </c>
    </row>
    <row r="6983" spans="1:15" x14ac:dyDescent="0.25">
      <c r="A6983" t="s">
        <v>131</v>
      </c>
      <c r="B6983" t="s">
        <v>132</v>
      </c>
      <c r="C6983" t="s">
        <v>27</v>
      </c>
      <c r="D6983">
        <v>2019</v>
      </c>
      <c r="E6983">
        <v>7</v>
      </c>
      <c r="F6983" t="s">
        <v>248</v>
      </c>
      <c r="G6983" t="s">
        <v>249</v>
      </c>
      <c r="H6983" t="s">
        <v>108</v>
      </c>
      <c r="I6983" t="s">
        <v>109</v>
      </c>
      <c r="J6983">
        <v>-5486985.3499999996</v>
      </c>
      <c r="L6983" t="s">
        <v>31</v>
      </c>
      <c r="O6983" t="s">
        <v>32</v>
      </c>
    </row>
    <row r="6984" spans="1:15" x14ac:dyDescent="0.25">
      <c r="A6984" t="s">
        <v>131</v>
      </c>
      <c r="B6984" t="s">
        <v>132</v>
      </c>
      <c r="C6984" t="s">
        <v>27</v>
      </c>
      <c r="D6984">
        <v>2019</v>
      </c>
      <c r="E6984">
        <v>7</v>
      </c>
      <c r="F6984" t="s">
        <v>250</v>
      </c>
      <c r="G6984" t="s">
        <v>251</v>
      </c>
      <c r="H6984" t="s">
        <v>108</v>
      </c>
      <c r="I6984" t="s">
        <v>109</v>
      </c>
      <c r="J6984">
        <v>-5486985.3499999996</v>
      </c>
      <c r="L6984" t="s">
        <v>31</v>
      </c>
      <c r="O6984" t="s">
        <v>32</v>
      </c>
    </row>
    <row r="6985" spans="1:15" x14ac:dyDescent="0.25">
      <c r="A6985" t="s">
        <v>131</v>
      </c>
      <c r="B6985" t="s">
        <v>132</v>
      </c>
      <c r="C6985" t="s">
        <v>27</v>
      </c>
      <c r="D6985">
        <v>2019</v>
      </c>
      <c r="E6985">
        <v>7</v>
      </c>
      <c r="F6985" t="s">
        <v>193</v>
      </c>
      <c r="G6985" t="s">
        <v>194</v>
      </c>
      <c r="H6985" t="s">
        <v>108</v>
      </c>
      <c r="I6985" t="s">
        <v>109</v>
      </c>
      <c r="J6985">
        <v>1039348.24</v>
      </c>
      <c r="L6985" t="s">
        <v>31</v>
      </c>
      <c r="O6985" t="s">
        <v>32</v>
      </c>
    </row>
    <row r="6986" spans="1:15" x14ac:dyDescent="0.25">
      <c r="A6986" t="s">
        <v>131</v>
      </c>
      <c r="B6986" t="s">
        <v>132</v>
      </c>
      <c r="C6986" t="s">
        <v>27</v>
      </c>
      <c r="D6986">
        <v>2019</v>
      </c>
      <c r="E6986">
        <v>7</v>
      </c>
      <c r="F6986" t="s">
        <v>303</v>
      </c>
      <c r="G6986" t="s">
        <v>304</v>
      </c>
      <c r="H6986" t="s">
        <v>108</v>
      </c>
      <c r="I6986" t="s">
        <v>109</v>
      </c>
      <c r="J6986">
        <v>3953148.41</v>
      </c>
      <c r="L6986" t="s">
        <v>31</v>
      </c>
      <c r="O6986" t="s">
        <v>32</v>
      </c>
    </row>
    <row r="6987" spans="1:15" x14ac:dyDescent="0.25">
      <c r="A6987" t="s">
        <v>131</v>
      </c>
      <c r="B6987" t="s">
        <v>132</v>
      </c>
      <c r="C6987" t="s">
        <v>27</v>
      </c>
      <c r="D6987">
        <v>2019</v>
      </c>
      <c r="E6987">
        <v>7</v>
      </c>
      <c r="F6987" t="s">
        <v>195</v>
      </c>
      <c r="G6987" t="s">
        <v>196</v>
      </c>
      <c r="H6987" t="s">
        <v>108</v>
      </c>
      <c r="I6987" t="s">
        <v>109</v>
      </c>
      <c r="J6987">
        <v>-494488.7</v>
      </c>
      <c r="L6987" t="s">
        <v>31</v>
      </c>
      <c r="O6987" t="s">
        <v>32</v>
      </c>
    </row>
    <row r="6988" spans="1:15" x14ac:dyDescent="0.25">
      <c r="A6988" t="s">
        <v>131</v>
      </c>
      <c r="B6988" t="s">
        <v>132</v>
      </c>
      <c r="C6988" t="s">
        <v>27</v>
      </c>
      <c r="D6988">
        <v>2019</v>
      </c>
      <c r="E6988">
        <v>7</v>
      </c>
      <c r="F6988" t="s">
        <v>275</v>
      </c>
      <c r="G6988" t="s">
        <v>276</v>
      </c>
      <c r="H6988" t="s">
        <v>108</v>
      </c>
      <c r="I6988" t="s">
        <v>109</v>
      </c>
      <c r="J6988">
        <v>72807.679999999993</v>
      </c>
      <c r="L6988" t="s">
        <v>31</v>
      </c>
      <c r="O6988" t="s">
        <v>32</v>
      </c>
    </row>
    <row r="6989" spans="1:15" x14ac:dyDescent="0.25">
      <c r="A6989" t="s">
        <v>131</v>
      </c>
      <c r="B6989" t="s">
        <v>132</v>
      </c>
      <c r="C6989" t="s">
        <v>27</v>
      </c>
      <c r="D6989">
        <v>2019</v>
      </c>
      <c r="E6989">
        <v>7</v>
      </c>
      <c r="F6989" t="s">
        <v>277</v>
      </c>
      <c r="G6989" t="s">
        <v>278</v>
      </c>
      <c r="H6989" t="s">
        <v>108</v>
      </c>
      <c r="I6989" t="s">
        <v>109</v>
      </c>
      <c r="J6989">
        <v>72807.679999999993</v>
      </c>
      <c r="L6989" t="s">
        <v>31</v>
      </c>
      <c r="O6989" t="s">
        <v>32</v>
      </c>
    </row>
    <row r="6990" spans="1:15" x14ac:dyDescent="0.25">
      <c r="A6990" t="s">
        <v>131</v>
      </c>
      <c r="B6990" t="s">
        <v>132</v>
      </c>
      <c r="C6990" t="s">
        <v>27</v>
      </c>
      <c r="D6990">
        <v>2019</v>
      </c>
      <c r="E6990">
        <v>7</v>
      </c>
      <c r="F6990" t="s">
        <v>279</v>
      </c>
      <c r="G6990" t="s">
        <v>280</v>
      </c>
      <c r="H6990" t="s">
        <v>108</v>
      </c>
      <c r="I6990" t="s">
        <v>109</v>
      </c>
      <c r="J6990">
        <v>72807.679999999993</v>
      </c>
      <c r="L6990" t="s">
        <v>31</v>
      </c>
      <c r="O6990" t="s">
        <v>32</v>
      </c>
    </row>
    <row r="6991" spans="1:15" x14ac:dyDescent="0.25">
      <c r="A6991" t="s">
        <v>131</v>
      </c>
      <c r="B6991" t="s">
        <v>132</v>
      </c>
      <c r="C6991" t="s">
        <v>27</v>
      </c>
      <c r="D6991">
        <v>2019</v>
      </c>
      <c r="E6991">
        <v>7</v>
      </c>
      <c r="F6991" t="s">
        <v>197</v>
      </c>
      <c r="G6991" t="s">
        <v>198</v>
      </c>
      <c r="H6991" t="s">
        <v>108</v>
      </c>
      <c r="I6991" t="s">
        <v>109</v>
      </c>
      <c r="J6991">
        <v>-421681.02</v>
      </c>
      <c r="L6991" t="s">
        <v>31</v>
      </c>
      <c r="O6991" t="s">
        <v>32</v>
      </c>
    </row>
    <row r="6992" spans="1:15" x14ac:dyDescent="0.25">
      <c r="A6992" t="s">
        <v>131</v>
      </c>
      <c r="B6992" t="s">
        <v>132</v>
      </c>
      <c r="C6992" t="s">
        <v>27</v>
      </c>
      <c r="D6992">
        <v>2019</v>
      </c>
      <c r="E6992">
        <v>7</v>
      </c>
      <c r="F6992" t="s">
        <v>199</v>
      </c>
      <c r="G6992" t="s">
        <v>200</v>
      </c>
      <c r="H6992" t="s">
        <v>108</v>
      </c>
      <c r="I6992" t="s">
        <v>109</v>
      </c>
      <c r="J6992">
        <v>-421681.02</v>
      </c>
      <c r="L6992" t="s">
        <v>31</v>
      </c>
      <c r="O6992" t="s">
        <v>32</v>
      </c>
    </row>
    <row r="6993" spans="1:15" x14ac:dyDescent="0.25">
      <c r="A6993" t="s">
        <v>131</v>
      </c>
      <c r="B6993" t="s">
        <v>132</v>
      </c>
      <c r="C6993" t="s">
        <v>27</v>
      </c>
      <c r="D6993">
        <v>2019</v>
      </c>
      <c r="E6993">
        <v>7</v>
      </c>
      <c r="F6993" t="s">
        <v>201</v>
      </c>
      <c r="G6993" t="s">
        <v>202</v>
      </c>
      <c r="H6993" t="s">
        <v>108</v>
      </c>
      <c r="I6993" t="s">
        <v>109</v>
      </c>
      <c r="J6993">
        <v>-6507.14</v>
      </c>
      <c r="L6993" t="s">
        <v>31</v>
      </c>
      <c r="O6993" t="s">
        <v>32</v>
      </c>
    </row>
    <row r="6994" spans="1:15" x14ac:dyDescent="0.25">
      <c r="A6994" t="s">
        <v>131</v>
      </c>
      <c r="B6994" t="s">
        <v>132</v>
      </c>
      <c r="C6994" t="s">
        <v>27</v>
      </c>
      <c r="D6994">
        <v>2019</v>
      </c>
      <c r="E6994">
        <v>7</v>
      </c>
      <c r="F6994" t="s">
        <v>252</v>
      </c>
      <c r="G6994" t="s">
        <v>253</v>
      </c>
      <c r="H6994" t="s">
        <v>108</v>
      </c>
      <c r="I6994" t="s">
        <v>109</v>
      </c>
      <c r="J6994">
        <v>19351.54</v>
      </c>
      <c r="L6994" t="s">
        <v>31</v>
      </c>
      <c r="O6994" t="s">
        <v>32</v>
      </c>
    </row>
    <row r="6995" spans="1:15" x14ac:dyDescent="0.25">
      <c r="A6995" t="s">
        <v>131</v>
      </c>
      <c r="B6995" t="s">
        <v>132</v>
      </c>
      <c r="C6995" t="s">
        <v>27</v>
      </c>
      <c r="D6995">
        <v>2019</v>
      </c>
      <c r="E6995">
        <v>7</v>
      </c>
      <c r="F6995" t="s">
        <v>203</v>
      </c>
      <c r="G6995" t="s">
        <v>204</v>
      </c>
      <c r="H6995" t="s">
        <v>108</v>
      </c>
      <c r="I6995" t="s">
        <v>109</v>
      </c>
      <c r="J6995">
        <v>12844.4</v>
      </c>
      <c r="L6995" t="s">
        <v>31</v>
      </c>
      <c r="O6995" t="s">
        <v>32</v>
      </c>
    </row>
    <row r="6996" spans="1:15" x14ac:dyDescent="0.25">
      <c r="A6996" t="s">
        <v>131</v>
      </c>
      <c r="B6996" t="s">
        <v>132</v>
      </c>
      <c r="C6996" t="s">
        <v>27</v>
      </c>
      <c r="D6996">
        <v>2019</v>
      </c>
      <c r="E6996">
        <v>7</v>
      </c>
      <c r="F6996" t="s">
        <v>205</v>
      </c>
      <c r="G6996" t="s">
        <v>206</v>
      </c>
      <c r="H6996" t="s">
        <v>108</v>
      </c>
      <c r="I6996" t="s">
        <v>109</v>
      </c>
      <c r="J6996">
        <v>-408836.62</v>
      </c>
      <c r="L6996" t="s">
        <v>31</v>
      </c>
      <c r="O6996" t="s">
        <v>32</v>
      </c>
    </row>
    <row r="6997" spans="1:15" x14ac:dyDescent="0.25">
      <c r="A6997" t="s">
        <v>131</v>
      </c>
      <c r="B6997" t="s">
        <v>132</v>
      </c>
      <c r="C6997" t="s">
        <v>27</v>
      </c>
      <c r="D6997">
        <v>2019</v>
      </c>
      <c r="E6997">
        <v>7</v>
      </c>
      <c r="F6997" t="s">
        <v>207</v>
      </c>
      <c r="G6997" t="s">
        <v>208</v>
      </c>
      <c r="H6997" t="s">
        <v>108</v>
      </c>
      <c r="I6997" t="s">
        <v>109</v>
      </c>
      <c r="J6997">
        <v>-408836.62</v>
      </c>
      <c r="L6997" t="s">
        <v>31</v>
      </c>
      <c r="O6997" t="s">
        <v>32</v>
      </c>
    </row>
    <row r="6998" spans="1:15" x14ac:dyDescent="0.25">
      <c r="A6998" t="s">
        <v>131</v>
      </c>
      <c r="B6998" t="s">
        <v>132</v>
      </c>
      <c r="C6998" t="s">
        <v>27</v>
      </c>
      <c r="D6998">
        <v>2019</v>
      </c>
      <c r="E6998">
        <v>7</v>
      </c>
      <c r="F6998" t="s">
        <v>211</v>
      </c>
      <c r="G6998" t="s">
        <v>212</v>
      </c>
      <c r="H6998" t="s">
        <v>108</v>
      </c>
      <c r="I6998" t="s">
        <v>109</v>
      </c>
      <c r="J6998">
        <v>-408836.62</v>
      </c>
      <c r="L6998" t="s">
        <v>31</v>
      </c>
      <c r="O6998" t="s">
        <v>32</v>
      </c>
    </row>
    <row r="6999" spans="1:15" x14ac:dyDescent="0.25">
      <c r="A6999" t="s">
        <v>131</v>
      </c>
      <c r="B6999" t="s">
        <v>132</v>
      </c>
      <c r="C6999" t="s">
        <v>27</v>
      </c>
      <c r="D6999">
        <v>2019</v>
      </c>
      <c r="E6999">
        <v>7</v>
      </c>
      <c r="F6999" t="s">
        <v>213</v>
      </c>
      <c r="G6999" t="s">
        <v>214</v>
      </c>
      <c r="H6999" t="s">
        <v>108</v>
      </c>
      <c r="I6999" t="s">
        <v>109</v>
      </c>
      <c r="J6999">
        <v>-408836.62</v>
      </c>
      <c r="L6999" t="s">
        <v>31</v>
      </c>
      <c r="O6999" t="s">
        <v>32</v>
      </c>
    </row>
    <row r="7000" spans="1:15" x14ac:dyDescent="0.25">
      <c r="A7000" t="s">
        <v>131</v>
      </c>
      <c r="B7000" t="s">
        <v>132</v>
      </c>
      <c r="C7000" t="s">
        <v>27</v>
      </c>
      <c r="D7000">
        <v>2019</v>
      </c>
      <c r="E7000">
        <v>7</v>
      </c>
      <c r="F7000" t="s">
        <v>244</v>
      </c>
      <c r="G7000" t="s">
        <v>245</v>
      </c>
      <c r="H7000" t="s">
        <v>110</v>
      </c>
      <c r="I7000" t="s">
        <v>111</v>
      </c>
      <c r="J7000">
        <v>-8268330.46</v>
      </c>
      <c r="L7000" t="s">
        <v>31</v>
      </c>
      <c r="O7000" t="s">
        <v>32</v>
      </c>
    </row>
    <row r="7001" spans="1:15" x14ac:dyDescent="0.25">
      <c r="A7001" t="s">
        <v>131</v>
      </c>
      <c r="B7001" t="s">
        <v>132</v>
      </c>
      <c r="C7001" t="s">
        <v>27</v>
      </c>
      <c r="D7001">
        <v>2019</v>
      </c>
      <c r="E7001">
        <v>7</v>
      </c>
      <c r="F7001" t="s">
        <v>246</v>
      </c>
      <c r="G7001" t="s">
        <v>247</v>
      </c>
      <c r="H7001" t="s">
        <v>110</v>
      </c>
      <c r="I7001" t="s">
        <v>111</v>
      </c>
      <c r="J7001">
        <v>37852.5</v>
      </c>
      <c r="L7001" t="s">
        <v>31</v>
      </c>
      <c r="O7001" t="s">
        <v>32</v>
      </c>
    </row>
    <row r="7002" spans="1:15" x14ac:dyDescent="0.25">
      <c r="A7002" t="s">
        <v>131</v>
      </c>
      <c r="B7002" t="s">
        <v>132</v>
      </c>
      <c r="C7002" t="s">
        <v>27</v>
      </c>
      <c r="D7002">
        <v>2019</v>
      </c>
      <c r="E7002">
        <v>7</v>
      </c>
      <c r="F7002" t="s">
        <v>248</v>
      </c>
      <c r="G7002" t="s">
        <v>249</v>
      </c>
      <c r="H7002" t="s">
        <v>110</v>
      </c>
      <c r="I7002" t="s">
        <v>111</v>
      </c>
      <c r="J7002">
        <v>-8230477.96</v>
      </c>
      <c r="L7002" t="s">
        <v>31</v>
      </c>
      <c r="O7002" t="s">
        <v>32</v>
      </c>
    </row>
    <row r="7003" spans="1:15" x14ac:dyDescent="0.25">
      <c r="A7003" t="s">
        <v>131</v>
      </c>
      <c r="B7003" t="s">
        <v>132</v>
      </c>
      <c r="C7003" t="s">
        <v>27</v>
      </c>
      <c r="D7003">
        <v>2019</v>
      </c>
      <c r="E7003">
        <v>7</v>
      </c>
      <c r="F7003" t="s">
        <v>250</v>
      </c>
      <c r="G7003" t="s">
        <v>251</v>
      </c>
      <c r="H7003" t="s">
        <v>110</v>
      </c>
      <c r="I7003" t="s">
        <v>111</v>
      </c>
      <c r="J7003">
        <v>-8230477.96</v>
      </c>
      <c r="L7003" t="s">
        <v>31</v>
      </c>
      <c r="O7003" t="s">
        <v>32</v>
      </c>
    </row>
    <row r="7004" spans="1:15" x14ac:dyDescent="0.25">
      <c r="A7004" t="s">
        <v>131</v>
      </c>
      <c r="B7004" t="s">
        <v>132</v>
      </c>
      <c r="C7004" t="s">
        <v>27</v>
      </c>
      <c r="D7004">
        <v>2019</v>
      </c>
      <c r="E7004">
        <v>7</v>
      </c>
      <c r="F7004" t="s">
        <v>193</v>
      </c>
      <c r="G7004" t="s">
        <v>194</v>
      </c>
      <c r="H7004" t="s">
        <v>110</v>
      </c>
      <c r="I7004" t="s">
        <v>111</v>
      </c>
      <c r="J7004">
        <v>1559022.39</v>
      </c>
      <c r="L7004" t="s">
        <v>31</v>
      </c>
      <c r="O7004" t="s">
        <v>32</v>
      </c>
    </row>
    <row r="7005" spans="1:15" x14ac:dyDescent="0.25">
      <c r="A7005" t="s">
        <v>131</v>
      </c>
      <c r="B7005" t="s">
        <v>132</v>
      </c>
      <c r="C7005" t="s">
        <v>27</v>
      </c>
      <c r="D7005">
        <v>2019</v>
      </c>
      <c r="E7005">
        <v>7</v>
      </c>
      <c r="F7005" t="s">
        <v>303</v>
      </c>
      <c r="G7005" t="s">
        <v>304</v>
      </c>
      <c r="H7005" t="s">
        <v>110</v>
      </c>
      <c r="I7005" t="s">
        <v>111</v>
      </c>
      <c r="J7005">
        <v>5929722.7000000002</v>
      </c>
      <c r="L7005" t="s">
        <v>31</v>
      </c>
      <c r="O7005" t="s">
        <v>32</v>
      </c>
    </row>
    <row r="7006" spans="1:15" x14ac:dyDescent="0.25">
      <c r="A7006" t="s">
        <v>131</v>
      </c>
      <c r="B7006" t="s">
        <v>132</v>
      </c>
      <c r="C7006" t="s">
        <v>27</v>
      </c>
      <c r="D7006">
        <v>2019</v>
      </c>
      <c r="E7006">
        <v>7</v>
      </c>
      <c r="F7006" t="s">
        <v>195</v>
      </c>
      <c r="G7006" t="s">
        <v>196</v>
      </c>
      <c r="H7006" t="s">
        <v>110</v>
      </c>
      <c r="I7006" t="s">
        <v>111</v>
      </c>
      <c r="J7006">
        <v>-741732.87</v>
      </c>
      <c r="L7006" t="s">
        <v>31</v>
      </c>
      <c r="O7006" t="s">
        <v>32</v>
      </c>
    </row>
    <row r="7007" spans="1:15" x14ac:dyDescent="0.25">
      <c r="A7007" t="s">
        <v>131</v>
      </c>
      <c r="B7007" t="s">
        <v>132</v>
      </c>
      <c r="C7007" t="s">
        <v>27</v>
      </c>
      <c r="D7007">
        <v>2019</v>
      </c>
      <c r="E7007">
        <v>7</v>
      </c>
      <c r="F7007" t="s">
        <v>275</v>
      </c>
      <c r="G7007" t="s">
        <v>276</v>
      </c>
      <c r="H7007" t="s">
        <v>110</v>
      </c>
      <c r="I7007" t="s">
        <v>111</v>
      </c>
      <c r="J7007">
        <v>109211.53</v>
      </c>
      <c r="L7007" t="s">
        <v>31</v>
      </c>
      <c r="O7007" t="s">
        <v>32</v>
      </c>
    </row>
    <row r="7008" spans="1:15" x14ac:dyDescent="0.25">
      <c r="A7008" t="s">
        <v>131</v>
      </c>
      <c r="B7008" t="s">
        <v>132</v>
      </c>
      <c r="C7008" t="s">
        <v>27</v>
      </c>
      <c r="D7008">
        <v>2019</v>
      </c>
      <c r="E7008">
        <v>7</v>
      </c>
      <c r="F7008" t="s">
        <v>277</v>
      </c>
      <c r="G7008" t="s">
        <v>278</v>
      </c>
      <c r="H7008" t="s">
        <v>110</v>
      </c>
      <c r="I7008" t="s">
        <v>111</v>
      </c>
      <c r="J7008">
        <v>109211.53</v>
      </c>
      <c r="L7008" t="s">
        <v>31</v>
      </c>
      <c r="O7008" t="s">
        <v>32</v>
      </c>
    </row>
    <row r="7009" spans="1:15" x14ac:dyDescent="0.25">
      <c r="A7009" t="s">
        <v>131</v>
      </c>
      <c r="B7009" t="s">
        <v>132</v>
      </c>
      <c r="C7009" t="s">
        <v>27</v>
      </c>
      <c r="D7009">
        <v>2019</v>
      </c>
      <c r="E7009">
        <v>7</v>
      </c>
      <c r="F7009" t="s">
        <v>279</v>
      </c>
      <c r="G7009" t="s">
        <v>280</v>
      </c>
      <c r="H7009" t="s">
        <v>110</v>
      </c>
      <c r="I7009" t="s">
        <v>111</v>
      </c>
      <c r="J7009">
        <v>109211.53</v>
      </c>
      <c r="L7009" t="s">
        <v>31</v>
      </c>
      <c r="O7009" t="s">
        <v>32</v>
      </c>
    </row>
    <row r="7010" spans="1:15" x14ac:dyDescent="0.25">
      <c r="A7010" t="s">
        <v>131</v>
      </c>
      <c r="B7010" t="s">
        <v>132</v>
      </c>
      <c r="C7010" t="s">
        <v>27</v>
      </c>
      <c r="D7010">
        <v>2019</v>
      </c>
      <c r="E7010">
        <v>7</v>
      </c>
      <c r="F7010" t="s">
        <v>197</v>
      </c>
      <c r="G7010" t="s">
        <v>198</v>
      </c>
      <c r="H7010" t="s">
        <v>110</v>
      </c>
      <c r="I7010" t="s">
        <v>111</v>
      </c>
      <c r="J7010">
        <v>-632521.34</v>
      </c>
      <c r="L7010" t="s">
        <v>31</v>
      </c>
      <c r="O7010" t="s">
        <v>32</v>
      </c>
    </row>
    <row r="7011" spans="1:15" x14ac:dyDescent="0.25">
      <c r="A7011" t="s">
        <v>131</v>
      </c>
      <c r="B7011" t="s">
        <v>132</v>
      </c>
      <c r="C7011" t="s">
        <v>27</v>
      </c>
      <c r="D7011">
        <v>2019</v>
      </c>
      <c r="E7011">
        <v>7</v>
      </c>
      <c r="F7011" t="s">
        <v>199</v>
      </c>
      <c r="G7011" t="s">
        <v>200</v>
      </c>
      <c r="H7011" t="s">
        <v>110</v>
      </c>
      <c r="I7011" t="s">
        <v>111</v>
      </c>
      <c r="J7011">
        <v>-632521.34</v>
      </c>
      <c r="L7011" t="s">
        <v>31</v>
      </c>
      <c r="O7011" t="s">
        <v>32</v>
      </c>
    </row>
    <row r="7012" spans="1:15" x14ac:dyDescent="0.25">
      <c r="A7012" t="s">
        <v>131</v>
      </c>
      <c r="B7012" t="s">
        <v>132</v>
      </c>
      <c r="C7012" t="s">
        <v>27</v>
      </c>
      <c r="D7012">
        <v>2019</v>
      </c>
      <c r="E7012">
        <v>7</v>
      </c>
      <c r="F7012" t="s">
        <v>201</v>
      </c>
      <c r="G7012" t="s">
        <v>202</v>
      </c>
      <c r="H7012" t="s">
        <v>110</v>
      </c>
      <c r="I7012" t="s">
        <v>111</v>
      </c>
      <c r="J7012">
        <v>-9760.7099999999991</v>
      </c>
      <c r="L7012" t="s">
        <v>31</v>
      </c>
      <c r="O7012" t="s">
        <v>32</v>
      </c>
    </row>
    <row r="7013" spans="1:15" x14ac:dyDescent="0.25">
      <c r="A7013" t="s">
        <v>131</v>
      </c>
      <c r="B7013" t="s">
        <v>132</v>
      </c>
      <c r="C7013" t="s">
        <v>27</v>
      </c>
      <c r="D7013">
        <v>2019</v>
      </c>
      <c r="E7013">
        <v>7</v>
      </c>
      <c r="F7013" t="s">
        <v>252</v>
      </c>
      <c r="G7013" t="s">
        <v>253</v>
      </c>
      <c r="H7013" t="s">
        <v>110</v>
      </c>
      <c r="I7013" t="s">
        <v>111</v>
      </c>
      <c r="J7013">
        <v>29027.31</v>
      </c>
      <c r="L7013" t="s">
        <v>31</v>
      </c>
      <c r="O7013" t="s">
        <v>32</v>
      </c>
    </row>
    <row r="7014" spans="1:15" x14ac:dyDescent="0.25">
      <c r="A7014" t="s">
        <v>131</v>
      </c>
      <c r="B7014" t="s">
        <v>132</v>
      </c>
      <c r="C7014" t="s">
        <v>27</v>
      </c>
      <c r="D7014">
        <v>2019</v>
      </c>
      <c r="E7014">
        <v>7</v>
      </c>
      <c r="F7014" t="s">
        <v>203</v>
      </c>
      <c r="G7014" t="s">
        <v>204</v>
      </c>
      <c r="H7014" t="s">
        <v>110</v>
      </c>
      <c r="I7014" t="s">
        <v>111</v>
      </c>
      <c r="J7014">
        <v>19266.599999999999</v>
      </c>
      <c r="L7014" t="s">
        <v>31</v>
      </c>
      <c r="O7014" t="s">
        <v>32</v>
      </c>
    </row>
    <row r="7015" spans="1:15" x14ac:dyDescent="0.25">
      <c r="A7015" t="s">
        <v>131</v>
      </c>
      <c r="B7015" t="s">
        <v>132</v>
      </c>
      <c r="C7015" t="s">
        <v>27</v>
      </c>
      <c r="D7015">
        <v>2019</v>
      </c>
      <c r="E7015">
        <v>7</v>
      </c>
      <c r="F7015" t="s">
        <v>205</v>
      </c>
      <c r="G7015" t="s">
        <v>206</v>
      </c>
      <c r="H7015" t="s">
        <v>110</v>
      </c>
      <c r="I7015" t="s">
        <v>111</v>
      </c>
      <c r="J7015">
        <v>-613254.74</v>
      </c>
      <c r="L7015" t="s">
        <v>31</v>
      </c>
      <c r="O7015" t="s">
        <v>32</v>
      </c>
    </row>
    <row r="7016" spans="1:15" x14ac:dyDescent="0.25">
      <c r="A7016" t="s">
        <v>131</v>
      </c>
      <c r="B7016" t="s">
        <v>132</v>
      </c>
      <c r="C7016" t="s">
        <v>27</v>
      </c>
      <c r="D7016">
        <v>2019</v>
      </c>
      <c r="E7016">
        <v>7</v>
      </c>
      <c r="F7016" t="s">
        <v>207</v>
      </c>
      <c r="G7016" t="s">
        <v>208</v>
      </c>
      <c r="H7016" t="s">
        <v>110</v>
      </c>
      <c r="I7016" t="s">
        <v>111</v>
      </c>
      <c r="J7016">
        <v>-613254.74</v>
      </c>
      <c r="L7016" t="s">
        <v>31</v>
      </c>
      <c r="O7016" t="s">
        <v>32</v>
      </c>
    </row>
    <row r="7017" spans="1:15" x14ac:dyDescent="0.25">
      <c r="A7017" t="s">
        <v>131</v>
      </c>
      <c r="B7017" t="s">
        <v>132</v>
      </c>
      <c r="C7017" t="s">
        <v>27</v>
      </c>
      <c r="D7017">
        <v>2019</v>
      </c>
      <c r="E7017">
        <v>7</v>
      </c>
      <c r="F7017" t="s">
        <v>211</v>
      </c>
      <c r="G7017" t="s">
        <v>212</v>
      </c>
      <c r="H7017" t="s">
        <v>110</v>
      </c>
      <c r="I7017" t="s">
        <v>111</v>
      </c>
      <c r="J7017">
        <v>-613254.74</v>
      </c>
      <c r="L7017" t="s">
        <v>31</v>
      </c>
      <c r="O7017" t="s">
        <v>32</v>
      </c>
    </row>
    <row r="7018" spans="1:15" x14ac:dyDescent="0.25">
      <c r="A7018" t="s">
        <v>131</v>
      </c>
      <c r="B7018" t="s">
        <v>132</v>
      </c>
      <c r="C7018" t="s">
        <v>27</v>
      </c>
      <c r="D7018">
        <v>2019</v>
      </c>
      <c r="E7018">
        <v>7</v>
      </c>
      <c r="F7018" t="s">
        <v>213</v>
      </c>
      <c r="G7018" t="s">
        <v>214</v>
      </c>
      <c r="H7018" t="s">
        <v>110</v>
      </c>
      <c r="I7018" t="s">
        <v>111</v>
      </c>
      <c r="J7018">
        <v>-613254.74</v>
      </c>
      <c r="L7018" t="s">
        <v>31</v>
      </c>
      <c r="O7018" t="s">
        <v>32</v>
      </c>
    </row>
    <row r="7019" spans="1:15" x14ac:dyDescent="0.25">
      <c r="A7019" t="s">
        <v>123</v>
      </c>
      <c r="B7019" t="s">
        <v>124</v>
      </c>
      <c r="C7019" t="s">
        <v>27</v>
      </c>
      <c r="D7019">
        <v>2019</v>
      </c>
      <c r="E7019">
        <v>7</v>
      </c>
      <c r="F7019" t="s">
        <v>244</v>
      </c>
      <c r="G7019" t="s">
        <v>245</v>
      </c>
      <c r="H7019" t="s">
        <v>108</v>
      </c>
      <c r="I7019" t="s">
        <v>109</v>
      </c>
      <c r="J7019">
        <v>-158756.35999999999</v>
      </c>
      <c r="L7019" t="s">
        <v>31</v>
      </c>
      <c r="O7019" t="s">
        <v>32</v>
      </c>
    </row>
    <row r="7020" spans="1:15" x14ac:dyDescent="0.25">
      <c r="A7020" t="s">
        <v>123</v>
      </c>
      <c r="B7020" t="s">
        <v>124</v>
      </c>
      <c r="C7020" t="s">
        <v>27</v>
      </c>
      <c r="D7020">
        <v>2019</v>
      </c>
      <c r="E7020">
        <v>7</v>
      </c>
      <c r="F7020" t="s">
        <v>246</v>
      </c>
      <c r="G7020" t="s">
        <v>247</v>
      </c>
      <c r="H7020" t="s">
        <v>108</v>
      </c>
      <c r="I7020" t="s">
        <v>109</v>
      </c>
      <c r="J7020">
        <v>24150.12</v>
      </c>
      <c r="L7020" t="s">
        <v>31</v>
      </c>
      <c r="O7020" t="s">
        <v>32</v>
      </c>
    </row>
    <row r="7021" spans="1:15" x14ac:dyDescent="0.25">
      <c r="A7021" t="s">
        <v>123</v>
      </c>
      <c r="B7021" t="s">
        <v>124</v>
      </c>
      <c r="C7021" t="s">
        <v>27</v>
      </c>
      <c r="D7021">
        <v>2019</v>
      </c>
      <c r="E7021">
        <v>7</v>
      </c>
      <c r="F7021" t="s">
        <v>248</v>
      </c>
      <c r="G7021" t="s">
        <v>249</v>
      </c>
      <c r="H7021" t="s">
        <v>108</v>
      </c>
      <c r="I7021" t="s">
        <v>109</v>
      </c>
      <c r="J7021">
        <v>-134606.24</v>
      </c>
      <c r="L7021" t="s">
        <v>31</v>
      </c>
      <c r="O7021" t="s">
        <v>32</v>
      </c>
    </row>
    <row r="7022" spans="1:15" x14ac:dyDescent="0.25">
      <c r="A7022" t="s">
        <v>123</v>
      </c>
      <c r="B7022" t="s">
        <v>124</v>
      </c>
      <c r="C7022" t="s">
        <v>27</v>
      </c>
      <c r="D7022">
        <v>2019</v>
      </c>
      <c r="E7022">
        <v>7</v>
      </c>
      <c r="F7022" t="s">
        <v>250</v>
      </c>
      <c r="G7022" t="s">
        <v>251</v>
      </c>
      <c r="H7022" t="s">
        <v>108</v>
      </c>
      <c r="I7022" t="s">
        <v>109</v>
      </c>
      <c r="J7022">
        <v>-134606.24</v>
      </c>
      <c r="L7022" t="s">
        <v>31</v>
      </c>
      <c r="O7022" t="s">
        <v>32</v>
      </c>
    </row>
    <row r="7023" spans="1:15" x14ac:dyDescent="0.25">
      <c r="A7023" t="s">
        <v>123</v>
      </c>
      <c r="B7023" t="s">
        <v>124</v>
      </c>
      <c r="C7023" t="s">
        <v>27</v>
      </c>
      <c r="D7023">
        <v>2019</v>
      </c>
      <c r="E7023">
        <v>7</v>
      </c>
      <c r="F7023" t="s">
        <v>195</v>
      </c>
      <c r="G7023" t="s">
        <v>196</v>
      </c>
      <c r="H7023" t="s">
        <v>108</v>
      </c>
      <c r="I7023" t="s">
        <v>109</v>
      </c>
      <c r="J7023">
        <v>-134606.24</v>
      </c>
      <c r="L7023" t="s">
        <v>31</v>
      </c>
      <c r="O7023" t="s">
        <v>32</v>
      </c>
    </row>
    <row r="7024" spans="1:15" x14ac:dyDescent="0.25">
      <c r="A7024" t="s">
        <v>123</v>
      </c>
      <c r="B7024" t="s">
        <v>124</v>
      </c>
      <c r="C7024" t="s">
        <v>27</v>
      </c>
      <c r="D7024">
        <v>2019</v>
      </c>
      <c r="E7024">
        <v>7</v>
      </c>
      <c r="F7024" t="s">
        <v>275</v>
      </c>
      <c r="G7024" t="s">
        <v>276</v>
      </c>
      <c r="H7024" t="s">
        <v>108</v>
      </c>
      <c r="I7024" t="s">
        <v>109</v>
      </c>
      <c r="J7024">
        <v>290202.5</v>
      </c>
      <c r="L7024" t="s">
        <v>31</v>
      </c>
      <c r="O7024" t="s">
        <v>32</v>
      </c>
    </row>
    <row r="7025" spans="1:15" x14ac:dyDescent="0.25">
      <c r="A7025" t="s">
        <v>123</v>
      </c>
      <c r="B7025" t="s">
        <v>124</v>
      </c>
      <c r="C7025" t="s">
        <v>27</v>
      </c>
      <c r="D7025">
        <v>2019</v>
      </c>
      <c r="E7025">
        <v>7</v>
      </c>
      <c r="F7025" t="s">
        <v>277</v>
      </c>
      <c r="G7025" t="s">
        <v>278</v>
      </c>
      <c r="H7025" t="s">
        <v>108</v>
      </c>
      <c r="I7025" t="s">
        <v>109</v>
      </c>
      <c r="J7025">
        <v>290202.5</v>
      </c>
      <c r="L7025" t="s">
        <v>31</v>
      </c>
      <c r="O7025" t="s">
        <v>32</v>
      </c>
    </row>
    <row r="7026" spans="1:15" x14ac:dyDescent="0.25">
      <c r="A7026" t="s">
        <v>123</v>
      </c>
      <c r="B7026" t="s">
        <v>124</v>
      </c>
      <c r="C7026" t="s">
        <v>27</v>
      </c>
      <c r="D7026">
        <v>2019</v>
      </c>
      <c r="E7026">
        <v>7</v>
      </c>
      <c r="F7026" t="s">
        <v>279</v>
      </c>
      <c r="G7026" t="s">
        <v>280</v>
      </c>
      <c r="H7026" t="s">
        <v>108</v>
      </c>
      <c r="I7026" t="s">
        <v>109</v>
      </c>
      <c r="J7026">
        <v>290202.5</v>
      </c>
      <c r="L7026" t="s">
        <v>31</v>
      </c>
      <c r="O7026" t="s">
        <v>32</v>
      </c>
    </row>
    <row r="7027" spans="1:15" x14ac:dyDescent="0.25">
      <c r="A7027" t="s">
        <v>123</v>
      </c>
      <c r="B7027" t="s">
        <v>124</v>
      </c>
      <c r="C7027" t="s">
        <v>27</v>
      </c>
      <c r="D7027">
        <v>2019</v>
      </c>
      <c r="E7027">
        <v>7</v>
      </c>
      <c r="F7027" t="s">
        <v>197</v>
      </c>
      <c r="G7027" t="s">
        <v>198</v>
      </c>
      <c r="H7027" t="s">
        <v>108</v>
      </c>
      <c r="I7027" t="s">
        <v>109</v>
      </c>
      <c r="J7027">
        <v>155596.26</v>
      </c>
      <c r="L7027" t="s">
        <v>31</v>
      </c>
      <c r="O7027" t="s">
        <v>32</v>
      </c>
    </row>
    <row r="7028" spans="1:15" x14ac:dyDescent="0.25">
      <c r="A7028" t="s">
        <v>123</v>
      </c>
      <c r="B7028" t="s">
        <v>124</v>
      </c>
      <c r="C7028" t="s">
        <v>27</v>
      </c>
      <c r="D7028">
        <v>2019</v>
      </c>
      <c r="E7028">
        <v>7</v>
      </c>
      <c r="F7028" t="s">
        <v>199</v>
      </c>
      <c r="G7028" t="s">
        <v>200</v>
      </c>
      <c r="H7028" t="s">
        <v>108</v>
      </c>
      <c r="I7028" t="s">
        <v>109</v>
      </c>
      <c r="J7028">
        <v>155596.26</v>
      </c>
      <c r="L7028" t="s">
        <v>31</v>
      </c>
      <c r="O7028" t="s">
        <v>32</v>
      </c>
    </row>
    <row r="7029" spans="1:15" x14ac:dyDescent="0.25">
      <c r="A7029" t="s">
        <v>123</v>
      </c>
      <c r="B7029" t="s">
        <v>124</v>
      </c>
      <c r="C7029" t="s">
        <v>27</v>
      </c>
      <c r="D7029">
        <v>2019</v>
      </c>
      <c r="E7029">
        <v>7</v>
      </c>
      <c r="F7029" t="s">
        <v>252</v>
      </c>
      <c r="G7029" t="s">
        <v>253</v>
      </c>
      <c r="H7029" t="s">
        <v>108</v>
      </c>
      <c r="I7029" t="s">
        <v>109</v>
      </c>
      <c r="J7029">
        <v>20251.580000000002</v>
      </c>
      <c r="L7029" t="s">
        <v>31</v>
      </c>
      <c r="O7029" t="s">
        <v>32</v>
      </c>
    </row>
    <row r="7030" spans="1:15" x14ac:dyDescent="0.25">
      <c r="A7030" t="s">
        <v>123</v>
      </c>
      <c r="B7030" t="s">
        <v>124</v>
      </c>
      <c r="C7030" t="s">
        <v>27</v>
      </c>
      <c r="D7030">
        <v>2019</v>
      </c>
      <c r="E7030">
        <v>7</v>
      </c>
      <c r="F7030" t="s">
        <v>203</v>
      </c>
      <c r="G7030" t="s">
        <v>204</v>
      </c>
      <c r="H7030" t="s">
        <v>108</v>
      </c>
      <c r="I7030" t="s">
        <v>109</v>
      </c>
      <c r="J7030">
        <v>20251.580000000002</v>
      </c>
      <c r="L7030" t="s">
        <v>31</v>
      </c>
      <c r="O7030" t="s">
        <v>32</v>
      </c>
    </row>
    <row r="7031" spans="1:15" x14ac:dyDescent="0.25">
      <c r="A7031" t="s">
        <v>123</v>
      </c>
      <c r="B7031" t="s">
        <v>124</v>
      </c>
      <c r="C7031" t="s">
        <v>27</v>
      </c>
      <c r="D7031">
        <v>2019</v>
      </c>
      <c r="E7031">
        <v>7</v>
      </c>
      <c r="F7031" t="s">
        <v>205</v>
      </c>
      <c r="G7031" t="s">
        <v>206</v>
      </c>
      <c r="H7031" t="s">
        <v>108</v>
      </c>
      <c r="I7031" t="s">
        <v>109</v>
      </c>
      <c r="J7031">
        <v>175847.84</v>
      </c>
      <c r="L7031" t="s">
        <v>31</v>
      </c>
      <c r="O7031" t="s">
        <v>32</v>
      </c>
    </row>
    <row r="7032" spans="1:15" x14ac:dyDescent="0.25">
      <c r="A7032" t="s">
        <v>123</v>
      </c>
      <c r="B7032" t="s">
        <v>124</v>
      </c>
      <c r="C7032" t="s">
        <v>27</v>
      </c>
      <c r="D7032">
        <v>2019</v>
      </c>
      <c r="E7032">
        <v>7</v>
      </c>
      <c r="F7032" t="s">
        <v>207</v>
      </c>
      <c r="G7032" t="s">
        <v>208</v>
      </c>
      <c r="H7032" t="s">
        <v>108</v>
      </c>
      <c r="I7032" t="s">
        <v>109</v>
      </c>
      <c r="J7032">
        <v>175847.84</v>
      </c>
      <c r="L7032" t="s">
        <v>31</v>
      </c>
      <c r="O7032" t="s">
        <v>32</v>
      </c>
    </row>
    <row r="7033" spans="1:15" x14ac:dyDescent="0.25">
      <c r="A7033" t="s">
        <v>123</v>
      </c>
      <c r="B7033" t="s">
        <v>124</v>
      </c>
      <c r="C7033" t="s">
        <v>27</v>
      </c>
      <c r="D7033">
        <v>2019</v>
      </c>
      <c r="E7033">
        <v>7</v>
      </c>
      <c r="F7033" t="s">
        <v>211</v>
      </c>
      <c r="G7033" t="s">
        <v>212</v>
      </c>
      <c r="H7033" t="s">
        <v>108</v>
      </c>
      <c r="I7033" t="s">
        <v>109</v>
      </c>
      <c r="J7033">
        <v>175847.84</v>
      </c>
      <c r="L7033" t="s">
        <v>31</v>
      </c>
      <c r="O7033" t="s">
        <v>32</v>
      </c>
    </row>
    <row r="7034" spans="1:15" x14ac:dyDescent="0.25">
      <c r="A7034" t="s">
        <v>123</v>
      </c>
      <c r="B7034" t="s">
        <v>124</v>
      </c>
      <c r="C7034" t="s">
        <v>27</v>
      </c>
      <c r="D7034">
        <v>2019</v>
      </c>
      <c r="E7034">
        <v>7</v>
      </c>
      <c r="F7034" t="s">
        <v>213</v>
      </c>
      <c r="G7034" t="s">
        <v>214</v>
      </c>
      <c r="H7034" t="s">
        <v>108</v>
      </c>
      <c r="I7034" t="s">
        <v>109</v>
      </c>
      <c r="J7034">
        <v>175847.84</v>
      </c>
      <c r="L7034" t="s">
        <v>31</v>
      </c>
      <c r="O7034" t="s">
        <v>32</v>
      </c>
    </row>
    <row r="7035" spans="1:15" x14ac:dyDescent="0.25">
      <c r="A7035" t="s">
        <v>123</v>
      </c>
      <c r="B7035" t="s">
        <v>124</v>
      </c>
      <c r="C7035" t="s">
        <v>27</v>
      </c>
      <c r="D7035">
        <v>2019</v>
      </c>
      <c r="E7035">
        <v>7</v>
      </c>
      <c r="F7035" t="s">
        <v>244</v>
      </c>
      <c r="G7035" t="s">
        <v>245</v>
      </c>
      <c r="H7035" t="s">
        <v>148</v>
      </c>
      <c r="I7035" t="s">
        <v>149</v>
      </c>
      <c r="J7035">
        <v>-158756.35999999999</v>
      </c>
      <c r="L7035" t="s">
        <v>31</v>
      </c>
      <c r="O7035" t="s">
        <v>32</v>
      </c>
    </row>
    <row r="7036" spans="1:15" x14ac:dyDescent="0.25">
      <c r="A7036" t="s">
        <v>123</v>
      </c>
      <c r="B7036" t="s">
        <v>124</v>
      </c>
      <c r="C7036" t="s">
        <v>27</v>
      </c>
      <c r="D7036">
        <v>2019</v>
      </c>
      <c r="E7036">
        <v>7</v>
      </c>
      <c r="F7036" t="s">
        <v>246</v>
      </c>
      <c r="G7036" t="s">
        <v>247</v>
      </c>
      <c r="H7036" t="s">
        <v>148</v>
      </c>
      <c r="I7036" t="s">
        <v>149</v>
      </c>
      <c r="J7036">
        <v>24150.12</v>
      </c>
      <c r="L7036" t="s">
        <v>31</v>
      </c>
      <c r="O7036" t="s">
        <v>32</v>
      </c>
    </row>
    <row r="7037" spans="1:15" x14ac:dyDescent="0.25">
      <c r="A7037" t="s">
        <v>123</v>
      </c>
      <c r="B7037" t="s">
        <v>124</v>
      </c>
      <c r="C7037" t="s">
        <v>27</v>
      </c>
      <c r="D7037">
        <v>2019</v>
      </c>
      <c r="E7037">
        <v>7</v>
      </c>
      <c r="F7037" t="s">
        <v>248</v>
      </c>
      <c r="G7037" t="s">
        <v>249</v>
      </c>
      <c r="H7037" t="s">
        <v>148</v>
      </c>
      <c r="I7037" t="s">
        <v>149</v>
      </c>
      <c r="J7037">
        <v>-134606.24</v>
      </c>
      <c r="L7037" t="s">
        <v>31</v>
      </c>
      <c r="O7037" t="s">
        <v>32</v>
      </c>
    </row>
    <row r="7038" spans="1:15" x14ac:dyDescent="0.25">
      <c r="A7038" t="s">
        <v>123</v>
      </c>
      <c r="B7038" t="s">
        <v>124</v>
      </c>
      <c r="C7038" t="s">
        <v>27</v>
      </c>
      <c r="D7038">
        <v>2019</v>
      </c>
      <c r="E7038">
        <v>7</v>
      </c>
      <c r="F7038" t="s">
        <v>250</v>
      </c>
      <c r="G7038" t="s">
        <v>251</v>
      </c>
      <c r="H7038" t="s">
        <v>148</v>
      </c>
      <c r="I7038" t="s">
        <v>149</v>
      </c>
      <c r="J7038">
        <v>-134606.24</v>
      </c>
      <c r="L7038" t="s">
        <v>31</v>
      </c>
      <c r="O7038" t="s">
        <v>32</v>
      </c>
    </row>
    <row r="7039" spans="1:15" x14ac:dyDescent="0.25">
      <c r="A7039" t="s">
        <v>123</v>
      </c>
      <c r="B7039" t="s">
        <v>124</v>
      </c>
      <c r="C7039" t="s">
        <v>27</v>
      </c>
      <c r="D7039">
        <v>2019</v>
      </c>
      <c r="E7039">
        <v>7</v>
      </c>
      <c r="F7039" t="s">
        <v>195</v>
      </c>
      <c r="G7039" t="s">
        <v>196</v>
      </c>
      <c r="H7039" t="s">
        <v>148</v>
      </c>
      <c r="I7039" t="s">
        <v>149</v>
      </c>
      <c r="J7039">
        <v>-134606.24</v>
      </c>
      <c r="L7039" t="s">
        <v>31</v>
      </c>
      <c r="O7039" t="s">
        <v>32</v>
      </c>
    </row>
    <row r="7040" spans="1:15" x14ac:dyDescent="0.25">
      <c r="A7040" t="s">
        <v>123</v>
      </c>
      <c r="B7040" t="s">
        <v>124</v>
      </c>
      <c r="C7040" t="s">
        <v>27</v>
      </c>
      <c r="D7040">
        <v>2019</v>
      </c>
      <c r="E7040">
        <v>7</v>
      </c>
      <c r="F7040" t="s">
        <v>275</v>
      </c>
      <c r="G7040" t="s">
        <v>276</v>
      </c>
      <c r="H7040" t="s">
        <v>148</v>
      </c>
      <c r="I7040" t="s">
        <v>149</v>
      </c>
      <c r="J7040">
        <v>290202.5</v>
      </c>
      <c r="L7040" t="s">
        <v>31</v>
      </c>
      <c r="O7040" t="s">
        <v>32</v>
      </c>
    </row>
    <row r="7041" spans="1:15" x14ac:dyDescent="0.25">
      <c r="A7041" t="s">
        <v>123</v>
      </c>
      <c r="B7041" t="s">
        <v>124</v>
      </c>
      <c r="C7041" t="s">
        <v>27</v>
      </c>
      <c r="D7041">
        <v>2019</v>
      </c>
      <c r="E7041">
        <v>7</v>
      </c>
      <c r="F7041" t="s">
        <v>277</v>
      </c>
      <c r="G7041" t="s">
        <v>278</v>
      </c>
      <c r="H7041" t="s">
        <v>148</v>
      </c>
      <c r="I7041" t="s">
        <v>149</v>
      </c>
      <c r="J7041">
        <v>290202.5</v>
      </c>
      <c r="L7041" t="s">
        <v>31</v>
      </c>
      <c r="O7041" t="s">
        <v>32</v>
      </c>
    </row>
    <row r="7042" spans="1:15" x14ac:dyDescent="0.25">
      <c r="A7042" t="s">
        <v>123</v>
      </c>
      <c r="B7042" t="s">
        <v>124</v>
      </c>
      <c r="C7042" t="s">
        <v>27</v>
      </c>
      <c r="D7042">
        <v>2019</v>
      </c>
      <c r="E7042">
        <v>7</v>
      </c>
      <c r="F7042" t="s">
        <v>279</v>
      </c>
      <c r="G7042" t="s">
        <v>280</v>
      </c>
      <c r="H7042" t="s">
        <v>148</v>
      </c>
      <c r="I7042" t="s">
        <v>149</v>
      </c>
      <c r="J7042">
        <v>290202.5</v>
      </c>
      <c r="L7042" t="s">
        <v>31</v>
      </c>
      <c r="O7042" t="s">
        <v>32</v>
      </c>
    </row>
    <row r="7043" spans="1:15" x14ac:dyDescent="0.25">
      <c r="A7043" t="s">
        <v>123</v>
      </c>
      <c r="B7043" t="s">
        <v>124</v>
      </c>
      <c r="C7043" t="s">
        <v>27</v>
      </c>
      <c r="D7043">
        <v>2019</v>
      </c>
      <c r="E7043">
        <v>7</v>
      </c>
      <c r="F7043" t="s">
        <v>197</v>
      </c>
      <c r="G7043" t="s">
        <v>198</v>
      </c>
      <c r="H7043" t="s">
        <v>148</v>
      </c>
      <c r="I7043" t="s">
        <v>149</v>
      </c>
      <c r="J7043">
        <v>155596.26</v>
      </c>
      <c r="L7043" t="s">
        <v>31</v>
      </c>
      <c r="O7043" t="s">
        <v>32</v>
      </c>
    </row>
    <row r="7044" spans="1:15" x14ac:dyDescent="0.25">
      <c r="A7044" t="s">
        <v>123</v>
      </c>
      <c r="B7044" t="s">
        <v>124</v>
      </c>
      <c r="C7044" t="s">
        <v>27</v>
      </c>
      <c r="D7044">
        <v>2019</v>
      </c>
      <c r="E7044">
        <v>7</v>
      </c>
      <c r="F7044" t="s">
        <v>199</v>
      </c>
      <c r="G7044" t="s">
        <v>200</v>
      </c>
      <c r="H7044" t="s">
        <v>148</v>
      </c>
      <c r="I7044" t="s">
        <v>149</v>
      </c>
      <c r="J7044">
        <v>155596.26</v>
      </c>
      <c r="L7044" t="s">
        <v>31</v>
      </c>
      <c r="O7044" t="s">
        <v>32</v>
      </c>
    </row>
    <row r="7045" spans="1:15" x14ac:dyDescent="0.25">
      <c r="A7045" t="s">
        <v>123</v>
      </c>
      <c r="B7045" t="s">
        <v>124</v>
      </c>
      <c r="C7045" t="s">
        <v>27</v>
      </c>
      <c r="D7045">
        <v>2019</v>
      </c>
      <c r="E7045">
        <v>7</v>
      </c>
      <c r="F7045" t="s">
        <v>252</v>
      </c>
      <c r="G7045" t="s">
        <v>253</v>
      </c>
      <c r="H7045" t="s">
        <v>148</v>
      </c>
      <c r="I7045" t="s">
        <v>149</v>
      </c>
      <c r="J7045">
        <v>20251.580000000002</v>
      </c>
      <c r="L7045" t="s">
        <v>31</v>
      </c>
      <c r="O7045" t="s">
        <v>32</v>
      </c>
    </row>
    <row r="7046" spans="1:15" x14ac:dyDescent="0.25">
      <c r="A7046" t="s">
        <v>123</v>
      </c>
      <c r="B7046" t="s">
        <v>124</v>
      </c>
      <c r="C7046" t="s">
        <v>27</v>
      </c>
      <c r="D7046">
        <v>2019</v>
      </c>
      <c r="E7046">
        <v>7</v>
      </c>
      <c r="F7046" t="s">
        <v>203</v>
      </c>
      <c r="G7046" t="s">
        <v>204</v>
      </c>
      <c r="H7046" t="s">
        <v>148</v>
      </c>
      <c r="I7046" t="s">
        <v>149</v>
      </c>
      <c r="J7046">
        <v>20251.580000000002</v>
      </c>
      <c r="L7046" t="s">
        <v>31</v>
      </c>
      <c r="O7046" t="s">
        <v>32</v>
      </c>
    </row>
    <row r="7047" spans="1:15" x14ac:dyDescent="0.25">
      <c r="A7047" t="s">
        <v>123</v>
      </c>
      <c r="B7047" t="s">
        <v>124</v>
      </c>
      <c r="C7047" t="s">
        <v>27</v>
      </c>
      <c r="D7047">
        <v>2019</v>
      </c>
      <c r="E7047">
        <v>7</v>
      </c>
      <c r="F7047" t="s">
        <v>205</v>
      </c>
      <c r="G7047" t="s">
        <v>206</v>
      </c>
      <c r="H7047" t="s">
        <v>148</v>
      </c>
      <c r="I7047" t="s">
        <v>149</v>
      </c>
      <c r="J7047">
        <v>175847.84</v>
      </c>
      <c r="L7047" t="s">
        <v>31</v>
      </c>
      <c r="O7047" t="s">
        <v>32</v>
      </c>
    </row>
    <row r="7048" spans="1:15" x14ac:dyDescent="0.25">
      <c r="A7048" t="s">
        <v>123</v>
      </c>
      <c r="B7048" t="s">
        <v>124</v>
      </c>
      <c r="C7048" t="s">
        <v>27</v>
      </c>
      <c r="D7048">
        <v>2019</v>
      </c>
      <c r="E7048">
        <v>7</v>
      </c>
      <c r="F7048" t="s">
        <v>207</v>
      </c>
      <c r="G7048" t="s">
        <v>208</v>
      </c>
      <c r="H7048" t="s">
        <v>148</v>
      </c>
      <c r="I7048" t="s">
        <v>149</v>
      </c>
      <c r="J7048">
        <v>175847.84</v>
      </c>
      <c r="L7048" t="s">
        <v>31</v>
      </c>
      <c r="O7048" t="s">
        <v>32</v>
      </c>
    </row>
    <row r="7049" spans="1:15" x14ac:dyDescent="0.25">
      <c r="A7049" t="s">
        <v>123</v>
      </c>
      <c r="B7049" t="s">
        <v>124</v>
      </c>
      <c r="C7049" t="s">
        <v>27</v>
      </c>
      <c r="D7049">
        <v>2019</v>
      </c>
      <c r="E7049">
        <v>7</v>
      </c>
      <c r="F7049" t="s">
        <v>211</v>
      </c>
      <c r="G7049" t="s">
        <v>212</v>
      </c>
      <c r="H7049" t="s">
        <v>148</v>
      </c>
      <c r="I7049" t="s">
        <v>149</v>
      </c>
      <c r="J7049">
        <v>175847.84</v>
      </c>
      <c r="L7049" t="s">
        <v>31</v>
      </c>
      <c r="O7049" t="s">
        <v>32</v>
      </c>
    </row>
    <row r="7050" spans="1:15" x14ac:dyDescent="0.25">
      <c r="A7050" t="s">
        <v>123</v>
      </c>
      <c r="B7050" t="s">
        <v>124</v>
      </c>
      <c r="C7050" t="s">
        <v>27</v>
      </c>
      <c r="D7050">
        <v>2019</v>
      </c>
      <c r="E7050">
        <v>7</v>
      </c>
      <c r="F7050" t="s">
        <v>213</v>
      </c>
      <c r="G7050" t="s">
        <v>214</v>
      </c>
      <c r="H7050" t="s">
        <v>148</v>
      </c>
      <c r="I7050" t="s">
        <v>149</v>
      </c>
      <c r="J7050">
        <v>175847.84</v>
      </c>
      <c r="L7050" t="s">
        <v>31</v>
      </c>
      <c r="O7050" t="s">
        <v>32</v>
      </c>
    </row>
    <row r="7051" spans="1:15" x14ac:dyDescent="0.25">
      <c r="A7051" t="s">
        <v>123</v>
      </c>
      <c r="B7051" t="s">
        <v>124</v>
      </c>
      <c r="C7051" t="s">
        <v>27</v>
      </c>
      <c r="D7051">
        <v>2019</v>
      </c>
      <c r="E7051">
        <v>7</v>
      </c>
      <c r="F7051" t="s">
        <v>244</v>
      </c>
      <c r="G7051" t="s">
        <v>245</v>
      </c>
      <c r="H7051" t="s">
        <v>110</v>
      </c>
      <c r="I7051" t="s">
        <v>111</v>
      </c>
      <c r="J7051">
        <v>-476269.07</v>
      </c>
      <c r="L7051" t="s">
        <v>31</v>
      </c>
      <c r="O7051" t="s">
        <v>32</v>
      </c>
    </row>
    <row r="7052" spans="1:15" x14ac:dyDescent="0.25">
      <c r="A7052" t="s">
        <v>123</v>
      </c>
      <c r="B7052" t="s">
        <v>124</v>
      </c>
      <c r="C7052" t="s">
        <v>27</v>
      </c>
      <c r="D7052">
        <v>2019</v>
      </c>
      <c r="E7052">
        <v>7</v>
      </c>
      <c r="F7052" t="s">
        <v>246</v>
      </c>
      <c r="G7052" t="s">
        <v>247</v>
      </c>
      <c r="H7052" t="s">
        <v>110</v>
      </c>
      <c r="I7052" t="s">
        <v>111</v>
      </c>
      <c r="J7052">
        <v>72450.39</v>
      </c>
      <c r="L7052" t="s">
        <v>31</v>
      </c>
      <c r="O7052" t="s">
        <v>32</v>
      </c>
    </row>
    <row r="7053" spans="1:15" x14ac:dyDescent="0.25">
      <c r="A7053" t="s">
        <v>123</v>
      </c>
      <c r="B7053" t="s">
        <v>124</v>
      </c>
      <c r="C7053" t="s">
        <v>27</v>
      </c>
      <c r="D7053">
        <v>2019</v>
      </c>
      <c r="E7053">
        <v>7</v>
      </c>
      <c r="F7053" t="s">
        <v>248</v>
      </c>
      <c r="G7053" t="s">
        <v>249</v>
      </c>
      <c r="H7053" t="s">
        <v>110</v>
      </c>
      <c r="I7053" t="s">
        <v>111</v>
      </c>
      <c r="J7053">
        <v>-403818.68</v>
      </c>
      <c r="L7053" t="s">
        <v>31</v>
      </c>
      <c r="O7053" t="s">
        <v>32</v>
      </c>
    </row>
    <row r="7054" spans="1:15" x14ac:dyDescent="0.25">
      <c r="A7054" t="s">
        <v>123</v>
      </c>
      <c r="B7054" t="s">
        <v>124</v>
      </c>
      <c r="C7054" t="s">
        <v>27</v>
      </c>
      <c r="D7054">
        <v>2019</v>
      </c>
      <c r="E7054">
        <v>7</v>
      </c>
      <c r="F7054" t="s">
        <v>250</v>
      </c>
      <c r="G7054" t="s">
        <v>251</v>
      </c>
      <c r="H7054" t="s">
        <v>110</v>
      </c>
      <c r="I7054" t="s">
        <v>111</v>
      </c>
      <c r="J7054">
        <v>-403818.68</v>
      </c>
      <c r="L7054" t="s">
        <v>31</v>
      </c>
      <c r="O7054" t="s">
        <v>32</v>
      </c>
    </row>
    <row r="7055" spans="1:15" x14ac:dyDescent="0.25">
      <c r="A7055" t="s">
        <v>123</v>
      </c>
      <c r="B7055" t="s">
        <v>124</v>
      </c>
      <c r="C7055" t="s">
        <v>27</v>
      </c>
      <c r="D7055">
        <v>2019</v>
      </c>
      <c r="E7055">
        <v>7</v>
      </c>
      <c r="F7055" t="s">
        <v>195</v>
      </c>
      <c r="G7055" t="s">
        <v>196</v>
      </c>
      <c r="H7055" t="s">
        <v>110</v>
      </c>
      <c r="I7055" t="s">
        <v>111</v>
      </c>
      <c r="J7055">
        <v>-403818.68</v>
      </c>
      <c r="L7055" t="s">
        <v>31</v>
      </c>
      <c r="O7055" t="s">
        <v>32</v>
      </c>
    </row>
    <row r="7056" spans="1:15" x14ac:dyDescent="0.25">
      <c r="A7056" t="s">
        <v>123</v>
      </c>
      <c r="B7056" t="s">
        <v>124</v>
      </c>
      <c r="C7056" t="s">
        <v>27</v>
      </c>
      <c r="D7056">
        <v>2019</v>
      </c>
      <c r="E7056">
        <v>7</v>
      </c>
      <c r="F7056" t="s">
        <v>275</v>
      </c>
      <c r="G7056" t="s">
        <v>276</v>
      </c>
      <c r="H7056" t="s">
        <v>110</v>
      </c>
      <c r="I7056" t="s">
        <v>111</v>
      </c>
      <c r="J7056">
        <v>870607.5</v>
      </c>
      <c r="L7056" t="s">
        <v>31</v>
      </c>
      <c r="O7056" t="s">
        <v>32</v>
      </c>
    </row>
    <row r="7057" spans="1:15" x14ac:dyDescent="0.25">
      <c r="A7057" t="s">
        <v>123</v>
      </c>
      <c r="B7057" t="s">
        <v>124</v>
      </c>
      <c r="C7057" t="s">
        <v>27</v>
      </c>
      <c r="D7057">
        <v>2019</v>
      </c>
      <c r="E7057">
        <v>7</v>
      </c>
      <c r="F7057" t="s">
        <v>277</v>
      </c>
      <c r="G7057" t="s">
        <v>278</v>
      </c>
      <c r="H7057" t="s">
        <v>110</v>
      </c>
      <c r="I7057" t="s">
        <v>111</v>
      </c>
      <c r="J7057">
        <v>870607.5</v>
      </c>
      <c r="L7057" t="s">
        <v>31</v>
      </c>
      <c r="O7057" t="s">
        <v>32</v>
      </c>
    </row>
    <row r="7058" spans="1:15" x14ac:dyDescent="0.25">
      <c r="A7058" t="s">
        <v>123</v>
      </c>
      <c r="B7058" t="s">
        <v>124</v>
      </c>
      <c r="C7058" t="s">
        <v>27</v>
      </c>
      <c r="D7058">
        <v>2019</v>
      </c>
      <c r="E7058">
        <v>7</v>
      </c>
      <c r="F7058" t="s">
        <v>279</v>
      </c>
      <c r="G7058" t="s">
        <v>280</v>
      </c>
      <c r="H7058" t="s">
        <v>110</v>
      </c>
      <c r="I7058" t="s">
        <v>111</v>
      </c>
      <c r="J7058">
        <v>870607.5</v>
      </c>
      <c r="L7058" t="s">
        <v>31</v>
      </c>
      <c r="O7058" t="s">
        <v>32</v>
      </c>
    </row>
    <row r="7059" spans="1:15" x14ac:dyDescent="0.25">
      <c r="A7059" t="s">
        <v>123</v>
      </c>
      <c r="B7059" t="s">
        <v>124</v>
      </c>
      <c r="C7059" t="s">
        <v>27</v>
      </c>
      <c r="D7059">
        <v>2019</v>
      </c>
      <c r="E7059">
        <v>7</v>
      </c>
      <c r="F7059" t="s">
        <v>197</v>
      </c>
      <c r="G7059" t="s">
        <v>198</v>
      </c>
      <c r="H7059" t="s">
        <v>110</v>
      </c>
      <c r="I7059" t="s">
        <v>111</v>
      </c>
      <c r="J7059">
        <v>466788.82</v>
      </c>
      <c r="L7059" t="s">
        <v>31</v>
      </c>
      <c r="O7059" t="s">
        <v>32</v>
      </c>
    </row>
    <row r="7060" spans="1:15" x14ac:dyDescent="0.25">
      <c r="A7060" t="s">
        <v>123</v>
      </c>
      <c r="B7060" t="s">
        <v>124</v>
      </c>
      <c r="C7060" t="s">
        <v>27</v>
      </c>
      <c r="D7060">
        <v>2019</v>
      </c>
      <c r="E7060">
        <v>7</v>
      </c>
      <c r="F7060" t="s">
        <v>199</v>
      </c>
      <c r="G7060" t="s">
        <v>200</v>
      </c>
      <c r="H7060" t="s">
        <v>110</v>
      </c>
      <c r="I7060" t="s">
        <v>111</v>
      </c>
      <c r="J7060">
        <v>466788.82</v>
      </c>
      <c r="L7060" t="s">
        <v>31</v>
      </c>
      <c r="O7060" t="s">
        <v>32</v>
      </c>
    </row>
    <row r="7061" spans="1:15" x14ac:dyDescent="0.25">
      <c r="A7061" t="s">
        <v>123</v>
      </c>
      <c r="B7061" t="s">
        <v>124</v>
      </c>
      <c r="C7061" t="s">
        <v>27</v>
      </c>
      <c r="D7061">
        <v>2019</v>
      </c>
      <c r="E7061">
        <v>7</v>
      </c>
      <c r="F7061" t="s">
        <v>252</v>
      </c>
      <c r="G7061" t="s">
        <v>253</v>
      </c>
      <c r="H7061" t="s">
        <v>110</v>
      </c>
      <c r="I7061" t="s">
        <v>111</v>
      </c>
      <c r="J7061">
        <v>60754.79</v>
      </c>
      <c r="L7061" t="s">
        <v>31</v>
      </c>
      <c r="O7061" t="s">
        <v>32</v>
      </c>
    </row>
    <row r="7062" spans="1:15" x14ac:dyDescent="0.25">
      <c r="A7062" t="s">
        <v>123</v>
      </c>
      <c r="B7062" t="s">
        <v>124</v>
      </c>
      <c r="C7062" t="s">
        <v>27</v>
      </c>
      <c r="D7062">
        <v>2019</v>
      </c>
      <c r="E7062">
        <v>7</v>
      </c>
      <c r="F7062" t="s">
        <v>203</v>
      </c>
      <c r="G7062" t="s">
        <v>204</v>
      </c>
      <c r="H7062" t="s">
        <v>110</v>
      </c>
      <c r="I7062" t="s">
        <v>111</v>
      </c>
      <c r="J7062">
        <v>60754.79</v>
      </c>
      <c r="L7062" t="s">
        <v>31</v>
      </c>
      <c r="O7062" t="s">
        <v>32</v>
      </c>
    </row>
    <row r="7063" spans="1:15" x14ac:dyDescent="0.25">
      <c r="A7063" t="s">
        <v>123</v>
      </c>
      <c r="B7063" t="s">
        <v>124</v>
      </c>
      <c r="C7063" t="s">
        <v>27</v>
      </c>
      <c r="D7063">
        <v>2019</v>
      </c>
      <c r="E7063">
        <v>7</v>
      </c>
      <c r="F7063" t="s">
        <v>205</v>
      </c>
      <c r="G7063" t="s">
        <v>206</v>
      </c>
      <c r="H7063" t="s">
        <v>110</v>
      </c>
      <c r="I7063" t="s">
        <v>111</v>
      </c>
      <c r="J7063">
        <v>527543.61</v>
      </c>
      <c r="L7063" t="s">
        <v>31</v>
      </c>
      <c r="O7063" t="s">
        <v>32</v>
      </c>
    </row>
    <row r="7064" spans="1:15" x14ac:dyDescent="0.25">
      <c r="A7064" t="s">
        <v>123</v>
      </c>
      <c r="B7064" t="s">
        <v>124</v>
      </c>
      <c r="C7064" t="s">
        <v>27</v>
      </c>
      <c r="D7064">
        <v>2019</v>
      </c>
      <c r="E7064">
        <v>7</v>
      </c>
      <c r="F7064" t="s">
        <v>207</v>
      </c>
      <c r="G7064" t="s">
        <v>208</v>
      </c>
      <c r="H7064" t="s">
        <v>110</v>
      </c>
      <c r="I7064" t="s">
        <v>111</v>
      </c>
      <c r="J7064">
        <v>527543.61</v>
      </c>
      <c r="L7064" t="s">
        <v>31</v>
      </c>
      <c r="O7064" t="s">
        <v>32</v>
      </c>
    </row>
    <row r="7065" spans="1:15" x14ac:dyDescent="0.25">
      <c r="A7065" t="s">
        <v>123</v>
      </c>
      <c r="B7065" t="s">
        <v>124</v>
      </c>
      <c r="C7065" t="s">
        <v>27</v>
      </c>
      <c r="D7065">
        <v>2019</v>
      </c>
      <c r="E7065">
        <v>7</v>
      </c>
      <c r="F7065" t="s">
        <v>211</v>
      </c>
      <c r="G7065" t="s">
        <v>212</v>
      </c>
      <c r="H7065" t="s">
        <v>110</v>
      </c>
      <c r="I7065" t="s">
        <v>111</v>
      </c>
      <c r="J7065">
        <v>527543.61</v>
      </c>
      <c r="L7065" t="s">
        <v>31</v>
      </c>
      <c r="O7065" t="s">
        <v>32</v>
      </c>
    </row>
    <row r="7066" spans="1:15" x14ac:dyDescent="0.25">
      <c r="A7066" t="s">
        <v>123</v>
      </c>
      <c r="B7066" t="s">
        <v>124</v>
      </c>
      <c r="C7066" t="s">
        <v>27</v>
      </c>
      <c r="D7066">
        <v>2019</v>
      </c>
      <c r="E7066">
        <v>7</v>
      </c>
      <c r="F7066" t="s">
        <v>213</v>
      </c>
      <c r="G7066" t="s">
        <v>214</v>
      </c>
      <c r="H7066" t="s">
        <v>110</v>
      </c>
      <c r="I7066" t="s">
        <v>111</v>
      </c>
      <c r="J7066">
        <v>527543.61</v>
      </c>
      <c r="L7066" t="s">
        <v>31</v>
      </c>
      <c r="O7066" t="s">
        <v>32</v>
      </c>
    </row>
    <row r="7067" spans="1:15" x14ac:dyDescent="0.25">
      <c r="A7067" t="s">
        <v>168</v>
      </c>
      <c r="B7067" t="s">
        <v>169</v>
      </c>
      <c r="C7067" t="s">
        <v>27</v>
      </c>
      <c r="D7067">
        <v>2019</v>
      </c>
      <c r="E7067">
        <v>7</v>
      </c>
      <c r="F7067" t="s">
        <v>215</v>
      </c>
      <c r="G7067" t="s">
        <v>216</v>
      </c>
      <c r="H7067" t="s">
        <v>30</v>
      </c>
      <c r="J7067">
        <v>34494409.079999998</v>
      </c>
      <c r="L7067" t="s">
        <v>39</v>
      </c>
      <c r="O7067" t="s">
        <v>32</v>
      </c>
    </row>
    <row r="7068" spans="1:15" x14ac:dyDescent="0.25">
      <c r="A7068" t="s">
        <v>168</v>
      </c>
      <c r="B7068" t="s">
        <v>169</v>
      </c>
      <c r="C7068" t="s">
        <v>27</v>
      </c>
      <c r="D7068">
        <v>2019</v>
      </c>
      <c r="E7068">
        <v>7</v>
      </c>
      <c r="F7068" t="s">
        <v>217</v>
      </c>
      <c r="G7068" t="s">
        <v>218</v>
      </c>
      <c r="H7068" t="s">
        <v>30</v>
      </c>
      <c r="J7068">
        <v>34494409.079999998</v>
      </c>
      <c r="L7068" t="s">
        <v>39</v>
      </c>
      <c r="O7068" t="s">
        <v>32</v>
      </c>
    </row>
    <row r="7069" spans="1:15" x14ac:dyDescent="0.25">
      <c r="A7069" t="s">
        <v>168</v>
      </c>
      <c r="B7069" t="s">
        <v>169</v>
      </c>
      <c r="C7069" t="s">
        <v>27</v>
      </c>
      <c r="D7069">
        <v>2019</v>
      </c>
      <c r="E7069">
        <v>7</v>
      </c>
      <c r="F7069" t="s">
        <v>219</v>
      </c>
      <c r="G7069" t="s">
        <v>220</v>
      </c>
      <c r="H7069" t="s">
        <v>30</v>
      </c>
      <c r="J7069">
        <v>34494409.079999998</v>
      </c>
      <c r="L7069" t="s">
        <v>39</v>
      </c>
      <c r="O7069" t="s">
        <v>32</v>
      </c>
    </row>
    <row r="7070" spans="1:15" x14ac:dyDescent="0.25">
      <c r="A7070" t="s">
        <v>168</v>
      </c>
      <c r="B7070" t="s">
        <v>169</v>
      </c>
      <c r="C7070" t="s">
        <v>27</v>
      </c>
      <c r="D7070">
        <v>2019</v>
      </c>
      <c r="E7070">
        <v>7</v>
      </c>
      <c r="F7070" t="s">
        <v>221</v>
      </c>
      <c r="G7070" t="s">
        <v>222</v>
      </c>
      <c r="H7070" t="s">
        <v>30</v>
      </c>
      <c r="J7070">
        <v>34494409.079999998</v>
      </c>
      <c r="L7070" t="s">
        <v>39</v>
      </c>
      <c r="O7070" t="s">
        <v>32</v>
      </c>
    </row>
    <row r="7071" spans="1:15" x14ac:dyDescent="0.25">
      <c r="A7071" t="s">
        <v>168</v>
      </c>
      <c r="B7071" t="s">
        <v>169</v>
      </c>
      <c r="C7071" t="s">
        <v>27</v>
      </c>
      <c r="D7071">
        <v>2019</v>
      </c>
      <c r="E7071">
        <v>7</v>
      </c>
      <c r="F7071" t="s">
        <v>227</v>
      </c>
      <c r="G7071" t="s">
        <v>228</v>
      </c>
      <c r="H7071" t="s">
        <v>30</v>
      </c>
      <c r="J7071">
        <v>34494409.079999998</v>
      </c>
      <c r="L7071" t="s">
        <v>39</v>
      </c>
      <c r="O7071" t="s">
        <v>32</v>
      </c>
    </row>
    <row r="7072" spans="1:15" x14ac:dyDescent="0.25">
      <c r="A7072" t="s">
        <v>168</v>
      </c>
      <c r="B7072" t="s">
        <v>169</v>
      </c>
      <c r="C7072" t="s">
        <v>27</v>
      </c>
      <c r="D7072">
        <v>2019</v>
      </c>
      <c r="E7072">
        <v>7</v>
      </c>
      <c r="F7072" t="s">
        <v>229</v>
      </c>
      <c r="G7072" t="s">
        <v>230</v>
      </c>
      <c r="H7072" t="s">
        <v>30</v>
      </c>
      <c r="J7072">
        <v>-10000000</v>
      </c>
      <c r="L7072" t="s">
        <v>39</v>
      </c>
      <c r="O7072" t="s">
        <v>32</v>
      </c>
    </row>
    <row r="7073" spans="1:15" x14ac:dyDescent="0.25">
      <c r="A7073" t="s">
        <v>168</v>
      </c>
      <c r="B7073" t="s">
        <v>169</v>
      </c>
      <c r="C7073" t="s">
        <v>27</v>
      </c>
      <c r="D7073">
        <v>2019</v>
      </c>
      <c r="E7073">
        <v>7</v>
      </c>
      <c r="F7073" t="s">
        <v>231</v>
      </c>
      <c r="G7073" t="s">
        <v>188</v>
      </c>
      <c r="H7073" t="s">
        <v>30</v>
      </c>
      <c r="J7073">
        <v>-24494409.079999998</v>
      </c>
      <c r="L7073" t="s">
        <v>39</v>
      </c>
      <c r="O7073" t="s">
        <v>32</v>
      </c>
    </row>
    <row r="7074" spans="1:15" x14ac:dyDescent="0.25">
      <c r="A7074" t="s">
        <v>168</v>
      </c>
      <c r="B7074" t="s">
        <v>169</v>
      </c>
      <c r="C7074" t="s">
        <v>27</v>
      </c>
      <c r="D7074">
        <v>2019</v>
      </c>
      <c r="E7074">
        <v>7</v>
      </c>
      <c r="F7074" t="s">
        <v>232</v>
      </c>
      <c r="G7074" t="s">
        <v>233</v>
      </c>
      <c r="H7074" t="s">
        <v>30</v>
      </c>
      <c r="J7074">
        <v>-34494409.079999998</v>
      </c>
      <c r="L7074" t="s">
        <v>39</v>
      </c>
      <c r="O7074" t="s">
        <v>32</v>
      </c>
    </row>
    <row r="7075" spans="1:15" x14ac:dyDescent="0.25">
      <c r="A7075" t="s">
        <v>168</v>
      </c>
      <c r="B7075" t="s">
        <v>169</v>
      </c>
      <c r="C7075" t="s">
        <v>27</v>
      </c>
      <c r="D7075">
        <v>2019</v>
      </c>
      <c r="E7075">
        <v>7</v>
      </c>
      <c r="F7075" t="s">
        <v>234</v>
      </c>
      <c r="G7075" t="s">
        <v>235</v>
      </c>
      <c r="H7075" t="s">
        <v>30</v>
      </c>
      <c r="J7075">
        <v>-34494409.079999998</v>
      </c>
      <c r="L7075" t="s">
        <v>39</v>
      </c>
      <c r="O7075" t="s">
        <v>32</v>
      </c>
    </row>
    <row r="7076" spans="1:15" x14ac:dyDescent="0.25">
      <c r="A7076" t="s">
        <v>168</v>
      </c>
      <c r="B7076" t="s">
        <v>169</v>
      </c>
      <c r="C7076" t="s">
        <v>27</v>
      </c>
      <c r="D7076">
        <v>2019</v>
      </c>
      <c r="E7076">
        <v>7</v>
      </c>
      <c r="F7076" t="s">
        <v>242</v>
      </c>
      <c r="G7076" t="s">
        <v>243</v>
      </c>
      <c r="H7076" t="s">
        <v>30</v>
      </c>
      <c r="J7076">
        <v>-34494409.079999998</v>
      </c>
      <c r="L7076" t="s">
        <v>39</v>
      </c>
      <c r="O7076" t="s">
        <v>32</v>
      </c>
    </row>
    <row r="7077" spans="1:15" x14ac:dyDescent="0.25">
      <c r="A7077" t="s">
        <v>25</v>
      </c>
      <c r="B7077" t="s">
        <v>26</v>
      </c>
      <c r="C7077" t="s">
        <v>27</v>
      </c>
      <c r="D7077">
        <v>2019</v>
      </c>
      <c r="E7077">
        <v>8</v>
      </c>
      <c r="F7077" t="s">
        <v>244</v>
      </c>
      <c r="G7077" t="s">
        <v>245</v>
      </c>
      <c r="H7077" t="s">
        <v>30</v>
      </c>
      <c r="J7077">
        <v>-0.01</v>
      </c>
      <c r="L7077" t="s">
        <v>31</v>
      </c>
      <c r="O7077" t="s">
        <v>32</v>
      </c>
    </row>
    <row r="7078" spans="1:15" x14ac:dyDescent="0.25">
      <c r="A7078" t="s">
        <v>25</v>
      </c>
      <c r="B7078" t="s">
        <v>26</v>
      </c>
      <c r="C7078" t="s">
        <v>27</v>
      </c>
      <c r="D7078">
        <v>2019</v>
      </c>
      <c r="E7078">
        <v>8</v>
      </c>
      <c r="F7078" t="s">
        <v>248</v>
      </c>
      <c r="G7078" t="s">
        <v>249</v>
      </c>
      <c r="H7078" t="s">
        <v>30</v>
      </c>
      <c r="J7078">
        <v>-0.01</v>
      </c>
      <c r="L7078" t="s">
        <v>31</v>
      </c>
      <c r="O7078" t="s">
        <v>32</v>
      </c>
    </row>
    <row r="7079" spans="1:15" x14ac:dyDescent="0.25">
      <c r="A7079" t="s">
        <v>25</v>
      </c>
      <c r="B7079" t="s">
        <v>26</v>
      </c>
      <c r="C7079" t="s">
        <v>27</v>
      </c>
      <c r="D7079">
        <v>2019</v>
      </c>
      <c r="E7079">
        <v>8</v>
      </c>
      <c r="F7079" t="s">
        <v>250</v>
      </c>
      <c r="G7079" t="s">
        <v>251</v>
      </c>
      <c r="H7079" t="s">
        <v>30</v>
      </c>
      <c r="J7079">
        <v>-0.01</v>
      </c>
      <c r="L7079" t="s">
        <v>31</v>
      </c>
      <c r="O7079" t="s">
        <v>32</v>
      </c>
    </row>
    <row r="7080" spans="1:15" x14ac:dyDescent="0.25">
      <c r="A7080" t="s">
        <v>25</v>
      </c>
      <c r="B7080" t="s">
        <v>26</v>
      </c>
      <c r="C7080" t="s">
        <v>27</v>
      </c>
      <c r="D7080">
        <v>2019</v>
      </c>
      <c r="E7080">
        <v>8</v>
      </c>
      <c r="F7080" t="s">
        <v>193</v>
      </c>
      <c r="G7080" t="s">
        <v>194</v>
      </c>
      <c r="H7080" t="s">
        <v>30</v>
      </c>
      <c r="J7080">
        <v>11886.42</v>
      </c>
      <c r="L7080" t="s">
        <v>31</v>
      </c>
      <c r="O7080" t="s">
        <v>32</v>
      </c>
    </row>
    <row r="7081" spans="1:15" x14ac:dyDescent="0.25">
      <c r="A7081" t="s">
        <v>25</v>
      </c>
      <c r="B7081" t="s">
        <v>26</v>
      </c>
      <c r="C7081" t="s">
        <v>27</v>
      </c>
      <c r="D7081">
        <v>2019</v>
      </c>
      <c r="E7081">
        <v>8</v>
      </c>
      <c r="F7081" t="s">
        <v>195</v>
      </c>
      <c r="G7081" t="s">
        <v>196</v>
      </c>
      <c r="H7081" t="s">
        <v>30</v>
      </c>
      <c r="J7081">
        <v>11886.41</v>
      </c>
      <c r="L7081" t="s">
        <v>31</v>
      </c>
      <c r="O7081" t="s">
        <v>32</v>
      </c>
    </row>
    <row r="7082" spans="1:15" x14ac:dyDescent="0.25">
      <c r="A7082" t="s">
        <v>25</v>
      </c>
      <c r="B7082" t="s">
        <v>26</v>
      </c>
      <c r="C7082" t="s">
        <v>27</v>
      </c>
      <c r="D7082">
        <v>2019</v>
      </c>
      <c r="E7082">
        <v>8</v>
      </c>
      <c r="F7082" t="s">
        <v>197</v>
      </c>
      <c r="G7082" t="s">
        <v>198</v>
      </c>
      <c r="H7082" t="s">
        <v>30</v>
      </c>
      <c r="J7082">
        <v>11886.41</v>
      </c>
      <c r="L7082" t="s">
        <v>31</v>
      </c>
      <c r="O7082" t="s">
        <v>32</v>
      </c>
    </row>
    <row r="7083" spans="1:15" x14ac:dyDescent="0.25">
      <c r="A7083" t="s">
        <v>25</v>
      </c>
      <c r="B7083" t="s">
        <v>26</v>
      </c>
      <c r="C7083" t="s">
        <v>27</v>
      </c>
      <c r="D7083">
        <v>2019</v>
      </c>
      <c r="E7083">
        <v>8</v>
      </c>
      <c r="F7083" t="s">
        <v>199</v>
      </c>
      <c r="G7083" t="s">
        <v>200</v>
      </c>
      <c r="H7083" t="s">
        <v>30</v>
      </c>
      <c r="J7083">
        <v>11886.41</v>
      </c>
      <c r="L7083" t="s">
        <v>31</v>
      </c>
      <c r="O7083" t="s">
        <v>32</v>
      </c>
    </row>
    <row r="7084" spans="1:15" x14ac:dyDescent="0.25">
      <c r="A7084" t="s">
        <v>25</v>
      </c>
      <c r="B7084" t="s">
        <v>26</v>
      </c>
      <c r="C7084" t="s">
        <v>27</v>
      </c>
      <c r="D7084">
        <v>2019</v>
      </c>
      <c r="E7084">
        <v>8</v>
      </c>
      <c r="F7084" t="s">
        <v>201</v>
      </c>
      <c r="G7084" t="s">
        <v>202</v>
      </c>
      <c r="H7084" t="s">
        <v>30</v>
      </c>
      <c r="J7084">
        <v>-138171.42000000001</v>
      </c>
      <c r="L7084" t="s">
        <v>31</v>
      </c>
      <c r="O7084" t="s">
        <v>32</v>
      </c>
    </row>
    <row r="7085" spans="1:15" x14ac:dyDescent="0.25">
      <c r="A7085" t="s">
        <v>25</v>
      </c>
      <c r="B7085" t="s">
        <v>26</v>
      </c>
      <c r="C7085" t="s">
        <v>27</v>
      </c>
      <c r="D7085">
        <v>2019</v>
      </c>
      <c r="E7085">
        <v>8</v>
      </c>
      <c r="F7085" t="s">
        <v>203</v>
      </c>
      <c r="G7085" t="s">
        <v>204</v>
      </c>
      <c r="H7085" t="s">
        <v>30</v>
      </c>
      <c r="J7085">
        <v>-138171.42000000001</v>
      </c>
      <c r="L7085" t="s">
        <v>31</v>
      </c>
      <c r="O7085" t="s">
        <v>32</v>
      </c>
    </row>
    <row r="7086" spans="1:15" x14ac:dyDescent="0.25">
      <c r="A7086" t="s">
        <v>25</v>
      </c>
      <c r="B7086" t="s">
        <v>26</v>
      </c>
      <c r="C7086" t="s">
        <v>27</v>
      </c>
      <c r="D7086">
        <v>2019</v>
      </c>
      <c r="E7086">
        <v>8</v>
      </c>
      <c r="F7086" t="s">
        <v>205</v>
      </c>
      <c r="G7086" t="s">
        <v>206</v>
      </c>
      <c r="H7086" t="s">
        <v>30</v>
      </c>
      <c r="J7086">
        <v>-126285.01</v>
      </c>
      <c r="L7086" t="s">
        <v>31</v>
      </c>
      <c r="O7086" t="s">
        <v>32</v>
      </c>
    </row>
    <row r="7087" spans="1:15" x14ac:dyDescent="0.25">
      <c r="A7087" t="s">
        <v>25</v>
      </c>
      <c r="B7087" t="s">
        <v>26</v>
      </c>
      <c r="C7087" t="s">
        <v>27</v>
      </c>
      <c r="D7087">
        <v>2019</v>
      </c>
      <c r="E7087">
        <v>8</v>
      </c>
      <c r="F7087" t="s">
        <v>207</v>
      </c>
      <c r="G7087" t="s">
        <v>208</v>
      </c>
      <c r="H7087" t="s">
        <v>30</v>
      </c>
      <c r="J7087">
        <v>-126285.01</v>
      </c>
      <c r="L7087" t="s">
        <v>31</v>
      </c>
      <c r="O7087" t="s">
        <v>32</v>
      </c>
    </row>
    <row r="7088" spans="1:15" x14ac:dyDescent="0.25">
      <c r="A7088" t="s">
        <v>25</v>
      </c>
      <c r="B7088" t="s">
        <v>26</v>
      </c>
      <c r="C7088" t="s">
        <v>27</v>
      </c>
      <c r="D7088">
        <v>2019</v>
      </c>
      <c r="E7088">
        <v>8</v>
      </c>
      <c r="F7088" t="s">
        <v>211</v>
      </c>
      <c r="G7088" t="s">
        <v>212</v>
      </c>
      <c r="H7088" t="s">
        <v>30</v>
      </c>
      <c r="J7088">
        <v>-126285.01</v>
      </c>
      <c r="L7088" t="s">
        <v>31</v>
      </c>
      <c r="O7088" t="s">
        <v>32</v>
      </c>
    </row>
    <row r="7089" spans="1:15" x14ac:dyDescent="0.25">
      <c r="A7089" t="s">
        <v>25</v>
      </c>
      <c r="B7089" t="s">
        <v>26</v>
      </c>
      <c r="C7089" t="s">
        <v>27</v>
      </c>
      <c r="D7089">
        <v>2019</v>
      </c>
      <c r="E7089">
        <v>8</v>
      </c>
      <c r="F7089" t="s">
        <v>213</v>
      </c>
      <c r="G7089" t="s">
        <v>214</v>
      </c>
      <c r="H7089" t="s">
        <v>30</v>
      </c>
      <c r="J7089">
        <v>-126285.01</v>
      </c>
      <c r="L7089" t="s">
        <v>31</v>
      </c>
      <c r="O7089" t="s">
        <v>32</v>
      </c>
    </row>
    <row r="7090" spans="1:15" x14ac:dyDescent="0.25">
      <c r="A7090" t="s">
        <v>25</v>
      </c>
      <c r="B7090" t="s">
        <v>26</v>
      </c>
      <c r="C7090" t="s">
        <v>27</v>
      </c>
      <c r="D7090">
        <v>2019</v>
      </c>
      <c r="E7090">
        <v>8</v>
      </c>
      <c r="F7090" t="s">
        <v>215</v>
      </c>
      <c r="G7090" t="s">
        <v>216</v>
      </c>
      <c r="H7090" t="s">
        <v>30</v>
      </c>
      <c r="J7090">
        <v>223089080.94</v>
      </c>
      <c r="L7090" t="s">
        <v>39</v>
      </c>
      <c r="O7090" t="s">
        <v>32</v>
      </c>
    </row>
    <row r="7091" spans="1:15" x14ac:dyDescent="0.25">
      <c r="A7091" t="s">
        <v>25</v>
      </c>
      <c r="B7091" t="s">
        <v>26</v>
      </c>
      <c r="C7091" t="s">
        <v>27</v>
      </c>
      <c r="D7091">
        <v>2019</v>
      </c>
      <c r="E7091">
        <v>8</v>
      </c>
      <c r="F7091" t="s">
        <v>217</v>
      </c>
      <c r="G7091" t="s">
        <v>218</v>
      </c>
      <c r="H7091" t="s">
        <v>30</v>
      </c>
      <c r="J7091">
        <v>223089080.94</v>
      </c>
      <c r="L7091" t="s">
        <v>39</v>
      </c>
      <c r="O7091" t="s">
        <v>32</v>
      </c>
    </row>
    <row r="7092" spans="1:15" x14ac:dyDescent="0.25">
      <c r="A7092" t="s">
        <v>25</v>
      </c>
      <c r="B7092" t="s">
        <v>26</v>
      </c>
      <c r="C7092" t="s">
        <v>27</v>
      </c>
      <c r="D7092">
        <v>2019</v>
      </c>
      <c r="E7092">
        <v>8</v>
      </c>
      <c r="F7092" t="s">
        <v>219</v>
      </c>
      <c r="G7092" t="s">
        <v>220</v>
      </c>
      <c r="H7092" t="s">
        <v>30</v>
      </c>
      <c r="J7092">
        <v>226272004.22999999</v>
      </c>
      <c r="L7092" t="s">
        <v>39</v>
      </c>
      <c r="O7092" t="s">
        <v>32</v>
      </c>
    </row>
    <row r="7093" spans="1:15" x14ac:dyDescent="0.25">
      <c r="A7093" t="s">
        <v>25</v>
      </c>
      <c r="B7093" t="s">
        <v>26</v>
      </c>
      <c r="C7093" t="s">
        <v>27</v>
      </c>
      <c r="D7093">
        <v>2019</v>
      </c>
      <c r="E7093">
        <v>8</v>
      </c>
      <c r="F7093" t="s">
        <v>221</v>
      </c>
      <c r="G7093" t="s">
        <v>222</v>
      </c>
      <c r="H7093" t="s">
        <v>30</v>
      </c>
      <c r="J7093">
        <v>226272004.22999999</v>
      </c>
      <c r="L7093" t="s">
        <v>39</v>
      </c>
      <c r="O7093" t="s">
        <v>32</v>
      </c>
    </row>
    <row r="7094" spans="1:15" x14ac:dyDescent="0.25">
      <c r="A7094" t="s">
        <v>25</v>
      </c>
      <c r="B7094" t="s">
        <v>26</v>
      </c>
      <c r="C7094" t="s">
        <v>27</v>
      </c>
      <c r="D7094">
        <v>2019</v>
      </c>
      <c r="E7094">
        <v>8</v>
      </c>
      <c r="F7094" t="s">
        <v>223</v>
      </c>
      <c r="G7094" t="s">
        <v>224</v>
      </c>
      <c r="H7094" t="s">
        <v>30</v>
      </c>
      <c r="J7094">
        <v>19816938.32</v>
      </c>
      <c r="L7094" t="s">
        <v>39</v>
      </c>
      <c r="O7094" t="s">
        <v>32</v>
      </c>
    </row>
    <row r="7095" spans="1:15" x14ac:dyDescent="0.25">
      <c r="A7095" t="s">
        <v>25</v>
      </c>
      <c r="B7095" t="s">
        <v>26</v>
      </c>
      <c r="C7095" t="s">
        <v>27</v>
      </c>
      <c r="D7095">
        <v>2019</v>
      </c>
      <c r="E7095">
        <v>8</v>
      </c>
      <c r="F7095" t="s">
        <v>225</v>
      </c>
      <c r="G7095" t="s">
        <v>226</v>
      </c>
      <c r="H7095" t="s">
        <v>30</v>
      </c>
      <c r="J7095">
        <v>19816938.32</v>
      </c>
      <c r="L7095" t="s">
        <v>39</v>
      </c>
      <c r="O7095" t="s">
        <v>32</v>
      </c>
    </row>
    <row r="7096" spans="1:15" x14ac:dyDescent="0.25">
      <c r="A7096" t="s">
        <v>25</v>
      </c>
      <c r="B7096" t="s">
        <v>26</v>
      </c>
      <c r="C7096" t="s">
        <v>27</v>
      </c>
      <c r="D7096">
        <v>2019</v>
      </c>
      <c r="E7096">
        <v>8</v>
      </c>
      <c r="F7096" t="s">
        <v>227</v>
      </c>
      <c r="G7096" t="s">
        <v>228</v>
      </c>
      <c r="H7096" t="s">
        <v>30</v>
      </c>
      <c r="J7096">
        <v>246088942.55000001</v>
      </c>
      <c r="L7096" t="s">
        <v>39</v>
      </c>
      <c r="O7096" t="s">
        <v>32</v>
      </c>
    </row>
    <row r="7097" spans="1:15" x14ac:dyDescent="0.25">
      <c r="A7097" t="s">
        <v>25</v>
      </c>
      <c r="B7097" t="s">
        <v>26</v>
      </c>
      <c r="C7097" t="s">
        <v>27</v>
      </c>
      <c r="D7097">
        <v>2019</v>
      </c>
      <c r="E7097">
        <v>8</v>
      </c>
      <c r="F7097" t="s">
        <v>229</v>
      </c>
      <c r="G7097" t="s">
        <v>230</v>
      </c>
      <c r="H7097" t="s">
        <v>30</v>
      </c>
      <c r="J7097">
        <v>-5200000</v>
      </c>
      <c r="L7097" t="s">
        <v>39</v>
      </c>
      <c r="O7097" t="s">
        <v>32</v>
      </c>
    </row>
    <row r="7098" spans="1:15" x14ac:dyDescent="0.25">
      <c r="A7098" t="s">
        <v>25</v>
      </c>
      <c r="B7098" t="s">
        <v>26</v>
      </c>
      <c r="C7098" t="s">
        <v>27</v>
      </c>
      <c r="D7098">
        <v>2019</v>
      </c>
      <c r="E7098">
        <v>8</v>
      </c>
      <c r="F7098" t="s">
        <v>231</v>
      </c>
      <c r="G7098" t="s">
        <v>188</v>
      </c>
      <c r="H7098" t="s">
        <v>30</v>
      </c>
      <c r="J7098">
        <v>-261897120.02000001</v>
      </c>
      <c r="L7098" t="s">
        <v>39</v>
      </c>
      <c r="O7098" t="s">
        <v>32</v>
      </c>
    </row>
    <row r="7099" spans="1:15" x14ac:dyDescent="0.25">
      <c r="A7099" t="s">
        <v>25</v>
      </c>
      <c r="B7099" t="s">
        <v>26</v>
      </c>
      <c r="C7099" t="s">
        <v>27</v>
      </c>
      <c r="D7099">
        <v>2019</v>
      </c>
      <c r="E7099">
        <v>8</v>
      </c>
      <c r="F7099" t="s">
        <v>232</v>
      </c>
      <c r="G7099" t="s">
        <v>233</v>
      </c>
      <c r="H7099" t="s">
        <v>30</v>
      </c>
      <c r="J7099">
        <v>-267097120.02000001</v>
      </c>
      <c r="L7099" t="s">
        <v>39</v>
      </c>
      <c r="O7099" t="s">
        <v>32</v>
      </c>
    </row>
    <row r="7100" spans="1:15" x14ac:dyDescent="0.25">
      <c r="A7100" t="s">
        <v>25</v>
      </c>
      <c r="B7100" t="s">
        <v>26</v>
      </c>
      <c r="C7100" t="s">
        <v>27</v>
      </c>
      <c r="D7100">
        <v>2019</v>
      </c>
      <c r="E7100">
        <v>8</v>
      </c>
      <c r="F7100" t="s">
        <v>234</v>
      </c>
      <c r="G7100" t="s">
        <v>235</v>
      </c>
      <c r="H7100" t="s">
        <v>30</v>
      </c>
      <c r="J7100">
        <v>-267097120.02000001</v>
      </c>
      <c r="L7100" t="s">
        <v>39</v>
      </c>
      <c r="O7100" t="s">
        <v>32</v>
      </c>
    </row>
    <row r="7101" spans="1:15" x14ac:dyDescent="0.25">
      <c r="A7101" t="s">
        <v>25</v>
      </c>
      <c r="B7101" t="s">
        <v>26</v>
      </c>
      <c r="C7101" t="s">
        <v>27</v>
      </c>
      <c r="D7101">
        <v>2019</v>
      </c>
      <c r="E7101">
        <v>8</v>
      </c>
      <c r="F7101" t="s">
        <v>236</v>
      </c>
      <c r="G7101" t="s">
        <v>237</v>
      </c>
      <c r="H7101" t="s">
        <v>30</v>
      </c>
      <c r="J7101">
        <v>21178273.52</v>
      </c>
      <c r="L7101" t="s">
        <v>39</v>
      </c>
      <c r="O7101" t="s">
        <v>32</v>
      </c>
    </row>
    <row r="7102" spans="1:15" x14ac:dyDescent="0.25">
      <c r="A7102" t="s">
        <v>25</v>
      </c>
      <c r="B7102" t="s">
        <v>26</v>
      </c>
      <c r="C7102" t="s">
        <v>27</v>
      </c>
      <c r="D7102">
        <v>2019</v>
      </c>
      <c r="E7102">
        <v>8</v>
      </c>
      <c r="F7102" t="s">
        <v>238</v>
      </c>
      <c r="G7102" t="s">
        <v>239</v>
      </c>
      <c r="H7102" t="s">
        <v>30</v>
      </c>
      <c r="J7102">
        <v>21134462.48</v>
      </c>
      <c r="L7102" t="s">
        <v>39</v>
      </c>
      <c r="O7102" t="s">
        <v>32</v>
      </c>
    </row>
    <row r="7103" spans="1:15" x14ac:dyDescent="0.25">
      <c r="A7103" t="s">
        <v>25</v>
      </c>
      <c r="B7103" t="s">
        <v>26</v>
      </c>
      <c r="C7103" t="s">
        <v>27</v>
      </c>
      <c r="D7103">
        <v>2019</v>
      </c>
      <c r="E7103">
        <v>8</v>
      </c>
      <c r="F7103" t="s">
        <v>240</v>
      </c>
      <c r="G7103" t="s">
        <v>241</v>
      </c>
      <c r="H7103" t="s">
        <v>30</v>
      </c>
      <c r="J7103">
        <v>21134462.48</v>
      </c>
      <c r="L7103" t="s">
        <v>39</v>
      </c>
      <c r="O7103" t="s">
        <v>32</v>
      </c>
    </row>
    <row r="7104" spans="1:15" x14ac:dyDescent="0.25">
      <c r="A7104" t="s">
        <v>25</v>
      </c>
      <c r="B7104" t="s">
        <v>26</v>
      </c>
      <c r="C7104" t="s">
        <v>27</v>
      </c>
      <c r="D7104">
        <v>2019</v>
      </c>
      <c r="E7104">
        <v>8</v>
      </c>
      <c r="F7104" t="s">
        <v>242</v>
      </c>
      <c r="G7104" t="s">
        <v>243</v>
      </c>
      <c r="H7104" t="s">
        <v>30</v>
      </c>
      <c r="J7104">
        <v>-245962657.53999999</v>
      </c>
      <c r="L7104" t="s">
        <v>39</v>
      </c>
      <c r="O7104" t="s">
        <v>32</v>
      </c>
    </row>
    <row r="7105" spans="1:15" x14ac:dyDescent="0.25">
      <c r="A7105" t="s">
        <v>52</v>
      </c>
      <c r="B7105" t="s">
        <v>1666</v>
      </c>
      <c r="C7105" t="s">
        <v>27</v>
      </c>
      <c r="D7105">
        <v>2019</v>
      </c>
      <c r="E7105">
        <v>8</v>
      </c>
      <c r="F7105" t="s">
        <v>244</v>
      </c>
      <c r="G7105" t="s">
        <v>245</v>
      </c>
      <c r="H7105" t="s">
        <v>30</v>
      </c>
      <c r="J7105">
        <v>-178793.16</v>
      </c>
      <c r="L7105" t="s">
        <v>31</v>
      </c>
      <c r="O7105" t="s">
        <v>32</v>
      </c>
    </row>
    <row r="7106" spans="1:15" x14ac:dyDescent="0.25">
      <c r="A7106" t="s">
        <v>52</v>
      </c>
      <c r="B7106" t="s">
        <v>1666</v>
      </c>
      <c r="C7106" t="s">
        <v>27</v>
      </c>
      <c r="D7106">
        <v>2019</v>
      </c>
      <c r="E7106">
        <v>8</v>
      </c>
      <c r="F7106" t="s">
        <v>246</v>
      </c>
      <c r="G7106" t="s">
        <v>247</v>
      </c>
      <c r="H7106" t="s">
        <v>30</v>
      </c>
      <c r="J7106">
        <v>28836.17</v>
      </c>
      <c r="L7106" t="s">
        <v>31</v>
      </c>
      <c r="O7106" t="s">
        <v>32</v>
      </c>
    </row>
    <row r="7107" spans="1:15" x14ac:dyDescent="0.25">
      <c r="A7107" t="s">
        <v>52</v>
      </c>
      <c r="B7107" t="s">
        <v>1666</v>
      </c>
      <c r="C7107" t="s">
        <v>27</v>
      </c>
      <c r="D7107">
        <v>2019</v>
      </c>
      <c r="E7107">
        <v>8</v>
      </c>
      <c r="F7107" t="s">
        <v>248</v>
      </c>
      <c r="G7107" t="s">
        <v>249</v>
      </c>
      <c r="H7107" t="s">
        <v>30</v>
      </c>
      <c r="J7107">
        <v>-149956.99</v>
      </c>
      <c r="L7107" t="s">
        <v>31</v>
      </c>
      <c r="O7107" t="s">
        <v>32</v>
      </c>
    </row>
    <row r="7108" spans="1:15" x14ac:dyDescent="0.25">
      <c r="A7108" t="s">
        <v>52</v>
      </c>
      <c r="B7108" t="s">
        <v>1666</v>
      </c>
      <c r="C7108" t="s">
        <v>27</v>
      </c>
      <c r="D7108">
        <v>2019</v>
      </c>
      <c r="E7108">
        <v>8</v>
      </c>
      <c r="F7108" t="s">
        <v>250</v>
      </c>
      <c r="G7108" t="s">
        <v>251</v>
      </c>
      <c r="H7108" t="s">
        <v>30</v>
      </c>
      <c r="J7108">
        <v>-149956.99</v>
      </c>
      <c r="L7108" t="s">
        <v>31</v>
      </c>
      <c r="O7108" t="s">
        <v>32</v>
      </c>
    </row>
    <row r="7109" spans="1:15" x14ac:dyDescent="0.25">
      <c r="A7109" t="s">
        <v>52</v>
      </c>
      <c r="B7109" t="s">
        <v>1666</v>
      </c>
      <c r="C7109" t="s">
        <v>27</v>
      </c>
      <c r="D7109">
        <v>2019</v>
      </c>
      <c r="E7109">
        <v>8</v>
      </c>
      <c r="F7109" t="s">
        <v>193</v>
      </c>
      <c r="G7109" t="s">
        <v>194</v>
      </c>
      <c r="H7109" t="s">
        <v>30</v>
      </c>
      <c r="J7109">
        <v>23119.279999999999</v>
      </c>
      <c r="L7109" t="s">
        <v>31</v>
      </c>
      <c r="O7109" t="s">
        <v>32</v>
      </c>
    </row>
    <row r="7110" spans="1:15" x14ac:dyDescent="0.25">
      <c r="A7110" t="s">
        <v>52</v>
      </c>
      <c r="B7110" t="s">
        <v>1666</v>
      </c>
      <c r="C7110" t="s">
        <v>27</v>
      </c>
      <c r="D7110">
        <v>2019</v>
      </c>
      <c r="E7110">
        <v>8</v>
      </c>
      <c r="F7110" t="s">
        <v>195</v>
      </c>
      <c r="G7110" t="s">
        <v>196</v>
      </c>
      <c r="H7110" t="s">
        <v>30</v>
      </c>
      <c r="J7110">
        <v>-126837.71</v>
      </c>
      <c r="L7110" t="s">
        <v>31</v>
      </c>
      <c r="O7110" t="s">
        <v>32</v>
      </c>
    </row>
    <row r="7111" spans="1:15" x14ac:dyDescent="0.25">
      <c r="A7111" t="s">
        <v>52</v>
      </c>
      <c r="B7111" t="s">
        <v>1666</v>
      </c>
      <c r="C7111" t="s">
        <v>27</v>
      </c>
      <c r="D7111">
        <v>2019</v>
      </c>
      <c r="E7111">
        <v>8</v>
      </c>
      <c r="F7111" t="s">
        <v>197</v>
      </c>
      <c r="G7111" t="s">
        <v>198</v>
      </c>
      <c r="H7111" t="s">
        <v>30</v>
      </c>
      <c r="J7111">
        <v>-126837.71</v>
      </c>
      <c r="L7111" t="s">
        <v>31</v>
      </c>
      <c r="O7111" t="s">
        <v>32</v>
      </c>
    </row>
    <row r="7112" spans="1:15" x14ac:dyDescent="0.25">
      <c r="A7112" t="s">
        <v>52</v>
      </c>
      <c r="B7112" t="s">
        <v>1666</v>
      </c>
      <c r="C7112" t="s">
        <v>27</v>
      </c>
      <c r="D7112">
        <v>2019</v>
      </c>
      <c r="E7112">
        <v>8</v>
      </c>
      <c r="F7112" t="s">
        <v>199</v>
      </c>
      <c r="G7112" t="s">
        <v>200</v>
      </c>
      <c r="H7112" t="s">
        <v>30</v>
      </c>
      <c r="J7112">
        <v>-126837.71</v>
      </c>
      <c r="L7112" t="s">
        <v>31</v>
      </c>
      <c r="O7112" t="s">
        <v>32</v>
      </c>
    </row>
    <row r="7113" spans="1:15" x14ac:dyDescent="0.25">
      <c r="A7113" t="s">
        <v>52</v>
      </c>
      <c r="B7113" t="s">
        <v>1666</v>
      </c>
      <c r="C7113" t="s">
        <v>27</v>
      </c>
      <c r="D7113">
        <v>2019</v>
      </c>
      <c r="E7113">
        <v>8</v>
      </c>
      <c r="F7113" t="s">
        <v>201</v>
      </c>
      <c r="G7113" t="s">
        <v>202</v>
      </c>
      <c r="H7113" t="s">
        <v>30</v>
      </c>
      <c r="J7113">
        <v>50962.34</v>
      </c>
      <c r="L7113" t="s">
        <v>31</v>
      </c>
      <c r="O7113" t="s">
        <v>32</v>
      </c>
    </row>
    <row r="7114" spans="1:15" x14ac:dyDescent="0.25">
      <c r="A7114" t="s">
        <v>52</v>
      </c>
      <c r="B7114" t="s">
        <v>1666</v>
      </c>
      <c r="C7114" t="s">
        <v>27</v>
      </c>
      <c r="D7114">
        <v>2019</v>
      </c>
      <c r="E7114">
        <v>8</v>
      </c>
      <c r="F7114" t="s">
        <v>252</v>
      </c>
      <c r="G7114" t="s">
        <v>253</v>
      </c>
      <c r="H7114" t="s">
        <v>30</v>
      </c>
      <c r="J7114">
        <v>160072.54999999999</v>
      </c>
      <c r="L7114" t="s">
        <v>31</v>
      </c>
      <c r="O7114" t="s">
        <v>32</v>
      </c>
    </row>
    <row r="7115" spans="1:15" x14ac:dyDescent="0.25">
      <c r="A7115" t="s">
        <v>52</v>
      </c>
      <c r="B7115" t="s">
        <v>1666</v>
      </c>
      <c r="C7115" t="s">
        <v>27</v>
      </c>
      <c r="D7115">
        <v>2019</v>
      </c>
      <c r="E7115">
        <v>8</v>
      </c>
      <c r="F7115" t="s">
        <v>203</v>
      </c>
      <c r="G7115" t="s">
        <v>204</v>
      </c>
      <c r="H7115" t="s">
        <v>30</v>
      </c>
      <c r="J7115">
        <v>211034.89</v>
      </c>
      <c r="L7115" t="s">
        <v>31</v>
      </c>
      <c r="O7115" t="s">
        <v>32</v>
      </c>
    </row>
    <row r="7116" spans="1:15" x14ac:dyDescent="0.25">
      <c r="A7116" t="s">
        <v>52</v>
      </c>
      <c r="B7116" t="s">
        <v>1666</v>
      </c>
      <c r="C7116" t="s">
        <v>27</v>
      </c>
      <c r="D7116">
        <v>2019</v>
      </c>
      <c r="E7116">
        <v>8</v>
      </c>
      <c r="F7116" t="s">
        <v>205</v>
      </c>
      <c r="G7116" t="s">
        <v>206</v>
      </c>
      <c r="H7116" t="s">
        <v>30</v>
      </c>
      <c r="J7116">
        <v>84197.18</v>
      </c>
      <c r="L7116" t="s">
        <v>31</v>
      </c>
      <c r="O7116" t="s">
        <v>32</v>
      </c>
    </row>
    <row r="7117" spans="1:15" x14ac:dyDescent="0.25">
      <c r="A7117" t="s">
        <v>52</v>
      </c>
      <c r="B7117" t="s">
        <v>1666</v>
      </c>
      <c r="C7117" t="s">
        <v>27</v>
      </c>
      <c r="D7117">
        <v>2019</v>
      </c>
      <c r="E7117">
        <v>8</v>
      </c>
      <c r="F7117" t="s">
        <v>207</v>
      </c>
      <c r="G7117" t="s">
        <v>208</v>
      </c>
      <c r="H7117" t="s">
        <v>30</v>
      </c>
      <c r="J7117">
        <v>84197.18</v>
      </c>
      <c r="L7117" t="s">
        <v>31</v>
      </c>
      <c r="O7117" t="s">
        <v>32</v>
      </c>
    </row>
    <row r="7118" spans="1:15" x14ac:dyDescent="0.25">
      <c r="A7118" t="s">
        <v>52</v>
      </c>
      <c r="B7118" t="s">
        <v>1666</v>
      </c>
      <c r="C7118" t="s">
        <v>27</v>
      </c>
      <c r="D7118">
        <v>2019</v>
      </c>
      <c r="E7118">
        <v>8</v>
      </c>
      <c r="F7118" t="s">
        <v>211</v>
      </c>
      <c r="G7118" t="s">
        <v>212</v>
      </c>
      <c r="H7118" t="s">
        <v>30</v>
      </c>
      <c r="J7118">
        <v>84197.18</v>
      </c>
      <c r="L7118" t="s">
        <v>31</v>
      </c>
      <c r="O7118" t="s">
        <v>32</v>
      </c>
    </row>
    <row r="7119" spans="1:15" x14ac:dyDescent="0.25">
      <c r="A7119" t="s">
        <v>52</v>
      </c>
      <c r="B7119" t="s">
        <v>1666</v>
      </c>
      <c r="C7119" t="s">
        <v>27</v>
      </c>
      <c r="D7119">
        <v>2019</v>
      </c>
      <c r="E7119">
        <v>8</v>
      </c>
      <c r="F7119" t="s">
        <v>213</v>
      </c>
      <c r="G7119" t="s">
        <v>214</v>
      </c>
      <c r="H7119" t="s">
        <v>30</v>
      </c>
      <c r="J7119">
        <v>84197.18</v>
      </c>
      <c r="L7119" t="s">
        <v>31</v>
      </c>
      <c r="O7119" t="s">
        <v>32</v>
      </c>
    </row>
    <row r="7120" spans="1:15" x14ac:dyDescent="0.25">
      <c r="A7120" t="s">
        <v>52</v>
      </c>
      <c r="B7120" t="s">
        <v>1666</v>
      </c>
      <c r="C7120" t="s">
        <v>27</v>
      </c>
      <c r="D7120">
        <v>2019</v>
      </c>
      <c r="E7120">
        <v>8</v>
      </c>
      <c r="F7120" t="s">
        <v>254</v>
      </c>
      <c r="G7120" t="s">
        <v>255</v>
      </c>
      <c r="H7120" t="s">
        <v>30</v>
      </c>
      <c r="J7120">
        <v>1528800</v>
      </c>
      <c r="L7120" t="s">
        <v>39</v>
      </c>
      <c r="O7120" t="s">
        <v>32</v>
      </c>
    </row>
    <row r="7121" spans="1:15" x14ac:dyDescent="0.25">
      <c r="A7121" t="s">
        <v>52</v>
      </c>
      <c r="B7121" t="s">
        <v>1666</v>
      </c>
      <c r="C7121" t="s">
        <v>27</v>
      </c>
      <c r="D7121">
        <v>2019</v>
      </c>
      <c r="E7121">
        <v>8</v>
      </c>
      <c r="F7121" t="s">
        <v>256</v>
      </c>
      <c r="G7121" t="s">
        <v>103</v>
      </c>
      <c r="H7121" t="s">
        <v>30</v>
      </c>
      <c r="J7121">
        <v>1528800</v>
      </c>
      <c r="L7121" t="s">
        <v>39</v>
      </c>
      <c r="O7121" t="s">
        <v>32</v>
      </c>
    </row>
    <row r="7122" spans="1:15" x14ac:dyDescent="0.25">
      <c r="A7122" t="s">
        <v>52</v>
      </c>
      <c r="B7122" t="s">
        <v>1666</v>
      </c>
      <c r="C7122" t="s">
        <v>27</v>
      </c>
      <c r="D7122">
        <v>2019</v>
      </c>
      <c r="E7122">
        <v>8</v>
      </c>
      <c r="F7122" t="s">
        <v>257</v>
      </c>
      <c r="G7122" t="s">
        <v>258</v>
      </c>
      <c r="H7122" t="s">
        <v>30</v>
      </c>
      <c r="J7122">
        <v>1528800</v>
      </c>
      <c r="L7122" t="s">
        <v>39</v>
      </c>
      <c r="O7122" t="s">
        <v>32</v>
      </c>
    </row>
    <row r="7123" spans="1:15" x14ac:dyDescent="0.25">
      <c r="A7123" t="s">
        <v>52</v>
      </c>
      <c r="B7123" t="s">
        <v>1666</v>
      </c>
      <c r="C7123" t="s">
        <v>27</v>
      </c>
      <c r="D7123">
        <v>2019</v>
      </c>
      <c r="E7123">
        <v>8</v>
      </c>
      <c r="F7123" t="s">
        <v>215</v>
      </c>
      <c r="G7123" t="s">
        <v>216</v>
      </c>
      <c r="H7123" t="s">
        <v>30</v>
      </c>
      <c r="J7123">
        <v>14703881.779999999</v>
      </c>
      <c r="L7123" t="s">
        <v>39</v>
      </c>
      <c r="O7123" t="s">
        <v>32</v>
      </c>
    </row>
    <row r="7124" spans="1:15" x14ac:dyDescent="0.25">
      <c r="A7124" t="s">
        <v>52</v>
      </c>
      <c r="B7124" t="s">
        <v>1666</v>
      </c>
      <c r="C7124" t="s">
        <v>27</v>
      </c>
      <c r="D7124">
        <v>2019</v>
      </c>
      <c r="E7124">
        <v>8</v>
      </c>
      <c r="F7124" t="s">
        <v>217</v>
      </c>
      <c r="G7124" t="s">
        <v>218</v>
      </c>
      <c r="H7124" t="s">
        <v>30</v>
      </c>
      <c r="J7124">
        <v>14703881.779999999</v>
      </c>
      <c r="L7124" t="s">
        <v>39</v>
      </c>
      <c r="O7124" t="s">
        <v>32</v>
      </c>
    </row>
    <row r="7125" spans="1:15" x14ac:dyDescent="0.25">
      <c r="A7125" t="s">
        <v>52</v>
      </c>
      <c r="B7125" t="s">
        <v>1666</v>
      </c>
      <c r="C7125" t="s">
        <v>27</v>
      </c>
      <c r="D7125">
        <v>2019</v>
      </c>
      <c r="E7125">
        <v>8</v>
      </c>
      <c r="F7125" t="s">
        <v>219</v>
      </c>
      <c r="G7125" t="s">
        <v>220</v>
      </c>
      <c r="H7125" t="s">
        <v>30</v>
      </c>
      <c r="J7125">
        <v>14703881.779999999</v>
      </c>
      <c r="L7125" t="s">
        <v>39</v>
      </c>
      <c r="O7125" t="s">
        <v>32</v>
      </c>
    </row>
    <row r="7126" spans="1:15" x14ac:dyDescent="0.25">
      <c r="A7126" t="s">
        <v>52</v>
      </c>
      <c r="B7126" t="s">
        <v>1666</v>
      </c>
      <c r="C7126" t="s">
        <v>27</v>
      </c>
      <c r="D7126">
        <v>2019</v>
      </c>
      <c r="E7126">
        <v>8</v>
      </c>
      <c r="F7126" t="s">
        <v>221</v>
      </c>
      <c r="G7126" t="s">
        <v>222</v>
      </c>
      <c r="H7126" t="s">
        <v>30</v>
      </c>
      <c r="J7126">
        <v>16232681.779999999</v>
      </c>
      <c r="L7126" t="s">
        <v>39</v>
      </c>
      <c r="O7126" t="s">
        <v>32</v>
      </c>
    </row>
    <row r="7127" spans="1:15" x14ac:dyDescent="0.25">
      <c r="A7127" t="s">
        <v>52</v>
      </c>
      <c r="B7127" t="s">
        <v>1666</v>
      </c>
      <c r="C7127" t="s">
        <v>27</v>
      </c>
      <c r="D7127">
        <v>2019</v>
      </c>
      <c r="E7127">
        <v>8</v>
      </c>
      <c r="F7127" t="s">
        <v>259</v>
      </c>
      <c r="G7127" t="s">
        <v>260</v>
      </c>
      <c r="H7127" t="s">
        <v>30</v>
      </c>
      <c r="J7127">
        <v>5200</v>
      </c>
      <c r="L7127" t="s">
        <v>39</v>
      </c>
      <c r="O7127" t="s">
        <v>32</v>
      </c>
    </row>
    <row r="7128" spans="1:15" x14ac:dyDescent="0.25">
      <c r="A7128" t="s">
        <v>52</v>
      </c>
      <c r="B7128" t="s">
        <v>1666</v>
      </c>
      <c r="C7128" t="s">
        <v>27</v>
      </c>
      <c r="D7128">
        <v>2019</v>
      </c>
      <c r="E7128">
        <v>8</v>
      </c>
      <c r="F7128" t="s">
        <v>261</v>
      </c>
      <c r="G7128" t="s">
        <v>262</v>
      </c>
      <c r="H7128" t="s">
        <v>30</v>
      </c>
      <c r="J7128">
        <v>26000</v>
      </c>
      <c r="L7128" t="s">
        <v>39</v>
      </c>
      <c r="O7128" t="s">
        <v>32</v>
      </c>
    </row>
    <row r="7129" spans="1:15" x14ac:dyDescent="0.25">
      <c r="A7129" t="s">
        <v>52</v>
      </c>
      <c r="B7129" t="s">
        <v>1666</v>
      </c>
      <c r="C7129" t="s">
        <v>27</v>
      </c>
      <c r="D7129">
        <v>2019</v>
      </c>
      <c r="E7129">
        <v>8</v>
      </c>
      <c r="F7129" t="s">
        <v>223</v>
      </c>
      <c r="G7129" t="s">
        <v>224</v>
      </c>
      <c r="H7129" t="s">
        <v>30</v>
      </c>
      <c r="J7129">
        <v>2519326.17</v>
      </c>
      <c r="L7129" t="s">
        <v>39</v>
      </c>
      <c r="O7129" t="s">
        <v>32</v>
      </c>
    </row>
    <row r="7130" spans="1:15" x14ac:dyDescent="0.25">
      <c r="A7130" t="s">
        <v>52</v>
      </c>
      <c r="B7130" t="s">
        <v>1666</v>
      </c>
      <c r="C7130" t="s">
        <v>27</v>
      </c>
      <c r="D7130">
        <v>2019</v>
      </c>
      <c r="E7130">
        <v>8</v>
      </c>
      <c r="F7130" t="s">
        <v>225</v>
      </c>
      <c r="G7130" t="s">
        <v>226</v>
      </c>
      <c r="H7130" t="s">
        <v>30</v>
      </c>
      <c r="J7130">
        <v>2550526.17</v>
      </c>
      <c r="L7130" t="s">
        <v>39</v>
      </c>
      <c r="O7130" t="s">
        <v>32</v>
      </c>
    </row>
    <row r="7131" spans="1:15" x14ac:dyDescent="0.25">
      <c r="A7131" t="s">
        <v>52</v>
      </c>
      <c r="B7131" t="s">
        <v>1666</v>
      </c>
      <c r="C7131" t="s">
        <v>27</v>
      </c>
      <c r="D7131">
        <v>2019</v>
      </c>
      <c r="E7131">
        <v>8</v>
      </c>
      <c r="F7131" t="s">
        <v>227</v>
      </c>
      <c r="G7131" t="s">
        <v>228</v>
      </c>
      <c r="H7131" t="s">
        <v>30</v>
      </c>
      <c r="J7131">
        <v>18783207.949999999</v>
      </c>
      <c r="L7131" t="s">
        <v>39</v>
      </c>
      <c r="O7131" t="s">
        <v>32</v>
      </c>
    </row>
    <row r="7132" spans="1:15" x14ac:dyDescent="0.25">
      <c r="A7132" t="s">
        <v>52</v>
      </c>
      <c r="B7132" t="s">
        <v>1666</v>
      </c>
      <c r="C7132" t="s">
        <v>27</v>
      </c>
      <c r="D7132">
        <v>2019</v>
      </c>
      <c r="E7132">
        <v>8</v>
      </c>
      <c r="F7132" t="s">
        <v>229</v>
      </c>
      <c r="G7132" t="s">
        <v>230</v>
      </c>
      <c r="H7132" t="s">
        <v>30</v>
      </c>
      <c r="J7132">
        <v>-520000</v>
      </c>
      <c r="L7132" t="s">
        <v>39</v>
      </c>
      <c r="O7132" t="s">
        <v>32</v>
      </c>
    </row>
    <row r="7133" spans="1:15" x14ac:dyDescent="0.25">
      <c r="A7133" t="s">
        <v>52</v>
      </c>
      <c r="B7133" t="s">
        <v>1666</v>
      </c>
      <c r="C7133" t="s">
        <v>27</v>
      </c>
      <c r="D7133">
        <v>2019</v>
      </c>
      <c r="E7133">
        <v>8</v>
      </c>
      <c r="F7133" t="s">
        <v>263</v>
      </c>
      <c r="G7133" t="s">
        <v>264</v>
      </c>
      <c r="H7133" t="s">
        <v>30</v>
      </c>
      <c r="J7133">
        <v>-654735.9</v>
      </c>
      <c r="L7133" t="s">
        <v>39</v>
      </c>
      <c r="O7133" t="s">
        <v>32</v>
      </c>
    </row>
    <row r="7134" spans="1:15" x14ac:dyDescent="0.25">
      <c r="A7134" t="s">
        <v>52</v>
      </c>
      <c r="B7134" t="s">
        <v>1666</v>
      </c>
      <c r="C7134" t="s">
        <v>27</v>
      </c>
      <c r="D7134">
        <v>2019</v>
      </c>
      <c r="E7134">
        <v>8</v>
      </c>
      <c r="F7134" t="s">
        <v>265</v>
      </c>
      <c r="G7134" t="s">
        <v>266</v>
      </c>
      <c r="H7134" t="s">
        <v>30</v>
      </c>
      <c r="J7134">
        <v>-654735.9</v>
      </c>
      <c r="L7134" t="s">
        <v>39</v>
      </c>
      <c r="O7134" t="s">
        <v>32</v>
      </c>
    </row>
    <row r="7135" spans="1:15" x14ac:dyDescent="0.25">
      <c r="A7135" t="s">
        <v>52</v>
      </c>
      <c r="B7135" t="s">
        <v>1666</v>
      </c>
      <c r="C7135" t="s">
        <v>27</v>
      </c>
      <c r="D7135">
        <v>2019</v>
      </c>
      <c r="E7135">
        <v>8</v>
      </c>
      <c r="F7135" t="s">
        <v>231</v>
      </c>
      <c r="G7135" t="s">
        <v>188</v>
      </c>
      <c r="H7135" t="s">
        <v>30</v>
      </c>
      <c r="J7135">
        <v>3394182.48</v>
      </c>
      <c r="L7135" t="s">
        <v>39</v>
      </c>
      <c r="O7135" t="s">
        <v>32</v>
      </c>
    </row>
    <row r="7136" spans="1:15" x14ac:dyDescent="0.25">
      <c r="A7136" t="s">
        <v>52</v>
      </c>
      <c r="B7136" t="s">
        <v>1666</v>
      </c>
      <c r="C7136" t="s">
        <v>27</v>
      </c>
      <c r="D7136">
        <v>2019</v>
      </c>
      <c r="E7136">
        <v>8</v>
      </c>
      <c r="F7136" t="s">
        <v>232</v>
      </c>
      <c r="G7136" t="s">
        <v>233</v>
      </c>
      <c r="H7136" t="s">
        <v>30</v>
      </c>
      <c r="J7136">
        <v>2219446.58</v>
      </c>
      <c r="L7136" t="s">
        <v>39</v>
      </c>
      <c r="O7136" t="s">
        <v>32</v>
      </c>
    </row>
    <row r="7137" spans="1:15" x14ac:dyDescent="0.25">
      <c r="A7137" t="s">
        <v>52</v>
      </c>
      <c r="B7137" t="s">
        <v>1666</v>
      </c>
      <c r="C7137" t="s">
        <v>27</v>
      </c>
      <c r="D7137">
        <v>2019</v>
      </c>
      <c r="E7137">
        <v>8</v>
      </c>
      <c r="F7137" t="s">
        <v>234</v>
      </c>
      <c r="G7137" t="s">
        <v>235</v>
      </c>
      <c r="H7137" t="s">
        <v>30</v>
      </c>
      <c r="J7137">
        <v>2219446.58</v>
      </c>
      <c r="L7137" t="s">
        <v>39</v>
      </c>
      <c r="O7137" t="s">
        <v>32</v>
      </c>
    </row>
    <row r="7138" spans="1:15" x14ac:dyDescent="0.25">
      <c r="A7138" t="s">
        <v>52</v>
      </c>
      <c r="B7138" t="s">
        <v>1666</v>
      </c>
      <c r="C7138" t="s">
        <v>27</v>
      </c>
      <c r="D7138">
        <v>2019</v>
      </c>
      <c r="E7138">
        <v>8</v>
      </c>
      <c r="F7138" t="s">
        <v>267</v>
      </c>
      <c r="G7138" t="s">
        <v>268</v>
      </c>
      <c r="H7138" t="s">
        <v>30</v>
      </c>
      <c r="J7138">
        <v>-358311.41</v>
      </c>
      <c r="L7138" t="s">
        <v>39</v>
      </c>
      <c r="O7138" t="s">
        <v>32</v>
      </c>
    </row>
    <row r="7139" spans="1:15" x14ac:dyDescent="0.25">
      <c r="A7139" t="s">
        <v>52</v>
      </c>
      <c r="B7139" t="s">
        <v>1666</v>
      </c>
      <c r="C7139" t="s">
        <v>27</v>
      </c>
      <c r="D7139">
        <v>2019</v>
      </c>
      <c r="E7139">
        <v>8</v>
      </c>
      <c r="F7139" t="s">
        <v>269</v>
      </c>
      <c r="G7139" t="s">
        <v>270</v>
      </c>
      <c r="H7139" t="s">
        <v>30</v>
      </c>
      <c r="J7139">
        <v>-69637.929999999993</v>
      </c>
      <c r="L7139" t="s">
        <v>39</v>
      </c>
      <c r="O7139" t="s">
        <v>32</v>
      </c>
    </row>
    <row r="7140" spans="1:15" x14ac:dyDescent="0.25">
      <c r="A7140" t="s">
        <v>52</v>
      </c>
      <c r="B7140" t="s">
        <v>1666</v>
      </c>
      <c r="C7140" t="s">
        <v>27</v>
      </c>
      <c r="D7140">
        <v>2019</v>
      </c>
      <c r="E7140">
        <v>8</v>
      </c>
      <c r="F7140" t="s">
        <v>271</v>
      </c>
      <c r="G7140" t="s">
        <v>272</v>
      </c>
      <c r="H7140" t="s">
        <v>30</v>
      </c>
      <c r="J7140">
        <v>-169055.44</v>
      </c>
      <c r="L7140" t="s">
        <v>39</v>
      </c>
      <c r="O7140" t="s">
        <v>32</v>
      </c>
    </row>
    <row r="7141" spans="1:15" x14ac:dyDescent="0.25">
      <c r="A7141" t="s">
        <v>52</v>
      </c>
      <c r="B7141" t="s">
        <v>1666</v>
      </c>
      <c r="C7141" t="s">
        <v>27</v>
      </c>
      <c r="D7141">
        <v>2019</v>
      </c>
      <c r="E7141">
        <v>8</v>
      </c>
      <c r="F7141" t="s">
        <v>273</v>
      </c>
      <c r="G7141" t="s">
        <v>274</v>
      </c>
      <c r="H7141" t="s">
        <v>30</v>
      </c>
      <c r="J7141">
        <v>-527366.85</v>
      </c>
      <c r="L7141" t="s">
        <v>39</v>
      </c>
      <c r="O7141" t="s">
        <v>32</v>
      </c>
    </row>
    <row r="7142" spans="1:15" x14ac:dyDescent="0.25">
      <c r="A7142" t="s">
        <v>52</v>
      </c>
      <c r="B7142" t="s">
        <v>1666</v>
      </c>
      <c r="C7142" t="s">
        <v>27</v>
      </c>
      <c r="D7142">
        <v>2019</v>
      </c>
      <c r="E7142">
        <v>8</v>
      </c>
      <c r="F7142" t="s">
        <v>236</v>
      </c>
      <c r="G7142" t="s">
        <v>237</v>
      </c>
      <c r="H7142" t="s">
        <v>30</v>
      </c>
      <c r="J7142">
        <v>-17499171.43</v>
      </c>
      <c r="L7142" t="s">
        <v>39</v>
      </c>
      <c r="O7142" t="s">
        <v>32</v>
      </c>
    </row>
    <row r="7143" spans="1:15" x14ac:dyDescent="0.25">
      <c r="A7143" t="s">
        <v>52</v>
      </c>
      <c r="B7143" t="s">
        <v>1666</v>
      </c>
      <c r="C7143" t="s">
        <v>27</v>
      </c>
      <c r="D7143">
        <v>2019</v>
      </c>
      <c r="E7143">
        <v>8</v>
      </c>
      <c r="F7143" t="s">
        <v>238</v>
      </c>
      <c r="G7143" t="s">
        <v>239</v>
      </c>
      <c r="H7143" t="s">
        <v>30</v>
      </c>
      <c r="J7143">
        <v>-20559484.859999999</v>
      </c>
      <c r="L7143" t="s">
        <v>39</v>
      </c>
      <c r="O7143" t="s">
        <v>32</v>
      </c>
    </row>
    <row r="7144" spans="1:15" x14ac:dyDescent="0.25">
      <c r="A7144" t="s">
        <v>52</v>
      </c>
      <c r="B7144" t="s">
        <v>1666</v>
      </c>
      <c r="C7144" t="s">
        <v>27</v>
      </c>
      <c r="D7144">
        <v>2019</v>
      </c>
      <c r="E7144">
        <v>8</v>
      </c>
      <c r="F7144" t="s">
        <v>240</v>
      </c>
      <c r="G7144" t="s">
        <v>241</v>
      </c>
      <c r="H7144" t="s">
        <v>30</v>
      </c>
      <c r="J7144">
        <v>-21086851.710000001</v>
      </c>
      <c r="L7144" t="s">
        <v>39</v>
      </c>
      <c r="O7144" t="s">
        <v>32</v>
      </c>
    </row>
    <row r="7145" spans="1:15" x14ac:dyDescent="0.25">
      <c r="A7145" t="s">
        <v>52</v>
      </c>
      <c r="B7145" t="s">
        <v>1666</v>
      </c>
      <c r="C7145" t="s">
        <v>27</v>
      </c>
      <c r="D7145">
        <v>2019</v>
      </c>
      <c r="E7145">
        <v>8</v>
      </c>
      <c r="F7145" t="s">
        <v>242</v>
      </c>
      <c r="G7145" t="s">
        <v>243</v>
      </c>
      <c r="H7145" t="s">
        <v>30</v>
      </c>
      <c r="J7145">
        <v>-18867405.129999999</v>
      </c>
      <c r="L7145" t="s">
        <v>39</v>
      </c>
      <c r="O7145" t="s">
        <v>32</v>
      </c>
    </row>
    <row r="7146" spans="1:15" x14ac:dyDescent="0.25">
      <c r="A7146" t="s">
        <v>84</v>
      </c>
      <c r="B7146" t="s">
        <v>85</v>
      </c>
      <c r="C7146" t="s">
        <v>27</v>
      </c>
      <c r="D7146">
        <v>2019</v>
      </c>
      <c r="E7146">
        <v>8</v>
      </c>
      <c r="F7146" t="s">
        <v>244</v>
      </c>
      <c r="G7146" t="s">
        <v>245</v>
      </c>
      <c r="H7146" t="s">
        <v>30</v>
      </c>
      <c r="J7146">
        <v>-166388.39000000001</v>
      </c>
      <c r="L7146" t="s">
        <v>31</v>
      </c>
      <c r="O7146" t="s">
        <v>32</v>
      </c>
    </row>
    <row r="7147" spans="1:15" x14ac:dyDescent="0.25">
      <c r="A7147" t="s">
        <v>84</v>
      </c>
      <c r="B7147" t="s">
        <v>85</v>
      </c>
      <c r="C7147" t="s">
        <v>27</v>
      </c>
      <c r="D7147">
        <v>2019</v>
      </c>
      <c r="E7147">
        <v>8</v>
      </c>
      <c r="F7147" t="s">
        <v>246</v>
      </c>
      <c r="G7147" t="s">
        <v>247</v>
      </c>
      <c r="H7147" t="s">
        <v>30</v>
      </c>
      <c r="J7147">
        <v>28187.11</v>
      </c>
      <c r="L7147" t="s">
        <v>31</v>
      </c>
      <c r="O7147" t="s">
        <v>32</v>
      </c>
    </row>
    <row r="7148" spans="1:15" x14ac:dyDescent="0.25">
      <c r="A7148" t="s">
        <v>84</v>
      </c>
      <c r="B7148" t="s">
        <v>85</v>
      </c>
      <c r="C7148" t="s">
        <v>27</v>
      </c>
      <c r="D7148">
        <v>2019</v>
      </c>
      <c r="E7148">
        <v>8</v>
      </c>
      <c r="F7148" t="s">
        <v>248</v>
      </c>
      <c r="G7148" t="s">
        <v>249</v>
      </c>
      <c r="H7148" t="s">
        <v>30</v>
      </c>
      <c r="J7148">
        <v>-138201.28</v>
      </c>
      <c r="L7148" t="s">
        <v>31</v>
      </c>
      <c r="O7148" t="s">
        <v>32</v>
      </c>
    </row>
    <row r="7149" spans="1:15" x14ac:dyDescent="0.25">
      <c r="A7149" t="s">
        <v>84</v>
      </c>
      <c r="B7149" t="s">
        <v>85</v>
      </c>
      <c r="C7149" t="s">
        <v>27</v>
      </c>
      <c r="D7149">
        <v>2019</v>
      </c>
      <c r="E7149">
        <v>8</v>
      </c>
      <c r="F7149" t="s">
        <v>250</v>
      </c>
      <c r="G7149" t="s">
        <v>251</v>
      </c>
      <c r="H7149" t="s">
        <v>30</v>
      </c>
      <c r="J7149">
        <v>-138201.28</v>
      </c>
      <c r="L7149" t="s">
        <v>31</v>
      </c>
      <c r="O7149" t="s">
        <v>32</v>
      </c>
    </row>
    <row r="7150" spans="1:15" x14ac:dyDescent="0.25">
      <c r="A7150" t="s">
        <v>84</v>
      </c>
      <c r="B7150" t="s">
        <v>85</v>
      </c>
      <c r="C7150" t="s">
        <v>27</v>
      </c>
      <c r="D7150">
        <v>2019</v>
      </c>
      <c r="E7150">
        <v>8</v>
      </c>
      <c r="F7150" t="s">
        <v>193</v>
      </c>
      <c r="G7150" t="s">
        <v>194</v>
      </c>
      <c r="H7150" t="s">
        <v>30</v>
      </c>
      <c r="J7150">
        <v>-0.02</v>
      </c>
      <c r="L7150" t="s">
        <v>31</v>
      </c>
      <c r="O7150" t="s">
        <v>32</v>
      </c>
    </row>
    <row r="7151" spans="1:15" x14ac:dyDescent="0.25">
      <c r="A7151" t="s">
        <v>84</v>
      </c>
      <c r="B7151" t="s">
        <v>85</v>
      </c>
      <c r="C7151" t="s">
        <v>27</v>
      </c>
      <c r="D7151">
        <v>2019</v>
      </c>
      <c r="E7151">
        <v>8</v>
      </c>
      <c r="F7151" t="s">
        <v>195</v>
      </c>
      <c r="G7151" t="s">
        <v>196</v>
      </c>
      <c r="H7151" t="s">
        <v>30</v>
      </c>
      <c r="J7151">
        <v>-138201.29999999999</v>
      </c>
      <c r="L7151" t="s">
        <v>31</v>
      </c>
      <c r="O7151" t="s">
        <v>32</v>
      </c>
    </row>
    <row r="7152" spans="1:15" x14ac:dyDescent="0.25">
      <c r="A7152" t="s">
        <v>84</v>
      </c>
      <c r="B7152" t="s">
        <v>85</v>
      </c>
      <c r="C7152" t="s">
        <v>27</v>
      </c>
      <c r="D7152">
        <v>2019</v>
      </c>
      <c r="E7152">
        <v>8</v>
      </c>
      <c r="F7152" t="s">
        <v>275</v>
      </c>
      <c r="G7152" t="s">
        <v>276</v>
      </c>
      <c r="H7152" t="s">
        <v>30</v>
      </c>
      <c r="J7152">
        <v>56260.71</v>
      </c>
      <c r="L7152" t="s">
        <v>31</v>
      </c>
      <c r="O7152" t="s">
        <v>32</v>
      </c>
    </row>
    <row r="7153" spans="1:15" x14ac:dyDescent="0.25">
      <c r="A7153" t="s">
        <v>84</v>
      </c>
      <c r="B7153" t="s">
        <v>85</v>
      </c>
      <c r="C7153" t="s">
        <v>27</v>
      </c>
      <c r="D7153">
        <v>2019</v>
      </c>
      <c r="E7153">
        <v>8</v>
      </c>
      <c r="F7153" t="s">
        <v>277</v>
      </c>
      <c r="G7153" t="s">
        <v>278</v>
      </c>
      <c r="H7153" t="s">
        <v>30</v>
      </c>
      <c r="J7153">
        <v>56260.71</v>
      </c>
      <c r="L7153" t="s">
        <v>31</v>
      </c>
      <c r="O7153" t="s">
        <v>32</v>
      </c>
    </row>
    <row r="7154" spans="1:15" x14ac:dyDescent="0.25">
      <c r="A7154" t="s">
        <v>84</v>
      </c>
      <c r="B7154" t="s">
        <v>85</v>
      </c>
      <c r="C7154" t="s">
        <v>27</v>
      </c>
      <c r="D7154">
        <v>2019</v>
      </c>
      <c r="E7154">
        <v>8</v>
      </c>
      <c r="F7154" t="s">
        <v>279</v>
      </c>
      <c r="G7154" t="s">
        <v>280</v>
      </c>
      <c r="H7154" t="s">
        <v>30</v>
      </c>
      <c r="J7154">
        <v>56260.71</v>
      </c>
      <c r="L7154" t="s">
        <v>31</v>
      </c>
      <c r="O7154" t="s">
        <v>32</v>
      </c>
    </row>
    <row r="7155" spans="1:15" x14ac:dyDescent="0.25">
      <c r="A7155" t="s">
        <v>84</v>
      </c>
      <c r="B7155" t="s">
        <v>85</v>
      </c>
      <c r="C7155" t="s">
        <v>27</v>
      </c>
      <c r="D7155">
        <v>2019</v>
      </c>
      <c r="E7155">
        <v>8</v>
      </c>
      <c r="F7155" t="s">
        <v>197</v>
      </c>
      <c r="G7155" t="s">
        <v>198</v>
      </c>
      <c r="H7155" t="s">
        <v>30</v>
      </c>
      <c r="J7155">
        <v>-81940.59</v>
      </c>
      <c r="L7155" t="s">
        <v>31</v>
      </c>
      <c r="O7155" t="s">
        <v>32</v>
      </c>
    </row>
    <row r="7156" spans="1:15" x14ac:dyDescent="0.25">
      <c r="A7156" t="s">
        <v>84</v>
      </c>
      <c r="B7156" t="s">
        <v>85</v>
      </c>
      <c r="C7156" t="s">
        <v>27</v>
      </c>
      <c r="D7156">
        <v>2019</v>
      </c>
      <c r="E7156">
        <v>8</v>
      </c>
      <c r="F7156" t="s">
        <v>199</v>
      </c>
      <c r="G7156" t="s">
        <v>200</v>
      </c>
      <c r="H7156" t="s">
        <v>30</v>
      </c>
      <c r="J7156">
        <v>-81940.59</v>
      </c>
      <c r="L7156" t="s">
        <v>31</v>
      </c>
      <c r="O7156" t="s">
        <v>32</v>
      </c>
    </row>
    <row r="7157" spans="1:15" x14ac:dyDescent="0.25">
      <c r="A7157" t="s">
        <v>84</v>
      </c>
      <c r="B7157" t="s">
        <v>85</v>
      </c>
      <c r="C7157" t="s">
        <v>27</v>
      </c>
      <c r="D7157">
        <v>2019</v>
      </c>
      <c r="E7157">
        <v>8</v>
      </c>
      <c r="F7157" t="s">
        <v>205</v>
      </c>
      <c r="G7157" t="s">
        <v>206</v>
      </c>
      <c r="H7157" t="s">
        <v>30</v>
      </c>
      <c r="J7157">
        <v>-81940.59</v>
      </c>
      <c r="L7157" t="s">
        <v>31</v>
      </c>
      <c r="O7157" t="s">
        <v>32</v>
      </c>
    </row>
    <row r="7158" spans="1:15" x14ac:dyDescent="0.25">
      <c r="A7158" t="s">
        <v>84</v>
      </c>
      <c r="B7158" t="s">
        <v>85</v>
      </c>
      <c r="C7158" t="s">
        <v>27</v>
      </c>
      <c r="D7158">
        <v>2019</v>
      </c>
      <c r="E7158">
        <v>8</v>
      </c>
      <c r="F7158" t="s">
        <v>207</v>
      </c>
      <c r="G7158" t="s">
        <v>208</v>
      </c>
      <c r="H7158" t="s">
        <v>30</v>
      </c>
      <c r="J7158">
        <v>-81940.59</v>
      </c>
      <c r="L7158" t="s">
        <v>31</v>
      </c>
      <c r="O7158" t="s">
        <v>32</v>
      </c>
    </row>
    <row r="7159" spans="1:15" x14ac:dyDescent="0.25">
      <c r="A7159" t="s">
        <v>84</v>
      </c>
      <c r="B7159" t="s">
        <v>85</v>
      </c>
      <c r="C7159" t="s">
        <v>27</v>
      </c>
      <c r="D7159">
        <v>2019</v>
      </c>
      <c r="E7159">
        <v>8</v>
      </c>
      <c r="F7159" t="s">
        <v>211</v>
      </c>
      <c r="G7159" t="s">
        <v>212</v>
      </c>
      <c r="H7159" t="s">
        <v>30</v>
      </c>
      <c r="J7159">
        <v>-81940.59</v>
      </c>
      <c r="L7159" t="s">
        <v>31</v>
      </c>
      <c r="O7159" t="s">
        <v>32</v>
      </c>
    </row>
    <row r="7160" spans="1:15" x14ac:dyDescent="0.25">
      <c r="A7160" t="s">
        <v>84</v>
      </c>
      <c r="B7160" t="s">
        <v>85</v>
      </c>
      <c r="C7160" t="s">
        <v>27</v>
      </c>
      <c r="D7160">
        <v>2019</v>
      </c>
      <c r="E7160">
        <v>8</v>
      </c>
      <c r="F7160" t="s">
        <v>213</v>
      </c>
      <c r="G7160" t="s">
        <v>214</v>
      </c>
      <c r="H7160" t="s">
        <v>30</v>
      </c>
      <c r="J7160">
        <v>-81940.59</v>
      </c>
      <c r="L7160" t="s">
        <v>31</v>
      </c>
      <c r="O7160" t="s">
        <v>32</v>
      </c>
    </row>
    <row r="7161" spans="1:15" x14ac:dyDescent="0.25">
      <c r="A7161" t="s">
        <v>84</v>
      </c>
      <c r="B7161" t="s">
        <v>85</v>
      </c>
      <c r="C7161" t="s">
        <v>27</v>
      </c>
      <c r="D7161">
        <v>2019</v>
      </c>
      <c r="E7161">
        <v>8</v>
      </c>
      <c r="F7161" t="s">
        <v>254</v>
      </c>
      <c r="G7161" t="s">
        <v>255</v>
      </c>
      <c r="H7161" t="s">
        <v>30</v>
      </c>
      <c r="J7161">
        <v>2206107.66</v>
      </c>
      <c r="L7161" t="s">
        <v>39</v>
      </c>
      <c r="O7161" t="s">
        <v>32</v>
      </c>
    </row>
    <row r="7162" spans="1:15" x14ac:dyDescent="0.25">
      <c r="A7162" t="s">
        <v>84</v>
      </c>
      <c r="B7162" t="s">
        <v>85</v>
      </c>
      <c r="C7162" t="s">
        <v>27</v>
      </c>
      <c r="D7162">
        <v>2019</v>
      </c>
      <c r="E7162">
        <v>8</v>
      </c>
      <c r="F7162" t="s">
        <v>281</v>
      </c>
      <c r="G7162" t="s">
        <v>282</v>
      </c>
      <c r="H7162" t="s">
        <v>30</v>
      </c>
      <c r="J7162">
        <v>-1151197.32</v>
      </c>
      <c r="L7162" t="s">
        <v>39</v>
      </c>
      <c r="O7162" t="s">
        <v>32</v>
      </c>
    </row>
    <row r="7163" spans="1:15" x14ac:dyDescent="0.25">
      <c r="A7163" t="s">
        <v>84</v>
      </c>
      <c r="B7163" t="s">
        <v>85</v>
      </c>
      <c r="C7163" t="s">
        <v>27</v>
      </c>
      <c r="D7163">
        <v>2019</v>
      </c>
      <c r="E7163">
        <v>8</v>
      </c>
      <c r="F7163" t="s">
        <v>256</v>
      </c>
      <c r="G7163" t="s">
        <v>103</v>
      </c>
      <c r="H7163" t="s">
        <v>30</v>
      </c>
      <c r="J7163">
        <v>1054910.3400000001</v>
      </c>
      <c r="L7163" t="s">
        <v>39</v>
      </c>
      <c r="O7163" t="s">
        <v>32</v>
      </c>
    </row>
    <row r="7164" spans="1:15" x14ac:dyDescent="0.25">
      <c r="A7164" t="s">
        <v>84</v>
      </c>
      <c r="B7164" t="s">
        <v>85</v>
      </c>
      <c r="C7164" t="s">
        <v>27</v>
      </c>
      <c r="D7164">
        <v>2019</v>
      </c>
      <c r="E7164">
        <v>8</v>
      </c>
      <c r="F7164" t="s">
        <v>257</v>
      </c>
      <c r="G7164" t="s">
        <v>258</v>
      </c>
      <c r="H7164" t="s">
        <v>30</v>
      </c>
      <c r="J7164">
        <v>1054910.3400000001</v>
      </c>
      <c r="L7164" t="s">
        <v>39</v>
      </c>
      <c r="O7164" t="s">
        <v>32</v>
      </c>
    </row>
    <row r="7165" spans="1:15" x14ac:dyDescent="0.25">
      <c r="A7165" t="s">
        <v>84</v>
      </c>
      <c r="B7165" t="s">
        <v>85</v>
      </c>
      <c r="C7165" t="s">
        <v>27</v>
      </c>
      <c r="D7165">
        <v>2019</v>
      </c>
      <c r="E7165">
        <v>8</v>
      </c>
      <c r="F7165" t="s">
        <v>283</v>
      </c>
      <c r="G7165" t="s">
        <v>93</v>
      </c>
      <c r="H7165" t="s">
        <v>30</v>
      </c>
      <c r="J7165">
        <v>3835.54</v>
      </c>
      <c r="L7165" t="s">
        <v>39</v>
      </c>
      <c r="O7165" t="s">
        <v>32</v>
      </c>
    </row>
    <row r="7166" spans="1:15" x14ac:dyDescent="0.25">
      <c r="A7166" t="s">
        <v>84</v>
      </c>
      <c r="B7166" t="s">
        <v>85</v>
      </c>
      <c r="C7166" t="s">
        <v>27</v>
      </c>
      <c r="D7166">
        <v>2019</v>
      </c>
      <c r="E7166">
        <v>8</v>
      </c>
      <c r="F7166" t="s">
        <v>221</v>
      </c>
      <c r="G7166" t="s">
        <v>222</v>
      </c>
      <c r="H7166" t="s">
        <v>30</v>
      </c>
      <c r="J7166">
        <v>1058745.8799999999</v>
      </c>
      <c r="L7166" t="s">
        <v>39</v>
      </c>
      <c r="O7166" t="s">
        <v>32</v>
      </c>
    </row>
    <row r="7167" spans="1:15" x14ac:dyDescent="0.25">
      <c r="A7167" t="s">
        <v>84</v>
      </c>
      <c r="B7167" t="s">
        <v>85</v>
      </c>
      <c r="C7167" t="s">
        <v>27</v>
      </c>
      <c r="D7167">
        <v>2019</v>
      </c>
      <c r="E7167">
        <v>8</v>
      </c>
      <c r="F7167" t="s">
        <v>259</v>
      </c>
      <c r="G7167" t="s">
        <v>260</v>
      </c>
      <c r="H7167" t="s">
        <v>30</v>
      </c>
      <c r="J7167">
        <v>12480</v>
      </c>
      <c r="L7167" t="s">
        <v>39</v>
      </c>
      <c r="O7167" t="s">
        <v>32</v>
      </c>
    </row>
    <row r="7168" spans="1:15" x14ac:dyDescent="0.25">
      <c r="A7168" t="s">
        <v>84</v>
      </c>
      <c r="B7168" t="s">
        <v>85</v>
      </c>
      <c r="C7168" t="s">
        <v>27</v>
      </c>
      <c r="D7168">
        <v>2019</v>
      </c>
      <c r="E7168">
        <v>8</v>
      </c>
      <c r="F7168" t="s">
        <v>284</v>
      </c>
      <c r="G7168" t="s">
        <v>285</v>
      </c>
      <c r="H7168" t="s">
        <v>30</v>
      </c>
      <c r="J7168">
        <v>46683.47</v>
      </c>
      <c r="L7168" t="s">
        <v>39</v>
      </c>
      <c r="O7168" t="s">
        <v>32</v>
      </c>
    </row>
    <row r="7169" spans="1:15" x14ac:dyDescent="0.25">
      <c r="A7169" t="s">
        <v>84</v>
      </c>
      <c r="B7169" t="s">
        <v>85</v>
      </c>
      <c r="C7169" t="s">
        <v>27</v>
      </c>
      <c r="D7169">
        <v>2019</v>
      </c>
      <c r="E7169">
        <v>8</v>
      </c>
      <c r="F7169" t="s">
        <v>261</v>
      </c>
      <c r="G7169" t="s">
        <v>262</v>
      </c>
      <c r="H7169" t="s">
        <v>30</v>
      </c>
      <c r="J7169">
        <v>55410.18</v>
      </c>
      <c r="L7169" t="s">
        <v>39</v>
      </c>
      <c r="O7169" t="s">
        <v>32</v>
      </c>
    </row>
    <row r="7170" spans="1:15" x14ac:dyDescent="0.25">
      <c r="A7170" t="s">
        <v>84</v>
      </c>
      <c r="B7170" t="s">
        <v>85</v>
      </c>
      <c r="C7170" t="s">
        <v>27</v>
      </c>
      <c r="D7170">
        <v>2019</v>
      </c>
      <c r="E7170">
        <v>8</v>
      </c>
      <c r="F7170" t="s">
        <v>223</v>
      </c>
      <c r="G7170" t="s">
        <v>224</v>
      </c>
      <c r="H7170" t="s">
        <v>30</v>
      </c>
      <c r="J7170">
        <v>692412.47</v>
      </c>
      <c r="L7170" t="s">
        <v>39</v>
      </c>
      <c r="O7170" t="s">
        <v>32</v>
      </c>
    </row>
    <row r="7171" spans="1:15" x14ac:dyDescent="0.25">
      <c r="A7171" t="s">
        <v>84</v>
      </c>
      <c r="B7171" t="s">
        <v>85</v>
      </c>
      <c r="C7171" t="s">
        <v>27</v>
      </c>
      <c r="D7171">
        <v>2019</v>
      </c>
      <c r="E7171">
        <v>8</v>
      </c>
      <c r="F7171" t="s">
        <v>225</v>
      </c>
      <c r="G7171" t="s">
        <v>226</v>
      </c>
      <c r="H7171" t="s">
        <v>30</v>
      </c>
      <c r="J7171">
        <v>760302.65</v>
      </c>
      <c r="L7171" t="s">
        <v>39</v>
      </c>
      <c r="O7171" t="s">
        <v>32</v>
      </c>
    </row>
    <row r="7172" spans="1:15" x14ac:dyDescent="0.25">
      <c r="A7172" t="s">
        <v>84</v>
      </c>
      <c r="B7172" t="s">
        <v>85</v>
      </c>
      <c r="C7172" t="s">
        <v>27</v>
      </c>
      <c r="D7172">
        <v>2019</v>
      </c>
      <c r="E7172">
        <v>8</v>
      </c>
      <c r="F7172" t="s">
        <v>227</v>
      </c>
      <c r="G7172" t="s">
        <v>228</v>
      </c>
      <c r="H7172" t="s">
        <v>30</v>
      </c>
      <c r="J7172">
        <v>1819048.53</v>
      </c>
      <c r="L7172" t="s">
        <v>39</v>
      </c>
      <c r="O7172" t="s">
        <v>32</v>
      </c>
    </row>
    <row r="7173" spans="1:15" x14ac:dyDescent="0.25">
      <c r="A7173" t="s">
        <v>84</v>
      </c>
      <c r="B7173" t="s">
        <v>85</v>
      </c>
      <c r="C7173" t="s">
        <v>27</v>
      </c>
      <c r="D7173">
        <v>2019</v>
      </c>
      <c r="E7173">
        <v>8</v>
      </c>
      <c r="F7173" t="s">
        <v>229</v>
      </c>
      <c r="G7173" t="s">
        <v>230</v>
      </c>
      <c r="H7173" t="s">
        <v>30</v>
      </c>
      <c r="J7173">
        <v>-62400</v>
      </c>
      <c r="L7173" t="s">
        <v>39</v>
      </c>
      <c r="O7173" t="s">
        <v>32</v>
      </c>
    </row>
    <row r="7174" spans="1:15" x14ac:dyDescent="0.25">
      <c r="A7174" t="s">
        <v>84</v>
      </c>
      <c r="B7174" t="s">
        <v>85</v>
      </c>
      <c r="C7174" t="s">
        <v>27</v>
      </c>
      <c r="D7174">
        <v>2019</v>
      </c>
      <c r="E7174">
        <v>8</v>
      </c>
      <c r="F7174" t="s">
        <v>286</v>
      </c>
      <c r="G7174" t="s">
        <v>287</v>
      </c>
      <c r="H7174" t="s">
        <v>30</v>
      </c>
      <c r="J7174">
        <v>-7948.52</v>
      </c>
      <c r="L7174" t="s">
        <v>39</v>
      </c>
      <c r="O7174" t="s">
        <v>32</v>
      </c>
    </row>
    <row r="7175" spans="1:15" x14ac:dyDescent="0.25">
      <c r="A7175" t="s">
        <v>84</v>
      </c>
      <c r="B7175" t="s">
        <v>85</v>
      </c>
      <c r="C7175" t="s">
        <v>27</v>
      </c>
      <c r="D7175">
        <v>2019</v>
      </c>
      <c r="E7175">
        <v>8</v>
      </c>
      <c r="F7175" t="s">
        <v>265</v>
      </c>
      <c r="G7175" t="s">
        <v>266</v>
      </c>
      <c r="H7175" t="s">
        <v>30</v>
      </c>
      <c r="J7175">
        <v>-7948.52</v>
      </c>
      <c r="L7175" t="s">
        <v>39</v>
      </c>
      <c r="O7175" t="s">
        <v>32</v>
      </c>
    </row>
    <row r="7176" spans="1:15" x14ac:dyDescent="0.25">
      <c r="A7176" t="s">
        <v>84</v>
      </c>
      <c r="B7176" t="s">
        <v>85</v>
      </c>
      <c r="C7176" t="s">
        <v>27</v>
      </c>
      <c r="D7176">
        <v>2019</v>
      </c>
      <c r="E7176">
        <v>8</v>
      </c>
      <c r="F7176" t="s">
        <v>231</v>
      </c>
      <c r="G7176" t="s">
        <v>188</v>
      </c>
      <c r="H7176" t="s">
        <v>30</v>
      </c>
      <c r="J7176">
        <v>-108369.39</v>
      </c>
      <c r="L7176" t="s">
        <v>39</v>
      </c>
      <c r="O7176" t="s">
        <v>32</v>
      </c>
    </row>
    <row r="7177" spans="1:15" x14ac:dyDescent="0.25">
      <c r="A7177" t="s">
        <v>84</v>
      </c>
      <c r="B7177" t="s">
        <v>85</v>
      </c>
      <c r="C7177" t="s">
        <v>27</v>
      </c>
      <c r="D7177">
        <v>2019</v>
      </c>
      <c r="E7177">
        <v>8</v>
      </c>
      <c r="F7177" t="s">
        <v>232</v>
      </c>
      <c r="G7177" t="s">
        <v>233</v>
      </c>
      <c r="H7177" t="s">
        <v>30</v>
      </c>
      <c r="J7177">
        <v>-178717.91</v>
      </c>
      <c r="L7177" t="s">
        <v>39</v>
      </c>
      <c r="O7177" t="s">
        <v>32</v>
      </c>
    </row>
    <row r="7178" spans="1:15" x14ac:dyDescent="0.25">
      <c r="A7178" t="s">
        <v>84</v>
      </c>
      <c r="B7178" t="s">
        <v>85</v>
      </c>
      <c r="C7178" t="s">
        <v>27</v>
      </c>
      <c r="D7178">
        <v>2019</v>
      </c>
      <c r="E7178">
        <v>8</v>
      </c>
      <c r="F7178" t="s">
        <v>234</v>
      </c>
      <c r="G7178" t="s">
        <v>235</v>
      </c>
      <c r="H7178" t="s">
        <v>30</v>
      </c>
      <c r="J7178">
        <v>-178717.91</v>
      </c>
      <c r="L7178" t="s">
        <v>39</v>
      </c>
      <c r="O7178" t="s">
        <v>32</v>
      </c>
    </row>
    <row r="7179" spans="1:15" x14ac:dyDescent="0.25">
      <c r="A7179" t="s">
        <v>84</v>
      </c>
      <c r="B7179" t="s">
        <v>85</v>
      </c>
      <c r="C7179" t="s">
        <v>27</v>
      </c>
      <c r="D7179">
        <v>2019</v>
      </c>
      <c r="E7179">
        <v>8</v>
      </c>
      <c r="F7179" t="s">
        <v>288</v>
      </c>
      <c r="G7179" t="s">
        <v>289</v>
      </c>
      <c r="H7179" t="s">
        <v>30</v>
      </c>
      <c r="J7179">
        <v>-14414.4</v>
      </c>
      <c r="L7179" t="s">
        <v>39</v>
      </c>
      <c r="O7179" t="s">
        <v>32</v>
      </c>
    </row>
    <row r="7180" spans="1:15" x14ac:dyDescent="0.25">
      <c r="A7180" t="s">
        <v>84</v>
      </c>
      <c r="B7180" t="s">
        <v>85</v>
      </c>
      <c r="C7180" t="s">
        <v>27</v>
      </c>
      <c r="D7180">
        <v>2019</v>
      </c>
      <c r="E7180">
        <v>8</v>
      </c>
      <c r="F7180" t="s">
        <v>290</v>
      </c>
      <c r="G7180" t="s">
        <v>291</v>
      </c>
      <c r="H7180" t="s">
        <v>30</v>
      </c>
      <c r="J7180">
        <v>-14414.4</v>
      </c>
      <c r="L7180" t="s">
        <v>39</v>
      </c>
      <c r="O7180" t="s">
        <v>32</v>
      </c>
    </row>
    <row r="7181" spans="1:15" x14ac:dyDescent="0.25">
      <c r="A7181" t="s">
        <v>84</v>
      </c>
      <c r="B7181" t="s">
        <v>85</v>
      </c>
      <c r="C7181" t="s">
        <v>27</v>
      </c>
      <c r="D7181">
        <v>2019</v>
      </c>
      <c r="E7181">
        <v>8</v>
      </c>
      <c r="F7181" t="s">
        <v>273</v>
      </c>
      <c r="G7181" t="s">
        <v>274</v>
      </c>
      <c r="H7181" t="s">
        <v>30</v>
      </c>
      <c r="J7181">
        <v>-14414.4</v>
      </c>
      <c r="L7181" t="s">
        <v>39</v>
      </c>
      <c r="O7181" t="s">
        <v>32</v>
      </c>
    </row>
    <row r="7182" spans="1:15" x14ac:dyDescent="0.25">
      <c r="A7182" t="s">
        <v>84</v>
      </c>
      <c r="B7182" t="s">
        <v>85</v>
      </c>
      <c r="C7182" t="s">
        <v>27</v>
      </c>
      <c r="D7182">
        <v>2019</v>
      </c>
      <c r="E7182">
        <v>8</v>
      </c>
      <c r="F7182" t="s">
        <v>236</v>
      </c>
      <c r="G7182" t="s">
        <v>237</v>
      </c>
      <c r="H7182" t="s">
        <v>30</v>
      </c>
      <c r="J7182">
        <v>-1453122.86</v>
      </c>
      <c r="L7182" t="s">
        <v>39</v>
      </c>
      <c r="O7182" t="s">
        <v>32</v>
      </c>
    </row>
    <row r="7183" spans="1:15" x14ac:dyDescent="0.25">
      <c r="A7183" t="s">
        <v>84</v>
      </c>
      <c r="B7183" t="s">
        <v>85</v>
      </c>
      <c r="C7183" t="s">
        <v>27</v>
      </c>
      <c r="D7183">
        <v>2019</v>
      </c>
      <c r="E7183">
        <v>8</v>
      </c>
      <c r="F7183" t="s">
        <v>238</v>
      </c>
      <c r="G7183" t="s">
        <v>239</v>
      </c>
      <c r="H7183" t="s">
        <v>30</v>
      </c>
      <c r="J7183">
        <v>-1460492.23</v>
      </c>
      <c r="L7183" t="s">
        <v>39</v>
      </c>
      <c r="O7183" t="s">
        <v>32</v>
      </c>
    </row>
    <row r="7184" spans="1:15" x14ac:dyDescent="0.25">
      <c r="A7184" t="s">
        <v>84</v>
      </c>
      <c r="B7184" t="s">
        <v>85</v>
      </c>
      <c r="C7184" t="s">
        <v>27</v>
      </c>
      <c r="D7184">
        <v>2019</v>
      </c>
      <c r="E7184">
        <v>8</v>
      </c>
      <c r="F7184" t="s">
        <v>240</v>
      </c>
      <c r="G7184" t="s">
        <v>241</v>
      </c>
      <c r="H7184" t="s">
        <v>30</v>
      </c>
      <c r="J7184">
        <v>-1474906.63</v>
      </c>
      <c r="L7184" t="s">
        <v>39</v>
      </c>
      <c r="O7184" t="s">
        <v>32</v>
      </c>
    </row>
    <row r="7185" spans="1:15" x14ac:dyDescent="0.25">
      <c r="A7185" t="s">
        <v>84</v>
      </c>
      <c r="B7185" t="s">
        <v>85</v>
      </c>
      <c r="C7185" t="s">
        <v>27</v>
      </c>
      <c r="D7185">
        <v>2019</v>
      </c>
      <c r="E7185">
        <v>8</v>
      </c>
      <c r="F7185" t="s">
        <v>242</v>
      </c>
      <c r="G7185" t="s">
        <v>243</v>
      </c>
      <c r="H7185" t="s">
        <v>30</v>
      </c>
      <c r="J7185">
        <v>-1653624.54</v>
      </c>
      <c r="L7185" t="s">
        <v>39</v>
      </c>
      <c r="O7185" t="s">
        <v>32</v>
      </c>
    </row>
    <row r="7186" spans="1:15" x14ac:dyDescent="0.25">
      <c r="A7186" t="s">
        <v>84</v>
      </c>
      <c r="B7186" t="s">
        <v>85</v>
      </c>
      <c r="C7186" t="s">
        <v>27</v>
      </c>
      <c r="D7186">
        <v>2019</v>
      </c>
      <c r="E7186">
        <v>8</v>
      </c>
      <c r="F7186" t="s">
        <v>244</v>
      </c>
      <c r="G7186" t="s">
        <v>245</v>
      </c>
      <c r="H7186" t="s">
        <v>108</v>
      </c>
      <c r="I7186" t="s">
        <v>109</v>
      </c>
      <c r="J7186">
        <v>-23510.71</v>
      </c>
      <c r="L7186" t="s">
        <v>31</v>
      </c>
      <c r="O7186" t="s">
        <v>32</v>
      </c>
    </row>
    <row r="7187" spans="1:15" x14ac:dyDescent="0.25">
      <c r="A7187" t="s">
        <v>84</v>
      </c>
      <c r="B7187" t="s">
        <v>85</v>
      </c>
      <c r="C7187" t="s">
        <v>27</v>
      </c>
      <c r="D7187">
        <v>2019</v>
      </c>
      <c r="E7187">
        <v>8</v>
      </c>
      <c r="F7187" t="s">
        <v>246</v>
      </c>
      <c r="G7187" t="s">
        <v>247</v>
      </c>
      <c r="H7187" t="s">
        <v>108</v>
      </c>
      <c r="I7187" t="s">
        <v>109</v>
      </c>
      <c r="J7187">
        <v>49.09</v>
      </c>
      <c r="L7187" t="s">
        <v>31</v>
      </c>
      <c r="O7187" t="s">
        <v>32</v>
      </c>
    </row>
    <row r="7188" spans="1:15" x14ac:dyDescent="0.25">
      <c r="A7188" t="s">
        <v>84</v>
      </c>
      <c r="B7188" t="s">
        <v>85</v>
      </c>
      <c r="C7188" t="s">
        <v>27</v>
      </c>
      <c r="D7188">
        <v>2019</v>
      </c>
      <c r="E7188">
        <v>8</v>
      </c>
      <c r="F7188" t="s">
        <v>248</v>
      </c>
      <c r="G7188" t="s">
        <v>249</v>
      </c>
      <c r="H7188" t="s">
        <v>108</v>
      </c>
      <c r="I7188" t="s">
        <v>109</v>
      </c>
      <c r="J7188">
        <v>-23461.62</v>
      </c>
      <c r="L7188" t="s">
        <v>31</v>
      </c>
      <c r="O7188" t="s">
        <v>32</v>
      </c>
    </row>
    <row r="7189" spans="1:15" x14ac:dyDescent="0.25">
      <c r="A7189" t="s">
        <v>84</v>
      </c>
      <c r="B7189" t="s">
        <v>85</v>
      </c>
      <c r="C7189" t="s">
        <v>27</v>
      </c>
      <c r="D7189">
        <v>2019</v>
      </c>
      <c r="E7189">
        <v>8</v>
      </c>
      <c r="F7189" t="s">
        <v>250</v>
      </c>
      <c r="G7189" t="s">
        <v>251</v>
      </c>
      <c r="H7189" t="s">
        <v>108</v>
      </c>
      <c r="I7189" t="s">
        <v>109</v>
      </c>
      <c r="J7189">
        <v>-23461.62</v>
      </c>
      <c r="L7189" t="s">
        <v>31</v>
      </c>
      <c r="O7189" t="s">
        <v>32</v>
      </c>
    </row>
    <row r="7190" spans="1:15" x14ac:dyDescent="0.25">
      <c r="A7190" t="s">
        <v>84</v>
      </c>
      <c r="B7190" t="s">
        <v>85</v>
      </c>
      <c r="C7190" t="s">
        <v>27</v>
      </c>
      <c r="D7190">
        <v>2019</v>
      </c>
      <c r="E7190">
        <v>8</v>
      </c>
      <c r="F7190" t="s">
        <v>195</v>
      </c>
      <c r="G7190" t="s">
        <v>196</v>
      </c>
      <c r="H7190" t="s">
        <v>108</v>
      </c>
      <c r="I7190" t="s">
        <v>109</v>
      </c>
      <c r="J7190">
        <v>-23461.62</v>
      </c>
      <c r="L7190" t="s">
        <v>31</v>
      </c>
      <c r="O7190" t="s">
        <v>32</v>
      </c>
    </row>
    <row r="7191" spans="1:15" x14ac:dyDescent="0.25">
      <c r="A7191" t="s">
        <v>84</v>
      </c>
      <c r="B7191" t="s">
        <v>85</v>
      </c>
      <c r="C7191" t="s">
        <v>27</v>
      </c>
      <c r="D7191">
        <v>2019</v>
      </c>
      <c r="E7191">
        <v>8</v>
      </c>
      <c r="F7191" t="s">
        <v>197</v>
      </c>
      <c r="G7191" t="s">
        <v>198</v>
      </c>
      <c r="H7191" t="s">
        <v>108</v>
      </c>
      <c r="I7191" t="s">
        <v>109</v>
      </c>
      <c r="J7191">
        <v>-23461.62</v>
      </c>
      <c r="L7191" t="s">
        <v>31</v>
      </c>
      <c r="O7191" t="s">
        <v>32</v>
      </c>
    </row>
    <row r="7192" spans="1:15" x14ac:dyDescent="0.25">
      <c r="A7192" t="s">
        <v>84</v>
      </c>
      <c r="B7192" t="s">
        <v>85</v>
      </c>
      <c r="C7192" t="s">
        <v>27</v>
      </c>
      <c r="D7192">
        <v>2019</v>
      </c>
      <c r="E7192">
        <v>8</v>
      </c>
      <c r="F7192" t="s">
        <v>199</v>
      </c>
      <c r="G7192" t="s">
        <v>200</v>
      </c>
      <c r="H7192" t="s">
        <v>108</v>
      </c>
      <c r="I7192" t="s">
        <v>109</v>
      </c>
      <c r="J7192">
        <v>-23461.62</v>
      </c>
      <c r="L7192" t="s">
        <v>31</v>
      </c>
      <c r="O7192" t="s">
        <v>32</v>
      </c>
    </row>
    <row r="7193" spans="1:15" x14ac:dyDescent="0.25">
      <c r="A7193" t="s">
        <v>84</v>
      </c>
      <c r="B7193" t="s">
        <v>85</v>
      </c>
      <c r="C7193" t="s">
        <v>27</v>
      </c>
      <c r="D7193">
        <v>2019</v>
      </c>
      <c r="E7193">
        <v>8</v>
      </c>
      <c r="F7193" t="s">
        <v>205</v>
      </c>
      <c r="G7193" t="s">
        <v>206</v>
      </c>
      <c r="H7193" t="s">
        <v>108</v>
      </c>
      <c r="I7193" t="s">
        <v>109</v>
      </c>
      <c r="J7193">
        <v>-23461.62</v>
      </c>
      <c r="L7193" t="s">
        <v>31</v>
      </c>
      <c r="O7193" t="s">
        <v>32</v>
      </c>
    </row>
    <row r="7194" spans="1:15" x14ac:dyDescent="0.25">
      <c r="A7194" t="s">
        <v>84</v>
      </c>
      <c r="B7194" t="s">
        <v>85</v>
      </c>
      <c r="C7194" t="s">
        <v>27</v>
      </c>
      <c r="D7194">
        <v>2019</v>
      </c>
      <c r="E7194">
        <v>8</v>
      </c>
      <c r="F7194" t="s">
        <v>207</v>
      </c>
      <c r="G7194" t="s">
        <v>208</v>
      </c>
      <c r="H7194" t="s">
        <v>108</v>
      </c>
      <c r="I7194" t="s">
        <v>109</v>
      </c>
      <c r="J7194">
        <v>-23461.62</v>
      </c>
      <c r="L7194" t="s">
        <v>31</v>
      </c>
      <c r="O7194" t="s">
        <v>32</v>
      </c>
    </row>
    <row r="7195" spans="1:15" x14ac:dyDescent="0.25">
      <c r="A7195" t="s">
        <v>84</v>
      </c>
      <c r="B7195" t="s">
        <v>85</v>
      </c>
      <c r="C7195" t="s">
        <v>27</v>
      </c>
      <c r="D7195">
        <v>2019</v>
      </c>
      <c r="E7195">
        <v>8</v>
      </c>
      <c r="F7195" t="s">
        <v>211</v>
      </c>
      <c r="G7195" t="s">
        <v>212</v>
      </c>
      <c r="H7195" t="s">
        <v>108</v>
      </c>
      <c r="I7195" t="s">
        <v>109</v>
      </c>
      <c r="J7195">
        <v>-23461.62</v>
      </c>
      <c r="L7195" t="s">
        <v>31</v>
      </c>
      <c r="O7195" t="s">
        <v>32</v>
      </c>
    </row>
    <row r="7196" spans="1:15" x14ac:dyDescent="0.25">
      <c r="A7196" t="s">
        <v>84</v>
      </c>
      <c r="B7196" t="s">
        <v>85</v>
      </c>
      <c r="C7196" t="s">
        <v>27</v>
      </c>
      <c r="D7196">
        <v>2019</v>
      </c>
      <c r="E7196">
        <v>8</v>
      </c>
      <c r="F7196" t="s">
        <v>213</v>
      </c>
      <c r="G7196" t="s">
        <v>214</v>
      </c>
      <c r="H7196" t="s">
        <v>108</v>
      </c>
      <c r="I7196" t="s">
        <v>109</v>
      </c>
      <c r="J7196">
        <v>-23461.62</v>
      </c>
      <c r="L7196" t="s">
        <v>31</v>
      </c>
      <c r="O7196" t="s">
        <v>32</v>
      </c>
    </row>
    <row r="7197" spans="1:15" x14ac:dyDescent="0.25">
      <c r="A7197" t="s">
        <v>84</v>
      </c>
      <c r="B7197" t="s">
        <v>85</v>
      </c>
      <c r="C7197" t="s">
        <v>27</v>
      </c>
      <c r="D7197">
        <v>2019</v>
      </c>
      <c r="E7197">
        <v>8</v>
      </c>
      <c r="F7197" t="s">
        <v>244</v>
      </c>
      <c r="G7197" t="s">
        <v>245</v>
      </c>
      <c r="H7197" t="s">
        <v>110</v>
      </c>
      <c r="I7197" t="s">
        <v>111</v>
      </c>
      <c r="J7197">
        <v>-60060</v>
      </c>
      <c r="L7197" t="s">
        <v>31</v>
      </c>
      <c r="O7197" t="s">
        <v>32</v>
      </c>
    </row>
    <row r="7198" spans="1:15" x14ac:dyDescent="0.25">
      <c r="A7198" t="s">
        <v>84</v>
      </c>
      <c r="B7198" t="s">
        <v>85</v>
      </c>
      <c r="C7198" t="s">
        <v>27</v>
      </c>
      <c r="D7198">
        <v>2019</v>
      </c>
      <c r="E7198">
        <v>8</v>
      </c>
      <c r="F7198" t="s">
        <v>246</v>
      </c>
      <c r="G7198" t="s">
        <v>247</v>
      </c>
      <c r="H7198" t="s">
        <v>110</v>
      </c>
      <c r="I7198" t="s">
        <v>111</v>
      </c>
      <c r="J7198">
        <v>38.22</v>
      </c>
      <c r="L7198" t="s">
        <v>31</v>
      </c>
      <c r="O7198" t="s">
        <v>32</v>
      </c>
    </row>
    <row r="7199" spans="1:15" x14ac:dyDescent="0.25">
      <c r="A7199" t="s">
        <v>84</v>
      </c>
      <c r="B7199" t="s">
        <v>85</v>
      </c>
      <c r="C7199" t="s">
        <v>27</v>
      </c>
      <c r="D7199">
        <v>2019</v>
      </c>
      <c r="E7199">
        <v>8</v>
      </c>
      <c r="F7199" t="s">
        <v>248</v>
      </c>
      <c r="G7199" t="s">
        <v>249</v>
      </c>
      <c r="H7199" t="s">
        <v>110</v>
      </c>
      <c r="I7199" t="s">
        <v>111</v>
      </c>
      <c r="J7199">
        <v>-60021.78</v>
      </c>
      <c r="L7199" t="s">
        <v>31</v>
      </c>
      <c r="O7199" t="s">
        <v>32</v>
      </c>
    </row>
    <row r="7200" spans="1:15" x14ac:dyDescent="0.25">
      <c r="A7200" t="s">
        <v>84</v>
      </c>
      <c r="B7200" t="s">
        <v>85</v>
      </c>
      <c r="C7200" t="s">
        <v>27</v>
      </c>
      <c r="D7200">
        <v>2019</v>
      </c>
      <c r="E7200">
        <v>8</v>
      </c>
      <c r="F7200" t="s">
        <v>250</v>
      </c>
      <c r="G7200" t="s">
        <v>251</v>
      </c>
      <c r="H7200" t="s">
        <v>110</v>
      </c>
      <c r="I7200" t="s">
        <v>111</v>
      </c>
      <c r="J7200">
        <v>-60021.78</v>
      </c>
      <c r="L7200" t="s">
        <v>31</v>
      </c>
      <c r="O7200" t="s">
        <v>32</v>
      </c>
    </row>
    <row r="7201" spans="1:15" x14ac:dyDescent="0.25">
      <c r="A7201" t="s">
        <v>84</v>
      </c>
      <c r="B7201" t="s">
        <v>85</v>
      </c>
      <c r="C7201" t="s">
        <v>27</v>
      </c>
      <c r="D7201">
        <v>2019</v>
      </c>
      <c r="E7201">
        <v>8</v>
      </c>
      <c r="F7201" t="s">
        <v>195</v>
      </c>
      <c r="G7201" t="s">
        <v>196</v>
      </c>
      <c r="H7201" t="s">
        <v>110</v>
      </c>
      <c r="I7201" t="s">
        <v>111</v>
      </c>
      <c r="J7201">
        <v>-60021.78</v>
      </c>
      <c r="L7201" t="s">
        <v>31</v>
      </c>
      <c r="O7201" t="s">
        <v>32</v>
      </c>
    </row>
    <row r="7202" spans="1:15" x14ac:dyDescent="0.25">
      <c r="A7202" t="s">
        <v>84</v>
      </c>
      <c r="B7202" t="s">
        <v>85</v>
      </c>
      <c r="C7202" t="s">
        <v>27</v>
      </c>
      <c r="D7202">
        <v>2019</v>
      </c>
      <c r="E7202">
        <v>8</v>
      </c>
      <c r="F7202" t="s">
        <v>197</v>
      </c>
      <c r="G7202" t="s">
        <v>198</v>
      </c>
      <c r="H7202" t="s">
        <v>110</v>
      </c>
      <c r="I7202" t="s">
        <v>111</v>
      </c>
      <c r="J7202">
        <v>-60021.78</v>
      </c>
      <c r="L7202" t="s">
        <v>31</v>
      </c>
      <c r="O7202" t="s">
        <v>32</v>
      </c>
    </row>
    <row r="7203" spans="1:15" x14ac:dyDescent="0.25">
      <c r="A7203" t="s">
        <v>84</v>
      </c>
      <c r="B7203" t="s">
        <v>85</v>
      </c>
      <c r="C7203" t="s">
        <v>27</v>
      </c>
      <c r="D7203">
        <v>2019</v>
      </c>
      <c r="E7203">
        <v>8</v>
      </c>
      <c r="F7203" t="s">
        <v>199</v>
      </c>
      <c r="G7203" t="s">
        <v>200</v>
      </c>
      <c r="H7203" t="s">
        <v>110</v>
      </c>
      <c r="I7203" t="s">
        <v>111</v>
      </c>
      <c r="J7203">
        <v>-60021.78</v>
      </c>
      <c r="L7203" t="s">
        <v>31</v>
      </c>
      <c r="O7203" t="s">
        <v>32</v>
      </c>
    </row>
    <row r="7204" spans="1:15" x14ac:dyDescent="0.25">
      <c r="A7204" t="s">
        <v>84</v>
      </c>
      <c r="B7204" t="s">
        <v>85</v>
      </c>
      <c r="C7204" t="s">
        <v>27</v>
      </c>
      <c r="D7204">
        <v>2019</v>
      </c>
      <c r="E7204">
        <v>8</v>
      </c>
      <c r="F7204" t="s">
        <v>205</v>
      </c>
      <c r="G7204" t="s">
        <v>206</v>
      </c>
      <c r="H7204" t="s">
        <v>110</v>
      </c>
      <c r="I7204" t="s">
        <v>111</v>
      </c>
      <c r="J7204">
        <v>-60021.78</v>
      </c>
      <c r="L7204" t="s">
        <v>31</v>
      </c>
      <c r="O7204" t="s">
        <v>32</v>
      </c>
    </row>
    <row r="7205" spans="1:15" x14ac:dyDescent="0.25">
      <c r="A7205" t="s">
        <v>84</v>
      </c>
      <c r="B7205" t="s">
        <v>85</v>
      </c>
      <c r="C7205" t="s">
        <v>27</v>
      </c>
      <c r="D7205">
        <v>2019</v>
      </c>
      <c r="E7205">
        <v>8</v>
      </c>
      <c r="F7205" t="s">
        <v>207</v>
      </c>
      <c r="G7205" t="s">
        <v>208</v>
      </c>
      <c r="H7205" t="s">
        <v>110</v>
      </c>
      <c r="I7205" t="s">
        <v>111</v>
      </c>
      <c r="J7205">
        <v>-60021.78</v>
      </c>
      <c r="L7205" t="s">
        <v>31</v>
      </c>
      <c r="O7205" t="s">
        <v>32</v>
      </c>
    </row>
    <row r="7206" spans="1:15" x14ac:dyDescent="0.25">
      <c r="A7206" t="s">
        <v>84</v>
      </c>
      <c r="B7206" t="s">
        <v>85</v>
      </c>
      <c r="C7206" t="s">
        <v>27</v>
      </c>
      <c r="D7206">
        <v>2019</v>
      </c>
      <c r="E7206">
        <v>8</v>
      </c>
      <c r="F7206" t="s">
        <v>211</v>
      </c>
      <c r="G7206" t="s">
        <v>212</v>
      </c>
      <c r="H7206" t="s">
        <v>110</v>
      </c>
      <c r="I7206" t="s">
        <v>111</v>
      </c>
      <c r="J7206">
        <v>-60021.78</v>
      </c>
      <c r="L7206" t="s">
        <v>31</v>
      </c>
      <c r="O7206" t="s">
        <v>32</v>
      </c>
    </row>
    <row r="7207" spans="1:15" x14ac:dyDescent="0.25">
      <c r="A7207" t="s">
        <v>84</v>
      </c>
      <c r="B7207" t="s">
        <v>85</v>
      </c>
      <c r="C7207" t="s">
        <v>27</v>
      </c>
      <c r="D7207">
        <v>2019</v>
      </c>
      <c r="E7207">
        <v>8</v>
      </c>
      <c r="F7207" t="s">
        <v>213</v>
      </c>
      <c r="G7207" t="s">
        <v>214</v>
      </c>
      <c r="H7207" t="s">
        <v>110</v>
      </c>
      <c r="I7207" t="s">
        <v>111</v>
      </c>
      <c r="J7207">
        <v>-60021.78</v>
      </c>
      <c r="L7207" t="s">
        <v>31</v>
      </c>
      <c r="O7207" t="s">
        <v>32</v>
      </c>
    </row>
    <row r="7208" spans="1:15" x14ac:dyDescent="0.25">
      <c r="A7208" t="s">
        <v>112</v>
      </c>
      <c r="B7208" t="s">
        <v>113</v>
      </c>
      <c r="C7208" t="s">
        <v>27</v>
      </c>
      <c r="D7208">
        <v>2019</v>
      </c>
      <c r="E7208">
        <v>8</v>
      </c>
      <c r="F7208" t="s">
        <v>244</v>
      </c>
      <c r="G7208" t="s">
        <v>245</v>
      </c>
      <c r="H7208" t="s">
        <v>30</v>
      </c>
      <c r="J7208">
        <v>-305692.03999999998</v>
      </c>
      <c r="L7208" t="s">
        <v>31</v>
      </c>
      <c r="O7208" t="s">
        <v>32</v>
      </c>
    </row>
    <row r="7209" spans="1:15" x14ac:dyDescent="0.25">
      <c r="A7209" t="s">
        <v>112</v>
      </c>
      <c r="B7209" t="s">
        <v>113</v>
      </c>
      <c r="C7209" t="s">
        <v>27</v>
      </c>
      <c r="D7209">
        <v>2019</v>
      </c>
      <c r="E7209">
        <v>8</v>
      </c>
      <c r="F7209" t="s">
        <v>246</v>
      </c>
      <c r="G7209" t="s">
        <v>247</v>
      </c>
      <c r="H7209" t="s">
        <v>30</v>
      </c>
      <c r="J7209">
        <v>268719.05</v>
      </c>
      <c r="L7209" t="s">
        <v>31</v>
      </c>
      <c r="O7209" t="s">
        <v>32</v>
      </c>
    </row>
    <row r="7210" spans="1:15" x14ac:dyDescent="0.25">
      <c r="A7210" t="s">
        <v>112</v>
      </c>
      <c r="B7210" t="s">
        <v>113</v>
      </c>
      <c r="C7210" t="s">
        <v>27</v>
      </c>
      <c r="D7210">
        <v>2019</v>
      </c>
      <c r="E7210">
        <v>8</v>
      </c>
      <c r="F7210" t="s">
        <v>248</v>
      </c>
      <c r="G7210" t="s">
        <v>249</v>
      </c>
      <c r="H7210" t="s">
        <v>30</v>
      </c>
      <c r="J7210">
        <v>-36972.99</v>
      </c>
      <c r="L7210" t="s">
        <v>31</v>
      </c>
      <c r="O7210" t="s">
        <v>32</v>
      </c>
    </row>
    <row r="7211" spans="1:15" x14ac:dyDescent="0.25">
      <c r="A7211" t="s">
        <v>112</v>
      </c>
      <c r="B7211" t="s">
        <v>113</v>
      </c>
      <c r="C7211" t="s">
        <v>27</v>
      </c>
      <c r="D7211">
        <v>2019</v>
      </c>
      <c r="E7211">
        <v>8</v>
      </c>
      <c r="F7211" t="s">
        <v>250</v>
      </c>
      <c r="G7211" t="s">
        <v>251</v>
      </c>
      <c r="H7211" t="s">
        <v>30</v>
      </c>
      <c r="J7211">
        <v>-36972.99</v>
      </c>
      <c r="L7211" t="s">
        <v>31</v>
      </c>
      <c r="O7211" t="s">
        <v>32</v>
      </c>
    </row>
    <row r="7212" spans="1:15" x14ac:dyDescent="0.25">
      <c r="A7212" t="s">
        <v>112</v>
      </c>
      <c r="B7212" t="s">
        <v>113</v>
      </c>
      <c r="C7212" t="s">
        <v>27</v>
      </c>
      <c r="D7212">
        <v>2019</v>
      </c>
      <c r="E7212">
        <v>8</v>
      </c>
      <c r="F7212" t="s">
        <v>193</v>
      </c>
      <c r="G7212" t="s">
        <v>194</v>
      </c>
      <c r="H7212" t="s">
        <v>30</v>
      </c>
      <c r="J7212">
        <v>0.02</v>
      </c>
      <c r="L7212" t="s">
        <v>31</v>
      </c>
      <c r="O7212" t="s">
        <v>32</v>
      </c>
    </row>
    <row r="7213" spans="1:15" x14ac:dyDescent="0.25">
      <c r="A7213" t="s">
        <v>112</v>
      </c>
      <c r="B7213" t="s">
        <v>113</v>
      </c>
      <c r="C7213" t="s">
        <v>27</v>
      </c>
      <c r="D7213">
        <v>2019</v>
      </c>
      <c r="E7213">
        <v>8</v>
      </c>
      <c r="F7213" t="s">
        <v>195</v>
      </c>
      <c r="G7213" t="s">
        <v>196</v>
      </c>
      <c r="H7213" t="s">
        <v>30</v>
      </c>
      <c r="J7213">
        <v>-36972.97</v>
      </c>
      <c r="L7213" t="s">
        <v>31</v>
      </c>
      <c r="O7213" t="s">
        <v>32</v>
      </c>
    </row>
    <row r="7214" spans="1:15" x14ac:dyDescent="0.25">
      <c r="A7214" t="s">
        <v>112</v>
      </c>
      <c r="B7214" t="s">
        <v>113</v>
      </c>
      <c r="C7214" t="s">
        <v>27</v>
      </c>
      <c r="D7214">
        <v>2019</v>
      </c>
      <c r="E7214">
        <v>8</v>
      </c>
      <c r="F7214" t="s">
        <v>275</v>
      </c>
      <c r="G7214" t="s">
        <v>276</v>
      </c>
      <c r="H7214" t="s">
        <v>30</v>
      </c>
      <c r="J7214">
        <v>84391.07</v>
      </c>
      <c r="L7214" t="s">
        <v>31</v>
      </c>
      <c r="O7214" t="s">
        <v>32</v>
      </c>
    </row>
    <row r="7215" spans="1:15" x14ac:dyDescent="0.25">
      <c r="A7215" t="s">
        <v>112</v>
      </c>
      <c r="B7215" t="s">
        <v>113</v>
      </c>
      <c r="C7215" t="s">
        <v>27</v>
      </c>
      <c r="D7215">
        <v>2019</v>
      </c>
      <c r="E7215">
        <v>8</v>
      </c>
      <c r="F7215" t="s">
        <v>277</v>
      </c>
      <c r="G7215" t="s">
        <v>278</v>
      </c>
      <c r="H7215" t="s">
        <v>30</v>
      </c>
      <c r="J7215">
        <v>84391.07</v>
      </c>
      <c r="L7215" t="s">
        <v>31</v>
      </c>
      <c r="O7215" t="s">
        <v>32</v>
      </c>
    </row>
    <row r="7216" spans="1:15" x14ac:dyDescent="0.25">
      <c r="A7216" t="s">
        <v>112</v>
      </c>
      <c r="B7216" t="s">
        <v>113</v>
      </c>
      <c r="C7216" t="s">
        <v>27</v>
      </c>
      <c r="D7216">
        <v>2019</v>
      </c>
      <c r="E7216">
        <v>8</v>
      </c>
      <c r="F7216" t="s">
        <v>279</v>
      </c>
      <c r="G7216" t="s">
        <v>280</v>
      </c>
      <c r="H7216" t="s">
        <v>30</v>
      </c>
      <c r="J7216">
        <v>84391.07</v>
      </c>
      <c r="L7216" t="s">
        <v>31</v>
      </c>
      <c r="O7216" t="s">
        <v>32</v>
      </c>
    </row>
    <row r="7217" spans="1:15" x14ac:dyDescent="0.25">
      <c r="A7217" t="s">
        <v>112</v>
      </c>
      <c r="B7217" t="s">
        <v>113</v>
      </c>
      <c r="C7217" t="s">
        <v>27</v>
      </c>
      <c r="D7217">
        <v>2019</v>
      </c>
      <c r="E7217">
        <v>8</v>
      </c>
      <c r="F7217" t="s">
        <v>197</v>
      </c>
      <c r="G7217" t="s">
        <v>198</v>
      </c>
      <c r="H7217" t="s">
        <v>30</v>
      </c>
      <c r="J7217">
        <v>47418.1</v>
      </c>
      <c r="L7217" t="s">
        <v>31</v>
      </c>
      <c r="O7217" t="s">
        <v>32</v>
      </c>
    </row>
    <row r="7218" spans="1:15" x14ac:dyDescent="0.25">
      <c r="A7218" t="s">
        <v>112</v>
      </c>
      <c r="B7218" t="s">
        <v>113</v>
      </c>
      <c r="C7218" t="s">
        <v>27</v>
      </c>
      <c r="D7218">
        <v>2019</v>
      </c>
      <c r="E7218">
        <v>8</v>
      </c>
      <c r="F7218" t="s">
        <v>199</v>
      </c>
      <c r="G7218" t="s">
        <v>200</v>
      </c>
      <c r="H7218" t="s">
        <v>30</v>
      </c>
      <c r="J7218">
        <v>47418.1</v>
      </c>
      <c r="L7218" t="s">
        <v>31</v>
      </c>
      <c r="O7218" t="s">
        <v>32</v>
      </c>
    </row>
    <row r="7219" spans="1:15" x14ac:dyDescent="0.25">
      <c r="A7219" t="s">
        <v>112</v>
      </c>
      <c r="B7219" t="s">
        <v>113</v>
      </c>
      <c r="C7219" t="s">
        <v>27</v>
      </c>
      <c r="D7219">
        <v>2019</v>
      </c>
      <c r="E7219">
        <v>8</v>
      </c>
      <c r="F7219" t="s">
        <v>252</v>
      </c>
      <c r="G7219" t="s">
        <v>253</v>
      </c>
      <c r="H7219" t="s">
        <v>30</v>
      </c>
      <c r="J7219">
        <v>16811.189999999999</v>
      </c>
      <c r="L7219" t="s">
        <v>31</v>
      </c>
      <c r="O7219" t="s">
        <v>32</v>
      </c>
    </row>
    <row r="7220" spans="1:15" x14ac:dyDescent="0.25">
      <c r="A7220" t="s">
        <v>112</v>
      </c>
      <c r="B7220" t="s">
        <v>113</v>
      </c>
      <c r="C7220" t="s">
        <v>27</v>
      </c>
      <c r="D7220">
        <v>2019</v>
      </c>
      <c r="E7220">
        <v>8</v>
      </c>
      <c r="F7220" t="s">
        <v>203</v>
      </c>
      <c r="G7220" t="s">
        <v>204</v>
      </c>
      <c r="H7220" t="s">
        <v>30</v>
      </c>
      <c r="J7220">
        <v>16811.189999999999</v>
      </c>
      <c r="L7220" t="s">
        <v>31</v>
      </c>
      <c r="O7220" t="s">
        <v>32</v>
      </c>
    </row>
    <row r="7221" spans="1:15" x14ac:dyDescent="0.25">
      <c r="A7221" t="s">
        <v>112</v>
      </c>
      <c r="B7221" t="s">
        <v>113</v>
      </c>
      <c r="C7221" t="s">
        <v>27</v>
      </c>
      <c r="D7221">
        <v>2019</v>
      </c>
      <c r="E7221">
        <v>8</v>
      </c>
      <c r="F7221" t="s">
        <v>205</v>
      </c>
      <c r="G7221" t="s">
        <v>206</v>
      </c>
      <c r="H7221" t="s">
        <v>30</v>
      </c>
      <c r="J7221">
        <v>64229.29</v>
      </c>
      <c r="L7221" t="s">
        <v>31</v>
      </c>
      <c r="O7221" t="s">
        <v>32</v>
      </c>
    </row>
    <row r="7222" spans="1:15" x14ac:dyDescent="0.25">
      <c r="A7222" t="s">
        <v>112</v>
      </c>
      <c r="B7222" t="s">
        <v>113</v>
      </c>
      <c r="C7222" t="s">
        <v>27</v>
      </c>
      <c r="D7222">
        <v>2019</v>
      </c>
      <c r="E7222">
        <v>8</v>
      </c>
      <c r="F7222" t="s">
        <v>207</v>
      </c>
      <c r="G7222" t="s">
        <v>208</v>
      </c>
      <c r="H7222" t="s">
        <v>30</v>
      </c>
      <c r="J7222">
        <v>64229.29</v>
      </c>
      <c r="L7222" t="s">
        <v>31</v>
      </c>
      <c r="O7222" t="s">
        <v>32</v>
      </c>
    </row>
    <row r="7223" spans="1:15" x14ac:dyDescent="0.25">
      <c r="A7223" t="s">
        <v>112</v>
      </c>
      <c r="B7223" t="s">
        <v>113</v>
      </c>
      <c r="C7223" t="s">
        <v>27</v>
      </c>
      <c r="D7223">
        <v>2019</v>
      </c>
      <c r="E7223">
        <v>8</v>
      </c>
      <c r="F7223" t="s">
        <v>211</v>
      </c>
      <c r="G7223" t="s">
        <v>212</v>
      </c>
      <c r="H7223" t="s">
        <v>30</v>
      </c>
      <c r="J7223">
        <v>64229.29</v>
      </c>
      <c r="L7223" t="s">
        <v>31</v>
      </c>
      <c r="O7223" t="s">
        <v>32</v>
      </c>
    </row>
    <row r="7224" spans="1:15" x14ac:dyDescent="0.25">
      <c r="A7224" t="s">
        <v>112</v>
      </c>
      <c r="B7224" t="s">
        <v>113</v>
      </c>
      <c r="C7224" t="s">
        <v>27</v>
      </c>
      <c r="D7224">
        <v>2019</v>
      </c>
      <c r="E7224">
        <v>8</v>
      </c>
      <c r="F7224" t="s">
        <v>213</v>
      </c>
      <c r="G7224" t="s">
        <v>214</v>
      </c>
      <c r="H7224" t="s">
        <v>30</v>
      </c>
      <c r="J7224">
        <v>64229.29</v>
      </c>
      <c r="L7224" t="s">
        <v>31</v>
      </c>
      <c r="O7224" t="s">
        <v>32</v>
      </c>
    </row>
    <row r="7225" spans="1:15" x14ac:dyDescent="0.25">
      <c r="A7225" t="s">
        <v>112</v>
      </c>
      <c r="B7225" t="s">
        <v>113</v>
      </c>
      <c r="C7225" t="s">
        <v>27</v>
      </c>
      <c r="D7225">
        <v>2019</v>
      </c>
      <c r="E7225">
        <v>8</v>
      </c>
      <c r="F7225" t="s">
        <v>254</v>
      </c>
      <c r="G7225" t="s">
        <v>255</v>
      </c>
      <c r="H7225" t="s">
        <v>30</v>
      </c>
      <c r="J7225">
        <v>3309161.48</v>
      </c>
      <c r="L7225" t="s">
        <v>39</v>
      </c>
      <c r="O7225" t="s">
        <v>32</v>
      </c>
    </row>
    <row r="7226" spans="1:15" x14ac:dyDescent="0.25">
      <c r="A7226" t="s">
        <v>112</v>
      </c>
      <c r="B7226" t="s">
        <v>113</v>
      </c>
      <c r="C7226" t="s">
        <v>27</v>
      </c>
      <c r="D7226">
        <v>2019</v>
      </c>
      <c r="E7226">
        <v>8</v>
      </c>
      <c r="F7226" t="s">
        <v>281</v>
      </c>
      <c r="G7226" t="s">
        <v>282</v>
      </c>
      <c r="H7226" t="s">
        <v>30</v>
      </c>
      <c r="J7226">
        <v>-1726795.98</v>
      </c>
      <c r="L7226" t="s">
        <v>39</v>
      </c>
      <c r="O7226" t="s">
        <v>32</v>
      </c>
    </row>
    <row r="7227" spans="1:15" x14ac:dyDescent="0.25">
      <c r="A7227" t="s">
        <v>112</v>
      </c>
      <c r="B7227" t="s">
        <v>113</v>
      </c>
      <c r="C7227" t="s">
        <v>27</v>
      </c>
      <c r="D7227">
        <v>2019</v>
      </c>
      <c r="E7227">
        <v>8</v>
      </c>
      <c r="F7227" t="s">
        <v>256</v>
      </c>
      <c r="G7227" t="s">
        <v>103</v>
      </c>
      <c r="H7227" t="s">
        <v>30</v>
      </c>
      <c r="J7227">
        <v>1582365.5</v>
      </c>
      <c r="L7227" t="s">
        <v>39</v>
      </c>
      <c r="O7227" t="s">
        <v>32</v>
      </c>
    </row>
    <row r="7228" spans="1:15" x14ac:dyDescent="0.25">
      <c r="A7228" t="s">
        <v>112</v>
      </c>
      <c r="B7228" t="s">
        <v>113</v>
      </c>
      <c r="C7228" t="s">
        <v>27</v>
      </c>
      <c r="D7228">
        <v>2019</v>
      </c>
      <c r="E7228">
        <v>8</v>
      </c>
      <c r="F7228" t="s">
        <v>257</v>
      </c>
      <c r="G7228" t="s">
        <v>258</v>
      </c>
      <c r="H7228" t="s">
        <v>30</v>
      </c>
      <c r="J7228">
        <v>1582365.5</v>
      </c>
      <c r="L7228" t="s">
        <v>39</v>
      </c>
      <c r="O7228" t="s">
        <v>32</v>
      </c>
    </row>
    <row r="7229" spans="1:15" x14ac:dyDescent="0.25">
      <c r="A7229" t="s">
        <v>112</v>
      </c>
      <c r="B7229" t="s">
        <v>113</v>
      </c>
      <c r="C7229" t="s">
        <v>27</v>
      </c>
      <c r="D7229">
        <v>2019</v>
      </c>
      <c r="E7229">
        <v>8</v>
      </c>
      <c r="F7229" t="s">
        <v>283</v>
      </c>
      <c r="G7229" t="s">
        <v>93</v>
      </c>
      <c r="H7229" t="s">
        <v>30</v>
      </c>
      <c r="J7229">
        <v>5753.31</v>
      </c>
      <c r="L7229" t="s">
        <v>39</v>
      </c>
      <c r="O7229" t="s">
        <v>32</v>
      </c>
    </row>
    <row r="7230" spans="1:15" x14ac:dyDescent="0.25">
      <c r="A7230" t="s">
        <v>112</v>
      </c>
      <c r="B7230" t="s">
        <v>113</v>
      </c>
      <c r="C7230" t="s">
        <v>27</v>
      </c>
      <c r="D7230">
        <v>2019</v>
      </c>
      <c r="E7230">
        <v>8</v>
      </c>
      <c r="F7230" t="s">
        <v>221</v>
      </c>
      <c r="G7230" t="s">
        <v>222</v>
      </c>
      <c r="H7230" t="s">
        <v>30</v>
      </c>
      <c r="J7230">
        <v>1588118.81</v>
      </c>
      <c r="L7230" t="s">
        <v>39</v>
      </c>
      <c r="O7230" t="s">
        <v>32</v>
      </c>
    </row>
    <row r="7231" spans="1:15" x14ac:dyDescent="0.25">
      <c r="A7231" t="s">
        <v>112</v>
      </c>
      <c r="B7231" t="s">
        <v>113</v>
      </c>
      <c r="C7231" t="s">
        <v>27</v>
      </c>
      <c r="D7231">
        <v>2019</v>
      </c>
      <c r="E7231">
        <v>8</v>
      </c>
      <c r="F7231" t="s">
        <v>259</v>
      </c>
      <c r="G7231" t="s">
        <v>260</v>
      </c>
      <c r="H7231" t="s">
        <v>30</v>
      </c>
      <c r="J7231">
        <v>28080</v>
      </c>
      <c r="L7231" t="s">
        <v>39</v>
      </c>
      <c r="O7231" t="s">
        <v>32</v>
      </c>
    </row>
    <row r="7232" spans="1:15" x14ac:dyDescent="0.25">
      <c r="A7232" t="s">
        <v>112</v>
      </c>
      <c r="B7232" t="s">
        <v>113</v>
      </c>
      <c r="C7232" t="s">
        <v>27</v>
      </c>
      <c r="D7232">
        <v>2019</v>
      </c>
      <c r="E7232">
        <v>8</v>
      </c>
      <c r="F7232" t="s">
        <v>284</v>
      </c>
      <c r="G7232" t="s">
        <v>285</v>
      </c>
      <c r="H7232" t="s">
        <v>30</v>
      </c>
      <c r="J7232">
        <v>65117.85</v>
      </c>
      <c r="L7232" t="s">
        <v>39</v>
      </c>
      <c r="O7232" t="s">
        <v>32</v>
      </c>
    </row>
    <row r="7233" spans="1:15" x14ac:dyDescent="0.25">
      <c r="A7233" t="s">
        <v>112</v>
      </c>
      <c r="B7233" t="s">
        <v>113</v>
      </c>
      <c r="C7233" t="s">
        <v>27</v>
      </c>
      <c r="D7233">
        <v>2019</v>
      </c>
      <c r="E7233">
        <v>8</v>
      </c>
      <c r="F7233" t="s">
        <v>261</v>
      </c>
      <c r="G7233" t="s">
        <v>262</v>
      </c>
      <c r="H7233" t="s">
        <v>30</v>
      </c>
      <c r="J7233">
        <v>78207.91</v>
      </c>
      <c r="L7233" t="s">
        <v>39</v>
      </c>
      <c r="O7233" t="s">
        <v>32</v>
      </c>
    </row>
    <row r="7234" spans="1:15" x14ac:dyDescent="0.25">
      <c r="A7234" t="s">
        <v>112</v>
      </c>
      <c r="B7234" t="s">
        <v>113</v>
      </c>
      <c r="C7234" t="s">
        <v>27</v>
      </c>
      <c r="D7234">
        <v>2019</v>
      </c>
      <c r="E7234">
        <v>8</v>
      </c>
      <c r="F7234" t="s">
        <v>223</v>
      </c>
      <c r="G7234" t="s">
        <v>224</v>
      </c>
      <c r="H7234" t="s">
        <v>30</v>
      </c>
      <c r="J7234">
        <v>184102.58</v>
      </c>
      <c r="L7234" t="s">
        <v>39</v>
      </c>
      <c r="O7234" t="s">
        <v>32</v>
      </c>
    </row>
    <row r="7235" spans="1:15" x14ac:dyDescent="0.25">
      <c r="A7235" t="s">
        <v>112</v>
      </c>
      <c r="B7235" t="s">
        <v>113</v>
      </c>
      <c r="C7235" t="s">
        <v>27</v>
      </c>
      <c r="D7235">
        <v>2019</v>
      </c>
      <c r="E7235">
        <v>8</v>
      </c>
      <c r="F7235" t="s">
        <v>225</v>
      </c>
      <c r="G7235" t="s">
        <v>226</v>
      </c>
      <c r="H7235" t="s">
        <v>30</v>
      </c>
      <c r="J7235">
        <v>290390.49</v>
      </c>
      <c r="L7235" t="s">
        <v>39</v>
      </c>
      <c r="O7235" t="s">
        <v>32</v>
      </c>
    </row>
    <row r="7236" spans="1:15" x14ac:dyDescent="0.25">
      <c r="A7236" t="s">
        <v>112</v>
      </c>
      <c r="B7236" t="s">
        <v>113</v>
      </c>
      <c r="C7236" t="s">
        <v>27</v>
      </c>
      <c r="D7236">
        <v>2019</v>
      </c>
      <c r="E7236">
        <v>8</v>
      </c>
      <c r="F7236" t="s">
        <v>227</v>
      </c>
      <c r="G7236" t="s">
        <v>228</v>
      </c>
      <c r="H7236" t="s">
        <v>30</v>
      </c>
      <c r="J7236">
        <v>1878509.3</v>
      </c>
      <c r="L7236" t="s">
        <v>39</v>
      </c>
      <c r="O7236" t="s">
        <v>32</v>
      </c>
    </row>
    <row r="7237" spans="1:15" x14ac:dyDescent="0.25">
      <c r="A7237" t="s">
        <v>112</v>
      </c>
      <c r="B7237" t="s">
        <v>113</v>
      </c>
      <c r="C7237" t="s">
        <v>27</v>
      </c>
      <c r="D7237">
        <v>2019</v>
      </c>
      <c r="E7237">
        <v>8</v>
      </c>
      <c r="F7237" t="s">
        <v>229</v>
      </c>
      <c r="G7237" t="s">
        <v>230</v>
      </c>
      <c r="H7237" t="s">
        <v>30</v>
      </c>
      <c r="J7237">
        <v>-93600</v>
      </c>
      <c r="L7237" t="s">
        <v>39</v>
      </c>
      <c r="O7237" t="s">
        <v>32</v>
      </c>
    </row>
    <row r="7238" spans="1:15" x14ac:dyDescent="0.25">
      <c r="A7238" t="s">
        <v>112</v>
      </c>
      <c r="B7238" t="s">
        <v>113</v>
      </c>
      <c r="C7238" t="s">
        <v>27</v>
      </c>
      <c r="D7238">
        <v>2019</v>
      </c>
      <c r="E7238">
        <v>8</v>
      </c>
      <c r="F7238" t="s">
        <v>286</v>
      </c>
      <c r="G7238" t="s">
        <v>287</v>
      </c>
      <c r="H7238" t="s">
        <v>30</v>
      </c>
      <c r="J7238">
        <v>-11922.8</v>
      </c>
      <c r="L7238" t="s">
        <v>39</v>
      </c>
      <c r="O7238" t="s">
        <v>32</v>
      </c>
    </row>
    <row r="7239" spans="1:15" x14ac:dyDescent="0.25">
      <c r="A7239" t="s">
        <v>112</v>
      </c>
      <c r="B7239" t="s">
        <v>113</v>
      </c>
      <c r="C7239" t="s">
        <v>27</v>
      </c>
      <c r="D7239">
        <v>2019</v>
      </c>
      <c r="E7239">
        <v>8</v>
      </c>
      <c r="F7239" t="s">
        <v>265</v>
      </c>
      <c r="G7239" t="s">
        <v>266</v>
      </c>
      <c r="H7239" t="s">
        <v>30</v>
      </c>
      <c r="J7239">
        <v>-11922.8</v>
      </c>
      <c r="L7239" t="s">
        <v>39</v>
      </c>
      <c r="O7239" t="s">
        <v>32</v>
      </c>
    </row>
    <row r="7240" spans="1:15" x14ac:dyDescent="0.25">
      <c r="A7240" t="s">
        <v>112</v>
      </c>
      <c r="B7240" t="s">
        <v>113</v>
      </c>
      <c r="C7240" t="s">
        <v>27</v>
      </c>
      <c r="D7240">
        <v>2019</v>
      </c>
      <c r="E7240">
        <v>8</v>
      </c>
      <c r="F7240" t="s">
        <v>231</v>
      </c>
      <c r="G7240" t="s">
        <v>188</v>
      </c>
      <c r="H7240" t="s">
        <v>30</v>
      </c>
      <c r="J7240">
        <v>-1834231.09</v>
      </c>
      <c r="L7240" t="s">
        <v>39</v>
      </c>
      <c r="O7240" t="s">
        <v>32</v>
      </c>
    </row>
    <row r="7241" spans="1:15" x14ac:dyDescent="0.25">
      <c r="A7241" t="s">
        <v>112</v>
      </c>
      <c r="B7241" t="s">
        <v>113</v>
      </c>
      <c r="C7241" t="s">
        <v>27</v>
      </c>
      <c r="D7241">
        <v>2019</v>
      </c>
      <c r="E7241">
        <v>8</v>
      </c>
      <c r="F7241" t="s">
        <v>232</v>
      </c>
      <c r="G7241" t="s">
        <v>233</v>
      </c>
      <c r="H7241" t="s">
        <v>30</v>
      </c>
      <c r="J7241">
        <v>-1939753.89</v>
      </c>
      <c r="L7241" t="s">
        <v>39</v>
      </c>
      <c r="O7241" t="s">
        <v>32</v>
      </c>
    </row>
    <row r="7242" spans="1:15" x14ac:dyDescent="0.25">
      <c r="A7242" t="s">
        <v>112</v>
      </c>
      <c r="B7242" t="s">
        <v>113</v>
      </c>
      <c r="C7242" t="s">
        <v>27</v>
      </c>
      <c r="D7242">
        <v>2019</v>
      </c>
      <c r="E7242">
        <v>8</v>
      </c>
      <c r="F7242" t="s">
        <v>234</v>
      </c>
      <c r="G7242" t="s">
        <v>235</v>
      </c>
      <c r="H7242" t="s">
        <v>30</v>
      </c>
      <c r="J7242">
        <v>-1939753.89</v>
      </c>
      <c r="L7242" t="s">
        <v>39</v>
      </c>
      <c r="O7242" t="s">
        <v>32</v>
      </c>
    </row>
    <row r="7243" spans="1:15" x14ac:dyDescent="0.25">
      <c r="A7243" t="s">
        <v>112</v>
      </c>
      <c r="B7243" t="s">
        <v>113</v>
      </c>
      <c r="C7243" t="s">
        <v>27</v>
      </c>
      <c r="D7243">
        <v>2019</v>
      </c>
      <c r="E7243">
        <v>8</v>
      </c>
      <c r="F7243" t="s">
        <v>236</v>
      </c>
      <c r="G7243" t="s">
        <v>237</v>
      </c>
      <c r="H7243" t="s">
        <v>30</v>
      </c>
      <c r="J7243">
        <v>124951.66</v>
      </c>
      <c r="L7243" t="s">
        <v>39</v>
      </c>
      <c r="O7243" t="s">
        <v>32</v>
      </c>
    </row>
    <row r="7244" spans="1:15" x14ac:dyDescent="0.25">
      <c r="A7244" t="s">
        <v>112</v>
      </c>
      <c r="B7244" t="s">
        <v>113</v>
      </c>
      <c r="C7244" t="s">
        <v>27</v>
      </c>
      <c r="D7244">
        <v>2019</v>
      </c>
      <c r="E7244">
        <v>8</v>
      </c>
      <c r="F7244" t="s">
        <v>238</v>
      </c>
      <c r="G7244" t="s">
        <v>239</v>
      </c>
      <c r="H7244" t="s">
        <v>30</v>
      </c>
      <c r="J7244">
        <v>91752.18</v>
      </c>
      <c r="L7244" t="s">
        <v>39</v>
      </c>
      <c r="O7244" t="s">
        <v>32</v>
      </c>
    </row>
    <row r="7245" spans="1:15" x14ac:dyDescent="0.25">
      <c r="A7245" t="s">
        <v>112</v>
      </c>
      <c r="B7245" t="s">
        <v>113</v>
      </c>
      <c r="C7245" t="s">
        <v>27</v>
      </c>
      <c r="D7245">
        <v>2019</v>
      </c>
      <c r="E7245">
        <v>8</v>
      </c>
      <c r="F7245" t="s">
        <v>240</v>
      </c>
      <c r="G7245" t="s">
        <v>241</v>
      </c>
      <c r="H7245" t="s">
        <v>30</v>
      </c>
      <c r="J7245">
        <v>91752.18</v>
      </c>
      <c r="L7245" t="s">
        <v>39</v>
      </c>
      <c r="O7245" t="s">
        <v>32</v>
      </c>
    </row>
    <row r="7246" spans="1:15" x14ac:dyDescent="0.25">
      <c r="A7246" t="s">
        <v>112</v>
      </c>
      <c r="B7246" t="s">
        <v>113</v>
      </c>
      <c r="C7246" t="s">
        <v>27</v>
      </c>
      <c r="D7246">
        <v>2019</v>
      </c>
      <c r="E7246">
        <v>8</v>
      </c>
      <c r="F7246" t="s">
        <v>242</v>
      </c>
      <c r="G7246" t="s">
        <v>243</v>
      </c>
      <c r="H7246" t="s">
        <v>30</v>
      </c>
      <c r="J7246">
        <v>-1848001.71</v>
      </c>
      <c r="L7246" t="s">
        <v>39</v>
      </c>
      <c r="O7246" t="s">
        <v>32</v>
      </c>
    </row>
    <row r="7247" spans="1:15" x14ac:dyDescent="0.25">
      <c r="A7247" t="s">
        <v>112</v>
      </c>
      <c r="B7247" t="s">
        <v>113</v>
      </c>
      <c r="C7247" t="s">
        <v>27</v>
      </c>
      <c r="D7247">
        <v>2019</v>
      </c>
      <c r="E7247">
        <v>8</v>
      </c>
      <c r="F7247" t="s">
        <v>244</v>
      </c>
      <c r="G7247" t="s">
        <v>245</v>
      </c>
      <c r="H7247" t="s">
        <v>108</v>
      </c>
      <c r="I7247" t="s">
        <v>109</v>
      </c>
      <c r="J7247">
        <v>-46355.28</v>
      </c>
      <c r="L7247" t="s">
        <v>31</v>
      </c>
      <c r="O7247" t="s">
        <v>32</v>
      </c>
    </row>
    <row r="7248" spans="1:15" x14ac:dyDescent="0.25">
      <c r="A7248" t="s">
        <v>112</v>
      </c>
      <c r="B7248" t="s">
        <v>113</v>
      </c>
      <c r="C7248" t="s">
        <v>27</v>
      </c>
      <c r="D7248">
        <v>2019</v>
      </c>
      <c r="E7248">
        <v>8</v>
      </c>
      <c r="F7248" t="s">
        <v>246</v>
      </c>
      <c r="G7248" t="s">
        <v>247</v>
      </c>
      <c r="H7248" t="s">
        <v>108</v>
      </c>
      <c r="I7248" t="s">
        <v>109</v>
      </c>
      <c r="J7248">
        <v>403.5</v>
      </c>
      <c r="L7248" t="s">
        <v>31</v>
      </c>
      <c r="O7248" t="s">
        <v>32</v>
      </c>
    </row>
    <row r="7249" spans="1:15" x14ac:dyDescent="0.25">
      <c r="A7249" t="s">
        <v>112</v>
      </c>
      <c r="B7249" t="s">
        <v>113</v>
      </c>
      <c r="C7249" t="s">
        <v>27</v>
      </c>
      <c r="D7249">
        <v>2019</v>
      </c>
      <c r="E7249">
        <v>8</v>
      </c>
      <c r="F7249" t="s">
        <v>248</v>
      </c>
      <c r="G7249" t="s">
        <v>249</v>
      </c>
      <c r="H7249" t="s">
        <v>108</v>
      </c>
      <c r="I7249" t="s">
        <v>109</v>
      </c>
      <c r="J7249">
        <v>-45951.78</v>
      </c>
      <c r="L7249" t="s">
        <v>31</v>
      </c>
      <c r="O7249" t="s">
        <v>32</v>
      </c>
    </row>
    <row r="7250" spans="1:15" x14ac:dyDescent="0.25">
      <c r="A7250" t="s">
        <v>112</v>
      </c>
      <c r="B7250" t="s">
        <v>113</v>
      </c>
      <c r="C7250" t="s">
        <v>27</v>
      </c>
      <c r="D7250">
        <v>2019</v>
      </c>
      <c r="E7250">
        <v>8</v>
      </c>
      <c r="F7250" t="s">
        <v>250</v>
      </c>
      <c r="G7250" t="s">
        <v>251</v>
      </c>
      <c r="H7250" t="s">
        <v>108</v>
      </c>
      <c r="I7250" t="s">
        <v>109</v>
      </c>
      <c r="J7250">
        <v>-45951.78</v>
      </c>
      <c r="L7250" t="s">
        <v>31</v>
      </c>
      <c r="O7250" t="s">
        <v>32</v>
      </c>
    </row>
    <row r="7251" spans="1:15" x14ac:dyDescent="0.25">
      <c r="A7251" t="s">
        <v>112</v>
      </c>
      <c r="B7251" t="s">
        <v>113</v>
      </c>
      <c r="C7251" t="s">
        <v>27</v>
      </c>
      <c r="D7251">
        <v>2019</v>
      </c>
      <c r="E7251">
        <v>8</v>
      </c>
      <c r="F7251" t="s">
        <v>195</v>
      </c>
      <c r="G7251" t="s">
        <v>196</v>
      </c>
      <c r="H7251" t="s">
        <v>108</v>
      </c>
      <c r="I7251" t="s">
        <v>109</v>
      </c>
      <c r="J7251">
        <v>-45951.78</v>
      </c>
      <c r="L7251" t="s">
        <v>31</v>
      </c>
      <c r="O7251" t="s">
        <v>32</v>
      </c>
    </row>
    <row r="7252" spans="1:15" x14ac:dyDescent="0.25">
      <c r="A7252" t="s">
        <v>112</v>
      </c>
      <c r="B7252" t="s">
        <v>113</v>
      </c>
      <c r="C7252" t="s">
        <v>27</v>
      </c>
      <c r="D7252">
        <v>2019</v>
      </c>
      <c r="E7252">
        <v>8</v>
      </c>
      <c r="F7252" t="s">
        <v>197</v>
      </c>
      <c r="G7252" t="s">
        <v>198</v>
      </c>
      <c r="H7252" t="s">
        <v>108</v>
      </c>
      <c r="I7252" t="s">
        <v>109</v>
      </c>
      <c r="J7252">
        <v>-45951.78</v>
      </c>
      <c r="L7252" t="s">
        <v>31</v>
      </c>
      <c r="O7252" t="s">
        <v>32</v>
      </c>
    </row>
    <row r="7253" spans="1:15" x14ac:dyDescent="0.25">
      <c r="A7253" t="s">
        <v>112</v>
      </c>
      <c r="B7253" t="s">
        <v>113</v>
      </c>
      <c r="C7253" t="s">
        <v>27</v>
      </c>
      <c r="D7253">
        <v>2019</v>
      </c>
      <c r="E7253">
        <v>8</v>
      </c>
      <c r="F7253" t="s">
        <v>199</v>
      </c>
      <c r="G7253" t="s">
        <v>200</v>
      </c>
      <c r="H7253" t="s">
        <v>108</v>
      </c>
      <c r="I7253" t="s">
        <v>109</v>
      </c>
      <c r="J7253">
        <v>-45951.78</v>
      </c>
      <c r="L7253" t="s">
        <v>31</v>
      </c>
      <c r="O7253" t="s">
        <v>32</v>
      </c>
    </row>
    <row r="7254" spans="1:15" x14ac:dyDescent="0.25">
      <c r="A7254" t="s">
        <v>112</v>
      </c>
      <c r="B7254" t="s">
        <v>113</v>
      </c>
      <c r="C7254" t="s">
        <v>27</v>
      </c>
      <c r="D7254">
        <v>2019</v>
      </c>
      <c r="E7254">
        <v>8</v>
      </c>
      <c r="F7254" t="s">
        <v>205</v>
      </c>
      <c r="G7254" t="s">
        <v>206</v>
      </c>
      <c r="H7254" t="s">
        <v>108</v>
      </c>
      <c r="I7254" t="s">
        <v>109</v>
      </c>
      <c r="J7254">
        <v>-45951.78</v>
      </c>
      <c r="L7254" t="s">
        <v>31</v>
      </c>
      <c r="O7254" t="s">
        <v>32</v>
      </c>
    </row>
    <row r="7255" spans="1:15" x14ac:dyDescent="0.25">
      <c r="A7255" t="s">
        <v>112</v>
      </c>
      <c r="B7255" t="s">
        <v>113</v>
      </c>
      <c r="C7255" t="s">
        <v>27</v>
      </c>
      <c r="D7255">
        <v>2019</v>
      </c>
      <c r="E7255">
        <v>8</v>
      </c>
      <c r="F7255" t="s">
        <v>207</v>
      </c>
      <c r="G7255" t="s">
        <v>208</v>
      </c>
      <c r="H7255" t="s">
        <v>108</v>
      </c>
      <c r="I7255" t="s">
        <v>109</v>
      </c>
      <c r="J7255">
        <v>-45951.78</v>
      </c>
      <c r="L7255" t="s">
        <v>31</v>
      </c>
      <c r="O7255" t="s">
        <v>32</v>
      </c>
    </row>
    <row r="7256" spans="1:15" x14ac:dyDescent="0.25">
      <c r="A7256" t="s">
        <v>112</v>
      </c>
      <c r="B7256" t="s">
        <v>113</v>
      </c>
      <c r="C7256" t="s">
        <v>27</v>
      </c>
      <c r="D7256">
        <v>2019</v>
      </c>
      <c r="E7256">
        <v>8</v>
      </c>
      <c r="F7256" t="s">
        <v>211</v>
      </c>
      <c r="G7256" t="s">
        <v>212</v>
      </c>
      <c r="H7256" t="s">
        <v>108</v>
      </c>
      <c r="I7256" t="s">
        <v>109</v>
      </c>
      <c r="J7256">
        <v>-45951.78</v>
      </c>
      <c r="L7256" t="s">
        <v>31</v>
      </c>
      <c r="O7256" t="s">
        <v>32</v>
      </c>
    </row>
    <row r="7257" spans="1:15" x14ac:dyDescent="0.25">
      <c r="A7257" t="s">
        <v>112</v>
      </c>
      <c r="B7257" t="s">
        <v>113</v>
      </c>
      <c r="C7257" t="s">
        <v>27</v>
      </c>
      <c r="D7257">
        <v>2019</v>
      </c>
      <c r="E7257">
        <v>8</v>
      </c>
      <c r="F7257" t="s">
        <v>213</v>
      </c>
      <c r="G7257" t="s">
        <v>214</v>
      </c>
      <c r="H7257" t="s">
        <v>108</v>
      </c>
      <c r="I7257" t="s">
        <v>109</v>
      </c>
      <c r="J7257">
        <v>-45951.78</v>
      </c>
      <c r="L7257" t="s">
        <v>31</v>
      </c>
      <c r="O7257" t="s">
        <v>32</v>
      </c>
    </row>
    <row r="7258" spans="1:15" x14ac:dyDescent="0.25">
      <c r="A7258" t="s">
        <v>112</v>
      </c>
      <c r="B7258" t="s">
        <v>113</v>
      </c>
      <c r="C7258" t="s">
        <v>27</v>
      </c>
      <c r="D7258">
        <v>2019</v>
      </c>
      <c r="E7258">
        <v>8</v>
      </c>
      <c r="F7258" t="s">
        <v>244</v>
      </c>
      <c r="G7258" t="s">
        <v>245</v>
      </c>
      <c r="H7258" t="s">
        <v>110</v>
      </c>
      <c r="I7258" t="s">
        <v>111</v>
      </c>
      <c r="J7258">
        <v>-49140</v>
      </c>
      <c r="L7258" t="s">
        <v>31</v>
      </c>
      <c r="O7258" t="s">
        <v>32</v>
      </c>
    </row>
    <row r="7259" spans="1:15" x14ac:dyDescent="0.25">
      <c r="A7259" t="s">
        <v>112</v>
      </c>
      <c r="B7259" t="s">
        <v>113</v>
      </c>
      <c r="C7259" t="s">
        <v>27</v>
      </c>
      <c r="D7259">
        <v>2019</v>
      </c>
      <c r="E7259">
        <v>8</v>
      </c>
      <c r="F7259" t="s">
        <v>246</v>
      </c>
      <c r="G7259" t="s">
        <v>247</v>
      </c>
      <c r="H7259" t="s">
        <v>110</v>
      </c>
      <c r="I7259" t="s">
        <v>111</v>
      </c>
      <c r="J7259">
        <v>354.9</v>
      </c>
      <c r="L7259" t="s">
        <v>31</v>
      </c>
      <c r="O7259" t="s">
        <v>32</v>
      </c>
    </row>
    <row r="7260" spans="1:15" x14ac:dyDescent="0.25">
      <c r="A7260" t="s">
        <v>112</v>
      </c>
      <c r="B7260" t="s">
        <v>113</v>
      </c>
      <c r="C7260" t="s">
        <v>27</v>
      </c>
      <c r="D7260">
        <v>2019</v>
      </c>
      <c r="E7260">
        <v>8</v>
      </c>
      <c r="F7260" t="s">
        <v>248</v>
      </c>
      <c r="G7260" t="s">
        <v>249</v>
      </c>
      <c r="H7260" t="s">
        <v>110</v>
      </c>
      <c r="I7260" t="s">
        <v>111</v>
      </c>
      <c r="J7260">
        <v>-48785.1</v>
      </c>
      <c r="L7260" t="s">
        <v>31</v>
      </c>
      <c r="O7260" t="s">
        <v>32</v>
      </c>
    </row>
    <row r="7261" spans="1:15" x14ac:dyDescent="0.25">
      <c r="A7261" t="s">
        <v>112</v>
      </c>
      <c r="B7261" t="s">
        <v>113</v>
      </c>
      <c r="C7261" t="s">
        <v>27</v>
      </c>
      <c r="D7261">
        <v>2019</v>
      </c>
      <c r="E7261">
        <v>8</v>
      </c>
      <c r="F7261" t="s">
        <v>250</v>
      </c>
      <c r="G7261" t="s">
        <v>251</v>
      </c>
      <c r="H7261" t="s">
        <v>110</v>
      </c>
      <c r="I7261" t="s">
        <v>111</v>
      </c>
      <c r="J7261">
        <v>-48785.1</v>
      </c>
      <c r="L7261" t="s">
        <v>31</v>
      </c>
      <c r="O7261" t="s">
        <v>32</v>
      </c>
    </row>
    <row r="7262" spans="1:15" x14ac:dyDescent="0.25">
      <c r="A7262" t="s">
        <v>112</v>
      </c>
      <c r="B7262" t="s">
        <v>113</v>
      </c>
      <c r="C7262" t="s">
        <v>27</v>
      </c>
      <c r="D7262">
        <v>2019</v>
      </c>
      <c r="E7262">
        <v>8</v>
      </c>
      <c r="F7262" t="s">
        <v>195</v>
      </c>
      <c r="G7262" t="s">
        <v>196</v>
      </c>
      <c r="H7262" t="s">
        <v>110</v>
      </c>
      <c r="I7262" t="s">
        <v>111</v>
      </c>
      <c r="J7262">
        <v>-48785.1</v>
      </c>
      <c r="L7262" t="s">
        <v>31</v>
      </c>
      <c r="O7262" t="s">
        <v>32</v>
      </c>
    </row>
    <row r="7263" spans="1:15" x14ac:dyDescent="0.25">
      <c r="A7263" t="s">
        <v>112</v>
      </c>
      <c r="B7263" t="s">
        <v>113</v>
      </c>
      <c r="C7263" t="s">
        <v>27</v>
      </c>
      <c r="D7263">
        <v>2019</v>
      </c>
      <c r="E7263">
        <v>8</v>
      </c>
      <c r="F7263" t="s">
        <v>197</v>
      </c>
      <c r="G7263" t="s">
        <v>198</v>
      </c>
      <c r="H7263" t="s">
        <v>110</v>
      </c>
      <c r="I7263" t="s">
        <v>111</v>
      </c>
      <c r="J7263">
        <v>-48785.1</v>
      </c>
      <c r="L7263" t="s">
        <v>31</v>
      </c>
      <c r="O7263" t="s">
        <v>32</v>
      </c>
    </row>
    <row r="7264" spans="1:15" x14ac:dyDescent="0.25">
      <c r="A7264" t="s">
        <v>112</v>
      </c>
      <c r="B7264" t="s">
        <v>113</v>
      </c>
      <c r="C7264" t="s">
        <v>27</v>
      </c>
      <c r="D7264">
        <v>2019</v>
      </c>
      <c r="E7264">
        <v>8</v>
      </c>
      <c r="F7264" t="s">
        <v>199</v>
      </c>
      <c r="G7264" t="s">
        <v>200</v>
      </c>
      <c r="H7264" t="s">
        <v>110</v>
      </c>
      <c r="I7264" t="s">
        <v>111</v>
      </c>
      <c r="J7264">
        <v>-48785.1</v>
      </c>
      <c r="L7264" t="s">
        <v>31</v>
      </c>
      <c r="O7264" t="s">
        <v>32</v>
      </c>
    </row>
    <row r="7265" spans="1:15" x14ac:dyDescent="0.25">
      <c r="A7265" t="s">
        <v>112</v>
      </c>
      <c r="B7265" t="s">
        <v>113</v>
      </c>
      <c r="C7265" t="s">
        <v>27</v>
      </c>
      <c r="D7265">
        <v>2019</v>
      </c>
      <c r="E7265">
        <v>8</v>
      </c>
      <c r="F7265" t="s">
        <v>205</v>
      </c>
      <c r="G7265" t="s">
        <v>206</v>
      </c>
      <c r="H7265" t="s">
        <v>110</v>
      </c>
      <c r="I7265" t="s">
        <v>111</v>
      </c>
      <c r="J7265">
        <v>-48785.1</v>
      </c>
      <c r="L7265" t="s">
        <v>31</v>
      </c>
      <c r="O7265" t="s">
        <v>32</v>
      </c>
    </row>
    <row r="7266" spans="1:15" x14ac:dyDescent="0.25">
      <c r="A7266" t="s">
        <v>112</v>
      </c>
      <c r="B7266" t="s">
        <v>113</v>
      </c>
      <c r="C7266" t="s">
        <v>27</v>
      </c>
      <c r="D7266">
        <v>2019</v>
      </c>
      <c r="E7266">
        <v>8</v>
      </c>
      <c r="F7266" t="s">
        <v>207</v>
      </c>
      <c r="G7266" t="s">
        <v>208</v>
      </c>
      <c r="H7266" t="s">
        <v>110</v>
      </c>
      <c r="I7266" t="s">
        <v>111</v>
      </c>
      <c r="J7266">
        <v>-48785.1</v>
      </c>
      <c r="L7266" t="s">
        <v>31</v>
      </c>
      <c r="O7266" t="s">
        <v>32</v>
      </c>
    </row>
    <row r="7267" spans="1:15" x14ac:dyDescent="0.25">
      <c r="A7267" t="s">
        <v>112</v>
      </c>
      <c r="B7267" t="s">
        <v>113</v>
      </c>
      <c r="C7267" t="s">
        <v>27</v>
      </c>
      <c r="D7267">
        <v>2019</v>
      </c>
      <c r="E7267">
        <v>8</v>
      </c>
      <c r="F7267" t="s">
        <v>211</v>
      </c>
      <c r="G7267" t="s">
        <v>212</v>
      </c>
      <c r="H7267" t="s">
        <v>110</v>
      </c>
      <c r="I7267" t="s">
        <v>111</v>
      </c>
      <c r="J7267">
        <v>-48785.1</v>
      </c>
      <c r="L7267" t="s">
        <v>31</v>
      </c>
      <c r="O7267" t="s">
        <v>32</v>
      </c>
    </row>
    <row r="7268" spans="1:15" x14ac:dyDescent="0.25">
      <c r="A7268" t="s">
        <v>112</v>
      </c>
      <c r="B7268" t="s">
        <v>113</v>
      </c>
      <c r="C7268" t="s">
        <v>27</v>
      </c>
      <c r="D7268">
        <v>2019</v>
      </c>
      <c r="E7268">
        <v>8</v>
      </c>
      <c r="F7268" t="s">
        <v>213</v>
      </c>
      <c r="G7268" t="s">
        <v>214</v>
      </c>
      <c r="H7268" t="s">
        <v>110</v>
      </c>
      <c r="I7268" t="s">
        <v>111</v>
      </c>
      <c r="J7268">
        <v>-48785.1</v>
      </c>
      <c r="L7268" t="s">
        <v>31</v>
      </c>
      <c r="O7268" t="s">
        <v>32</v>
      </c>
    </row>
    <row r="7269" spans="1:15" x14ac:dyDescent="0.25">
      <c r="A7269" t="s">
        <v>116</v>
      </c>
      <c r="B7269" t="s">
        <v>117</v>
      </c>
      <c r="C7269" t="s">
        <v>27</v>
      </c>
      <c r="D7269">
        <v>2019</v>
      </c>
      <c r="E7269">
        <v>8</v>
      </c>
      <c r="F7269" t="s">
        <v>244</v>
      </c>
      <c r="G7269" t="s">
        <v>245</v>
      </c>
      <c r="H7269" t="s">
        <v>30</v>
      </c>
      <c r="J7269">
        <v>-714084.49</v>
      </c>
      <c r="L7269" t="s">
        <v>31</v>
      </c>
      <c r="O7269" t="s">
        <v>32</v>
      </c>
    </row>
    <row r="7270" spans="1:15" x14ac:dyDescent="0.25">
      <c r="A7270" t="s">
        <v>116</v>
      </c>
      <c r="B7270" t="s">
        <v>117</v>
      </c>
      <c r="C7270" t="s">
        <v>27</v>
      </c>
      <c r="D7270">
        <v>2019</v>
      </c>
      <c r="E7270">
        <v>8</v>
      </c>
      <c r="F7270" t="s">
        <v>246</v>
      </c>
      <c r="G7270" t="s">
        <v>247</v>
      </c>
      <c r="H7270" t="s">
        <v>30</v>
      </c>
      <c r="J7270">
        <v>202223.73</v>
      </c>
      <c r="L7270" t="s">
        <v>31</v>
      </c>
      <c r="O7270" t="s">
        <v>32</v>
      </c>
    </row>
    <row r="7271" spans="1:15" x14ac:dyDescent="0.25">
      <c r="A7271" t="s">
        <v>116</v>
      </c>
      <c r="B7271" t="s">
        <v>117</v>
      </c>
      <c r="C7271" t="s">
        <v>27</v>
      </c>
      <c r="D7271">
        <v>2019</v>
      </c>
      <c r="E7271">
        <v>8</v>
      </c>
      <c r="F7271" t="s">
        <v>248</v>
      </c>
      <c r="G7271" t="s">
        <v>249</v>
      </c>
      <c r="H7271" t="s">
        <v>30</v>
      </c>
      <c r="J7271">
        <v>-511860.76</v>
      </c>
      <c r="L7271" t="s">
        <v>31</v>
      </c>
      <c r="O7271" t="s">
        <v>32</v>
      </c>
    </row>
    <row r="7272" spans="1:15" x14ac:dyDescent="0.25">
      <c r="A7272" t="s">
        <v>116</v>
      </c>
      <c r="B7272" t="s">
        <v>117</v>
      </c>
      <c r="C7272" t="s">
        <v>27</v>
      </c>
      <c r="D7272">
        <v>2019</v>
      </c>
      <c r="E7272">
        <v>8</v>
      </c>
      <c r="F7272" t="s">
        <v>250</v>
      </c>
      <c r="G7272" t="s">
        <v>251</v>
      </c>
      <c r="H7272" t="s">
        <v>30</v>
      </c>
      <c r="J7272">
        <v>-511860.76</v>
      </c>
      <c r="L7272" t="s">
        <v>31</v>
      </c>
      <c r="O7272" t="s">
        <v>32</v>
      </c>
    </row>
    <row r="7273" spans="1:15" x14ac:dyDescent="0.25">
      <c r="A7273" t="s">
        <v>116</v>
      </c>
      <c r="B7273" t="s">
        <v>117</v>
      </c>
      <c r="C7273" t="s">
        <v>27</v>
      </c>
      <c r="D7273">
        <v>2019</v>
      </c>
      <c r="E7273">
        <v>8</v>
      </c>
      <c r="F7273" t="s">
        <v>195</v>
      </c>
      <c r="G7273" t="s">
        <v>196</v>
      </c>
      <c r="H7273" t="s">
        <v>30</v>
      </c>
      <c r="J7273">
        <v>-511860.76</v>
      </c>
      <c r="L7273" t="s">
        <v>31</v>
      </c>
      <c r="O7273" t="s">
        <v>32</v>
      </c>
    </row>
    <row r="7274" spans="1:15" x14ac:dyDescent="0.25">
      <c r="A7274" t="s">
        <v>116</v>
      </c>
      <c r="B7274" t="s">
        <v>117</v>
      </c>
      <c r="C7274" t="s">
        <v>27</v>
      </c>
      <c r="D7274">
        <v>2019</v>
      </c>
      <c r="E7274">
        <v>8</v>
      </c>
      <c r="F7274" t="s">
        <v>275</v>
      </c>
      <c r="G7274" t="s">
        <v>276</v>
      </c>
      <c r="H7274" t="s">
        <v>30</v>
      </c>
      <c r="J7274">
        <v>87360</v>
      </c>
      <c r="L7274" t="s">
        <v>31</v>
      </c>
      <c r="O7274" t="s">
        <v>32</v>
      </c>
    </row>
    <row r="7275" spans="1:15" x14ac:dyDescent="0.25">
      <c r="A7275" t="s">
        <v>116</v>
      </c>
      <c r="B7275" t="s">
        <v>117</v>
      </c>
      <c r="C7275" t="s">
        <v>27</v>
      </c>
      <c r="D7275">
        <v>2019</v>
      </c>
      <c r="E7275">
        <v>8</v>
      </c>
      <c r="F7275" t="s">
        <v>277</v>
      </c>
      <c r="G7275" t="s">
        <v>278</v>
      </c>
      <c r="H7275" t="s">
        <v>30</v>
      </c>
      <c r="J7275">
        <v>87360</v>
      </c>
      <c r="L7275" t="s">
        <v>31</v>
      </c>
      <c r="O7275" t="s">
        <v>32</v>
      </c>
    </row>
    <row r="7276" spans="1:15" x14ac:dyDescent="0.25">
      <c r="A7276" t="s">
        <v>116</v>
      </c>
      <c r="B7276" t="s">
        <v>117</v>
      </c>
      <c r="C7276" t="s">
        <v>27</v>
      </c>
      <c r="D7276">
        <v>2019</v>
      </c>
      <c r="E7276">
        <v>8</v>
      </c>
      <c r="F7276" t="s">
        <v>279</v>
      </c>
      <c r="G7276" t="s">
        <v>280</v>
      </c>
      <c r="H7276" t="s">
        <v>30</v>
      </c>
      <c r="J7276">
        <v>87360</v>
      </c>
      <c r="L7276" t="s">
        <v>31</v>
      </c>
      <c r="O7276" t="s">
        <v>32</v>
      </c>
    </row>
    <row r="7277" spans="1:15" x14ac:dyDescent="0.25">
      <c r="A7277" t="s">
        <v>116</v>
      </c>
      <c r="B7277" t="s">
        <v>117</v>
      </c>
      <c r="C7277" t="s">
        <v>27</v>
      </c>
      <c r="D7277">
        <v>2019</v>
      </c>
      <c r="E7277">
        <v>8</v>
      </c>
      <c r="F7277" t="s">
        <v>197</v>
      </c>
      <c r="G7277" t="s">
        <v>198</v>
      </c>
      <c r="H7277" t="s">
        <v>30</v>
      </c>
      <c r="J7277">
        <v>-424500.76</v>
      </c>
      <c r="L7277" t="s">
        <v>31</v>
      </c>
      <c r="O7277" t="s">
        <v>32</v>
      </c>
    </row>
    <row r="7278" spans="1:15" x14ac:dyDescent="0.25">
      <c r="A7278" t="s">
        <v>116</v>
      </c>
      <c r="B7278" t="s">
        <v>117</v>
      </c>
      <c r="C7278" t="s">
        <v>27</v>
      </c>
      <c r="D7278">
        <v>2019</v>
      </c>
      <c r="E7278">
        <v>8</v>
      </c>
      <c r="F7278" t="s">
        <v>199</v>
      </c>
      <c r="G7278" t="s">
        <v>200</v>
      </c>
      <c r="H7278" t="s">
        <v>30</v>
      </c>
      <c r="J7278">
        <v>-424500.76</v>
      </c>
      <c r="L7278" t="s">
        <v>31</v>
      </c>
      <c r="O7278" t="s">
        <v>32</v>
      </c>
    </row>
    <row r="7279" spans="1:15" x14ac:dyDescent="0.25">
      <c r="A7279" t="s">
        <v>116</v>
      </c>
      <c r="B7279" t="s">
        <v>117</v>
      </c>
      <c r="C7279" t="s">
        <v>27</v>
      </c>
      <c r="D7279">
        <v>2019</v>
      </c>
      <c r="E7279">
        <v>8</v>
      </c>
      <c r="F7279" t="s">
        <v>252</v>
      </c>
      <c r="G7279" t="s">
        <v>253</v>
      </c>
      <c r="H7279" t="s">
        <v>30</v>
      </c>
      <c r="J7279">
        <v>76758.28</v>
      </c>
      <c r="L7279" t="s">
        <v>31</v>
      </c>
      <c r="O7279" t="s">
        <v>32</v>
      </c>
    </row>
    <row r="7280" spans="1:15" x14ac:dyDescent="0.25">
      <c r="A7280" t="s">
        <v>116</v>
      </c>
      <c r="B7280" t="s">
        <v>117</v>
      </c>
      <c r="C7280" t="s">
        <v>27</v>
      </c>
      <c r="D7280">
        <v>2019</v>
      </c>
      <c r="E7280">
        <v>8</v>
      </c>
      <c r="F7280" t="s">
        <v>203</v>
      </c>
      <c r="G7280" t="s">
        <v>204</v>
      </c>
      <c r="H7280" t="s">
        <v>30</v>
      </c>
      <c r="J7280">
        <v>76758.28</v>
      </c>
      <c r="L7280" t="s">
        <v>31</v>
      </c>
      <c r="O7280" t="s">
        <v>32</v>
      </c>
    </row>
    <row r="7281" spans="1:15" x14ac:dyDescent="0.25">
      <c r="A7281" t="s">
        <v>116</v>
      </c>
      <c r="B7281" t="s">
        <v>117</v>
      </c>
      <c r="C7281" t="s">
        <v>27</v>
      </c>
      <c r="D7281">
        <v>2019</v>
      </c>
      <c r="E7281">
        <v>8</v>
      </c>
      <c r="F7281" t="s">
        <v>205</v>
      </c>
      <c r="G7281" t="s">
        <v>206</v>
      </c>
      <c r="H7281" t="s">
        <v>30</v>
      </c>
      <c r="J7281">
        <v>-347742.48</v>
      </c>
      <c r="L7281" t="s">
        <v>31</v>
      </c>
      <c r="O7281" t="s">
        <v>32</v>
      </c>
    </row>
    <row r="7282" spans="1:15" x14ac:dyDescent="0.25">
      <c r="A7282" t="s">
        <v>116</v>
      </c>
      <c r="B7282" t="s">
        <v>117</v>
      </c>
      <c r="C7282" t="s">
        <v>27</v>
      </c>
      <c r="D7282">
        <v>2019</v>
      </c>
      <c r="E7282">
        <v>8</v>
      </c>
      <c r="F7282" t="s">
        <v>207</v>
      </c>
      <c r="G7282" t="s">
        <v>208</v>
      </c>
      <c r="H7282" t="s">
        <v>30</v>
      </c>
      <c r="J7282">
        <v>-347742.48</v>
      </c>
      <c r="L7282" t="s">
        <v>31</v>
      </c>
      <c r="O7282" t="s">
        <v>32</v>
      </c>
    </row>
    <row r="7283" spans="1:15" x14ac:dyDescent="0.25">
      <c r="A7283" t="s">
        <v>116</v>
      </c>
      <c r="B7283" t="s">
        <v>117</v>
      </c>
      <c r="C7283" t="s">
        <v>27</v>
      </c>
      <c r="D7283">
        <v>2019</v>
      </c>
      <c r="E7283">
        <v>8</v>
      </c>
      <c r="F7283" t="s">
        <v>209</v>
      </c>
      <c r="G7283" t="s">
        <v>210</v>
      </c>
      <c r="H7283" t="s">
        <v>30</v>
      </c>
      <c r="J7283">
        <v>152880</v>
      </c>
      <c r="L7283" t="s">
        <v>31</v>
      </c>
      <c r="O7283" t="s">
        <v>32</v>
      </c>
    </row>
    <row r="7284" spans="1:15" x14ac:dyDescent="0.25">
      <c r="A7284" t="s">
        <v>116</v>
      </c>
      <c r="B7284" t="s">
        <v>117</v>
      </c>
      <c r="C7284" t="s">
        <v>27</v>
      </c>
      <c r="D7284">
        <v>2019</v>
      </c>
      <c r="E7284">
        <v>8</v>
      </c>
      <c r="F7284" t="s">
        <v>211</v>
      </c>
      <c r="G7284" t="s">
        <v>212</v>
      </c>
      <c r="H7284" t="s">
        <v>30</v>
      </c>
      <c r="J7284">
        <v>-194862.48</v>
      </c>
      <c r="L7284" t="s">
        <v>31</v>
      </c>
      <c r="O7284" t="s">
        <v>32</v>
      </c>
    </row>
    <row r="7285" spans="1:15" x14ac:dyDescent="0.25">
      <c r="A7285" t="s">
        <v>116</v>
      </c>
      <c r="B7285" t="s">
        <v>117</v>
      </c>
      <c r="C7285" t="s">
        <v>27</v>
      </c>
      <c r="D7285">
        <v>2019</v>
      </c>
      <c r="E7285">
        <v>8</v>
      </c>
      <c r="F7285" t="s">
        <v>213</v>
      </c>
      <c r="G7285" t="s">
        <v>214</v>
      </c>
      <c r="H7285" t="s">
        <v>30</v>
      </c>
      <c r="J7285">
        <v>-194862.48</v>
      </c>
      <c r="L7285" t="s">
        <v>31</v>
      </c>
      <c r="O7285" t="s">
        <v>32</v>
      </c>
    </row>
    <row r="7286" spans="1:15" x14ac:dyDescent="0.25">
      <c r="A7286" t="s">
        <v>116</v>
      </c>
      <c r="B7286" t="s">
        <v>117</v>
      </c>
      <c r="C7286" t="s">
        <v>27</v>
      </c>
      <c r="D7286">
        <v>2019</v>
      </c>
      <c r="E7286">
        <v>8</v>
      </c>
      <c r="F7286" t="s">
        <v>292</v>
      </c>
      <c r="G7286" t="s">
        <v>293</v>
      </c>
      <c r="H7286" t="s">
        <v>30</v>
      </c>
      <c r="J7286">
        <v>35150276.619999997</v>
      </c>
      <c r="L7286" t="s">
        <v>39</v>
      </c>
      <c r="O7286" t="s">
        <v>32</v>
      </c>
    </row>
    <row r="7287" spans="1:15" x14ac:dyDescent="0.25">
      <c r="A7287" t="s">
        <v>116</v>
      </c>
      <c r="B7287" t="s">
        <v>117</v>
      </c>
      <c r="C7287" t="s">
        <v>27</v>
      </c>
      <c r="D7287">
        <v>2019</v>
      </c>
      <c r="E7287">
        <v>8</v>
      </c>
      <c r="F7287" t="s">
        <v>294</v>
      </c>
      <c r="G7287" t="s">
        <v>295</v>
      </c>
      <c r="H7287" t="s">
        <v>30</v>
      </c>
      <c r="J7287">
        <v>-4901876.62</v>
      </c>
      <c r="L7287" t="s">
        <v>39</v>
      </c>
      <c r="O7287" t="s">
        <v>32</v>
      </c>
    </row>
    <row r="7288" spans="1:15" x14ac:dyDescent="0.25">
      <c r="A7288" t="s">
        <v>116</v>
      </c>
      <c r="B7288" t="s">
        <v>117</v>
      </c>
      <c r="C7288" t="s">
        <v>27</v>
      </c>
      <c r="D7288">
        <v>2019</v>
      </c>
      <c r="E7288">
        <v>8</v>
      </c>
      <c r="F7288" t="s">
        <v>296</v>
      </c>
      <c r="G7288" t="s">
        <v>119</v>
      </c>
      <c r="H7288" t="s">
        <v>30</v>
      </c>
      <c r="J7288">
        <v>30248400</v>
      </c>
      <c r="L7288" t="s">
        <v>39</v>
      </c>
      <c r="O7288" t="s">
        <v>32</v>
      </c>
    </row>
    <row r="7289" spans="1:15" x14ac:dyDescent="0.25">
      <c r="A7289" t="s">
        <v>116</v>
      </c>
      <c r="B7289" t="s">
        <v>117</v>
      </c>
      <c r="C7289" t="s">
        <v>27</v>
      </c>
      <c r="D7289">
        <v>2019</v>
      </c>
      <c r="E7289">
        <v>8</v>
      </c>
      <c r="F7289" t="s">
        <v>257</v>
      </c>
      <c r="G7289" t="s">
        <v>258</v>
      </c>
      <c r="H7289" t="s">
        <v>30</v>
      </c>
      <c r="J7289">
        <v>30248400</v>
      </c>
      <c r="L7289" t="s">
        <v>39</v>
      </c>
      <c r="O7289" t="s">
        <v>32</v>
      </c>
    </row>
    <row r="7290" spans="1:15" x14ac:dyDescent="0.25">
      <c r="A7290" t="s">
        <v>116</v>
      </c>
      <c r="B7290" t="s">
        <v>117</v>
      </c>
      <c r="C7290" t="s">
        <v>27</v>
      </c>
      <c r="D7290">
        <v>2019</v>
      </c>
      <c r="E7290">
        <v>8</v>
      </c>
      <c r="F7290" t="s">
        <v>215</v>
      </c>
      <c r="G7290" t="s">
        <v>216</v>
      </c>
      <c r="H7290" t="s">
        <v>30</v>
      </c>
      <c r="J7290">
        <v>20400062.690000001</v>
      </c>
      <c r="L7290" t="s">
        <v>39</v>
      </c>
      <c r="O7290" t="s">
        <v>32</v>
      </c>
    </row>
    <row r="7291" spans="1:15" x14ac:dyDescent="0.25">
      <c r="A7291" t="s">
        <v>116</v>
      </c>
      <c r="B7291" t="s">
        <v>117</v>
      </c>
      <c r="C7291" t="s">
        <v>27</v>
      </c>
      <c r="D7291">
        <v>2019</v>
      </c>
      <c r="E7291">
        <v>8</v>
      </c>
      <c r="F7291" t="s">
        <v>217</v>
      </c>
      <c r="G7291" t="s">
        <v>218</v>
      </c>
      <c r="H7291" t="s">
        <v>30</v>
      </c>
      <c r="J7291">
        <v>20400062.690000001</v>
      </c>
      <c r="L7291" t="s">
        <v>39</v>
      </c>
      <c r="O7291" t="s">
        <v>32</v>
      </c>
    </row>
    <row r="7292" spans="1:15" x14ac:dyDescent="0.25">
      <c r="A7292" t="s">
        <v>116</v>
      </c>
      <c r="B7292" t="s">
        <v>117</v>
      </c>
      <c r="C7292" t="s">
        <v>27</v>
      </c>
      <c r="D7292">
        <v>2019</v>
      </c>
      <c r="E7292">
        <v>8</v>
      </c>
      <c r="F7292" t="s">
        <v>219</v>
      </c>
      <c r="G7292" t="s">
        <v>220</v>
      </c>
      <c r="H7292" t="s">
        <v>30</v>
      </c>
      <c r="J7292">
        <v>20400062.690000001</v>
      </c>
      <c r="L7292" t="s">
        <v>39</v>
      </c>
      <c r="O7292" t="s">
        <v>32</v>
      </c>
    </row>
    <row r="7293" spans="1:15" x14ac:dyDescent="0.25">
      <c r="A7293" t="s">
        <v>116</v>
      </c>
      <c r="B7293" t="s">
        <v>117</v>
      </c>
      <c r="C7293" t="s">
        <v>27</v>
      </c>
      <c r="D7293">
        <v>2019</v>
      </c>
      <c r="E7293">
        <v>8</v>
      </c>
      <c r="F7293" t="s">
        <v>221</v>
      </c>
      <c r="G7293" t="s">
        <v>222</v>
      </c>
      <c r="H7293" t="s">
        <v>30</v>
      </c>
      <c r="J7293">
        <v>50648462.689999998</v>
      </c>
      <c r="L7293" t="s">
        <v>39</v>
      </c>
      <c r="O7293" t="s">
        <v>32</v>
      </c>
    </row>
    <row r="7294" spans="1:15" x14ac:dyDescent="0.25">
      <c r="A7294" t="s">
        <v>116</v>
      </c>
      <c r="B7294" t="s">
        <v>117</v>
      </c>
      <c r="C7294" t="s">
        <v>27</v>
      </c>
      <c r="D7294">
        <v>2019</v>
      </c>
      <c r="E7294">
        <v>8</v>
      </c>
      <c r="F7294" t="s">
        <v>259</v>
      </c>
      <c r="G7294" t="s">
        <v>260</v>
      </c>
      <c r="H7294" t="s">
        <v>30</v>
      </c>
      <c r="J7294">
        <v>31200</v>
      </c>
      <c r="L7294" t="s">
        <v>39</v>
      </c>
      <c r="O7294" t="s">
        <v>32</v>
      </c>
    </row>
    <row r="7295" spans="1:15" x14ac:dyDescent="0.25">
      <c r="A7295" t="s">
        <v>116</v>
      </c>
      <c r="B7295" t="s">
        <v>117</v>
      </c>
      <c r="C7295" t="s">
        <v>27</v>
      </c>
      <c r="D7295">
        <v>2019</v>
      </c>
      <c r="E7295">
        <v>8</v>
      </c>
      <c r="F7295" t="s">
        <v>284</v>
      </c>
      <c r="G7295" t="s">
        <v>285</v>
      </c>
      <c r="H7295" t="s">
        <v>30</v>
      </c>
      <c r="J7295">
        <v>98156.13</v>
      </c>
      <c r="L7295" t="s">
        <v>39</v>
      </c>
      <c r="O7295" t="s">
        <v>32</v>
      </c>
    </row>
    <row r="7296" spans="1:15" x14ac:dyDescent="0.25">
      <c r="A7296" t="s">
        <v>116</v>
      </c>
      <c r="B7296" t="s">
        <v>117</v>
      </c>
      <c r="C7296" t="s">
        <v>27</v>
      </c>
      <c r="D7296">
        <v>2019</v>
      </c>
      <c r="E7296">
        <v>8</v>
      </c>
      <c r="F7296" t="s">
        <v>261</v>
      </c>
      <c r="G7296" t="s">
        <v>262</v>
      </c>
      <c r="H7296" t="s">
        <v>30</v>
      </c>
      <c r="J7296">
        <v>256730.65</v>
      </c>
      <c r="L7296" t="s">
        <v>39</v>
      </c>
      <c r="O7296" t="s">
        <v>32</v>
      </c>
    </row>
    <row r="7297" spans="1:15" x14ac:dyDescent="0.25">
      <c r="A7297" t="s">
        <v>116</v>
      </c>
      <c r="B7297" t="s">
        <v>117</v>
      </c>
      <c r="C7297" t="s">
        <v>27</v>
      </c>
      <c r="D7297">
        <v>2019</v>
      </c>
      <c r="E7297">
        <v>8</v>
      </c>
      <c r="F7297" t="s">
        <v>223</v>
      </c>
      <c r="G7297" t="s">
        <v>224</v>
      </c>
      <c r="H7297" t="s">
        <v>30</v>
      </c>
      <c r="J7297">
        <v>270809.09000000003</v>
      </c>
      <c r="L7297" t="s">
        <v>39</v>
      </c>
      <c r="O7297" t="s">
        <v>32</v>
      </c>
    </row>
    <row r="7298" spans="1:15" x14ac:dyDescent="0.25">
      <c r="A7298" t="s">
        <v>116</v>
      </c>
      <c r="B7298" t="s">
        <v>117</v>
      </c>
      <c r="C7298" t="s">
        <v>27</v>
      </c>
      <c r="D7298">
        <v>2019</v>
      </c>
      <c r="E7298">
        <v>8</v>
      </c>
      <c r="F7298" t="s">
        <v>225</v>
      </c>
      <c r="G7298" t="s">
        <v>226</v>
      </c>
      <c r="H7298" t="s">
        <v>30</v>
      </c>
      <c r="J7298">
        <v>558739.74</v>
      </c>
      <c r="L7298" t="s">
        <v>39</v>
      </c>
      <c r="O7298" t="s">
        <v>32</v>
      </c>
    </row>
    <row r="7299" spans="1:15" x14ac:dyDescent="0.25">
      <c r="A7299" t="s">
        <v>116</v>
      </c>
      <c r="B7299" t="s">
        <v>117</v>
      </c>
      <c r="C7299" t="s">
        <v>27</v>
      </c>
      <c r="D7299">
        <v>2019</v>
      </c>
      <c r="E7299">
        <v>8</v>
      </c>
      <c r="F7299" t="s">
        <v>227</v>
      </c>
      <c r="G7299" t="s">
        <v>228</v>
      </c>
      <c r="H7299" t="s">
        <v>30</v>
      </c>
      <c r="J7299">
        <v>51207202.43</v>
      </c>
      <c r="L7299" t="s">
        <v>39</v>
      </c>
      <c r="O7299" t="s">
        <v>32</v>
      </c>
    </row>
    <row r="7300" spans="1:15" x14ac:dyDescent="0.25">
      <c r="A7300" t="s">
        <v>116</v>
      </c>
      <c r="B7300" t="s">
        <v>117</v>
      </c>
      <c r="C7300" t="s">
        <v>27</v>
      </c>
      <c r="D7300">
        <v>2019</v>
      </c>
      <c r="E7300">
        <v>8</v>
      </c>
      <c r="F7300" t="s">
        <v>229</v>
      </c>
      <c r="G7300" t="s">
        <v>230</v>
      </c>
      <c r="H7300" t="s">
        <v>30</v>
      </c>
      <c r="J7300">
        <v>-260000</v>
      </c>
      <c r="L7300" t="s">
        <v>39</v>
      </c>
      <c r="O7300" t="s">
        <v>32</v>
      </c>
    </row>
    <row r="7301" spans="1:15" x14ac:dyDescent="0.25">
      <c r="A7301" t="s">
        <v>116</v>
      </c>
      <c r="B7301" t="s">
        <v>117</v>
      </c>
      <c r="C7301" t="s">
        <v>27</v>
      </c>
      <c r="D7301">
        <v>2019</v>
      </c>
      <c r="E7301">
        <v>8</v>
      </c>
      <c r="F7301" t="s">
        <v>263</v>
      </c>
      <c r="G7301" t="s">
        <v>264</v>
      </c>
      <c r="H7301" t="s">
        <v>30</v>
      </c>
      <c r="J7301">
        <v>-20112262.109999999</v>
      </c>
      <c r="L7301" t="s">
        <v>39</v>
      </c>
      <c r="O7301" t="s">
        <v>32</v>
      </c>
    </row>
    <row r="7302" spans="1:15" x14ac:dyDescent="0.25">
      <c r="A7302" t="s">
        <v>116</v>
      </c>
      <c r="B7302" t="s">
        <v>117</v>
      </c>
      <c r="C7302" t="s">
        <v>27</v>
      </c>
      <c r="D7302">
        <v>2019</v>
      </c>
      <c r="E7302">
        <v>8</v>
      </c>
      <c r="F7302" t="s">
        <v>265</v>
      </c>
      <c r="G7302" t="s">
        <v>266</v>
      </c>
      <c r="H7302" t="s">
        <v>30</v>
      </c>
      <c r="J7302">
        <v>-20112262.109999999</v>
      </c>
      <c r="L7302" t="s">
        <v>39</v>
      </c>
      <c r="O7302" t="s">
        <v>32</v>
      </c>
    </row>
    <row r="7303" spans="1:15" x14ac:dyDescent="0.25">
      <c r="A7303" t="s">
        <v>116</v>
      </c>
      <c r="B7303" t="s">
        <v>117</v>
      </c>
      <c r="C7303" t="s">
        <v>27</v>
      </c>
      <c r="D7303">
        <v>2019</v>
      </c>
      <c r="E7303">
        <v>8</v>
      </c>
      <c r="F7303" t="s">
        <v>231</v>
      </c>
      <c r="G7303" t="s">
        <v>188</v>
      </c>
      <c r="H7303" t="s">
        <v>30</v>
      </c>
      <c r="J7303">
        <v>-24513846.920000002</v>
      </c>
      <c r="L7303" t="s">
        <v>39</v>
      </c>
      <c r="O7303" t="s">
        <v>32</v>
      </c>
    </row>
    <row r="7304" spans="1:15" x14ac:dyDescent="0.25">
      <c r="A7304" t="s">
        <v>116</v>
      </c>
      <c r="B7304" t="s">
        <v>117</v>
      </c>
      <c r="C7304" t="s">
        <v>27</v>
      </c>
      <c r="D7304">
        <v>2019</v>
      </c>
      <c r="E7304">
        <v>8</v>
      </c>
      <c r="F7304" t="s">
        <v>232</v>
      </c>
      <c r="G7304" t="s">
        <v>233</v>
      </c>
      <c r="H7304" t="s">
        <v>30</v>
      </c>
      <c r="J7304">
        <v>-44886109.030000001</v>
      </c>
      <c r="L7304" t="s">
        <v>39</v>
      </c>
      <c r="O7304" t="s">
        <v>32</v>
      </c>
    </row>
    <row r="7305" spans="1:15" x14ac:dyDescent="0.25">
      <c r="A7305" t="s">
        <v>116</v>
      </c>
      <c r="B7305" t="s">
        <v>117</v>
      </c>
      <c r="C7305" t="s">
        <v>27</v>
      </c>
      <c r="D7305">
        <v>2019</v>
      </c>
      <c r="E7305">
        <v>8</v>
      </c>
      <c r="F7305" t="s">
        <v>234</v>
      </c>
      <c r="G7305" t="s">
        <v>235</v>
      </c>
      <c r="H7305" t="s">
        <v>30</v>
      </c>
      <c r="J7305">
        <v>-44886109.030000001</v>
      </c>
      <c r="L7305" t="s">
        <v>39</v>
      </c>
      <c r="O7305" t="s">
        <v>32</v>
      </c>
    </row>
    <row r="7306" spans="1:15" x14ac:dyDescent="0.25">
      <c r="A7306" t="s">
        <v>116</v>
      </c>
      <c r="B7306" t="s">
        <v>117</v>
      </c>
      <c r="C7306" t="s">
        <v>27</v>
      </c>
      <c r="D7306">
        <v>2019</v>
      </c>
      <c r="E7306">
        <v>8</v>
      </c>
      <c r="F7306" t="s">
        <v>267</v>
      </c>
      <c r="G7306" t="s">
        <v>268</v>
      </c>
      <c r="H7306" t="s">
        <v>30</v>
      </c>
      <c r="J7306">
        <v>-3966895.66</v>
      </c>
      <c r="L7306" t="s">
        <v>39</v>
      </c>
      <c r="O7306" t="s">
        <v>32</v>
      </c>
    </row>
    <row r="7307" spans="1:15" x14ac:dyDescent="0.25">
      <c r="A7307" t="s">
        <v>116</v>
      </c>
      <c r="B7307" t="s">
        <v>117</v>
      </c>
      <c r="C7307" t="s">
        <v>27</v>
      </c>
      <c r="D7307">
        <v>2019</v>
      </c>
      <c r="E7307">
        <v>8</v>
      </c>
      <c r="F7307" t="s">
        <v>269</v>
      </c>
      <c r="G7307" t="s">
        <v>270</v>
      </c>
      <c r="H7307" t="s">
        <v>30</v>
      </c>
      <c r="J7307">
        <v>-1408319.64</v>
      </c>
      <c r="L7307" t="s">
        <v>39</v>
      </c>
      <c r="O7307" t="s">
        <v>32</v>
      </c>
    </row>
    <row r="7308" spans="1:15" x14ac:dyDescent="0.25">
      <c r="A7308" t="s">
        <v>116</v>
      </c>
      <c r="B7308" t="s">
        <v>117</v>
      </c>
      <c r="C7308" t="s">
        <v>27</v>
      </c>
      <c r="D7308">
        <v>2019</v>
      </c>
      <c r="E7308">
        <v>8</v>
      </c>
      <c r="F7308" t="s">
        <v>271</v>
      </c>
      <c r="G7308" t="s">
        <v>272</v>
      </c>
      <c r="H7308" t="s">
        <v>30</v>
      </c>
      <c r="J7308">
        <v>-2548069.59</v>
      </c>
      <c r="L7308" t="s">
        <v>39</v>
      </c>
      <c r="O7308" t="s">
        <v>32</v>
      </c>
    </row>
    <row r="7309" spans="1:15" x14ac:dyDescent="0.25">
      <c r="A7309" t="s">
        <v>116</v>
      </c>
      <c r="B7309" t="s">
        <v>117</v>
      </c>
      <c r="C7309" t="s">
        <v>27</v>
      </c>
      <c r="D7309">
        <v>2019</v>
      </c>
      <c r="E7309">
        <v>8</v>
      </c>
      <c r="F7309" t="s">
        <v>273</v>
      </c>
      <c r="G7309" t="s">
        <v>274</v>
      </c>
      <c r="H7309" t="s">
        <v>30</v>
      </c>
      <c r="J7309">
        <v>-6514965.25</v>
      </c>
      <c r="L7309" t="s">
        <v>39</v>
      </c>
      <c r="O7309" t="s">
        <v>32</v>
      </c>
    </row>
    <row r="7310" spans="1:15" x14ac:dyDescent="0.25">
      <c r="A7310" t="s">
        <v>116</v>
      </c>
      <c r="B7310" t="s">
        <v>117</v>
      </c>
      <c r="C7310" t="s">
        <v>27</v>
      </c>
      <c r="D7310">
        <v>2019</v>
      </c>
      <c r="E7310">
        <v>8</v>
      </c>
      <c r="F7310" t="s">
        <v>236</v>
      </c>
      <c r="G7310" t="s">
        <v>237</v>
      </c>
      <c r="H7310" t="s">
        <v>30</v>
      </c>
      <c r="J7310">
        <v>802134.33</v>
      </c>
      <c r="L7310" t="s">
        <v>39</v>
      </c>
      <c r="O7310" t="s">
        <v>32</v>
      </c>
    </row>
    <row r="7311" spans="1:15" x14ac:dyDescent="0.25">
      <c r="A7311" t="s">
        <v>116</v>
      </c>
      <c r="B7311" t="s">
        <v>117</v>
      </c>
      <c r="C7311" t="s">
        <v>27</v>
      </c>
      <c r="D7311">
        <v>2019</v>
      </c>
      <c r="E7311">
        <v>8</v>
      </c>
      <c r="F7311" t="s">
        <v>238</v>
      </c>
      <c r="G7311" t="s">
        <v>239</v>
      </c>
      <c r="H7311" t="s">
        <v>30</v>
      </c>
      <c r="J7311">
        <v>388734.33</v>
      </c>
      <c r="L7311" t="s">
        <v>39</v>
      </c>
      <c r="O7311" t="s">
        <v>32</v>
      </c>
    </row>
    <row r="7312" spans="1:15" x14ac:dyDescent="0.25">
      <c r="A7312" t="s">
        <v>116</v>
      </c>
      <c r="B7312" t="s">
        <v>117</v>
      </c>
      <c r="C7312" t="s">
        <v>27</v>
      </c>
      <c r="D7312">
        <v>2019</v>
      </c>
      <c r="E7312">
        <v>8</v>
      </c>
      <c r="F7312" t="s">
        <v>240</v>
      </c>
      <c r="G7312" t="s">
        <v>241</v>
      </c>
      <c r="H7312" t="s">
        <v>30</v>
      </c>
      <c r="J7312">
        <v>-6126230.9199999999</v>
      </c>
      <c r="L7312" t="s">
        <v>39</v>
      </c>
      <c r="O7312" t="s">
        <v>32</v>
      </c>
    </row>
    <row r="7313" spans="1:15" x14ac:dyDescent="0.25">
      <c r="A7313" t="s">
        <v>116</v>
      </c>
      <c r="B7313" t="s">
        <v>117</v>
      </c>
      <c r="C7313" t="s">
        <v>27</v>
      </c>
      <c r="D7313">
        <v>2019</v>
      </c>
      <c r="E7313">
        <v>8</v>
      </c>
      <c r="F7313" t="s">
        <v>242</v>
      </c>
      <c r="G7313" t="s">
        <v>243</v>
      </c>
      <c r="H7313" t="s">
        <v>30</v>
      </c>
      <c r="J7313">
        <v>-51012339.950000003</v>
      </c>
      <c r="L7313" t="s">
        <v>39</v>
      </c>
      <c r="O7313" t="s">
        <v>32</v>
      </c>
    </row>
    <row r="7314" spans="1:15" x14ac:dyDescent="0.25">
      <c r="A7314" t="s">
        <v>131</v>
      </c>
      <c r="B7314" t="s">
        <v>132</v>
      </c>
      <c r="C7314" t="s">
        <v>27</v>
      </c>
      <c r="D7314">
        <v>2019</v>
      </c>
      <c r="E7314">
        <v>8</v>
      </c>
      <c r="F7314" t="s">
        <v>244</v>
      </c>
      <c r="G7314" t="s">
        <v>245</v>
      </c>
      <c r="H7314" t="s">
        <v>108</v>
      </c>
      <c r="I7314" t="s">
        <v>109</v>
      </c>
      <c r="J7314">
        <v>-6359564.5899999999</v>
      </c>
      <c r="L7314" t="s">
        <v>31</v>
      </c>
      <c r="O7314" t="s">
        <v>32</v>
      </c>
    </row>
    <row r="7315" spans="1:15" x14ac:dyDescent="0.25">
      <c r="A7315" t="s">
        <v>131</v>
      </c>
      <c r="B7315" t="s">
        <v>132</v>
      </c>
      <c r="C7315" t="s">
        <v>27</v>
      </c>
      <c r="D7315">
        <v>2019</v>
      </c>
      <c r="E7315">
        <v>8</v>
      </c>
      <c r="F7315" t="s">
        <v>246</v>
      </c>
      <c r="G7315" t="s">
        <v>247</v>
      </c>
      <c r="H7315" t="s">
        <v>108</v>
      </c>
      <c r="I7315" t="s">
        <v>109</v>
      </c>
      <c r="J7315">
        <v>29120</v>
      </c>
      <c r="L7315" t="s">
        <v>31</v>
      </c>
      <c r="O7315" t="s">
        <v>32</v>
      </c>
    </row>
    <row r="7316" spans="1:15" x14ac:dyDescent="0.25">
      <c r="A7316" t="s">
        <v>131</v>
      </c>
      <c r="B7316" t="s">
        <v>132</v>
      </c>
      <c r="C7316" t="s">
        <v>27</v>
      </c>
      <c r="D7316">
        <v>2019</v>
      </c>
      <c r="E7316">
        <v>8</v>
      </c>
      <c r="F7316" t="s">
        <v>248</v>
      </c>
      <c r="G7316" t="s">
        <v>249</v>
      </c>
      <c r="H7316" t="s">
        <v>108</v>
      </c>
      <c r="I7316" t="s">
        <v>109</v>
      </c>
      <c r="J7316">
        <v>-6330444.5899999999</v>
      </c>
      <c r="L7316" t="s">
        <v>31</v>
      </c>
      <c r="O7316" t="s">
        <v>32</v>
      </c>
    </row>
    <row r="7317" spans="1:15" x14ac:dyDescent="0.25">
      <c r="A7317" t="s">
        <v>131</v>
      </c>
      <c r="B7317" t="s">
        <v>132</v>
      </c>
      <c r="C7317" t="s">
        <v>27</v>
      </c>
      <c r="D7317">
        <v>2019</v>
      </c>
      <c r="E7317">
        <v>8</v>
      </c>
      <c r="F7317" t="s">
        <v>250</v>
      </c>
      <c r="G7317" t="s">
        <v>251</v>
      </c>
      <c r="H7317" t="s">
        <v>108</v>
      </c>
      <c r="I7317" t="s">
        <v>109</v>
      </c>
      <c r="J7317">
        <v>-6330444.5899999999</v>
      </c>
      <c r="L7317" t="s">
        <v>31</v>
      </c>
      <c r="O7317" t="s">
        <v>32</v>
      </c>
    </row>
    <row r="7318" spans="1:15" x14ac:dyDescent="0.25">
      <c r="A7318" t="s">
        <v>131</v>
      </c>
      <c r="B7318" t="s">
        <v>132</v>
      </c>
      <c r="C7318" t="s">
        <v>27</v>
      </c>
      <c r="D7318">
        <v>2019</v>
      </c>
      <c r="E7318">
        <v>8</v>
      </c>
      <c r="F7318" t="s">
        <v>193</v>
      </c>
      <c r="G7318" t="s">
        <v>194</v>
      </c>
      <c r="H7318" t="s">
        <v>108</v>
      </c>
      <c r="I7318" t="s">
        <v>109</v>
      </c>
      <c r="J7318">
        <v>1197247.21</v>
      </c>
      <c r="L7318" t="s">
        <v>31</v>
      </c>
      <c r="O7318" t="s">
        <v>32</v>
      </c>
    </row>
    <row r="7319" spans="1:15" x14ac:dyDescent="0.25">
      <c r="A7319" t="s">
        <v>131</v>
      </c>
      <c r="B7319" t="s">
        <v>132</v>
      </c>
      <c r="C7319" t="s">
        <v>27</v>
      </c>
      <c r="D7319">
        <v>2019</v>
      </c>
      <c r="E7319">
        <v>8</v>
      </c>
      <c r="F7319" t="s">
        <v>303</v>
      </c>
      <c r="G7319" t="s">
        <v>304</v>
      </c>
      <c r="H7319" t="s">
        <v>108</v>
      </c>
      <c r="I7319" t="s">
        <v>109</v>
      </c>
      <c r="J7319">
        <v>4553715.63</v>
      </c>
      <c r="L7319" t="s">
        <v>31</v>
      </c>
      <c r="O7319" t="s">
        <v>32</v>
      </c>
    </row>
    <row r="7320" spans="1:15" x14ac:dyDescent="0.25">
      <c r="A7320" t="s">
        <v>131</v>
      </c>
      <c r="B7320" t="s">
        <v>132</v>
      </c>
      <c r="C7320" t="s">
        <v>27</v>
      </c>
      <c r="D7320">
        <v>2019</v>
      </c>
      <c r="E7320">
        <v>8</v>
      </c>
      <c r="F7320" t="s">
        <v>195</v>
      </c>
      <c r="G7320" t="s">
        <v>196</v>
      </c>
      <c r="H7320" t="s">
        <v>108</v>
      </c>
      <c r="I7320" t="s">
        <v>109</v>
      </c>
      <c r="J7320">
        <v>-579481.75</v>
      </c>
      <c r="L7320" t="s">
        <v>31</v>
      </c>
      <c r="O7320" t="s">
        <v>32</v>
      </c>
    </row>
    <row r="7321" spans="1:15" x14ac:dyDescent="0.25">
      <c r="A7321" t="s">
        <v>131</v>
      </c>
      <c r="B7321" t="s">
        <v>132</v>
      </c>
      <c r="C7321" t="s">
        <v>27</v>
      </c>
      <c r="D7321">
        <v>2019</v>
      </c>
      <c r="E7321">
        <v>8</v>
      </c>
      <c r="F7321" t="s">
        <v>275</v>
      </c>
      <c r="G7321" t="s">
        <v>276</v>
      </c>
      <c r="H7321" t="s">
        <v>108</v>
      </c>
      <c r="I7321" t="s">
        <v>109</v>
      </c>
      <c r="J7321">
        <v>83868.72</v>
      </c>
      <c r="L7321" t="s">
        <v>31</v>
      </c>
      <c r="O7321" t="s">
        <v>32</v>
      </c>
    </row>
    <row r="7322" spans="1:15" x14ac:dyDescent="0.25">
      <c r="A7322" t="s">
        <v>131</v>
      </c>
      <c r="B7322" t="s">
        <v>132</v>
      </c>
      <c r="C7322" t="s">
        <v>27</v>
      </c>
      <c r="D7322">
        <v>2019</v>
      </c>
      <c r="E7322">
        <v>8</v>
      </c>
      <c r="F7322" t="s">
        <v>277</v>
      </c>
      <c r="G7322" t="s">
        <v>278</v>
      </c>
      <c r="H7322" t="s">
        <v>108</v>
      </c>
      <c r="I7322" t="s">
        <v>109</v>
      </c>
      <c r="J7322">
        <v>83868.72</v>
      </c>
      <c r="L7322" t="s">
        <v>31</v>
      </c>
      <c r="O7322" t="s">
        <v>32</v>
      </c>
    </row>
    <row r="7323" spans="1:15" x14ac:dyDescent="0.25">
      <c r="A7323" t="s">
        <v>131</v>
      </c>
      <c r="B7323" t="s">
        <v>132</v>
      </c>
      <c r="C7323" t="s">
        <v>27</v>
      </c>
      <c r="D7323">
        <v>2019</v>
      </c>
      <c r="E7323">
        <v>8</v>
      </c>
      <c r="F7323" t="s">
        <v>279</v>
      </c>
      <c r="G7323" t="s">
        <v>280</v>
      </c>
      <c r="H7323" t="s">
        <v>108</v>
      </c>
      <c r="I7323" t="s">
        <v>109</v>
      </c>
      <c r="J7323">
        <v>83868.72</v>
      </c>
      <c r="L7323" t="s">
        <v>31</v>
      </c>
      <c r="O7323" t="s">
        <v>32</v>
      </c>
    </row>
    <row r="7324" spans="1:15" x14ac:dyDescent="0.25">
      <c r="A7324" t="s">
        <v>131</v>
      </c>
      <c r="B7324" t="s">
        <v>132</v>
      </c>
      <c r="C7324" t="s">
        <v>27</v>
      </c>
      <c r="D7324">
        <v>2019</v>
      </c>
      <c r="E7324">
        <v>8</v>
      </c>
      <c r="F7324" t="s">
        <v>197</v>
      </c>
      <c r="G7324" t="s">
        <v>198</v>
      </c>
      <c r="H7324" t="s">
        <v>108</v>
      </c>
      <c r="I7324" t="s">
        <v>109</v>
      </c>
      <c r="J7324">
        <v>-495613.03</v>
      </c>
      <c r="L7324" t="s">
        <v>31</v>
      </c>
      <c r="O7324" t="s">
        <v>32</v>
      </c>
    </row>
    <row r="7325" spans="1:15" x14ac:dyDescent="0.25">
      <c r="A7325" t="s">
        <v>131</v>
      </c>
      <c r="B7325" t="s">
        <v>132</v>
      </c>
      <c r="C7325" t="s">
        <v>27</v>
      </c>
      <c r="D7325">
        <v>2019</v>
      </c>
      <c r="E7325">
        <v>8</v>
      </c>
      <c r="F7325" t="s">
        <v>199</v>
      </c>
      <c r="G7325" t="s">
        <v>200</v>
      </c>
      <c r="H7325" t="s">
        <v>108</v>
      </c>
      <c r="I7325" t="s">
        <v>109</v>
      </c>
      <c r="J7325">
        <v>-495613.03</v>
      </c>
      <c r="L7325" t="s">
        <v>31</v>
      </c>
      <c r="O7325" t="s">
        <v>32</v>
      </c>
    </row>
    <row r="7326" spans="1:15" x14ac:dyDescent="0.25">
      <c r="A7326" t="s">
        <v>131</v>
      </c>
      <c r="B7326" t="s">
        <v>132</v>
      </c>
      <c r="C7326" t="s">
        <v>27</v>
      </c>
      <c r="D7326">
        <v>2019</v>
      </c>
      <c r="E7326">
        <v>8</v>
      </c>
      <c r="F7326" t="s">
        <v>201</v>
      </c>
      <c r="G7326" t="s">
        <v>202</v>
      </c>
      <c r="H7326" t="s">
        <v>108</v>
      </c>
      <c r="I7326" t="s">
        <v>109</v>
      </c>
      <c r="J7326">
        <v>-7495.72</v>
      </c>
      <c r="L7326" t="s">
        <v>31</v>
      </c>
      <c r="O7326" t="s">
        <v>32</v>
      </c>
    </row>
    <row r="7327" spans="1:15" x14ac:dyDescent="0.25">
      <c r="A7327" t="s">
        <v>131</v>
      </c>
      <c r="B7327" t="s">
        <v>132</v>
      </c>
      <c r="C7327" t="s">
        <v>27</v>
      </c>
      <c r="D7327">
        <v>2019</v>
      </c>
      <c r="E7327">
        <v>8</v>
      </c>
      <c r="F7327" t="s">
        <v>252</v>
      </c>
      <c r="G7327" t="s">
        <v>253</v>
      </c>
      <c r="H7327" t="s">
        <v>108</v>
      </c>
      <c r="I7327" t="s">
        <v>109</v>
      </c>
      <c r="J7327">
        <v>22291.439999999999</v>
      </c>
      <c r="L7327" t="s">
        <v>31</v>
      </c>
      <c r="O7327" t="s">
        <v>32</v>
      </c>
    </row>
    <row r="7328" spans="1:15" x14ac:dyDescent="0.25">
      <c r="A7328" t="s">
        <v>131</v>
      </c>
      <c r="B7328" t="s">
        <v>132</v>
      </c>
      <c r="C7328" t="s">
        <v>27</v>
      </c>
      <c r="D7328">
        <v>2019</v>
      </c>
      <c r="E7328">
        <v>8</v>
      </c>
      <c r="F7328" t="s">
        <v>203</v>
      </c>
      <c r="G7328" t="s">
        <v>204</v>
      </c>
      <c r="H7328" t="s">
        <v>108</v>
      </c>
      <c r="I7328" t="s">
        <v>109</v>
      </c>
      <c r="J7328">
        <v>14795.72</v>
      </c>
      <c r="L7328" t="s">
        <v>31</v>
      </c>
      <c r="O7328" t="s">
        <v>32</v>
      </c>
    </row>
    <row r="7329" spans="1:15" x14ac:dyDescent="0.25">
      <c r="A7329" t="s">
        <v>131</v>
      </c>
      <c r="B7329" t="s">
        <v>132</v>
      </c>
      <c r="C7329" t="s">
        <v>27</v>
      </c>
      <c r="D7329">
        <v>2019</v>
      </c>
      <c r="E7329">
        <v>8</v>
      </c>
      <c r="F7329" t="s">
        <v>205</v>
      </c>
      <c r="G7329" t="s">
        <v>206</v>
      </c>
      <c r="H7329" t="s">
        <v>108</v>
      </c>
      <c r="I7329" t="s">
        <v>109</v>
      </c>
      <c r="J7329">
        <v>-480817.31</v>
      </c>
      <c r="L7329" t="s">
        <v>31</v>
      </c>
      <c r="O7329" t="s">
        <v>32</v>
      </c>
    </row>
    <row r="7330" spans="1:15" x14ac:dyDescent="0.25">
      <c r="A7330" t="s">
        <v>131</v>
      </c>
      <c r="B7330" t="s">
        <v>132</v>
      </c>
      <c r="C7330" t="s">
        <v>27</v>
      </c>
      <c r="D7330">
        <v>2019</v>
      </c>
      <c r="E7330">
        <v>8</v>
      </c>
      <c r="F7330" t="s">
        <v>207</v>
      </c>
      <c r="G7330" t="s">
        <v>208</v>
      </c>
      <c r="H7330" t="s">
        <v>108</v>
      </c>
      <c r="I7330" t="s">
        <v>109</v>
      </c>
      <c r="J7330">
        <v>-480817.31</v>
      </c>
      <c r="L7330" t="s">
        <v>31</v>
      </c>
      <c r="O7330" t="s">
        <v>32</v>
      </c>
    </row>
    <row r="7331" spans="1:15" x14ac:dyDescent="0.25">
      <c r="A7331" t="s">
        <v>131</v>
      </c>
      <c r="B7331" t="s">
        <v>132</v>
      </c>
      <c r="C7331" t="s">
        <v>27</v>
      </c>
      <c r="D7331">
        <v>2019</v>
      </c>
      <c r="E7331">
        <v>8</v>
      </c>
      <c r="F7331" t="s">
        <v>211</v>
      </c>
      <c r="G7331" t="s">
        <v>212</v>
      </c>
      <c r="H7331" t="s">
        <v>108</v>
      </c>
      <c r="I7331" t="s">
        <v>109</v>
      </c>
      <c r="J7331">
        <v>-480817.31</v>
      </c>
      <c r="L7331" t="s">
        <v>31</v>
      </c>
      <c r="O7331" t="s">
        <v>32</v>
      </c>
    </row>
    <row r="7332" spans="1:15" x14ac:dyDescent="0.25">
      <c r="A7332" t="s">
        <v>131</v>
      </c>
      <c r="B7332" t="s">
        <v>132</v>
      </c>
      <c r="C7332" t="s">
        <v>27</v>
      </c>
      <c r="D7332">
        <v>2019</v>
      </c>
      <c r="E7332">
        <v>8</v>
      </c>
      <c r="F7332" t="s">
        <v>213</v>
      </c>
      <c r="G7332" t="s">
        <v>214</v>
      </c>
      <c r="H7332" t="s">
        <v>108</v>
      </c>
      <c r="I7332" t="s">
        <v>109</v>
      </c>
      <c r="J7332">
        <v>-480817.31</v>
      </c>
      <c r="L7332" t="s">
        <v>31</v>
      </c>
      <c r="O7332" t="s">
        <v>32</v>
      </c>
    </row>
    <row r="7333" spans="1:15" x14ac:dyDescent="0.25">
      <c r="A7333" t="s">
        <v>131</v>
      </c>
      <c r="B7333" t="s">
        <v>132</v>
      </c>
      <c r="C7333" t="s">
        <v>27</v>
      </c>
      <c r="D7333">
        <v>2019</v>
      </c>
      <c r="E7333">
        <v>8</v>
      </c>
      <c r="F7333" t="s">
        <v>244</v>
      </c>
      <c r="G7333" t="s">
        <v>245</v>
      </c>
      <c r="H7333" t="s">
        <v>110</v>
      </c>
      <c r="I7333" t="s">
        <v>111</v>
      </c>
      <c r="J7333">
        <v>-9539346.8599999994</v>
      </c>
      <c r="L7333" t="s">
        <v>31</v>
      </c>
      <c r="O7333" t="s">
        <v>32</v>
      </c>
    </row>
    <row r="7334" spans="1:15" x14ac:dyDescent="0.25">
      <c r="A7334" t="s">
        <v>131</v>
      </c>
      <c r="B7334" t="s">
        <v>132</v>
      </c>
      <c r="C7334" t="s">
        <v>27</v>
      </c>
      <c r="D7334">
        <v>2019</v>
      </c>
      <c r="E7334">
        <v>8</v>
      </c>
      <c r="F7334" t="s">
        <v>246</v>
      </c>
      <c r="G7334" t="s">
        <v>247</v>
      </c>
      <c r="H7334" t="s">
        <v>110</v>
      </c>
      <c r="I7334" t="s">
        <v>111</v>
      </c>
      <c r="J7334">
        <v>43680</v>
      </c>
      <c r="L7334" t="s">
        <v>31</v>
      </c>
      <c r="O7334" t="s">
        <v>32</v>
      </c>
    </row>
    <row r="7335" spans="1:15" x14ac:dyDescent="0.25">
      <c r="A7335" t="s">
        <v>131</v>
      </c>
      <c r="B7335" t="s">
        <v>132</v>
      </c>
      <c r="C7335" t="s">
        <v>27</v>
      </c>
      <c r="D7335">
        <v>2019</v>
      </c>
      <c r="E7335">
        <v>8</v>
      </c>
      <c r="F7335" t="s">
        <v>248</v>
      </c>
      <c r="G7335" t="s">
        <v>249</v>
      </c>
      <c r="H7335" t="s">
        <v>110</v>
      </c>
      <c r="I7335" t="s">
        <v>111</v>
      </c>
      <c r="J7335">
        <v>-9495666.8599999994</v>
      </c>
      <c r="L7335" t="s">
        <v>31</v>
      </c>
      <c r="O7335" t="s">
        <v>32</v>
      </c>
    </row>
    <row r="7336" spans="1:15" x14ac:dyDescent="0.25">
      <c r="A7336" t="s">
        <v>131</v>
      </c>
      <c r="B7336" t="s">
        <v>132</v>
      </c>
      <c r="C7336" t="s">
        <v>27</v>
      </c>
      <c r="D7336">
        <v>2019</v>
      </c>
      <c r="E7336">
        <v>8</v>
      </c>
      <c r="F7336" t="s">
        <v>250</v>
      </c>
      <c r="G7336" t="s">
        <v>251</v>
      </c>
      <c r="H7336" t="s">
        <v>110</v>
      </c>
      <c r="I7336" t="s">
        <v>111</v>
      </c>
      <c r="J7336">
        <v>-9495666.8599999994</v>
      </c>
      <c r="L7336" t="s">
        <v>31</v>
      </c>
      <c r="O7336" t="s">
        <v>32</v>
      </c>
    </row>
    <row r="7337" spans="1:15" x14ac:dyDescent="0.25">
      <c r="A7337" t="s">
        <v>131</v>
      </c>
      <c r="B7337" t="s">
        <v>132</v>
      </c>
      <c r="C7337" t="s">
        <v>27</v>
      </c>
      <c r="D7337">
        <v>2019</v>
      </c>
      <c r="E7337">
        <v>8</v>
      </c>
      <c r="F7337" t="s">
        <v>193</v>
      </c>
      <c r="G7337" t="s">
        <v>194</v>
      </c>
      <c r="H7337" t="s">
        <v>110</v>
      </c>
      <c r="I7337" t="s">
        <v>111</v>
      </c>
      <c r="J7337">
        <v>1795870.9</v>
      </c>
      <c r="L7337" t="s">
        <v>31</v>
      </c>
      <c r="O7337" t="s">
        <v>32</v>
      </c>
    </row>
    <row r="7338" spans="1:15" x14ac:dyDescent="0.25">
      <c r="A7338" t="s">
        <v>131</v>
      </c>
      <c r="B7338" t="s">
        <v>132</v>
      </c>
      <c r="C7338" t="s">
        <v>27</v>
      </c>
      <c r="D7338">
        <v>2019</v>
      </c>
      <c r="E7338">
        <v>8</v>
      </c>
      <c r="F7338" t="s">
        <v>303</v>
      </c>
      <c r="G7338" t="s">
        <v>304</v>
      </c>
      <c r="H7338" t="s">
        <v>110</v>
      </c>
      <c r="I7338" t="s">
        <v>111</v>
      </c>
      <c r="J7338">
        <v>6830573.4500000002</v>
      </c>
      <c r="L7338" t="s">
        <v>31</v>
      </c>
      <c r="O7338" t="s">
        <v>32</v>
      </c>
    </row>
    <row r="7339" spans="1:15" x14ac:dyDescent="0.25">
      <c r="A7339" t="s">
        <v>131</v>
      </c>
      <c r="B7339" t="s">
        <v>132</v>
      </c>
      <c r="C7339" t="s">
        <v>27</v>
      </c>
      <c r="D7339">
        <v>2019</v>
      </c>
      <c r="E7339">
        <v>8</v>
      </c>
      <c r="F7339" t="s">
        <v>195</v>
      </c>
      <c r="G7339" t="s">
        <v>196</v>
      </c>
      <c r="H7339" t="s">
        <v>110</v>
      </c>
      <c r="I7339" t="s">
        <v>111</v>
      </c>
      <c r="J7339">
        <v>-869222.51</v>
      </c>
      <c r="L7339" t="s">
        <v>31</v>
      </c>
      <c r="O7339" t="s">
        <v>32</v>
      </c>
    </row>
    <row r="7340" spans="1:15" x14ac:dyDescent="0.25">
      <c r="A7340" t="s">
        <v>131</v>
      </c>
      <c r="B7340" t="s">
        <v>132</v>
      </c>
      <c r="C7340" t="s">
        <v>27</v>
      </c>
      <c r="D7340">
        <v>2019</v>
      </c>
      <c r="E7340">
        <v>8</v>
      </c>
      <c r="F7340" t="s">
        <v>275</v>
      </c>
      <c r="G7340" t="s">
        <v>276</v>
      </c>
      <c r="H7340" t="s">
        <v>110</v>
      </c>
      <c r="I7340" t="s">
        <v>111</v>
      </c>
      <c r="J7340">
        <v>125803.07</v>
      </c>
      <c r="L7340" t="s">
        <v>31</v>
      </c>
      <c r="O7340" t="s">
        <v>32</v>
      </c>
    </row>
    <row r="7341" spans="1:15" x14ac:dyDescent="0.25">
      <c r="A7341" t="s">
        <v>131</v>
      </c>
      <c r="B7341" t="s">
        <v>132</v>
      </c>
      <c r="C7341" t="s">
        <v>27</v>
      </c>
      <c r="D7341">
        <v>2019</v>
      </c>
      <c r="E7341">
        <v>8</v>
      </c>
      <c r="F7341" t="s">
        <v>277</v>
      </c>
      <c r="G7341" t="s">
        <v>278</v>
      </c>
      <c r="H7341" t="s">
        <v>110</v>
      </c>
      <c r="I7341" t="s">
        <v>111</v>
      </c>
      <c r="J7341">
        <v>125803.07</v>
      </c>
      <c r="L7341" t="s">
        <v>31</v>
      </c>
      <c r="O7341" t="s">
        <v>32</v>
      </c>
    </row>
    <row r="7342" spans="1:15" x14ac:dyDescent="0.25">
      <c r="A7342" t="s">
        <v>131</v>
      </c>
      <c r="B7342" t="s">
        <v>132</v>
      </c>
      <c r="C7342" t="s">
        <v>27</v>
      </c>
      <c r="D7342">
        <v>2019</v>
      </c>
      <c r="E7342">
        <v>8</v>
      </c>
      <c r="F7342" t="s">
        <v>279</v>
      </c>
      <c r="G7342" t="s">
        <v>280</v>
      </c>
      <c r="H7342" t="s">
        <v>110</v>
      </c>
      <c r="I7342" t="s">
        <v>111</v>
      </c>
      <c r="J7342">
        <v>125803.07</v>
      </c>
      <c r="L7342" t="s">
        <v>31</v>
      </c>
      <c r="O7342" t="s">
        <v>32</v>
      </c>
    </row>
    <row r="7343" spans="1:15" x14ac:dyDescent="0.25">
      <c r="A7343" t="s">
        <v>131</v>
      </c>
      <c r="B7343" t="s">
        <v>132</v>
      </c>
      <c r="C7343" t="s">
        <v>27</v>
      </c>
      <c r="D7343">
        <v>2019</v>
      </c>
      <c r="E7343">
        <v>8</v>
      </c>
      <c r="F7343" t="s">
        <v>197</v>
      </c>
      <c r="G7343" t="s">
        <v>198</v>
      </c>
      <c r="H7343" t="s">
        <v>110</v>
      </c>
      <c r="I7343" t="s">
        <v>111</v>
      </c>
      <c r="J7343">
        <v>-743419.44</v>
      </c>
      <c r="L7343" t="s">
        <v>31</v>
      </c>
      <c r="O7343" t="s">
        <v>32</v>
      </c>
    </row>
    <row r="7344" spans="1:15" x14ac:dyDescent="0.25">
      <c r="A7344" t="s">
        <v>131</v>
      </c>
      <c r="B7344" t="s">
        <v>132</v>
      </c>
      <c r="C7344" t="s">
        <v>27</v>
      </c>
      <c r="D7344">
        <v>2019</v>
      </c>
      <c r="E7344">
        <v>8</v>
      </c>
      <c r="F7344" t="s">
        <v>199</v>
      </c>
      <c r="G7344" t="s">
        <v>200</v>
      </c>
      <c r="H7344" t="s">
        <v>110</v>
      </c>
      <c r="I7344" t="s">
        <v>111</v>
      </c>
      <c r="J7344">
        <v>-743419.44</v>
      </c>
      <c r="L7344" t="s">
        <v>31</v>
      </c>
      <c r="O7344" t="s">
        <v>32</v>
      </c>
    </row>
    <row r="7345" spans="1:15" x14ac:dyDescent="0.25">
      <c r="A7345" t="s">
        <v>131</v>
      </c>
      <c r="B7345" t="s">
        <v>132</v>
      </c>
      <c r="C7345" t="s">
        <v>27</v>
      </c>
      <c r="D7345">
        <v>2019</v>
      </c>
      <c r="E7345">
        <v>8</v>
      </c>
      <c r="F7345" t="s">
        <v>201</v>
      </c>
      <c r="G7345" t="s">
        <v>202</v>
      </c>
      <c r="H7345" t="s">
        <v>110</v>
      </c>
      <c r="I7345" t="s">
        <v>111</v>
      </c>
      <c r="J7345">
        <v>-11243.56</v>
      </c>
      <c r="L7345" t="s">
        <v>31</v>
      </c>
      <c r="O7345" t="s">
        <v>32</v>
      </c>
    </row>
    <row r="7346" spans="1:15" x14ac:dyDescent="0.25">
      <c r="A7346" t="s">
        <v>131</v>
      </c>
      <c r="B7346" t="s">
        <v>132</v>
      </c>
      <c r="C7346" t="s">
        <v>27</v>
      </c>
      <c r="D7346">
        <v>2019</v>
      </c>
      <c r="E7346">
        <v>8</v>
      </c>
      <c r="F7346" t="s">
        <v>252</v>
      </c>
      <c r="G7346" t="s">
        <v>253</v>
      </c>
      <c r="H7346" t="s">
        <v>110</v>
      </c>
      <c r="I7346" t="s">
        <v>111</v>
      </c>
      <c r="J7346">
        <v>33437.18</v>
      </c>
      <c r="L7346" t="s">
        <v>31</v>
      </c>
      <c r="O7346" t="s">
        <v>32</v>
      </c>
    </row>
    <row r="7347" spans="1:15" x14ac:dyDescent="0.25">
      <c r="A7347" t="s">
        <v>131</v>
      </c>
      <c r="B7347" t="s">
        <v>132</v>
      </c>
      <c r="C7347" t="s">
        <v>27</v>
      </c>
      <c r="D7347">
        <v>2019</v>
      </c>
      <c r="E7347">
        <v>8</v>
      </c>
      <c r="F7347" t="s">
        <v>203</v>
      </c>
      <c r="G7347" t="s">
        <v>204</v>
      </c>
      <c r="H7347" t="s">
        <v>110</v>
      </c>
      <c r="I7347" t="s">
        <v>111</v>
      </c>
      <c r="J7347">
        <v>22193.62</v>
      </c>
      <c r="L7347" t="s">
        <v>31</v>
      </c>
      <c r="O7347" t="s">
        <v>32</v>
      </c>
    </row>
    <row r="7348" spans="1:15" x14ac:dyDescent="0.25">
      <c r="A7348" t="s">
        <v>131</v>
      </c>
      <c r="B7348" t="s">
        <v>132</v>
      </c>
      <c r="C7348" t="s">
        <v>27</v>
      </c>
      <c r="D7348">
        <v>2019</v>
      </c>
      <c r="E7348">
        <v>8</v>
      </c>
      <c r="F7348" t="s">
        <v>205</v>
      </c>
      <c r="G7348" t="s">
        <v>206</v>
      </c>
      <c r="H7348" t="s">
        <v>110</v>
      </c>
      <c r="I7348" t="s">
        <v>111</v>
      </c>
      <c r="J7348">
        <v>-721225.82</v>
      </c>
      <c r="L7348" t="s">
        <v>31</v>
      </c>
      <c r="O7348" t="s">
        <v>32</v>
      </c>
    </row>
    <row r="7349" spans="1:15" x14ac:dyDescent="0.25">
      <c r="A7349" t="s">
        <v>131</v>
      </c>
      <c r="B7349" t="s">
        <v>132</v>
      </c>
      <c r="C7349" t="s">
        <v>27</v>
      </c>
      <c r="D7349">
        <v>2019</v>
      </c>
      <c r="E7349">
        <v>8</v>
      </c>
      <c r="F7349" t="s">
        <v>207</v>
      </c>
      <c r="G7349" t="s">
        <v>208</v>
      </c>
      <c r="H7349" t="s">
        <v>110</v>
      </c>
      <c r="I7349" t="s">
        <v>111</v>
      </c>
      <c r="J7349">
        <v>-721225.82</v>
      </c>
      <c r="L7349" t="s">
        <v>31</v>
      </c>
      <c r="O7349" t="s">
        <v>32</v>
      </c>
    </row>
    <row r="7350" spans="1:15" x14ac:dyDescent="0.25">
      <c r="A7350" t="s">
        <v>131</v>
      </c>
      <c r="B7350" t="s">
        <v>132</v>
      </c>
      <c r="C7350" t="s">
        <v>27</v>
      </c>
      <c r="D7350">
        <v>2019</v>
      </c>
      <c r="E7350">
        <v>8</v>
      </c>
      <c r="F7350" t="s">
        <v>211</v>
      </c>
      <c r="G7350" t="s">
        <v>212</v>
      </c>
      <c r="H7350" t="s">
        <v>110</v>
      </c>
      <c r="I7350" t="s">
        <v>111</v>
      </c>
      <c r="J7350">
        <v>-721225.82</v>
      </c>
      <c r="L7350" t="s">
        <v>31</v>
      </c>
      <c r="O7350" t="s">
        <v>32</v>
      </c>
    </row>
    <row r="7351" spans="1:15" x14ac:dyDescent="0.25">
      <c r="A7351" t="s">
        <v>131</v>
      </c>
      <c r="B7351" t="s">
        <v>132</v>
      </c>
      <c r="C7351" t="s">
        <v>27</v>
      </c>
      <c r="D7351">
        <v>2019</v>
      </c>
      <c r="E7351">
        <v>8</v>
      </c>
      <c r="F7351" t="s">
        <v>213</v>
      </c>
      <c r="G7351" t="s">
        <v>214</v>
      </c>
      <c r="H7351" t="s">
        <v>110</v>
      </c>
      <c r="I7351" t="s">
        <v>111</v>
      </c>
      <c r="J7351">
        <v>-721225.82</v>
      </c>
      <c r="L7351" t="s">
        <v>31</v>
      </c>
      <c r="O7351" t="s">
        <v>32</v>
      </c>
    </row>
    <row r="7352" spans="1:15" x14ac:dyDescent="0.25">
      <c r="A7352" t="s">
        <v>131</v>
      </c>
      <c r="B7352" t="s">
        <v>132</v>
      </c>
      <c r="C7352" t="s">
        <v>27</v>
      </c>
      <c r="D7352">
        <v>2019</v>
      </c>
      <c r="E7352">
        <v>8</v>
      </c>
      <c r="F7352" t="s">
        <v>244</v>
      </c>
      <c r="G7352" t="s">
        <v>245</v>
      </c>
      <c r="H7352" t="s">
        <v>30</v>
      </c>
      <c r="J7352">
        <v>-0.08</v>
      </c>
      <c r="L7352" t="s">
        <v>31</v>
      </c>
      <c r="O7352" t="s">
        <v>32</v>
      </c>
    </row>
    <row r="7353" spans="1:15" x14ac:dyDescent="0.25">
      <c r="A7353" t="s">
        <v>131</v>
      </c>
      <c r="B7353" t="s">
        <v>132</v>
      </c>
      <c r="C7353" t="s">
        <v>27</v>
      </c>
      <c r="D7353">
        <v>2019</v>
      </c>
      <c r="E7353">
        <v>8</v>
      </c>
      <c r="F7353" t="s">
        <v>248</v>
      </c>
      <c r="G7353" t="s">
        <v>249</v>
      </c>
      <c r="H7353" t="s">
        <v>30</v>
      </c>
      <c r="J7353">
        <v>-0.08</v>
      </c>
      <c r="L7353" t="s">
        <v>31</v>
      </c>
      <c r="O7353" t="s">
        <v>32</v>
      </c>
    </row>
    <row r="7354" spans="1:15" x14ac:dyDescent="0.25">
      <c r="A7354" t="s">
        <v>131</v>
      </c>
      <c r="B7354" t="s">
        <v>132</v>
      </c>
      <c r="C7354" t="s">
        <v>27</v>
      </c>
      <c r="D7354">
        <v>2019</v>
      </c>
      <c r="E7354">
        <v>8</v>
      </c>
      <c r="F7354" t="s">
        <v>250</v>
      </c>
      <c r="G7354" t="s">
        <v>251</v>
      </c>
      <c r="H7354" t="s">
        <v>30</v>
      </c>
      <c r="J7354">
        <v>-0.08</v>
      </c>
      <c r="L7354" t="s">
        <v>31</v>
      </c>
      <c r="O7354" t="s">
        <v>32</v>
      </c>
    </row>
    <row r="7355" spans="1:15" x14ac:dyDescent="0.25">
      <c r="A7355" t="s">
        <v>131</v>
      </c>
      <c r="B7355" t="s">
        <v>132</v>
      </c>
      <c r="C7355" t="s">
        <v>27</v>
      </c>
      <c r="D7355">
        <v>2019</v>
      </c>
      <c r="E7355">
        <v>8</v>
      </c>
      <c r="F7355" t="s">
        <v>195</v>
      </c>
      <c r="G7355" t="s">
        <v>196</v>
      </c>
      <c r="H7355" t="s">
        <v>30</v>
      </c>
      <c r="J7355">
        <v>-0.08</v>
      </c>
      <c r="L7355" t="s">
        <v>31</v>
      </c>
      <c r="O7355" t="s">
        <v>32</v>
      </c>
    </row>
    <row r="7356" spans="1:15" x14ac:dyDescent="0.25">
      <c r="A7356" t="s">
        <v>131</v>
      </c>
      <c r="B7356" t="s">
        <v>132</v>
      </c>
      <c r="C7356" t="s">
        <v>27</v>
      </c>
      <c r="D7356">
        <v>2019</v>
      </c>
      <c r="E7356">
        <v>8</v>
      </c>
      <c r="F7356" t="s">
        <v>197</v>
      </c>
      <c r="G7356" t="s">
        <v>198</v>
      </c>
      <c r="H7356" t="s">
        <v>30</v>
      </c>
      <c r="J7356">
        <v>-0.08</v>
      </c>
      <c r="L7356" t="s">
        <v>31</v>
      </c>
      <c r="O7356" t="s">
        <v>32</v>
      </c>
    </row>
    <row r="7357" spans="1:15" x14ac:dyDescent="0.25">
      <c r="A7357" t="s">
        <v>131</v>
      </c>
      <c r="B7357" t="s">
        <v>132</v>
      </c>
      <c r="C7357" t="s">
        <v>27</v>
      </c>
      <c r="D7357">
        <v>2019</v>
      </c>
      <c r="E7357">
        <v>8</v>
      </c>
      <c r="F7357" t="s">
        <v>199</v>
      </c>
      <c r="G7357" t="s">
        <v>200</v>
      </c>
      <c r="H7357" t="s">
        <v>30</v>
      </c>
      <c r="J7357">
        <v>-0.08</v>
      </c>
      <c r="L7357" t="s">
        <v>31</v>
      </c>
      <c r="O7357" t="s">
        <v>32</v>
      </c>
    </row>
    <row r="7358" spans="1:15" x14ac:dyDescent="0.25">
      <c r="A7358" t="s">
        <v>131</v>
      </c>
      <c r="B7358" t="s">
        <v>132</v>
      </c>
      <c r="C7358" t="s">
        <v>27</v>
      </c>
      <c r="D7358">
        <v>2019</v>
      </c>
      <c r="E7358">
        <v>8</v>
      </c>
      <c r="F7358" t="s">
        <v>205</v>
      </c>
      <c r="G7358" t="s">
        <v>206</v>
      </c>
      <c r="H7358" t="s">
        <v>30</v>
      </c>
      <c r="J7358">
        <v>-0.08</v>
      </c>
      <c r="L7358" t="s">
        <v>31</v>
      </c>
      <c r="O7358" t="s">
        <v>32</v>
      </c>
    </row>
    <row r="7359" spans="1:15" x14ac:dyDescent="0.25">
      <c r="A7359" t="s">
        <v>131</v>
      </c>
      <c r="B7359" t="s">
        <v>132</v>
      </c>
      <c r="C7359" t="s">
        <v>27</v>
      </c>
      <c r="D7359">
        <v>2019</v>
      </c>
      <c r="E7359">
        <v>8</v>
      </c>
      <c r="F7359" t="s">
        <v>207</v>
      </c>
      <c r="G7359" t="s">
        <v>208</v>
      </c>
      <c r="H7359" t="s">
        <v>30</v>
      </c>
      <c r="J7359">
        <v>-0.08</v>
      </c>
      <c r="L7359" t="s">
        <v>31</v>
      </c>
      <c r="O7359" t="s">
        <v>32</v>
      </c>
    </row>
    <row r="7360" spans="1:15" x14ac:dyDescent="0.25">
      <c r="A7360" t="s">
        <v>131</v>
      </c>
      <c r="B7360" t="s">
        <v>132</v>
      </c>
      <c r="C7360" t="s">
        <v>27</v>
      </c>
      <c r="D7360">
        <v>2019</v>
      </c>
      <c r="E7360">
        <v>8</v>
      </c>
      <c r="F7360" t="s">
        <v>211</v>
      </c>
      <c r="G7360" t="s">
        <v>212</v>
      </c>
      <c r="H7360" t="s">
        <v>30</v>
      </c>
      <c r="J7360">
        <v>-0.08</v>
      </c>
      <c r="L7360" t="s">
        <v>31</v>
      </c>
      <c r="O7360" t="s">
        <v>32</v>
      </c>
    </row>
    <row r="7361" spans="1:15" x14ac:dyDescent="0.25">
      <c r="A7361" t="s">
        <v>131</v>
      </c>
      <c r="B7361" t="s">
        <v>132</v>
      </c>
      <c r="C7361" t="s">
        <v>27</v>
      </c>
      <c r="D7361">
        <v>2019</v>
      </c>
      <c r="E7361">
        <v>8</v>
      </c>
      <c r="F7361" t="s">
        <v>213</v>
      </c>
      <c r="G7361" t="s">
        <v>214</v>
      </c>
      <c r="H7361" t="s">
        <v>30</v>
      </c>
      <c r="J7361">
        <v>-0.08</v>
      </c>
      <c r="L7361" t="s">
        <v>31</v>
      </c>
      <c r="O7361" t="s">
        <v>32</v>
      </c>
    </row>
    <row r="7362" spans="1:15" x14ac:dyDescent="0.25">
      <c r="A7362" t="s">
        <v>131</v>
      </c>
      <c r="B7362" t="s">
        <v>132</v>
      </c>
      <c r="C7362" t="s">
        <v>27</v>
      </c>
      <c r="D7362">
        <v>2019</v>
      </c>
      <c r="E7362">
        <v>8</v>
      </c>
      <c r="F7362" t="s">
        <v>297</v>
      </c>
      <c r="G7362" t="s">
        <v>298</v>
      </c>
      <c r="H7362" t="s">
        <v>30</v>
      </c>
      <c r="J7362">
        <v>2813745.39</v>
      </c>
      <c r="L7362" t="s">
        <v>39</v>
      </c>
      <c r="O7362" t="s">
        <v>32</v>
      </c>
    </row>
    <row r="7363" spans="1:15" x14ac:dyDescent="0.25">
      <c r="A7363" t="s">
        <v>131</v>
      </c>
      <c r="B7363" t="s">
        <v>132</v>
      </c>
      <c r="C7363" t="s">
        <v>27</v>
      </c>
      <c r="D7363">
        <v>2019</v>
      </c>
      <c r="E7363">
        <v>8</v>
      </c>
      <c r="F7363" t="s">
        <v>299</v>
      </c>
      <c r="G7363" t="s">
        <v>300</v>
      </c>
      <c r="H7363" t="s">
        <v>30</v>
      </c>
      <c r="J7363">
        <v>-2174436.41</v>
      </c>
      <c r="L7363" t="s">
        <v>39</v>
      </c>
      <c r="O7363" t="s">
        <v>32</v>
      </c>
    </row>
    <row r="7364" spans="1:15" x14ac:dyDescent="0.25">
      <c r="A7364" t="s">
        <v>131</v>
      </c>
      <c r="B7364" t="s">
        <v>132</v>
      </c>
      <c r="C7364" t="s">
        <v>27</v>
      </c>
      <c r="D7364">
        <v>2019</v>
      </c>
      <c r="E7364">
        <v>8</v>
      </c>
      <c r="F7364" t="s">
        <v>301</v>
      </c>
      <c r="G7364" t="s">
        <v>302</v>
      </c>
      <c r="H7364" t="s">
        <v>30</v>
      </c>
      <c r="J7364">
        <v>639308.98</v>
      </c>
      <c r="L7364" t="s">
        <v>39</v>
      </c>
      <c r="O7364" t="s">
        <v>32</v>
      </c>
    </row>
    <row r="7365" spans="1:15" x14ac:dyDescent="0.25">
      <c r="A7365" t="s">
        <v>131</v>
      </c>
      <c r="B7365" t="s">
        <v>132</v>
      </c>
      <c r="C7365" t="s">
        <v>27</v>
      </c>
      <c r="D7365">
        <v>2019</v>
      </c>
      <c r="E7365">
        <v>8</v>
      </c>
      <c r="F7365" t="s">
        <v>257</v>
      </c>
      <c r="G7365" t="s">
        <v>258</v>
      </c>
      <c r="H7365" t="s">
        <v>30</v>
      </c>
      <c r="J7365">
        <v>639308.98</v>
      </c>
      <c r="L7365" t="s">
        <v>39</v>
      </c>
      <c r="O7365" t="s">
        <v>32</v>
      </c>
    </row>
    <row r="7366" spans="1:15" x14ac:dyDescent="0.25">
      <c r="A7366" t="s">
        <v>131</v>
      </c>
      <c r="B7366" t="s">
        <v>132</v>
      </c>
      <c r="C7366" t="s">
        <v>27</v>
      </c>
      <c r="D7366">
        <v>2019</v>
      </c>
      <c r="E7366">
        <v>8</v>
      </c>
      <c r="F7366" t="s">
        <v>219</v>
      </c>
      <c r="G7366" t="s">
        <v>220</v>
      </c>
      <c r="H7366" t="s">
        <v>30</v>
      </c>
      <c r="J7366">
        <v>93985.3</v>
      </c>
      <c r="L7366" t="s">
        <v>39</v>
      </c>
      <c r="O7366" t="s">
        <v>32</v>
      </c>
    </row>
    <row r="7367" spans="1:15" x14ac:dyDescent="0.25">
      <c r="A7367" t="s">
        <v>131</v>
      </c>
      <c r="B7367" t="s">
        <v>132</v>
      </c>
      <c r="C7367" t="s">
        <v>27</v>
      </c>
      <c r="D7367">
        <v>2019</v>
      </c>
      <c r="E7367">
        <v>8</v>
      </c>
      <c r="F7367" t="s">
        <v>221</v>
      </c>
      <c r="G7367" t="s">
        <v>222</v>
      </c>
      <c r="H7367" t="s">
        <v>30</v>
      </c>
      <c r="J7367">
        <v>733294.28</v>
      </c>
      <c r="L7367" t="s">
        <v>39</v>
      </c>
      <c r="O7367" t="s">
        <v>32</v>
      </c>
    </row>
    <row r="7368" spans="1:15" x14ac:dyDescent="0.25">
      <c r="A7368" t="s">
        <v>131</v>
      </c>
      <c r="B7368" t="s">
        <v>132</v>
      </c>
      <c r="C7368" t="s">
        <v>27</v>
      </c>
      <c r="D7368">
        <v>2019</v>
      </c>
      <c r="E7368">
        <v>8</v>
      </c>
      <c r="F7368" t="s">
        <v>259</v>
      </c>
      <c r="G7368" t="s">
        <v>260</v>
      </c>
      <c r="H7368" t="s">
        <v>30</v>
      </c>
      <c r="J7368">
        <v>11173.26</v>
      </c>
      <c r="L7368" t="s">
        <v>39</v>
      </c>
      <c r="O7368" t="s">
        <v>32</v>
      </c>
    </row>
    <row r="7369" spans="1:15" x14ac:dyDescent="0.25">
      <c r="A7369" t="s">
        <v>131</v>
      </c>
      <c r="B7369" t="s">
        <v>132</v>
      </c>
      <c r="C7369" t="s">
        <v>27</v>
      </c>
      <c r="D7369">
        <v>2019</v>
      </c>
      <c r="E7369">
        <v>8</v>
      </c>
      <c r="F7369" t="s">
        <v>284</v>
      </c>
      <c r="G7369" t="s">
        <v>285</v>
      </c>
      <c r="H7369" t="s">
        <v>30</v>
      </c>
      <c r="J7369">
        <v>2560885.81</v>
      </c>
      <c r="L7369" t="s">
        <v>39</v>
      </c>
      <c r="O7369" t="s">
        <v>32</v>
      </c>
    </row>
    <row r="7370" spans="1:15" x14ac:dyDescent="0.25">
      <c r="A7370" t="s">
        <v>131</v>
      </c>
      <c r="B7370" t="s">
        <v>132</v>
      </c>
      <c r="C7370" t="s">
        <v>27</v>
      </c>
      <c r="D7370">
        <v>2019</v>
      </c>
      <c r="E7370">
        <v>8</v>
      </c>
      <c r="F7370" t="s">
        <v>261</v>
      </c>
      <c r="G7370" t="s">
        <v>262</v>
      </c>
      <c r="H7370" t="s">
        <v>30</v>
      </c>
      <c r="J7370">
        <v>3327122.55</v>
      </c>
      <c r="L7370" t="s">
        <v>39</v>
      </c>
      <c r="O7370" t="s">
        <v>32</v>
      </c>
    </row>
    <row r="7371" spans="1:15" x14ac:dyDescent="0.25">
      <c r="A7371" t="s">
        <v>131</v>
      </c>
      <c r="B7371" t="s">
        <v>132</v>
      </c>
      <c r="C7371" t="s">
        <v>27</v>
      </c>
      <c r="D7371">
        <v>2019</v>
      </c>
      <c r="E7371">
        <v>8</v>
      </c>
      <c r="F7371" t="s">
        <v>223</v>
      </c>
      <c r="G7371" t="s">
        <v>224</v>
      </c>
      <c r="H7371" t="s">
        <v>30</v>
      </c>
      <c r="J7371">
        <v>9851957.8100000005</v>
      </c>
      <c r="L7371" t="s">
        <v>39</v>
      </c>
      <c r="O7371" t="s">
        <v>32</v>
      </c>
    </row>
    <row r="7372" spans="1:15" x14ac:dyDescent="0.25">
      <c r="A7372" t="s">
        <v>131</v>
      </c>
      <c r="B7372" t="s">
        <v>132</v>
      </c>
      <c r="C7372" t="s">
        <v>27</v>
      </c>
      <c r="D7372">
        <v>2019</v>
      </c>
      <c r="E7372">
        <v>8</v>
      </c>
      <c r="F7372" t="s">
        <v>225</v>
      </c>
      <c r="G7372" t="s">
        <v>226</v>
      </c>
      <c r="H7372" t="s">
        <v>30</v>
      </c>
      <c r="J7372">
        <v>13190253.619999999</v>
      </c>
      <c r="L7372" t="s">
        <v>39</v>
      </c>
      <c r="O7372" t="s">
        <v>32</v>
      </c>
    </row>
    <row r="7373" spans="1:15" x14ac:dyDescent="0.25">
      <c r="A7373" t="s">
        <v>131</v>
      </c>
      <c r="B7373" t="s">
        <v>132</v>
      </c>
      <c r="C7373" t="s">
        <v>27</v>
      </c>
      <c r="D7373">
        <v>2019</v>
      </c>
      <c r="E7373">
        <v>8</v>
      </c>
      <c r="F7373" t="s">
        <v>227</v>
      </c>
      <c r="G7373" t="s">
        <v>228</v>
      </c>
      <c r="H7373" t="s">
        <v>30</v>
      </c>
      <c r="J7373">
        <v>13923547.9</v>
      </c>
      <c r="L7373" t="s">
        <v>39</v>
      </c>
      <c r="O7373" t="s">
        <v>32</v>
      </c>
    </row>
    <row r="7374" spans="1:15" x14ac:dyDescent="0.25">
      <c r="A7374" t="s">
        <v>131</v>
      </c>
      <c r="B7374" t="s">
        <v>132</v>
      </c>
      <c r="C7374" t="s">
        <v>27</v>
      </c>
      <c r="D7374">
        <v>2019</v>
      </c>
      <c r="E7374">
        <v>8</v>
      </c>
      <c r="F7374" t="s">
        <v>229</v>
      </c>
      <c r="G7374" t="s">
        <v>230</v>
      </c>
      <c r="H7374" t="s">
        <v>30</v>
      </c>
      <c r="J7374">
        <v>-4160000</v>
      </c>
      <c r="L7374" t="s">
        <v>39</v>
      </c>
      <c r="O7374" t="s">
        <v>32</v>
      </c>
    </row>
    <row r="7375" spans="1:15" x14ac:dyDescent="0.25">
      <c r="A7375" t="s">
        <v>131</v>
      </c>
      <c r="B7375" t="s">
        <v>132</v>
      </c>
      <c r="C7375" t="s">
        <v>27</v>
      </c>
      <c r="D7375">
        <v>2019</v>
      </c>
      <c r="E7375">
        <v>8</v>
      </c>
      <c r="F7375" t="s">
        <v>231</v>
      </c>
      <c r="G7375" t="s">
        <v>188</v>
      </c>
      <c r="H7375" t="s">
        <v>30</v>
      </c>
      <c r="J7375">
        <v>2380928.8199999998</v>
      </c>
      <c r="L7375" t="s">
        <v>39</v>
      </c>
      <c r="O7375" t="s">
        <v>32</v>
      </c>
    </row>
    <row r="7376" spans="1:15" x14ac:dyDescent="0.25">
      <c r="A7376" t="s">
        <v>131</v>
      </c>
      <c r="B7376" t="s">
        <v>132</v>
      </c>
      <c r="C7376" t="s">
        <v>27</v>
      </c>
      <c r="D7376">
        <v>2019</v>
      </c>
      <c r="E7376">
        <v>8</v>
      </c>
      <c r="F7376" t="s">
        <v>232</v>
      </c>
      <c r="G7376" t="s">
        <v>233</v>
      </c>
      <c r="H7376" t="s">
        <v>30</v>
      </c>
      <c r="J7376">
        <v>-1779071.18</v>
      </c>
      <c r="L7376" t="s">
        <v>39</v>
      </c>
      <c r="O7376" t="s">
        <v>32</v>
      </c>
    </row>
    <row r="7377" spans="1:15" x14ac:dyDescent="0.25">
      <c r="A7377" t="s">
        <v>131</v>
      </c>
      <c r="B7377" t="s">
        <v>132</v>
      </c>
      <c r="C7377" t="s">
        <v>27</v>
      </c>
      <c r="D7377">
        <v>2019</v>
      </c>
      <c r="E7377">
        <v>8</v>
      </c>
      <c r="F7377" t="s">
        <v>234</v>
      </c>
      <c r="G7377" t="s">
        <v>235</v>
      </c>
      <c r="H7377" t="s">
        <v>30</v>
      </c>
      <c r="J7377">
        <v>-1779071.18</v>
      </c>
      <c r="L7377" t="s">
        <v>39</v>
      </c>
      <c r="O7377" t="s">
        <v>32</v>
      </c>
    </row>
    <row r="7378" spans="1:15" x14ac:dyDescent="0.25">
      <c r="A7378" t="s">
        <v>131</v>
      </c>
      <c r="B7378" t="s">
        <v>132</v>
      </c>
      <c r="C7378" t="s">
        <v>27</v>
      </c>
      <c r="D7378">
        <v>2019</v>
      </c>
      <c r="E7378">
        <v>8</v>
      </c>
      <c r="F7378" t="s">
        <v>269</v>
      </c>
      <c r="G7378" t="s">
        <v>270</v>
      </c>
      <c r="H7378" t="s">
        <v>30</v>
      </c>
      <c r="J7378">
        <v>210683.93</v>
      </c>
      <c r="L7378" t="s">
        <v>39</v>
      </c>
      <c r="O7378" t="s">
        <v>32</v>
      </c>
    </row>
    <row r="7379" spans="1:15" x14ac:dyDescent="0.25">
      <c r="A7379" t="s">
        <v>131</v>
      </c>
      <c r="B7379" t="s">
        <v>132</v>
      </c>
      <c r="C7379" t="s">
        <v>27</v>
      </c>
      <c r="D7379">
        <v>2019</v>
      </c>
      <c r="E7379">
        <v>8</v>
      </c>
      <c r="F7379" t="s">
        <v>271</v>
      </c>
      <c r="G7379" t="s">
        <v>272</v>
      </c>
      <c r="H7379" t="s">
        <v>30</v>
      </c>
      <c r="J7379">
        <v>210683.93</v>
      </c>
      <c r="L7379" t="s">
        <v>39</v>
      </c>
      <c r="O7379" t="s">
        <v>32</v>
      </c>
    </row>
    <row r="7380" spans="1:15" x14ac:dyDescent="0.25">
      <c r="A7380" t="s">
        <v>131</v>
      </c>
      <c r="B7380" t="s">
        <v>132</v>
      </c>
      <c r="C7380" t="s">
        <v>27</v>
      </c>
      <c r="D7380">
        <v>2019</v>
      </c>
      <c r="E7380">
        <v>8</v>
      </c>
      <c r="F7380" t="s">
        <v>273</v>
      </c>
      <c r="G7380" t="s">
        <v>274</v>
      </c>
      <c r="H7380" t="s">
        <v>30</v>
      </c>
      <c r="J7380">
        <v>210683.93</v>
      </c>
      <c r="L7380" t="s">
        <v>39</v>
      </c>
      <c r="O7380" t="s">
        <v>32</v>
      </c>
    </row>
    <row r="7381" spans="1:15" x14ac:dyDescent="0.25">
      <c r="A7381" t="s">
        <v>131</v>
      </c>
      <c r="B7381" t="s">
        <v>132</v>
      </c>
      <c r="C7381" t="s">
        <v>27</v>
      </c>
      <c r="D7381">
        <v>2019</v>
      </c>
      <c r="E7381">
        <v>8</v>
      </c>
      <c r="F7381" t="s">
        <v>236</v>
      </c>
      <c r="G7381" t="s">
        <v>237</v>
      </c>
      <c r="H7381" t="s">
        <v>30</v>
      </c>
      <c r="J7381">
        <v>-11141211.869999999</v>
      </c>
      <c r="L7381" t="s">
        <v>39</v>
      </c>
      <c r="O7381" t="s">
        <v>32</v>
      </c>
    </row>
    <row r="7382" spans="1:15" x14ac:dyDescent="0.25">
      <c r="A7382" t="s">
        <v>131</v>
      </c>
      <c r="B7382" t="s">
        <v>132</v>
      </c>
      <c r="C7382" t="s">
        <v>27</v>
      </c>
      <c r="D7382">
        <v>2019</v>
      </c>
      <c r="E7382">
        <v>8</v>
      </c>
      <c r="F7382" t="s">
        <v>238</v>
      </c>
      <c r="G7382" t="s">
        <v>239</v>
      </c>
      <c r="H7382" t="s">
        <v>30</v>
      </c>
      <c r="J7382">
        <v>-11153117.439999999</v>
      </c>
      <c r="L7382" t="s">
        <v>39</v>
      </c>
      <c r="O7382" t="s">
        <v>32</v>
      </c>
    </row>
    <row r="7383" spans="1:15" x14ac:dyDescent="0.25">
      <c r="A7383" t="s">
        <v>131</v>
      </c>
      <c r="B7383" t="s">
        <v>132</v>
      </c>
      <c r="C7383" t="s">
        <v>27</v>
      </c>
      <c r="D7383">
        <v>2019</v>
      </c>
      <c r="E7383">
        <v>8</v>
      </c>
      <c r="F7383" t="s">
        <v>240</v>
      </c>
      <c r="G7383" t="s">
        <v>241</v>
      </c>
      <c r="H7383" t="s">
        <v>30</v>
      </c>
      <c r="J7383">
        <v>-10942433.51</v>
      </c>
      <c r="L7383" t="s">
        <v>39</v>
      </c>
      <c r="O7383" t="s">
        <v>32</v>
      </c>
    </row>
    <row r="7384" spans="1:15" x14ac:dyDescent="0.25">
      <c r="A7384" t="s">
        <v>131</v>
      </c>
      <c r="B7384" t="s">
        <v>132</v>
      </c>
      <c r="C7384" t="s">
        <v>27</v>
      </c>
      <c r="D7384">
        <v>2019</v>
      </c>
      <c r="E7384">
        <v>8</v>
      </c>
      <c r="F7384" t="s">
        <v>242</v>
      </c>
      <c r="G7384" t="s">
        <v>243</v>
      </c>
      <c r="H7384" t="s">
        <v>30</v>
      </c>
      <c r="J7384">
        <v>-12721504.689999999</v>
      </c>
      <c r="L7384" t="s">
        <v>39</v>
      </c>
      <c r="O7384" t="s">
        <v>32</v>
      </c>
    </row>
    <row r="7385" spans="1:15" x14ac:dyDescent="0.25">
      <c r="A7385" t="s">
        <v>123</v>
      </c>
      <c r="B7385" t="s">
        <v>124</v>
      </c>
      <c r="C7385" t="s">
        <v>27</v>
      </c>
      <c r="D7385">
        <v>2019</v>
      </c>
      <c r="E7385">
        <v>8</v>
      </c>
      <c r="F7385" t="s">
        <v>244</v>
      </c>
      <c r="G7385" t="s">
        <v>245</v>
      </c>
      <c r="H7385" t="s">
        <v>30</v>
      </c>
      <c r="J7385">
        <v>0.02</v>
      </c>
      <c r="L7385" t="s">
        <v>31</v>
      </c>
      <c r="O7385" t="s">
        <v>32</v>
      </c>
    </row>
    <row r="7386" spans="1:15" x14ac:dyDescent="0.25">
      <c r="A7386" t="s">
        <v>123</v>
      </c>
      <c r="B7386" t="s">
        <v>124</v>
      </c>
      <c r="C7386" t="s">
        <v>27</v>
      </c>
      <c r="D7386">
        <v>2019</v>
      </c>
      <c r="E7386">
        <v>8</v>
      </c>
      <c r="F7386" t="s">
        <v>248</v>
      </c>
      <c r="G7386" t="s">
        <v>249</v>
      </c>
      <c r="H7386" t="s">
        <v>30</v>
      </c>
      <c r="J7386">
        <v>0.02</v>
      </c>
      <c r="L7386" t="s">
        <v>31</v>
      </c>
      <c r="O7386" t="s">
        <v>32</v>
      </c>
    </row>
    <row r="7387" spans="1:15" x14ac:dyDescent="0.25">
      <c r="A7387" t="s">
        <v>123</v>
      </c>
      <c r="B7387" t="s">
        <v>124</v>
      </c>
      <c r="C7387" t="s">
        <v>27</v>
      </c>
      <c r="D7387">
        <v>2019</v>
      </c>
      <c r="E7387">
        <v>8</v>
      </c>
      <c r="F7387" t="s">
        <v>250</v>
      </c>
      <c r="G7387" t="s">
        <v>251</v>
      </c>
      <c r="H7387" t="s">
        <v>30</v>
      </c>
      <c r="J7387">
        <v>0.02</v>
      </c>
      <c r="L7387" t="s">
        <v>31</v>
      </c>
      <c r="O7387" t="s">
        <v>32</v>
      </c>
    </row>
    <row r="7388" spans="1:15" x14ac:dyDescent="0.25">
      <c r="A7388" t="s">
        <v>123</v>
      </c>
      <c r="B7388" t="s">
        <v>124</v>
      </c>
      <c r="C7388" t="s">
        <v>27</v>
      </c>
      <c r="D7388">
        <v>2019</v>
      </c>
      <c r="E7388">
        <v>8</v>
      </c>
      <c r="F7388" t="s">
        <v>195</v>
      </c>
      <c r="G7388" t="s">
        <v>196</v>
      </c>
      <c r="H7388" t="s">
        <v>30</v>
      </c>
      <c r="J7388">
        <v>0.02</v>
      </c>
      <c r="L7388" t="s">
        <v>31</v>
      </c>
      <c r="O7388" t="s">
        <v>32</v>
      </c>
    </row>
    <row r="7389" spans="1:15" x14ac:dyDescent="0.25">
      <c r="A7389" t="s">
        <v>123</v>
      </c>
      <c r="B7389" t="s">
        <v>124</v>
      </c>
      <c r="C7389" t="s">
        <v>27</v>
      </c>
      <c r="D7389">
        <v>2019</v>
      </c>
      <c r="E7389">
        <v>8</v>
      </c>
      <c r="F7389" t="s">
        <v>197</v>
      </c>
      <c r="G7389" t="s">
        <v>198</v>
      </c>
      <c r="H7389" t="s">
        <v>30</v>
      </c>
      <c r="J7389">
        <v>0.02</v>
      </c>
      <c r="L7389" t="s">
        <v>31</v>
      </c>
      <c r="O7389" t="s">
        <v>32</v>
      </c>
    </row>
    <row r="7390" spans="1:15" x14ac:dyDescent="0.25">
      <c r="A7390" t="s">
        <v>123</v>
      </c>
      <c r="B7390" t="s">
        <v>124</v>
      </c>
      <c r="C7390" t="s">
        <v>27</v>
      </c>
      <c r="D7390">
        <v>2019</v>
      </c>
      <c r="E7390">
        <v>8</v>
      </c>
      <c r="F7390" t="s">
        <v>199</v>
      </c>
      <c r="G7390" t="s">
        <v>200</v>
      </c>
      <c r="H7390" t="s">
        <v>30</v>
      </c>
      <c r="J7390">
        <v>0.02</v>
      </c>
      <c r="L7390" t="s">
        <v>31</v>
      </c>
      <c r="O7390" t="s">
        <v>32</v>
      </c>
    </row>
    <row r="7391" spans="1:15" x14ac:dyDescent="0.25">
      <c r="A7391" t="s">
        <v>123</v>
      </c>
      <c r="B7391" t="s">
        <v>124</v>
      </c>
      <c r="C7391" t="s">
        <v>27</v>
      </c>
      <c r="D7391">
        <v>2019</v>
      </c>
      <c r="E7391">
        <v>8</v>
      </c>
      <c r="F7391" t="s">
        <v>205</v>
      </c>
      <c r="G7391" t="s">
        <v>206</v>
      </c>
      <c r="H7391" t="s">
        <v>30</v>
      </c>
      <c r="J7391">
        <v>0.02</v>
      </c>
      <c r="L7391" t="s">
        <v>31</v>
      </c>
      <c r="O7391" t="s">
        <v>32</v>
      </c>
    </row>
    <row r="7392" spans="1:15" x14ac:dyDescent="0.25">
      <c r="A7392" t="s">
        <v>123</v>
      </c>
      <c r="B7392" t="s">
        <v>124</v>
      </c>
      <c r="C7392" t="s">
        <v>27</v>
      </c>
      <c r="D7392">
        <v>2019</v>
      </c>
      <c r="E7392">
        <v>8</v>
      </c>
      <c r="F7392" t="s">
        <v>207</v>
      </c>
      <c r="G7392" t="s">
        <v>208</v>
      </c>
      <c r="H7392" t="s">
        <v>30</v>
      </c>
      <c r="J7392">
        <v>0.02</v>
      </c>
      <c r="L7392" t="s">
        <v>31</v>
      </c>
      <c r="O7392" t="s">
        <v>32</v>
      </c>
    </row>
    <row r="7393" spans="1:15" x14ac:dyDescent="0.25">
      <c r="A7393" t="s">
        <v>123</v>
      </c>
      <c r="B7393" t="s">
        <v>124</v>
      </c>
      <c r="C7393" t="s">
        <v>27</v>
      </c>
      <c r="D7393">
        <v>2019</v>
      </c>
      <c r="E7393">
        <v>8</v>
      </c>
      <c r="F7393" t="s">
        <v>211</v>
      </c>
      <c r="G7393" t="s">
        <v>212</v>
      </c>
      <c r="H7393" t="s">
        <v>30</v>
      </c>
      <c r="J7393">
        <v>0.02</v>
      </c>
      <c r="L7393" t="s">
        <v>31</v>
      </c>
      <c r="O7393" t="s">
        <v>32</v>
      </c>
    </row>
    <row r="7394" spans="1:15" x14ac:dyDescent="0.25">
      <c r="A7394" t="s">
        <v>123</v>
      </c>
      <c r="B7394" t="s">
        <v>124</v>
      </c>
      <c r="C7394" t="s">
        <v>27</v>
      </c>
      <c r="D7394">
        <v>2019</v>
      </c>
      <c r="E7394">
        <v>8</v>
      </c>
      <c r="F7394" t="s">
        <v>213</v>
      </c>
      <c r="G7394" t="s">
        <v>214</v>
      </c>
      <c r="H7394" t="s">
        <v>30</v>
      </c>
      <c r="J7394">
        <v>0.02</v>
      </c>
      <c r="L7394" t="s">
        <v>31</v>
      </c>
      <c r="O7394" t="s">
        <v>32</v>
      </c>
    </row>
    <row r="7395" spans="1:15" x14ac:dyDescent="0.25">
      <c r="A7395" t="s">
        <v>123</v>
      </c>
      <c r="B7395" t="s">
        <v>124</v>
      </c>
      <c r="C7395" t="s">
        <v>27</v>
      </c>
      <c r="D7395">
        <v>2019</v>
      </c>
      <c r="E7395">
        <v>8</v>
      </c>
      <c r="F7395" t="s">
        <v>292</v>
      </c>
      <c r="G7395" t="s">
        <v>293</v>
      </c>
      <c r="H7395" t="s">
        <v>30</v>
      </c>
      <c r="J7395">
        <v>20529600</v>
      </c>
      <c r="L7395" t="s">
        <v>39</v>
      </c>
      <c r="O7395" t="s">
        <v>32</v>
      </c>
    </row>
    <row r="7396" spans="1:15" x14ac:dyDescent="0.25">
      <c r="A7396" t="s">
        <v>123</v>
      </c>
      <c r="B7396" t="s">
        <v>124</v>
      </c>
      <c r="C7396" t="s">
        <v>27</v>
      </c>
      <c r="D7396">
        <v>2019</v>
      </c>
      <c r="E7396">
        <v>8</v>
      </c>
      <c r="F7396" t="s">
        <v>294</v>
      </c>
      <c r="G7396" t="s">
        <v>295</v>
      </c>
      <c r="H7396" t="s">
        <v>30</v>
      </c>
      <c r="J7396">
        <v>-1674400</v>
      </c>
      <c r="L7396" t="s">
        <v>39</v>
      </c>
      <c r="O7396" t="s">
        <v>32</v>
      </c>
    </row>
    <row r="7397" spans="1:15" x14ac:dyDescent="0.25">
      <c r="A7397" t="s">
        <v>123</v>
      </c>
      <c r="B7397" t="s">
        <v>124</v>
      </c>
      <c r="C7397" t="s">
        <v>27</v>
      </c>
      <c r="D7397">
        <v>2019</v>
      </c>
      <c r="E7397">
        <v>8</v>
      </c>
      <c r="F7397" t="s">
        <v>296</v>
      </c>
      <c r="G7397" t="s">
        <v>119</v>
      </c>
      <c r="H7397" t="s">
        <v>30</v>
      </c>
      <c r="J7397">
        <v>18855200</v>
      </c>
      <c r="L7397" t="s">
        <v>39</v>
      </c>
      <c r="O7397" t="s">
        <v>32</v>
      </c>
    </row>
    <row r="7398" spans="1:15" x14ac:dyDescent="0.25">
      <c r="A7398" t="s">
        <v>123</v>
      </c>
      <c r="B7398" t="s">
        <v>124</v>
      </c>
      <c r="C7398" t="s">
        <v>27</v>
      </c>
      <c r="D7398">
        <v>2019</v>
      </c>
      <c r="E7398">
        <v>8</v>
      </c>
      <c r="F7398" t="s">
        <v>257</v>
      </c>
      <c r="G7398" t="s">
        <v>258</v>
      </c>
      <c r="H7398" t="s">
        <v>30</v>
      </c>
      <c r="J7398">
        <v>18855200</v>
      </c>
      <c r="L7398" t="s">
        <v>39</v>
      </c>
      <c r="O7398" t="s">
        <v>32</v>
      </c>
    </row>
    <row r="7399" spans="1:15" x14ac:dyDescent="0.25">
      <c r="A7399" t="s">
        <v>123</v>
      </c>
      <c r="B7399" t="s">
        <v>124</v>
      </c>
      <c r="C7399" t="s">
        <v>27</v>
      </c>
      <c r="D7399">
        <v>2019</v>
      </c>
      <c r="E7399">
        <v>8</v>
      </c>
      <c r="F7399" t="s">
        <v>221</v>
      </c>
      <c r="G7399" t="s">
        <v>222</v>
      </c>
      <c r="H7399" t="s">
        <v>30</v>
      </c>
      <c r="J7399">
        <v>18855200</v>
      </c>
      <c r="L7399" t="s">
        <v>39</v>
      </c>
      <c r="O7399" t="s">
        <v>32</v>
      </c>
    </row>
    <row r="7400" spans="1:15" x14ac:dyDescent="0.25">
      <c r="A7400" t="s">
        <v>123</v>
      </c>
      <c r="B7400" t="s">
        <v>124</v>
      </c>
      <c r="C7400" t="s">
        <v>27</v>
      </c>
      <c r="D7400">
        <v>2019</v>
      </c>
      <c r="E7400">
        <v>8</v>
      </c>
      <c r="F7400" t="s">
        <v>259</v>
      </c>
      <c r="G7400" t="s">
        <v>260</v>
      </c>
      <c r="H7400" t="s">
        <v>30</v>
      </c>
      <c r="J7400">
        <v>20800</v>
      </c>
      <c r="L7400" t="s">
        <v>39</v>
      </c>
      <c r="O7400" t="s">
        <v>32</v>
      </c>
    </row>
    <row r="7401" spans="1:15" x14ac:dyDescent="0.25">
      <c r="A7401" t="s">
        <v>123</v>
      </c>
      <c r="B7401" t="s">
        <v>124</v>
      </c>
      <c r="C7401" t="s">
        <v>27</v>
      </c>
      <c r="D7401">
        <v>2019</v>
      </c>
      <c r="E7401">
        <v>8</v>
      </c>
      <c r="F7401" t="s">
        <v>284</v>
      </c>
      <c r="G7401" t="s">
        <v>285</v>
      </c>
      <c r="H7401" t="s">
        <v>30</v>
      </c>
      <c r="J7401">
        <v>173783.14</v>
      </c>
      <c r="L7401" t="s">
        <v>39</v>
      </c>
      <c r="O7401" t="s">
        <v>32</v>
      </c>
    </row>
    <row r="7402" spans="1:15" x14ac:dyDescent="0.25">
      <c r="A7402" t="s">
        <v>123</v>
      </c>
      <c r="B7402" t="s">
        <v>124</v>
      </c>
      <c r="C7402" t="s">
        <v>27</v>
      </c>
      <c r="D7402">
        <v>2019</v>
      </c>
      <c r="E7402">
        <v>8</v>
      </c>
      <c r="F7402" t="s">
        <v>261</v>
      </c>
      <c r="G7402" t="s">
        <v>262</v>
      </c>
      <c r="H7402" t="s">
        <v>30</v>
      </c>
      <c r="J7402">
        <v>173783.14</v>
      </c>
      <c r="L7402" t="s">
        <v>39</v>
      </c>
      <c r="O7402" t="s">
        <v>32</v>
      </c>
    </row>
    <row r="7403" spans="1:15" x14ac:dyDescent="0.25">
      <c r="A7403" t="s">
        <v>123</v>
      </c>
      <c r="B7403" t="s">
        <v>124</v>
      </c>
      <c r="C7403" t="s">
        <v>27</v>
      </c>
      <c r="D7403">
        <v>2019</v>
      </c>
      <c r="E7403">
        <v>8</v>
      </c>
      <c r="F7403" t="s">
        <v>223</v>
      </c>
      <c r="G7403" t="s">
        <v>224</v>
      </c>
      <c r="H7403" t="s">
        <v>30</v>
      </c>
      <c r="J7403">
        <v>2300188.33</v>
      </c>
      <c r="L7403" t="s">
        <v>39</v>
      </c>
      <c r="O7403" t="s">
        <v>32</v>
      </c>
    </row>
    <row r="7404" spans="1:15" x14ac:dyDescent="0.25">
      <c r="A7404" t="s">
        <v>123</v>
      </c>
      <c r="B7404" t="s">
        <v>124</v>
      </c>
      <c r="C7404" t="s">
        <v>27</v>
      </c>
      <c r="D7404">
        <v>2019</v>
      </c>
      <c r="E7404">
        <v>8</v>
      </c>
      <c r="F7404" t="s">
        <v>225</v>
      </c>
      <c r="G7404" t="s">
        <v>226</v>
      </c>
      <c r="H7404" t="s">
        <v>30</v>
      </c>
      <c r="J7404">
        <v>2494771.4700000002</v>
      </c>
      <c r="L7404" t="s">
        <v>39</v>
      </c>
      <c r="O7404" t="s">
        <v>32</v>
      </c>
    </row>
    <row r="7405" spans="1:15" x14ac:dyDescent="0.25">
      <c r="A7405" t="s">
        <v>123</v>
      </c>
      <c r="B7405" t="s">
        <v>124</v>
      </c>
      <c r="C7405" t="s">
        <v>27</v>
      </c>
      <c r="D7405">
        <v>2019</v>
      </c>
      <c r="E7405">
        <v>8</v>
      </c>
      <c r="F7405" t="s">
        <v>227</v>
      </c>
      <c r="G7405" t="s">
        <v>228</v>
      </c>
      <c r="H7405" t="s">
        <v>30</v>
      </c>
      <c r="J7405">
        <v>21349971.469999999</v>
      </c>
      <c r="L7405" t="s">
        <v>39</v>
      </c>
      <c r="O7405" t="s">
        <v>32</v>
      </c>
    </row>
    <row r="7406" spans="1:15" x14ac:dyDescent="0.25">
      <c r="A7406" t="s">
        <v>123</v>
      </c>
      <c r="B7406" t="s">
        <v>124</v>
      </c>
      <c r="C7406" t="s">
        <v>27</v>
      </c>
      <c r="D7406">
        <v>2019</v>
      </c>
      <c r="E7406">
        <v>8</v>
      </c>
      <c r="F7406" t="s">
        <v>229</v>
      </c>
      <c r="G7406" t="s">
        <v>230</v>
      </c>
      <c r="H7406" t="s">
        <v>30</v>
      </c>
      <c r="J7406">
        <v>-83200</v>
      </c>
      <c r="L7406" t="s">
        <v>39</v>
      </c>
      <c r="O7406" t="s">
        <v>32</v>
      </c>
    </row>
    <row r="7407" spans="1:15" x14ac:dyDescent="0.25">
      <c r="A7407" t="s">
        <v>123</v>
      </c>
      <c r="B7407" t="s">
        <v>124</v>
      </c>
      <c r="C7407" t="s">
        <v>27</v>
      </c>
      <c r="D7407">
        <v>2019</v>
      </c>
      <c r="E7407">
        <v>8</v>
      </c>
      <c r="F7407" t="s">
        <v>231</v>
      </c>
      <c r="G7407" t="s">
        <v>188</v>
      </c>
      <c r="H7407" t="s">
        <v>30</v>
      </c>
      <c r="J7407">
        <v>-20997963.140000001</v>
      </c>
      <c r="L7407" t="s">
        <v>39</v>
      </c>
      <c r="O7407" t="s">
        <v>32</v>
      </c>
    </row>
    <row r="7408" spans="1:15" x14ac:dyDescent="0.25">
      <c r="A7408" t="s">
        <v>123</v>
      </c>
      <c r="B7408" t="s">
        <v>124</v>
      </c>
      <c r="C7408" t="s">
        <v>27</v>
      </c>
      <c r="D7408">
        <v>2019</v>
      </c>
      <c r="E7408">
        <v>8</v>
      </c>
      <c r="F7408" t="s">
        <v>232</v>
      </c>
      <c r="G7408" t="s">
        <v>233</v>
      </c>
      <c r="H7408" t="s">
        <v>30</v>
      </c>
      <c r="J7408">
        <v>-21081163.140000001</v>
      </c>
      <c r="L7408" t="s">
        <v>39</v>
      </c>
      <c r="O7408" t="s">
        <v>32</v>
      </c>
    </row>
    <row r="7409" spans="1:15" x14ac:dyDescent="0.25">
      <c r="A7409" t="s">
        <v>123</v>
      </c>
      <c r="B7409" t="s">
        <v>124</v>
      </c>
      <c r="C7409" t="s">
        <v>27</v>
      </c>
      <c r="D7409">
        <v>2019</v>
      </c>
      <c r="E7409">
        <v>8</v>
      </c>
      <c r="F7409" t="s">
        <v>234</v>
      </c>
      <c r="G7409" t="s">
        <v>235</v>
      </c>
      <c r="H7409" t="s">
        <v>30</v>
      </c>
      <c r="J7409">
        <v>-21081163.140000001</v>
      </c>
      <c r="L7409" t="s">
        <v>39</v>
      </c>
      <c r="O7409" t="s">
        <v>32</v>
      </c>
    </row>
    <row r="7410" spans="1:15" x14ac:dyDescent="0.25">
      <c r="A7410" t="s">
        <v>123</v>
      </c>
      <c r="B7410" t="s">
        <v>124</v>
      </c>
      <c r="C7410" t="s">
        <v>27</v>
      </c>
      <c r="D7410">
        <v>2019</v>
      </c>
      <c r="E7410">
        <v>8</v>
      </c>
      <c r="F7410" t="s">
        <v>269</v>
      </c>
      <c r="G7410" t="s">
        <v>270</v>
      </c>
      <c r="H7410" t="s">
        <v>30</v>
      </c>
      <c r="J7410">
        <v>-443352</v>
      </c>
      <c r="L7410" t="s">
        <v>39</v>
      </c>
      <c r="O7410" t="s">
        <v>32</v>
      </c>
    </row>
    <row r="7411" spans="1:15" x14ac:dyDescent="0.25">
      <c r="A7411" t="s">
        <v>123</v>
      </c>
      <c r="B7411" t="s">
        <v>124</v>
      </c>
      <c r="C7411" t="s">
        <v>27</v>
      </c>
      <c r="D7411">
        <v>2019</v>
      </c>
      <c r="E7411">
        <v>8</v>
      </c>
      <c r="F7411" t="s">
        <v>271</v>
      </c>
      <c r="G7411" t="s">
        <v>272</v>
      </c>
      <c r="H7411" t="s">
        <v>30</v>
      </c>
      <c r="J7411">
        <v>-875511</v>
      </c>
      <c r="L7411" t="s">
        <v>39</v>
      </c>
      <c r="O7411" t="s">
        <v>32</v>
      </c>
    </row>
    <row r="7412" spans="1:15" x14ac:dyDescent="0.25">
      <c r="A7412" t="s">
        <v>123</v>
      </c>
      <c r="B7412" t="s">
        <v>124</v>
      </c>
      <c r="C7412" t="s">
        <v>27</v>
      </c>
      <c r="D7412">
        <v>2019</v>
      </c>
      <c r="E7412">
        <v>8</v>
      </c>
      <c r="F7412" t="s">
        <v>273</v>
      </c>
      <c r="G7412" t="s">
        <v>274</v>
      </c>
      <c r="H7412" t="s">
        <v>30</v>
      </c>
      <c r="J7412">
        <v>-875511</v>
      </c>
      <c r="L7412" t="s">
        <v>39</v>
      </c>
      <c r="O7412" t="s">
        <v>32</v>
      </c>
    </row>
    <row r="7413" spans="1:15" x14ac:dyDescent="0.25">
      <c r="A7413" t="s">
        <v>123</v>
      </c>
      <c r="B7413" t="s">
        <v>124</v>
      </c>
      <c r="C7413" t="s">
        <v>27</v>
      </c>
      <c r="D7413">
        <v>2019</v>
      </c>
      <c r="E7413">
        <v>8</v>
      </c>
      <c r="F7413" t="s">
        <v>236</v>
      </c>
      <c r="G7413" t="s">
        <v>237</v>
      </c>
      <c r="H7413" t="s">
        <v>30</v>
      </c>
      <c r="J7413">
        <v>-60186.53</v>
      </c>
      <c r="L7413" t="s">
        <v>39</v>
      </c>
      <c r="O7413" t="s">
        <v>32</v>
      </c>
    </row>
    <row r="7414" spans="1:15" x14ac:dyDescent="0.25">
      <c r="A7414" t="s">
        <v>123</v>
      </c>
      <c r="B7414" t="s">
        <v>124</v>
      </c>
      <c r="C7414" t="s">
        <v>27</v>
      </c>
      <c r="D7414">
        <v>2019</v>
      </c>
      <c r="E7414">
        <v>8</v>
      </c>
      <c r="F7414" t="s">
        <v>238</v>
      </c>
      <c r="G7414" t="s">
        <v>239</v>
      </c>
      <c r="H7414" t="s">
        <v>30</v>
      </c>
      <c r="J7414">
        <v>-408586.53</v>
      </c>
      <c r="L7414" t="s">
        <v>39</v>
      </c>
      <c r="O7414" t="s">
        <v>32</v>
      </c>
    </row>
    <row r="7415" spans="1:15" x14ac:dyDescent="0.25">
      <c r="A7415" t="s">
        <v>123</v>
      </c>
      <c r="B7415" t="s">
        <v>124</v>
      </c>
      <c r="C7415" t="s">
        <v>27</v>
      </c>
      <c r="D7415">
        <v>2019</v>
      </c>
      <c r="E7415">
        <v>8</v>
      </c>
      <c r="F7415" t="s">
        <v>240</v>
      </c>
      <c r="G7415" t="s">
        <v>241</v>
      </c>
      <c r="H7415" t="s">
        <v>30</v>
      </c>
      <c r="J7415">
        <v>-1284097.53</v>
      </c>
      <c r="L7415" t="s">
        <v>39</v>
      </c>
      <c r="O7415" t="s">
        <v>32</v>
      </c>
    </row>
    <row r="7416" spans="1:15" x14ac:dyDescent="0.25">
      <c r="A7416" t="s">
        <v>123</v>
      </c>
      <c r="B7416" t="s">
        <v>124</v>
      </c>
      <c r="C7416" t="s">
        <v>27</v>
      </c>
      <c r="D7416">
        <v>2019</v>
      </c>
      <c r="E7416">
        <v>8</v>
      </c>
      <c r="F7416" t="s">
        <v>242</v>
      </c>
      <c r="G7416" t="s">
        <v>243</v>
      </c>
      <c r="H7416" t="s">
        <v>30</v>
      </c>
      <c r="J7416">
        <v>-22365260.670000002</v>
      </c>
      <c r="L7416" t="s">
        <v>39</v>
      </c>
      <c r="O7416" t="s">
        <v>32</v>
      </c>
    </row>
    <row r="7417" spans="1:15" x14ac:dyDescent="0.25">
      <c r="A7417" t="s">
        <v>127</v>
      </c>
      <c r="B7417" t="s">
        <v>128</v>
      </c>
      <c r="C7417" t="s">
        <v>27</v>
      </c>
      <c r="D7417">
        <v>2019</v>
      </c>
      <c r="E7417">
        <v>8</v>
      </c>
      <c r="F7417" t="s">
        <v>244</v>
      </c>
      <c r="G7417" t="s">
        <v>245</v>
      </c>
      <c r="H7417" t="s">
        <v>30</v>
      </c>
      <c r="J7417">
        <v>0.02</v>
      </c>
      <c r="L7417" t="s">
        <v>31</v>
      </c>
      <c r="O7417" t="s">
        <v>32</v>
      </c>
    </row>
    <row r="7418" spans="1:15" x14ac:dyDescent="0.25">
      <c r="A7418" t="s">
        <v>127</v>
      </c>
      <c r="B7418" t="s">
        <v>128</v>
      </c>
      <c r="C7418" t="s">
        <v>27</v>
      </c>
      <c r="D7418">
        <v>2019</v>
      </c>
      <c r="E7418">
        <v>8</v>
      </c>
      <c r="F7418" t="s">
        <v>248</v>
      </c>
      <c r="G7418" t="s">
        <v>249</v>
      </c>
      <c r="H7418" t="s">
        <v>30</v>
      </c>
      <c r="J7418">
        <v>0.02</v>
      </c>
      <c r="L7418" t="s">
        <v>31</v>
      </c>
      <c r="O7418" t="s">
        <v>32</v>
      </c>
    </row>
    <row r="7419" spans="1:15" x14ac:dyDescent="0.25">
      <c r="A7419" t="s">
        <v>127</v>
      </c>
      <c r="B7419" t="s">
        <v>128</v>
      </c>
      <c r="C7419" t="s">
        <v>27</v>
      </c>
      <c r="D7419">
        <v>2019</v>
      </c>
      <c r="E7419">
        <v>8</v>
      </c>
      <c r="F7419" t="s">
        <v>250</v>
      </c>
      <c r="G7419" t="s">
        <v>251</v>
      </c>
      <c r="H7419" t="s">
        <v>30</v>
      </c>
      <c r="J7419">
        <v>0.02</v>
      </c>
      <c r="L7419" t="s">
        <v>31</v>
      </c>
      <c r="O7419" t="s">
        <v>32</v>
      </c>
    </row>
    <row r="7420" spans="1:15" x14ac:dyDescent="0.25">
      <c r="A7420" t="s">
        <v>127</v>
      </c>
      <c r="B7420" t="s">
        <v>128</v>
      </c>
      <c r="C7420" t="s">
        <v>27</v>
      </c>
      <c r="D7420">
        <v>2019</v>
      </c>
      <c r="E7420">
        <v>8</v>
      </c>
      <c r="F7420" t="s">
        <v>195</v>
      </c>
      <c r="G7420" t="s">
        <v>196</v>
      </c>
      <c r="H7420" t="s">
        <v>30</v>
      </c>
      <c r="J7420">
        <v>0.02</v>
      </c>
      <c r="L7420" t="s">
        <v>31</v>
      </c>
      <c r="O7420" t="s">
        <v>32</v>
      </c>
    </row>
    <row r="7421" spans="1:15" x14ac:dyDescent="0.25">
      <c r="A7421" t="s">
        <v>127</v>
      </c>
      <c r="B7421" t="s">
        <v>128</v>
      </c>
      <c r="C7421" t="s">
        <v>27</v>
      </c>
      <c r="D7421">
        <v>2019</v>
      </c>
      <c r="E7421">
        <v>8</v>
      </c>
      <c r="F7421" t="s">
        <v>197</v>
      </c>
      <c r="G7421" t="s">
        <v>198</v>
      </c>
      <c r="H7421" t="s">
        <v>30</v>
      </c>
      <c r="J7421">
        <v>0.02</v>
      </c>
      <c r="L7421" t="s">
        <v>31</v>
      </c>
      <c r="O7421" t="s">
        <v>32</v>
      </c>
    </row>
    <row r="7422" spans="1:15" x14ac:dyDescent="0.25">
      <c r="A7422" t="s">
        <v>127</v>
      </c>
      <c r="B7422" t="s">
        <v>128</v>
      </c>
      <c r="C7422" t="s">
        <v>27</v>
      </c>
      <c r="D7422">
        <v>2019</v>
      </c>
      <c r="E7422">
        <v>8</v>
      </c>
      <c r="F7422" t="s">
        <v>199</v>
      </c>
      <c r="G7422" t="s">
        <v>200</v>
      </c>
      <c r="H7422" t="s">
        <v>30</v>
      </c>
      <c r="J7422">
        <v>0.02</v>
      </c>
      <c r="L7422" t="s">
        <v>31</v>
      </c>
      <c r="O7422" t="s">
        <v>32</v>
      </c>
    </row>
    <row r="7423" spans="1:15" x14ac:dyDescent="0.25">
      <c r="A7423" t="s">
        <v>127</v>
      </c>
      <c r="B7423" t="s">
        <v>128</v>
      </c>
      <c r="C7423" t="s">
        <v>27</v>
      </c>
      <c r="D7423">
        <v>2019</v>
      </c>
      <c r="E7423">
        <v>8</v>
      </c>
      <c r="F7423" t="s">
        <v>201</v>
      </c>
      <c r="G7423" t="s">
        <v>202</v>
      </c>
      <c r="H7423" t="s">
        <v>30</v>
      </c>
      <c r="J7423">
        <v>-19115.900000000001</v>
      </c>
      <c r="L7423" t="s">
        <v>31</v>
      </c>
      <c r="O7423" t="s">
        <v>32</v>
      </c>
    </row>
    <row r="7424" spans="1:15" x14ac:dyDescent="0.25">
      <c r="A7424" t="s">
        <v>127</v>
      </c>
      <c r="B7424" t="s">
        <v>128</v>
      </c>
      <c r="C7424" t="s">
        <v>27</v>
      </c>
      <c r="D7424">
        <v>2019</v>
      </c>
      <c r="E7424">
        <v>8</v>
      </c>
      <c r="F7424" t="s">
        <v>203</v>
      </c>
      <c r="G7424" t="s">
        <v>204</v>
      </c>
      <c r="H7424" t="s">
        <v>30</v>
      </c>
      <c r="J7424">
        <v>-19115.900000000001</v>
      </c>
      <c r="L7424" t="s">
        <v>31</v>
      </c>
      <c r="O7424" t="s">
        <v>32</v>
      </c>
    </row>
    <row r="7425" spans="1:15" x14ac:dyDescent="0.25">
      <c r="A7425" t="s">
        <v>127</v>
      </c>
      <c r="B7425" t="s">
        <v>128</v>
      </c>
      <c r="C7425" t="s">
        <v>27</v>
      </c>
      <c r="D7425">
        <v>2019</v>
      </c>
      <c r="E7425">
        <v>8</v>
      </c>
      <c r="F7425" t="s">
        <v>205</v>
      </c>
      <c r="G7425" t="s">
        <v>206</v>
      </c>
      <c r="H7425" t="s">
        <v>30</v>
      </c>
      <c r="J7425">
        <v>-19115.88</v>
      </c>
      <c r="L7425" t="s">
        <v>31</v>
      </c>
      <c r="O7425" t="s">
        <v>32</v>
      </c>
    </row>
    <row r="7426" spans="1:15" x14ac:dyDescent="0.25">
      <c r="A7426" t="s">
        <v>127</v>
      </c>
      <c r="B7426" t="s">
        <v>128</v>
      </c>
      <c r="C7426" t="s">
        <v>27</v>
      </c>
      <c r="D7426">
        <v>2019</v>
      </c>
      <c r="E7426">
        <v>8</v>
      </c>
      <c r="F7426" t="s">
        <v>207</v>
      </c>
      <c r="G7426" t="s">
        <v>208</v>
      </c>
      <c r="H7426" t="s">
        <v>30</v>
      </c>
      <c r="J7426">
        <v>-19115.88</v>
      </c>
      <c r="L7426" t="s">
        <v>31</v>
      </c>
      <c r="O7426" t="s">
        <v>32</v>
      </c>
    </row>
    <row r="7427" spans="1:15" x14ac:dyDescent="0.25">
      <c r="A7427" t="s">
        <v>127</v>
      </c>
      <c r="B7427" t="s">
        <v>128</v>
      </c>
      <c r="C7427" t="s">
        <v>27</v>
      </c>
      <c r="D7427">
        <v>2019</v>
      </c>
      <c r="E7427">
        <v>8</v>
      </c>
      <c r="F7427" t="s">
        <v>211</v>
      </c>
      <c r="G7427" t="s">
        <v>212</v>
      </c>
      <c r="H7427" t="s">
        <v>30</v>
      </c>
      <c r="J7427">
        <v>-19115.88</v>
      </c>
      <c r="L7427" t="s">
        <v>31</v>
      </c>
      <c r="O7427" t="s">
        <v>32</v>
      </c>
    </row>
    <row r="7428" spans="1:15" x14ac:dyDescent="0.25">
      <c r="A7428" t="s">
        <v>127</v>
      </c>
      <c r="B7428" t="s">
        <v>128</v>
      </c>
      <c r="C7428" t="s">
        <v>27</v>
      </c>
      <c r="D7428">
        <v>2019</v>
      </c>
      <c r="E7428">
        <v>8</v>
      </c>
      <c r="F7428" t="s">
        <v>213</v>
      </c>
      <c r="G7428" t="s">
        <v>214</v>
      </c>
      <c r="H7428" t="s">
        <v>30</v>
      </c>
      <c r="J7428">
        <v>-19115.88</v>
      </c>
      <c r="L7428" t="s">
        <v>31</v>
      </c>
      <c r="O7428" t="s">
        <v>32</v>
      </c>
    </row>
    <row r="7429" spans="1:15" x14ac:dyDescent="0.25">
      <c r="A7429" t="s">
        <v>127</v>
      </c>
      <c r="B7429" t="s">
        <v>128</v>
      </c>
      <c r="C7429" t="s">
        <v>27</v>
      </c>
      <c r="D7429">
        <v>2019</v>
      </c>
      <c r="E7429">
        <v>8</v>
      </c>
      <c r="F7429" t="s">
        <v>261</v>
      </c>
      <c r="G7429" t="s">
        <v>262</v>
      </c>
      <c r="H7429" t="s">
        <v>30</v>
      </c>
      <c r="J7429">
        <v>464539.48</v>
      </c>
      <c r="L7429" t="s">
        <v>39</v>
      </c>
      <c r="O7429" t="s">
        <v>32</v>
      </c>
    </row>
    <row r="7430" spans="1:15" x14ac:dyDescent="0.25">
      <c r="A7430" t="s">
        <v>127</v>
      </c>
      <c r="B7430" t="s">
        <v>128</v>
      </c>
      <c r="C7430" t="s">
        <v>27</v>
      </c>
      <c r="D7430">
        <v>2019</v>
      </c>
      <c r="E7430">
        <v>8</v>
      </c>
      <c r="F7430" t="s">
        <v>223</v>
      </c>
      <c r="G7430" t="s">
        <v>224</v>
      </c>
      <c r="H7430" t="s">
        <v>30</v>
      </c>
      <c r="J7430">
        <v>130203.57</v>
      </c>
      <c r="L7430" t="s">
        <v>39</v>
      </c>
      <c r="O7430" t="s">
        <v>32</v>
      </c>
    </row>
    <row r="7431" spans="1:15" x14ac:dyDescent="0.25">
      <c r="A7431" t="s">
        <v>127</v>
      </c>
      <c r="B7431" t="s">
        <v>128</v>
      </c>
      <c r="C7431" t="s">
        <v>27</v>
      </c>
      <c r="D7431">
        <v>2019</v>
      </c>
      <c r="E7431">
        <v>8</v>
      </c>
      <c r="F7431" t="s">
        <v>225</v>
      </c>
      <c r="G7431" t="s">
        <v>226</v>
      </c>
      <c r="H7431" t="s">
        <v>30</v>
      </c>
      <c r="J7431">
        <v>594743.05000000005</v>
      </c>
      <c r="L7431" t="s">
        <v>39</v>
      </c>
      <c r="O7431" t="s">
        <v>32</v>
      </c>
    </row>
    <row r="7432" spans="1:15" x14ac:dyDescent="0.25">
      <c r="A7432" t="s">
        <v>127</v>
      </c>
      <c r="B7432" t="s">
        <v>128</v>
      </c>
      <c r="C7432" t="s">
        <v>27</v>
      </c>
      <c r="D7432">
        <v>2019</v>
      </c>
      <c r="E7432">
        <v>8</v>
      </c>
      <c r="F7432" t="s">
        <v>227</v>
      </c>
      <c r="G7432" t="s">
        <v>228</v>
      </c>
      <c r="H7432" t="s">
        <v>30</v>
      </c>
      <c r="J7432">
        <v>594743.05000000005</v>
      </c>
      <c r="L7432" t="s">
        <v>39</v>
      </c>
      <c r="O7432" t="s">
        <v>32</v>
      </c>
    </row>
    <row r="7433" spans="1:15" x14ac:dyDescent="0.25">
      <c r="A7433" t="s">
        <v>127</v>
      </c>
      <c r="B7433" t="s">
        <v>128</v>
      </c>
      <c r="C7433" t="s">
        <v>27</v>
      </c>
      <c r="D7433">
        <v>2019</v>
      </c>
      <c r="E7433">
        <v>8</v>
      </c>
      <c r="F7433" t="s">
        <v>229</v>
      </c>
      <c r="G7433" t="s">
        <v>230</v>
      </c>
      <c r="H7433" t="s">
        <v>30</v>
      </c>
      <c r="J7433">
        <v>-520000</v>
      </c>
      <c r="L7433" t="s">
        <v>39</v>
      </c>
      <c r="O7433" t="s">
        <v>32</v>
      </c>
    </row>
    <row r="7434" spans="1:15" x14ac:dyDescent="0.25">
      <c r="A7434" t="s">
        <v>127</v>
      </c>
      <c r="B7434" t="s">
        <v>128</v>
      </c>
      <c r="C7434" t="s">
        <v>27</v>
      </c>
      <c r="D7434">
        <v>2019</v>
      </c>
      <c r="E7434">
        <v>8</v>
      </c>
      <c r="F7434" t="s">
        <v>231</v>
      </c>
      <c r="G7434" t="s">
        <v>188</v>
      </c>
      <c r="H7434" t="s">
        <v>30</v>
      </c>
      <c r="J7434">
        <v>-25560.57</v>
      </c>
      <c r="L7434" t="s">
        <v>39</v>
      </c>
      <c r="O7434" t="s">
        <v>32</v>
      </c>
    </row>
    <row r="7435" spans="1:15" x14ac:dyDescent="0.25">
      <c r="A7435" t="s">
        <v>127</v>
      </c>
      <c r="B7435" t="s">
        <v>128</v>
      </c>
      <c r="C7435" t="s">
        <v>27</v>
      </c>
      <c r="D7435">
        <v>2019</v>
      </c>
      <c r="E7435">
        <v>8</v>
      </c>
      <c r="F7435" t="s">
        <v>232</v>
      </c>
      <c r="G7435" t="s">
        <v>233</v>
      </c>
      <c r="H7435" t="s">
        <v>30</v>
      </c>
      <c r="J7435">
        <v>-545560.56999999995</v>
      </c>
      <c r="L7435" t="s">
        <v>39</v>
      </c>
      <c r="O7435" t="s">
        <v>32</v>
      </c>
    </row>
    <row r="7436" spans="1:15" x14ac:dyDescent="0.25">
      <c r="A7436" t="s">
        <v>127</v>
      </c>
      <c r="B7436" t="s">
        <v>128</v>
      </c>
      <c r="C7436" t="s">
        <v>27</v>
      </c>
      <c r="D7436">
        <v>2019</v>
      </c>
      <c r="E7436">
        <v>8</v>
      </c>
      <c r="F7436" t="s">
        <v>234</v>
      </c>
      <c r="G7436" t="s">
        <v>235</v>
      </c>
      <c r="H7436" t="s">
        <v>30</v>
      </c>
      <c r="J7436">
        <v>-545560.56999999995</v>
      </c>
      <c r="L7436" t="s">
        <v>39</v>
      </c>
      <c r="O7436" t="s">
        <v>32</v>
      </c>
    </row>
    <row r="7437" spans="1:15" x14ac:dyDescent="0.25">
      <c r="A7437" t="s">
        <v>127</v>
      </c>
      <c r="B7437" t="s">
        <v>128</v>
      </c>
      <c r="C7437" t="s">
        <v>27</v>
      </c>
      <c r="D7437">
        <v>2019</v>
      </c>
      <c r="E7437">
        <v>8</v>
      </c>
      <c r="F7437" t="s">
        <v>236</v>
      </c>
      <c r="G7437" t="s">
        <v>237</v>
      </c>
      <c r="H7437" t="s">
        <v>30</v>
      </c>
      <c r="J7437">
        <v>-25999.99</v>
      </c>
      <c r="L7437" t="s">
        <v>39</v>
      </c>
      <c r="O7437" t="s">
        <v>32</v>
      </c>
    </row>
    <row r="7438" spans="1:15" x14ac:dyDescent="0.25">
      <c r="A7438" t="s">
        <v>127</v>
      </c>
      <c r="B7438" t="s">
        <v>128</v>
      </c>
      <c r="C7438" t="s">
        <v>27</v>
      </c>
      <c r="D7438">
        <v>2019</v>
      </c>
      <c r="E7438">
        <v>8</v>
      </c>
      <c r="F7438" t="s">
        <v>238</v>
      </c>
      <c r="G7438" t="s">
        <v>239</v>
      </c>
      <c r="H7438" t="s">
        <v>30</v>
      </c>
      <c r="J7438">
        <v>-30066.6</v>
      </c>
      <c r="L7438" t="s">
        <v>39</v>
      </c>
      <c r="O7438" t="s">
        <v>32</v>
      </c>
    </row>
    <row r="7439" spans="1:15" x14ac:dyDescent="0.25">
      <c r="A7439" t="s">
        <v>127</v>
      </c>
      <c r="B7439" t="s">
        <v>128</v>
      </c>
      <c r="C7439" t="s">
        <v>27</v>
      </c>
      <c r="D7439">
        <v>2019</v>
      </c>
      <c r="E7439">
        <v>8</v>
      </c>
      <c r="F7439" t="s">
        <v>240</v>
      </c>
      <c r="G7439" t="s">
        <v>241</v>
      </c>
      <c r="H7439" t="s">
        <v>30</v>
      </c>
      <c r="J7439">
        <v>-30066.6</v>
      </c>
      <c r="L7439" t="s">
        <v>39</v>
      </c>
      <c r="O7439" t="s">
        <v>32</v>
      </c>
    </row>
    <row r="7440" spans="1:15" x14ac:dyDescent="0.25">
      <c r="A7440" t="s">
        <v>127</v>
      </c>
      <c r="B7440" t="s">
        <v>128</v>
      </c>
      <c r="C7440" t="s">
        <v>27</v>
      </c>
      <c r="D7440">
        <v>2019</v>
      </c>
      <c r="E7440">
        <v>8</v>
      </c>
      <c r="F7440" t="s">
        <v>242</v>
      </c>
      <c r="G7440" t="s">
        <v>243</v>
      </c>
      <c r="H7440" t="s">
        <v>30</v>
      </c>
      <c r="J7440">
        <v>-575627.17000000004</v>
      </c>
      <c r="L7440" t="s">
        <v>39</v>
      </c>
      <c r="O7440" t="s">
        <v>32</v>
      </c>
    </row>
    <row r="7441" spans="1:15" x14ac:dyDescent="0.25">
      <c r="A7441" t="s">
        <v>123</v>
      </c>
      <c r="B7441" t="s">
        <v>124</v>
      </c>
      <c r="C7441" t="s">
        <v>27</v>
      </c>
      <c r="D7441">
        <v>2019</v>
      </c>
      <c r="E7441">
        <v>8</v>
      </c>
      <c r="F7441" t="s">
        <v>244</v>
      </c>
      <c r="G7441" t="s">
        <v>245</v>
      </c>
      <c r="H7441" t="s">
        <v>108</v>
      </c>
      <c r="I7441" t="s">
        <v>109</v>
      </c>
      <c r="J7441">
        <v>-183034.96</v>
      </c>
      <c r="L7441" t="s">
        <v>31</v>
      </c>
      <c r="O7441" t="s">
        <v>32</v>
      </c>
    </row>
    <row r="7442" spans="1:15" x14ac:dyDescent="0.25">
      <c r="A7442" t="s">
        <v>123</v>
      </c>
      <c r="B7442" t="s">
        <v>124</v>
      </c>
      <c r="C7442" t="s">
        <v>27</v>
      </c>
      <c r="D7442">
        <v>2019</v>
      </c>
      <c r="E7442">
        <v>8</v>
      </c>
      <c r="F7442" t="s">
        <v>246</v>
      </c>
      <c r="G7442" t="s">
        <v>247</v>
      </c>
      <c r="H7442" t="s">
        <v>108</v>
      </c>
      <c r="I7442" t="s">
        <v>109</v>
      </c>
      <c r="J7442">
        <v>27843.41</v>
      </c>
      <c r="L7442" t="s">
        <v>31</v>
      </c>
      <c r="O7442" t="s">
        <v>32</v>
      </c>
    </row>
    <row r="7443" spans="1:15" x14ac:dyDescent="0.25">
      <c r="A7443" t="s">
        <v>123</v>
      </c>
      <c r="B7443" t="s">
        <v>124</v>
      </c>
      <c r="C7443" t="s">
        <v>27</v>
      </c>
      <c r="D7443">
        <v>2019</v>
      </c>
      <c r="E7443">
        <v>8</v>
      </c>
      <c r="F7443" t="s">
        <v>248</v>
      </c>
      <c r="G7443" t="s">
        <v>249</v>
      </c>
      <c r="H7443" t="s">
        <v>108</v>
      </c>
      <c r="I7443" t="s">
        <v>109</v>
      </c>
      <c r="J7443">
        <v>-155191.54999999999</v>
      </c>
      <c r="L7443" t="s">
        <v>31</v>
      </c>
      <c r="O7443" t="s">
        <v>32</v>
      </c>
    </row>
    <row r="7444" spans="1:15" x14ac:dyDescent="0.25">
      <c r="A7444" t="s">
        <v>123</v>
      </c>
      <c r="B7444" t="s">
        <v>124</v>
      </c>
      <c r="C7444" t="s">
        <v>27</v>
      </c>
      <c r="D7444">
        <v>2019</v>
      </c>
      <c r="E7444">
        <v>8</v>
      </c>
      <c r="F7444" t="s">
        <v>250</v>
      </c>
      <c r="G7444" t="s">
        <v>251</v>
      </c>
      <c r="H7444" t="s">
        <v>108</v>
      </c>
      <c r="I7444" t="s">
        <v>109</v>
      </c>
      <c r="J7444">
        <v>-155191.54999999999</v>
      </c>
      <c r="L7444" t="s">
        <v>31</v>
      </c>
      <c r="O7444" t="s">
        <v>32</v>
      </c>
    </row>
    <row r="7445" spans="1:15" x14ac:dyDescent="0.25">
      <c r="A7445" t="s">
        <v>123</v>
      </c>
      <c r="B7445" t="s">
        <v>124</v>
      </c>
      <c r="C7445" t="s">
        <v>27</v>
      </c>
      <c r="D7445">
        <v>2019</v>
      </c>
      <c r="E7445">
        <v>8</v>
      </c>
      <c r="F7445" t="s">
        <v>195</v>
      </c>
      <c r="G7445" t="s">
        <v>196</v>
      </c>
      <c r="H7445" t="s">
        <v>108</v>
      </c>
      <c r="I7445" t="s">
        <v>109</v>
      </c>
      <c r="J7445">
        <v>-155191.54999999999</v>
      </c>
      <c r="L7445" t="s">
        <v>31</v>
      </c>
      <c r="O7445" t="s">
        <v>32</v>
      </c>
    </row>
    <row r="7446" spans="1:15" x14ac:dyDescent="0.25">
      <c r="A7446" t="s">
        <v>123</v>
      </c>
      <c r="B7446" t="s">
        <v>124</v>
      </c>
      <c r="C7446" t="s">
        <v>27</v>
      </c>
      <c r="D7446">
        <v>2019</v>
      </c>
      <c r="E7446">
        <v>8</v>
      </c>
      <c r="F7446" t="s">
        <v>275</v>
      </c>
      <c r="G7446" t="s">
        <v>276</v>
      </c>
      <c r="H7446" t="s">
        <v>108</v>
      </c>
      <c r="I7446" t="s">
        <v>109</v>
      </c>
      <c r="J7446">
        <v>334880</v>
      </c>
      <c r="L7446" t="s">
        <v>31</v>
      </c>
      <c r="O7446" t="s">
        <v>32</v>
      </c>
    </row>
    <row r="7447" spans="1:15" x14ac:dyDescent="0.25">
      <c r="A7447" t="s">
        <v>123</v>
      </c>
      <c r="B7447" t="s">
        <v>124</v>
      </c>
      <c r="C7447" t="s">
        <v>27</v>
      </c>
      <c r="D7447">
        <v>2019</v>
      </c>
      <c r="E7447">
        <v>8</v>
      </c>
      <c r="F7447" t="s">
        <v>277</v>
      </c>
      <c r="G7447" t="s">
        <v>278</v>
      </c>
      <c r="H7447" t="s">
        <v>108</v>
      </c>
      <c r="I7447" t="s">
        <v>109</v>
      </c>
      <c r="J7447">
        <v>334880</v>
      </c>
      <c r="L7447" t="s">
        <v>31</v>
      </c>
      <c r="O7447" t="s">
        <v>32</v>
      </c>
    </row>
    <row r="7448" spans="1:15" x14ac:dyDescent="0.25">
      <c r="A7448" t="s">
        <v>123</v>
      </c>
      <c r="B7448" t="s">
        <v>124</v>
      </c>
      <c r="C7448" t="s">
        <v>27</v>
      </c>
      <c r="D7448">
        <v>2019</v>
      </c>
      <c r="E7448">
        <v>8</v>
      </c>
      <c r="F7448" t="s">
        <v>279</v>
      </c>
      <c r="G7448" t="s">
        <v>280</v>
      </c>
      <c r="H7448" t="s">
        <v>108</v>
      </c>
      <c r="I7448" t="s">
        <v>109</v>
      </c>
      <c r="J7448">
        <v>334880</v>
      </c>
      <c r="L7448" t="s">
        <v>31</v>
      </c>
      <c r="O7448" t="s">
        <v>32</v>
      </c>
    </row>
    <row r="7449" spans="1:15" x14ac:dyDescent="0.25">
      <c r="A7449" t="s">
        <v>123</v>
      </c>
      <c r="B7449" t="s">
        <v>124</v>
      </c>
      <c r="C7449" t="s">
        <v>27</v>
      </c>
      <c r="D7449">
        <v>2019</v>
      </c>
      <c r="E7449">
        <v>8</v>
      </c>
      <c r="F7449" t="s">
        <v>197</v>
      </c>
      <c r="G7449" t="s">
        <v>198</v>
      </c>
      <c r="H7449" t="s">
        <v>108</v>
      </c>
      <c r="I7449" t="s">
        <v>109</v>
      </c>
      <c r="J7449">
        <v>179688.45</v>
      </c>
      <c r="L7449" t="s">
        <v>31</v>
      </c>
      <c r="O7449" t="s">
        <v>32</v>
      </c>
    </row>
    <row r="7450" spans="1:15" x14ac:dyDescent="0.25">
      <c r="A7450" t="s">
        <v>123</v>
      </c>
      <c r="B7450" t="s">
        <v>124</v>
      </c>
      <c r="C7450" t="s">
        <v>27</v>
      </c>
      <c r="D7450">
        <v>2019</v>
      </c>
      <c r="E7450">
        <v>8</v>
      </c>
      <c r="F7450" t="s">
        <v>199</v>
      </c>
      <c r="G7450" t="s">
        <v>200</v>
      </c>
      <c r="H7450" t="s">
        <v>108</v>
      </c>
      <c r="I7450" t="s">
        <v>109</v>
      </c>
      <c r="J7450">
        <v>179688.45</v>
      </c>
      <c r="L7450" t="s">
        <v>31</v>
      </c>
      <c r="O7450" t="s">
        <v>32</v>
      </c>
    </row>
    <row r="7451" spans="1:15" x14ac:dyDescent="0.25">
      <c r="A7451" t="s">
        <v>123</v>
      </c>
      <c r="B7451" t="s">
        <v>124</v>
      </c>
      <c r="C7451" t="s">
        <v>27</v>
      </c>
      <c r="D7451">
        <v>2019</v>
      </c>
      <c r="E7451">
        <v>8</v>
      </c>
      <c r="F7451" t="s">
        <v>252</v>
      </c>
      <c r="G7451" t="s">
        <v>253</v>
      </c>
      <c r="H7451" t="s">
        <v>108</v>
      </c>
      <c r="I7451" t="s">
        <v>109</v>
      </c>
      <c r="J7451">
        <v>23369.38</v>
      </c>
      <c r="L7451" t="s">
        <v>31</v>
      </c>
      <c r="O7451" t="s">
        <v>32</v>
      </c>
    </row>
    <row r="7452" spans="1:15" x14ac:dyDescent="0.25">
      <c r="A7452" t="s">
        <v>123</v>
      </c>
      <c r="B7452" t="s">
        <v>124</v>
      </c>
      <c r="C7452" t="s">
        <v>27</v>
      </c>
      <c r="D7452">
        <v>2019</v>
      </c>
      <c r="E7452">
        <v>8</v>
      </c>
      <c r="F7452" t="s">
        <v>203</v>
      </c>
      <c r="G7452" t="s">
        <v>204</v>
      </c>
      <c r="H7452" t="s">
        <v>108</v>
      </c>
      <c r="I7452" t="s">
        <v>109</v>
      </c>
      <c r="J7452">
        <v>23369.38</v>
      </c>
      <c r="L7452" t="s">
        <v>31</v>
      </c>
      <c r="O7452" t="s">
        <v>32</v>
      </c>
    </row>
    <row r="7453" spans="1:15" x14ac:dyDescent="0.25">
      <c r="A7453" t="s">
        <v>123</v>
      </c>
      <c r="B7453" t="s">
        <v>124</v>
      </c>
      <c r="C7453" t="s">
        <v>27</v>
      </c>
      <c r="D7453">
        <v>2019</v>
      </c>
      <c r="E7453">
        <v>8</v>
      </c>
      <c r="F7453" t="s">
        <v>205</v>
      </c>
      <c r="G7453" t="s">
        <v>206</v>
      </c>
      <c r="H7453" t="s">
        <v>108</v>
      </c>
      <c r="I7453" t="s">
        <v>109</v>
      </c>
      <c r="J7453">
        <v>203057.83</v>
      </c>
      <c r="L7453" t="s">
        <v>31</v>
      </c>
      <c r="O7453" t="s">
        <v>32</v>
      </c>
    </row>
    <row r="7454" spans="1:15" x14ac:dyDescent="0.25">
      <c r="A7454" t="s">
        <v>123</v>
      </c>
      <c r="B7454" t="s">
        <v>124</v>
      </c>
      <c r="C7454" t="s">
        <v>27</v>
      </c>
      <c r="D7454">
        <v>2019</v>
      </c>
      <c r="E7454">
        <v>8</v>
      </c>
      <c r="F7454" t="s">
        <v>207</v>
      </c>
      <c r="G7454" t="s">
        <v>208</v>
      </c>
      <c r="H7454" t="s">
        <v>108</v>
      </c>
      <c r="I7454" t="s">
        <v>109</v>
      </c>
      <c r="J7454">
        <v>203057.83</v>
      </c>
      <c r="L7454" t="s">
        <v>31</v>
      </c>
      <c r="O7454" t="s">
        <v>32</v>
      </c>
    </row>
    <row r="7455" spans="1:15" x14ac:dyDescent="0.25">
      <c r="A7455" t="s">
        <v>123</v>
      </c>
      <c r="B7455" t="s">
        <v>124</v>
      </c>
      <c r="C7455" t="s">
        <v>27</v>
      </c>
      <c r="D7455">
        <v>2019</v>
      </c>
      <c r="E7455">
        <v>8</v>
      </c>
      <c r="F7455" t="s">
        <v>211</v>
      </c>
      <c r="G7455" t="s">
        <v>212</v>
      </c>
      <c r="H7455" t="s">
        <v>108</v>
      </c>
      <c r="I7455" t="s">
        <v>109</v>
      </c>
      <c r="J7455">
        <v>203057.83</v>
      </c>
      <c r="L7455" t="s">
        <v>31</v>
      </c>
      <c r="O7455" t="s">
        <v>32</v>
      </c>
    </row>
    <row r="7456" spans="1:15" x14ac:dyDescent="0.25">
      <c r="A7456" t="s">
        <v>123</v>
      </c>
      <c r="B7456" t="s">
        <v>124</v>
      </c>
      <c r="C7456" t="s">
        <v>27</v>
      </c>
      <c r="D7456">
        <v>2019</v>
      </c>
      <c r="E7456">
        <v>8</v>
      </c>
      <c r="F7456" t="s">
        <v>213</v>
      </c>
      <c r="G7456" t="s">
        <v>214</v>
      </c>
      <c r="H7456" t="s">
        <v>108</v>
      </c>
      <c r="I7456" t="s">
        <v>109</v>
      </c>
      <c r="J7456">
        <v>203057.83</v>
      </c>
      <c r="L7456" t="s">
        <v>31</v>
      </c>
      <c r="O7456" t="s">
        <v>32</v>
      </c>
    </row>
    <row r="7457" spans="1:15" x14ac:dyDescent="0.25">
      <c r="A7457" t="s">
        <v>123</v>
      </c>
      <c r="B7457" t="s">
        <v>124</v>
      </c>
      <c r="C7457" t="s">
        <v>27</v>
      </c>
      <c r="D7457">
        <v>2019</v>
      </c>
      <c r="E7457">
        <v>8</v>
      </c>
      <c r="F7457" t="s">
        <v>244</v>
      </c>
      <c r="G7457" t="s">
        <v>245</v>
      </c>
      <c r="H7457" t="s">
        <v>148</v>
      </c>
      <c r="I7457" t="s">
        <v>149</v>
      </c>
      <c r="J7457">
        <v>-183034.95</v>
      </c>
      <c r="L7457" t="s">
        <v>31</v>
      </c>
      <c r="O7457" t="s">
        <v>32</v>
      </c>
    </row>
    <row r="7458" spans="1:15" x14ac:dyDescent="0.25">
      <c r="A7458" t="s">
        <v>123</v>
      </c>
      <c r="B7458" t="s">
        <v>124</v>
      </c>
      <c r="C7458" t="s">
        <v>27</v>
      </c>
      <c r="D7458">
        <v>2019</v>
      </c>
      <c r="E7458">
        <v>8</v>
      </c>
      <c r="F7458" t="s">
        <v>246</v>
      </c>
      <c r="G7458" t="s">
        <v>247</v>
      </c>
      <c r="H7458" t="s">
        <v>148</v>
      </c>
      <c r="I7458" t="s">
        <v>149</v>
      </c>
      <c r="J7458">
        <v>27843.41</v>
      </c>
      <c r="L7458" t="s">
        <v>31</v>
      </c>
      <c r="O7458" t="s">
        <v>32</v>
      </c>
    </row>
    <row r="7459" spans="1:15" x14ac:dyDescent="0.25">
      <c r="A7459" t="s">
        <v>123</v>
      </c>
      <c r="B7459" t="s">
        <v>124</v>
      </c>
      <c r="C7459" t="s">
        <v>27</v>
      </c>
      <c r="D7459">
        <v>2019</v>
      </c>
      <c r="E7459">
        <v>8</v>
      </c>
      <c r="F7459" t="s">
        <v>248</v>
      </c>
      <c r="G7459" t="s">
        <v>249</v>
      </c>
      <c r="H7459" t="s">
        <v>148</v>
      </c>
      <c r="I7459" t="s">
        <v>149</v>
      </c>
      <c r="J7459">
        <v>-155191.54</v>
      </c>
      <c r="L7459" t="s">
        <v>31</v>
      </c>
      <c r="O7459" t="s">
        <v>32</v>
      </c>
    </row>
    <row r="7460" spans="1:15" x14ac:dyDescent="0.25">
      <c r="A7460" t="s">
        <v>123</v>
      </c>
      <c r="B7460" t="s">
        <v>124</v>
      </c>
      <c r="C7460" t="s">
        <v>27</v>
      </c>
      <c r="D7460">
        <v>2019</v>
      </c>
      <c r="E7460">
        <v>8</v>
      </c>
      <c r="F7460" t="s">
        <v>250</v>
      </c>
      <c r="G7460" t="s">
        <v>251</v>
      </c>
      <c r="H7460" t="s">
        <v>148</v>
      </c>
      <c r="I7460" t="s">
        <v>149</v>
      </c>
      <c r="J7460">
        <v>-155191.54</v>
      </c>
      <c r="L7460" t="s">
        <v>31</v>
      </c>
      <c r="O7460" t="s">
        <v>32</v>
      </c>
    </row>
    <row r="7461" spans="1:15" x14ac:dyDescent="0.25">
      <c r="A7461" t="s">
        <v>123</v>
      </c>
      <c r="B7461" t="s">
        <v>124</v>
      </c>
      <c r="C7461" t="s">
        <v>27</v>
      </c>
      <c r="D7461">
        <v>2019</v>
      </c>
      <c r="E7461">
        <v>8</v>
      </c>
      <c r="F7461" t="s">
        <v>195</v>
      </c>
      <c r="G7461" t="s">
        <v>196</v>
      </c>
      <c r="H7461" t="s">
        <v>148</v>
      </c>
      <c r="I7461" t="s">
        <v>149</v>
      </c>
      <c r="J7461">
        <v>-155191.54</v>
      </c>
      <c r="L7461" t="s">
        <v>31</v>
      </c>
      <c r="O7461" t="s">
        <v>32</v>
      </c>
    </row>
    <row r="7462" spans="1:15" x14ac:dyDescent="0.25">
      <c r="A7462" t="s">
        <v>123</v>
      </c>
      <c r="B7462" t="s">
        <v>124</v>
      </c>
      <c r="C7462" t="s">
        <v>27</v>
      </c>
      <c r="D7462">
        <v>2019</v>
      </c>
      <c r="E7462">
        <v>8</v>
      </c>
      <c r="F7462" t="s">
        <v>275</v>
      </c>
      <c r="G7462" t="s">
        <v>276</v>
      </c>
      <c r="H7462" t="s">
        <v>148</v>
      </c>
      <c r="I7462" t="s">
        <v>149</v>
      </c>
      <c r="J7462">
        <v>334880</v>
      </c>
      <c r="L7462" t="s">
        <v>31</v>
      </c>
      <c r="O7462" t="s">
        <v>32</v>
      </c>
    </row>
    <row r="7463" spans="1:15" x14ac:dyDescent="0.25">
      <c r="A7463" t="s">
        <v>123</v>
      </c>
      <c r="B7463" t="s">
        <v>124</v>
      </c>
      <c r="C7463" t="s">
        <v>27</v>
      </c>
      <c r="D7463">
        <v>2019</v>
      </c>
      <c r="E7463">
        <v>8</v>
      </c>
      <c r="F7463" t="s">
        <v>277</v>
      </c>
      <c r="G7463" t="s">
        <v>278</v>
      </c>
      <c r="H7463" t="s">
        <v>148</v>
      </c>
      <c r="I7463" t="s">
        <v>149</v>
      </c>
      <c r="J7463">
        <v>334880</v>
      </c>
      <c r="L7463" t="s">
        <v>31</v>
      </c>
      <c r="O7463" t="s">
        <v>32</v>
      </c>
    </row>
    <row r="7464" spans="1:15" x14ac:dyDescent="0.25">
      <c r="A7464" t="s">
        <v>123</v>
      </c>
      <c r="B7464" t="s">
        <v>124</v>
      </c>
      <c r="C7464" t="s">
        <v>27</v>
      </c>
      <c r="D7464">
        <v>2019</v>
      </c>
      <c r="E7464">
        <v>8</v>
      </c>
      <c r="F7464" t="s">
        <v>279</v>
      </c>
      <c r="G7464" t="s">
        <v>280</v>
      </c>
      <c r="H7464" t="s">
        <v>148</v>
      </c>
      <c r="I7464" t="s">
        <v>149</v>
      </c>
      <c r="J7464">
        <v>334880</v>
      </c>
      <c r="L7464" t="s">
        <v>31</v>
      </c>
      <c r="O7464" t="s">
        <v>32</v>
      </c>
    </row>
    <row r="7465" spans="1:15" x14ac:dyDescent="0.25">
      <c r="A7465" t="s">
        <v>123</v>
      </c>
      <c r="B7465" t="s">
        <v>124</v>
      </c>
      <c r="C7465" t="s">
        <v>27</v>
      </c>
      <c r="D7465">
        <v>2019</v>
      </c>
      <c r="E7465">
        <v>8</v>
      </c>
      <c r="F7465" t="s">
        <v>197</v>
      </c>
      <c r="G7465" t="s">
        <v>198</v>
      </c>
      <c r="H7465" t="s">
        <v>148</v>
      </c>
      <c r="I7465" t="s">
        <v>149</v>
      </c>
      <c r="J7465">
        <v>179688.46</v>
      </c>
      <c r="L7465" t="s">
        <v>31</v>
      </c>
      <c r="O7465" t="s">
        <v>32</v>
      </c>
    </row>
    <row r="7466" spans="1:15" x14ac:dyDescent="0.25">
      <c r="A7466" t="s">
        <v>123</v>
      </c>
      <c r="B7466" t="s">
        <v>124</v>
      </c>
      <c r="C7466" t="s">
        <v>27</v>
      </c>
      <c r="D7466">
        <v>2019</v>
      </c>
      <c r="E7466">
        <v>8</v>
      </c>
      <c r="F7466" t="s">
        <v>199</v>
      </c>
      <c r="G7466" t="s">
        <v>200</v>
      </c>
      <c r="H7466" t="s">
        <v>148</v>
      </c>
      <c r="I7466" t="s">
        <v>149</v>
      </c>
      <c r="J7466">
        <v>179688.46</v>
      </c>
      <c r="L7466" t="s">
        <v>31</v>
      </c>
      <c r="O7466" t="s">
        <v>32</v>
      </c>
    </row>
    <row r="7467" spans="1:15" x14ac:dyDescent="0.25">
      <c r="A7467" t="s">
        <v>123</v>
      </c>
      <c r="B7467" t="s">
        <v>124</v>
      </c>
      <c r="C7467" t="s">
        <v>27</v>
      </c>
      <c r="D7467">
        <v>2019</v>
      </c>
      <c r="E7467">
        <v>8</v>
      </c>
      <c r="F7467" t="s">
        <v>252</v>
      </c>
      <c r="G7467" t="s">
        <v>253</v>
      </c>
      <c r="H7467" t="s">
        <v>148</v>
      </c>
      <c r="I7467" t="s">
        <v>149</v>
      </c>
      <c r="J7467">
        <v>23369.38</v>
      </c>
      <c r="L7467" t="s">
        <v>31</v>
      </c>
      <c r="O7467" t="s">
        <v>32</v>
      </c>
    </row>
    <row r="7468" spans="1:15" x14ac:dyDescent="0.25">
      <c r="A7468" t="s">
        <v>123</v>
      </c>
      <c r="B7468" t="s">
        <v>124</v>
      </c>
      <c r="C7468" t="s">
        <v>27</v>
      </c>
      <c r="D7468">
        <v>2019</v>
      </c>
      <c r="E7468">
        <v>8</v>
      </c>
      <c r="F7468" t="s">
        <v>203</v>
      </c>
      <c r="G7468" t="s">
        <v>204</v>
      </c>
      <c r="H7468" t="s">
        <v>148</v>
      </c>
      <c r="I7468" t="s">
        <v>149</v>
      </c>
      <c r="J7468">
        <v>23369.38</v>
      </c>
      <c r="L7468" t="s">
        <v>31</v>
      </c>
      <c r="O7468" t="s">
        <v>32</v>
      </c>
    </row>
    <row r="7469" spans="1:15" x14ac:dyDescent="0.25">
      <c r="A7469" t="s">
        <v>123</v>
      </c>
      <c r="B7469" t="s">
        <v>124</v>
      </c>
      <c r="C7469" t="s">
        <v>27</v>
      </c>
      <c r="D7469">
        <v>2019</v>
      </c>
      <c r="E7469">
        <v>8</v>
      </c>
      <c r="F7469" t="s">
        <v>205</v>
      </c>
      <c r="G7469" t="s">
        <v>206</v>
      </c>
      <c r="H7469" t="s">
        <v>148</v>
      </c>
      <c r="I7469" t="s">
        <v>149</v>
      </c>
      <c r="J7469">
        <v>203057.84</v>
      </c>
      <c r="L7469" t="s">
        <v>31</v>
      </c>
      <c r="O7469" t="s">
        <v>32</v>
      </c>
    </row>
    <row r="7470" spans="1:15" x14ac:dyDescent="0.25">
      <c r="A7470" t="s">
        <v>123</v>
      </c>
      <c r="B7470" t="s">
        <v>124</v>
      </c>
      <c r="C7470" t="s">
        <v>27</v>
      </c>
      <c r="D7470">
        <v>2019</v>
      </c>
      <c r="E7470">
        <v>8</v>
      </c>
      <c r="F7470" t="s">
        <v>207</v>
      </c>
      <c r="G7470" t="s">
        <v>208</v>
      </c>
      <c r="H7470" t="s">
        <v>148</v>
      </c>
      <c r="I7470" t="s">
        <v>149</v>
      </c>
      <c r="J7470">
        <v>203057.84</v>
      </c>
      <c r="L7470" t="s">
        <v>31</v>
      </c>
      <c r="O7470" t="s">
        <v>32</v>
      </c>
    </row>
    <row r="7471" spans="1:15" x14ac:dyDescent="0.25">
      <c r="A7471" t="s">
        <v>123</v>
      </c>
      <c r="B7471" t="s">
        <v>124</v>
      </c>
      <c r="C7471" t="s">
        <v>27</v>
      </c>
      <c r="D7471">
        <v>2019</v>
      </c>
      <c r="E7471">
        <v>8</v>
      </c>
      <c r="F7471" t="s">
        <v>211</v>
      </c>
      <c r="G7471" t="s">
        <v>212</v>
      </c>
      <c r="H7471" t="s">
        <v>148</v>
      </c>
      <c r="I7471" t="s">
        <v>149</v>
      </c>
      <c r="J7471">
        <v>203057.84</v>
      </c>
      <c r="L7471" t="s">
        <v>31</v>
      </c>
      <c r="O7471" t="s">
        <v>32</v>
      </c>
    </row>
    <row r="7472" spans="1:15" x14ac:dyDescent="0.25">
      <c r="A7472" t="s">
        <v>123</v>
      </c>
      <c r="B7472" t="s">
        <v>124</v>
      </c>
      <c r="C7472" t="s">
        <v>27</v>
      </c>
      <c r="D7472">
        <v>2019</v>
      </c>
      <c r="E7472">
        <v>8</v>
      </c>
      <c r="F7472" t="s">
        <v>213</v>
      </c>
      <c r="G7472" t="s">
        <v>214</v>
      </c>
      <c r="H7472" t="s">
        <v>148</v>
      </c>
      <c r="I7472" t="s">
        <v>149</v>
      </c>
      <c r="J7472">
        <v>203057.84</v>
      </c>
      <c r="L7472" t="s">
        <v>31</v>
      </c>
      <c r="O7472" t="s">
        <v>32</v>
      </c>
    </row>
    <row r="7473" spans="1:15" x14ac:dyDescent="0.25">
      <c r="A7473" t="s">
        <v>123</v>
      </c>
      <c r="B7473" t="s">
        <v>124</v>
      </c>
      <c r="C7473" t="s">
        <v>27</v>
      </c>
      <c r="D7473">
        <v>2019</v>
      </c>
      <c r="E7473">
        <v>8</v>
      </c>
      <c r="F7473" t="s">
        <v>244</v>
      </c>
      <c r="G7473" t="s">
        <v>245</v>
      </c>
      <c r="H7473" t="s">
        <v>110</v>
      </c>
      <c r="I7473" t="s">
        <v>111</v>
      </c>
      <c r="J7473">
        <v>-549104.86</v>
      </c>
      <c r="L7473" t="s">
        <v>31</v>
      </c>
      <c r="O7473" t="s">
        <v>32</v>
      </c>
    </row>
    <row r="7474" spans="1:15" x14ac:dyDescent="0.25">
      <c r="A7474" t="s">
        <v>123</v>
      </c>
      <c r="B7474" t="s">
        <v>124</v>
      </c>
      <c r="C7474" t="s">
        <v>27</v>
      </c>
      <c r="D7474">
        <v>2019</v>
      </c>
      <c r="E7474">
        <v>8</v>
      </c>
      <c r="F7474" t="s">
        <v>246</v>
      </c>
      <c r="G7474" t="s">
        <v>247</v>
      </c>
      <c r="H7474" t="s">
        <v>110</v>
      </c>
      <c r="I7474" t="s">
        <v>111</v>
      </c>
      <c r="J7474">
        <v>83530.240000000005</v>
      </c>
      <c r="L7474" t="s">
        <v>31</v>
      </c>
      <c r="O7474" t="s">
        <v>32</v>
      </c>
    </row>
    <row r="7475" spans="1:15" x14ac:dyDescent="0.25">
      <c r="A7475" t="s">
        <v>123</v>
      </c>
      <c r="B7475" t="s">
        <v>124</v>
      </c>
      <c r="C7475" t="s">
        <v>27</v>
      </c>
      <c r="D7475">
        <v>2019</v>
      </c>
      <c r="E7475">
        <v>8</v>
      </c>
      <c r="F7475" t="s">
        <v>248</v>
      </c>
      <c r="G7475" t="s">
        <v>249</v>
      </c>
      <c r="H7475" t="s">
        <v>110</v>
      </c>
      <c r="I7475" t="s">
        <v>111</v>
      </c>
      <c r="J7475">
        <v>-465574.62</v>
      </c>
      <c r="L7475" t="s">
        <v>31</v>
      </c>
      <c r="O7475" t="s">
        <v>32</v>
      </c>
    </row>
    <row r="7476" spans="1:15" x14ac:dyDescent="0.25">
      <c r="A7476" t="s">
        <v>123</v>
      </c>
      <c r="B7476" t="s">
        <v>124</v>
      </c>
      <c r="C7476" t="s">
        <v>27</v>
      </c>
      <c r="D7476">
        <v>2019</v>
      </c>
      <c r="E7476">
        <v>8</v>
      </c>
      <c r="F7476" t="s">
        <v>250</v>
      </c>
      <c r="G7476" t="s">
        <v>251</v>
      </c>
      <c r="H7476" t="s">
        <v>110</v>
      </c>
      <c r="I7476" t="s">
        <v>111</v>
      </c>
      <c r="J7476">
        <v>-465574.62</v>
      </c>
      <c r="L7476" t="s">
        <v>31</v>
      </c>
      <c r="O7476" t="s">
        <v>32</v>
      </c>
    </row>
    <row r="7477" spans="1:15" x14ac:dyDescent="0.25">
      <c r="A7477" t="s">
        <v>123</v>
      </c>
      <c r="B7477" t="s">
        <v>124</v>
      </c>
      <c r="C7477" t="s">
        <v>27</v>
      </c>
      <c r="D7477">
        <v>2019</v>
      </c>
      <c r="E7477">
        <v>8</v>
      </c>
      <c r="F7477" t="s">
        <v>195</v>
      </c>
      <c r="G7477" t="s">
        <v>196</v>
      </c>
      <c r="H7477" t="s">
        <v>110</v>
      </c>
      <c r="I7477" t="s">
        <v>111</v>
      </c>
      <c r="J7477">
        <v>-465574.62</v>
      </c>
      <c r="L7477" t="s">
        <v>31</v>
      </c>
      <c r="O7477" t="s">
        <v>32</v>
      </c>
    </row>
    <row r="7478" spans="1:15" x14ac:dyDescent="0.25">
      <c r="A7478" t="s">
        <v>123</v>
      </c>
      <c r="B7478" t="s">
        <v>124</v>
      </c>
      <c r="C7478" t="s">
        <v>27</v>
      </c>
      <c r="D7478">
        <v>2019</v>
      </c>
      <c r="E7478">
        <v>8</v>
      </c>
      <c r="F7478" t="s">
        <v>275</v>
      </c>
      <c r="G7478" t="s">
        <v>276</v>
      </c>
      <c r="H7478" t="s">
        <v>110</v>
      </c>
      <c r="I7478" t="s">
        <v>111</v>
      </c>
      <c r="J7478">
        <v>1004640</v>
      </c>
      <c r="L7478" t="s">
        <v>31</v>
      </c>
      <c r="O7478" t="s">
        <v>32</v>
      </c>
    </row>
    <row r="7479" spans="1:15" x14ac:dyDescent="0.25">
      <c r="A7479" t="s">
        <v>123</v>
      </c>
      <c r="B7479" t="s">
        <v>124</v>
      </c>
      <c r="C7479" t="s">
        <v>27</v>
      </c>
      <c r="D7479">
        <v>2019</v>
      </c>
      <c r="E7479">
        <v>8</v>
      </c>
      <c r="F7479" t="s">
        <v>277</v>
      </c>
      <c r="G7479" t="s">
        <v>278</v>
      </c>
      <c r="H7479" t="s">
        <v>110</v>
      </c>
      <c r="I7479" t="s">
        <v>111</v>
      </c>
      <c r="J7479">
        <v>1004640</v>
      </c>
      <c r="L7479" t="s">
        <v>31</v>
      </c>
      <c r="O7479" t="s">
        <v>32</v>
      </c>
    </row>
    <row r="7480" spans="1:15" x14ac:dyDescent="0.25">
      <c r="A7480" t="s">
        <v>123</v>
      </c>
      <c r="B7480" t="s">
        <v>124</v>
      </c>
      <c r="C7480" t="s">
        <v>27</v>
      </c>
      <c r="D7480">
        <v>2019</v>
      </c>
      <c r="E7480">
        <v>8</v>
      </c>
      <c r="F7480" t="s">
        <v>279</v>
      </c>
      <c r="G7480" t="s">
        <v>280</v>
      </c>
      <c r="H7480" t="s">
        <v>110</v>
      </c>
      <c r="I7480" t="s">
        <v>111</v>
      </c>
      <c r="J7480">
        <v>1004640</v>
      </c>
      <c r="L7480" t="s">
        <v>31</v>
      </c>
      <c r="O7480" t="s">
        <v>32</v>
      </c>
    </row>
    <row r="7481" spans="1:15" x14ac:dyDescent="0.25">
      <c r="A7481" t="s">
        <v>123</v>
      </c>
      <c r="B7481" t="s">
        <v>124</v>
      </c>
      <c r="C7481" t="s">
        <v>27</v>
      </c>
      <c r="D7481">
        <v>2019</v>
      </c>
      <c r="E7481">
        <v>8</v>
      </c>
      <c r="F7481" t="s">
        <v>197</v>
      </c>
      <c r="G7481" t="s">
        <v>198</v>
      </c>
      <c r="H7481" t="s">
        <v>110</v>
      </c>
      <c r="I7481" t="s">
        <v>111</v>
      </c>
      <c r="J7481">
        <v>539065.38</v>
      </c>
      <c r="L7481" t="s">
        <v>31</v>
      </c>
      <c r="O7481" t="s">
        <v>32</v>
      </c>
    </row>
    <row r="7482" spans="1:15" x14ac:dyDescent="0.25">
      <c r="A7482" t="s">
        <v>123</v>
      </c>
      <c r="B7482" t="s">
        <v>124</v>
      </c>
      <c r="C7482" t="s">
        <v>27</v>
      </c>
      <c r="D7482">
        <v>2019</v>
      </c>
      <c r="E7482">
        <v>8</v>
      </c>
      <c r="F7482" t="s">
        <v>199</v>
      </c>
      <c r="G7482" t="s">
        <v>200</v>
      </c>
      <c r="H7482" t="s">
        <v>110</v>
      </c>
      <c r="I7482" t="s">
        <v>111</v>
      </c>
      <c r="J7482">
        <v>539065.38</v>
      </c>
      <c r="L7482" t="s">
        <v>31</v>
      </c>
      <c r="O7482" t="s">
        <v>32</v>
      </c>
    </row>
    <row r="7483" spans="1:15" x14ac:dyDescent="0.25">
      <c r="A7483" t="s">
        <v>123</v>
      </c>
      <c r="B7483" t="s">
        <v>124</v>
      </c>
      <c r="C7483" t="s">
        <v>27</v>
      </c>
      <c r="D7483">
        <v>2019</v>
      </c>
      <c r="E7483">
        <v>8</v>
      </c>
      <c r="F7483" t="s">
        <v>252</v>
      </c>
      <c r="G7483" t="s">
        <v>253</v>
      </c>
      <c r="H7483" t="s">
        <v>110</v>
      </c>
      <c r="I7483" t="s">
        <v>111</v>
      </c>
      <c r="J7483">
        <v>70108.13</v>
      </c>
      <c r="L7483" t="s">
        <v>31</v>
      </c>
      <c r="O7483" t="s">
        <v>32</v>
      </c>
    </row>
    <row r="7484" spans="1:15" x14ac:dyDescent="0.25">
      <c r="A7484" t="s">
        <v>123</v>
      </c>
      <c r="B7484" t="s">
        <v>124</v>
      </c>
      <c r="C7484" t="s">
        <v>27</v>
      </c>
      <c r="D7484">
        <v>2019</v>
      </c>
      <c r="E7484">
        <v>8</v>
      </c>
      <c r="F7484" t="s">
        <v>203</v>
      </c>
      <c r="G7484" t="s">
        <v>204</v>
      </c>
      <c r="H7484" t="s">
        <v>110</v>
      </c>
      <c r="I7484" t="s">
        <v>111</v>
      </c>
      <c r="J7484">
        <v>70108.13</v>
      </c>
      <c r="L7484" t="s">
        <v>31</v>
      </c>
      <c r="O7484" t="s">
        <v>32</v>
      </c>
    </row>
    <row r="7485" spans="1:15" x14ac:dyDescent="0.25">
      <c r="A7485" t="s">
        <v>123</v>
      </c>
      <c r="B7485" t="s">
        <v>124</v>
      </c>
      <c r="C7485" t="s">
        <v>27</v>
      </c>
      <c r="D7485">
        <v>2019</v>
      </c>
      <c r="E7485">
        <v>8</v>
      </c>
      <c r="F7485" t="s">
        <v>205</v>
      </c>
      <c r="G7485" t="s">
        <v>206</v>
      </c>
      <c r="H7485" t="s">
        <v>110</v>
      </c>
      <c r="I7485" t="s">
        <v>111</v>
      </c>
      <c r="J7485">
        <v>609173.51</v>
      </c>
      <c r="L7485" t="s">
        <v>31</v>
      </c>
      <c r="O7485" t="s">
        <v>32</v>
      </c>
    </row>
    <row r="7486" spans="1:15" x14ac:dyDescent="0.25">
      <c r="A7486" t="s">
        <v>123</v>
      </c>
      <c r="B7486" t="s">
        <v>124</v>
      </c>
      <c r="C7486" t="s">
        <v>27</v>
      </c>
      <c r="D7486">
        <v>2019</v>
      </c>
      <c r="E7486">
        <v>8</v>
      </c>
      <c r="F7486" t="s">
        <v>207</v>
      </c>
      <c r="G7486" t="s">
        <v>208</v>
      </c>
      <c r="H7486" t="s">
        <v>110</v>
      </c>
      <c r="I7486" t="s">
        <v>111</v>
      </c>
      <c r="J7486">
        <v>609173.51</v>
      </c>
      <c r="L7486" t="s">
        <v>31</v>
      </c>
      <c r="O7486" t="s">
        <v>32</v>
      </c>
    </row>
    <row r="7487" spans="1:15" x14ac:dyDescent="0.25">
      <c r="A7487" t="s">
        <v>123</v>
      </c>
      <c r="B7487" t="s">
        <v>124</v>
      </c>
      <c r="C7487" t="s">
        <v>27</v>
      </c>
      <c r="D7487">
        <v>2019</v>
      </c>
      <c r="E7487">
        <v>8</v>
      </c>
      <c r="F7487" t="s">
        <v>211</v>
      </c>
      <c r="G7487" t="s">
        <v>212</v>
      </c>
      <c r="H7487" t="s">
        <v>110</v>
      </c>
      <c r="I7487" t="s">
        <v>111</v>
      </c>
      <c r="J7487">
        <v>609173.51</v>
      </c>
      <c r="L7487" t="s">
        <v>31</v>
      </c>
      <c r="O7487" t="s">
        <v>32</v>
      </c>
    </row>
    <row r="7488" spans="1:15" x14ac:dyDescent="0.25">
      <c r="A7488" t="s">
        <v>123</v>
      </c>
      <c r="B7488" t="s">
        <v>124</v>
      </c>
      <c r="C7488" t="s">
        <v>27</v>
      </c>
      <c r="D7488">
        <v>2019</v>
      </c>
      <c r="E7488">
        <v>8</v>
      </c>
      <c r="F7488" t="s">
        <v>213</v>
      </c>
      <c r="G7488" t="s">
        <v>214</v>
      </c>
      <c r="H7488" t="s">
        <v>110</v>
      </c>
      <c r="I7488" t="s">
        <v>111</v>
      </c>
      <c r="J7488">
        <v>609173.51</v>
      </c>
      <c r="L7488" t="s">
        <v>31</v>
      </c>
      <c r="O7488" t="s">
        <v>32</v>
      </c>
    </row>
    <row r="7489" spans="1:15" x14ac:dyDescent="0.25">
      <c r="A7489" t="s">
        <v>168</v>
      </c>
      <c r="B7489" t="s">
        <v>169</v>
      </c>
      <c r="C7489" t="s">
        <v>27</v>
      </c>
      <c r="D7489">
        <v>2019</v>
      </c>
      <c r="E7489">
        <v>8</v>
      </c>
      <c r="F7489" t="s">
        <v>215</v>
      </c>
      <c r="G7489" t="s">
        <v>216</v>
      </c>
      <c r="H7489" t="s">
        <v>30</v>
      </c>
      <c r="J7489">
        <v>34494409.079999998</v>
      </c>
      <c r="L7489" t="s">
        <v>39</v>
      </c>
      <c r="O7489" t="s">
        <v>32</v>
      </c>
    </row>
    <row r="7490" spans="1:15" x14ac:dyDescent="0.25">
      <c r="A7490" t="s">
        <v>168</v>
      </c>
      <c r="B7490" t="s">
        <v>169</v>
      </c>
      <c r="C7490" t="s">
        <v>27</v>
      </c>
      <c r="D7490">
        <v>2019</v>
      </c>
      <c r="E7490">
        <v>8</v>
      </c>
      <c r="F7490" t="s">
        <v>217</v>
      </c>
      <c r="G7490" t="s">
        <v>218</v>
      </c>
      <c r="H7490" t="s">
        <v>30</v>
      </c>
      <c r="J7490">
        <v>34494409.079999998</v>
      </c>
      <c r="L7490" t="s">
        <v>39</v>
      </c>
      <c r="O7490" t="s">
        <v>32</v>
      </c>
    </row>
    <row r="7491" spans="1:15" x14ac:dyDescent="0.25">
      <c r="A7491" t="s">
        <v>168</v>
      </c>
      <c r="B7491" t="s">
        <v>169</v>
      </c>
      <c r="C7491" t="s">
        <v>27</v>
      </c>
      <c r="D7491">
        <v>2019</v>
      </c>
      <c r="E7491">
        <v>8</v>
      </c>
      <c r="F7491" t="s">
        <v>219</v>
      </c>
      <c r="G7491" t="s">
        <v>220</v>
      </c>
      <c r="H7491" t="s">
        <v>30</v>
      </c>
      <c r="J7491">
        <v>34494409.079999998</v>
      </c>
      <c r="L7491" t="s">
        <v>39</v>
      </c>
      <c r="O7491" t="s">
        <v>32</v>
      </c>
    </row>
    <row r="7492" spans="1:15" x14ac:dyDescent="0.25">
      <c r="A7492" t="s">
        <v>168</v>
      </c>
      <c r="B7492" t="s">
        <v>169</v>
      </c>
      <c r="C7492" t="s">
        <v>27</v>
      </c>
      <c r="D7492">
        <v>2019</v>
      </c>
      <c r="E7492">
        <v>8</v>
      </c>
      <c r="F7492" t="s">
        <v>221</v>
      </c>
      <c r="G7492" t="s">
        <v>222</v>
      </c>
      <c r="H7492" t="s">
        <v>30</v>
      </c>
      <c r="J7492">
        <v>34494409.079999998</v>
      </c>
      <c r="L7492" t="s">
        <v>39</v>
      </c>
      <c r="O7492" t="s">
        <v>32</v>
      </c>
    </row>
    <row r="7493" spans="1:15" x14ac:dyDescent="0.25">
      <c r="A7493" t="s">
        <v>168</v>
      </c>
      <c r="B7493" t="s">
        <v>169</v>
      </c>
      <c r="C7493" t="s">
        <v>27</v>
      </c>
      <c r="D7493">
        <v>2019</v>
      </c>
      <c r="E7493">
        <v>8</v>
      </c>
      <c r="F7493" t="s">
        <v>227</v>
      </c>
      <c r="G7493" t="s">
        <v>228</v>
      </c>
      <c r="H7493" t="s">
        <v>30</v>
      </c>
      <c r="J7493">
        <v>34494409.079999998</v>
      </c>
      <c r="L7493" t="s">
        <v>39</v>
      </c>
      <c r="O7493" t="s">
        <v>32</v>
      </c>
    </row>
    <row r="7494" spans="1:15" x14ac:dyDescent="0.25">
      <c r="A7494" t="s">
        <v>168</v>
      </c>
      <c r="B7494" t="s">
        <v>169</v>
      </c>
      <c r="C7494" t="s">
        <v>27</v>
      </c>
      <c r="D7494">
        <v>2019</v>
      </c>
      <c r="E7494">
        <v>8</v>
      </c>
      <c r="F7494" t="s">
        <v>229</v>
      </c>
      <c r="G7494" t="s">
        <v>230</v>
      </c>
      <c r="H7494" t="s">
        <v>30</v>
      </c>
      <c r="J7494">
        <v>-10000000</v>
      </c>
      <c r="L7494" t="s">
        <v>39</v>
      </c>
      <c r="O7494" t="s">
        <v>32</v>
      </c>
    </row>
    <row r="7495" spans="1:15" x14ac:dyDescent="0.25">
      <c r="A7495" t="s">
        <v>168</v>
      </c>
      <c r="B7495" t="s">
        <v>169</v>
      </c>
      <c r="C7495" t="s">
        <v>27</v>
      </c>
      <c r="D7495">
        <v>2019</v>
      </c>
      <c r="E7495">
        <v>8</v>
      </c>
      <c r="F7495" t="s">
        <v>231</v>
      </c>
      <c r="G7495" t="s">
        <v>188</v>
      </c>
      <c r="H7495" t="s">
        <v>30</v>
      </c>
      <c r="J7495">
        <v>-24494409.079999998</v>
      </c>
      <c r="L7495" t="s">
        <v>39</v>
      </c>
      <c r="O7495" t="s">
        <v>32</v>
      </c>
    </row>
    <row r="7496" spans="1:15" x14ac:dyDescent="0.25">
      <c r="A7496" t="s">
        <v>168</v>
      </c>
      <c r="B7496" t="s">
        <v>169</v>
      </c>
      <c r="C7496" t="s">
        <v>27</v>
      </c>
      <c r="D7496">
        <v>2019</v>
      </c>
      <c r="E7496">
        <v>8</v>
      </c>
      <c r="F7496" t="s">
        <v>232</v>
      </c>
      <c r="G7496" t="s">
        <v>233</v>
      </c>
      <c r="H7496" t="s">
        <v>30</v>
      </c>
      <c r="J7496">
        <v>-34494409.079999998</v>
      </c>
      <c r="L7496" t="s">
        <v>39</v>
      </c>
      <c r="O7496" t="s">
        <v>32</v>
      </c>
    </row>
    <row r="7497" spans="1:15" x14ac:dyDescent="0.25">
      <c r="A7497" t="s">
        <v>168</v>
      </c>
      <c r="B7497" t="s">
        <v>169</v>
      </c>
      <c r="C7497" t="s">
        <v>27</v>
      </c>
      <c r="D7497">
        <v>2019</v>
      </c>
      <c r="E7497">
        <v>8</v>
      </c>
      <c r="F7497" t="s">
        <v>234</v>
      </c>
      <c r="G7497" t="s">
        <v>235</v>
      </c>
      <c r="H7497" t="s">
        <v>30</v>
      </c>
      <c r="J7497">
        <v>-34494409.079999998</v>
      </c>
      <c r="L7497" t="s">
        <v>39</v>
      </c>
      <c r="O7497" t="s">
        <v>32</v>
      </c>
    </row>
    <row r="7498" spans="1:15" x14ac:dyDescent="0.25">
      <c r="A7498" t="s">
        <v>168</v>
      </c>
      <c r="B7498" t="s">
        <v>169</v>
      </c>
      <c r="C7498" t="s">
        <v>27</v>
      </c>
      <c r="D7498">
        <v>2019</v>
      </c>
      <c r="E7498">
        <v>8</v>
      </c>
      <c r="F7498" t="s">
        <v>242</v>
      </c>
      <c r="G7498" t="s">
        <v>243</v>
      </c>
      <c r="H7498" t="s">
        <v>30</v>
      </c>
      <c r="J7498">
        <v>-34494409.079999998</v>
      </c>
      <c r="L7498" t="s">
        <v>39</v>
      </c>
      <c r="O7498" t="s">
        <v>32</v>
      </c>
    </row>
    <row r="7499" spans="1:15" x14ac:dyDescent="0.25">
      <c r="A7499" t="s">
        <v>25</v>
      </c>
      <c r="B7499" t="s">
        <v>26</v>
      </c>
      <c r="C7499" t="s">
        <v>27</v>
      </c>
      <c r="D7499">
        <v>2019</v>
      </c>
      <c r="E7499">
        <v>9</v>
      </c>
      <c r="F7499" t="s">
        <v>193</v>
      </c>
      <c r="G7499" t="s">
        <v>194</v>
      </c>
      <c r="H7499" t="s">
        <v>30</v>
      </c>
      <c r="J7499">
        <v>12472.17</v>
      </c>
      <c r="L7499" t="s">
        <v>31</v>
      </c>
      <c r="O7499" t="s">
        <v>32</v>
      </c>
    </row>
    <row r="7500" spans="1:15" x14ac:dyDescent="0.25">
      <c r="A7500" t="s">
        <v>25</v>
      </c>
      <c r="B7500" t="s">
        <v>26</v>
      </c>
      <c r="C7500" t="s">
        <v>27</v>
      </c>
      <c r="D7500">
        <v>2019</v>
      </c>
      <c r="E7500">
        <v>9</v>
      </c>
      <c r="F7500" t="s">
        <v>195</v>
      </c>
      <c r="G7500" t="s">
        <v>196</v>
      </c>
      <c r="H7500" t="s">
        <v>30</v>
      </c>
      <c r="J7500">
        <v>12472.17</v>
      </c>
      <c r="L7500" t="s">
        <v>31</v>
      </c>
      <c r="O7500" t="s">
        <v>32</v>
      </c>
    </row>
    <row r="7501" spans="1:15" x14ac:dyDescent="0.25">
      <c r="A7501" t="s">
        <v>25</v>
      </c>
      <c r="B7501" t="s">
        <v>26</v>
      </c>
      <c r="C7501" t="s">
        <v>27</v>
      </c>
      <c r="D7501">
        <v>2019</v>
      </c>
      <c r="E7501">
        <v>9</v>
      </c>
      <c r="F7501" t="s">
        <v>197</v>
      </c>
      <c r="G7501" t="s">
        <v>198</v>
      </c>
      <c r="H7501" t="s">
        <v>30</v>
      </c>
      <c r="J7501">
        <v>12472.17</v>
      </c>
      <c r="L7501" t="s">
        <v>31</v>
      </c>
      <c r="O7501" t="s">
        <v>32</v>
      </c>
    </row>
    <row r="7502" spans="1:15" x14ac:dyDescent="0.25">
      <c r="A7502" t="s">
        <v>25</v>
      </c>
      <c r="B7502" t="s">
        <v>26</v>
      </c>
      <c r="C7502" t="s">
        <v>27</v>
      </c>
      <c r="D7502">
        <v>2019</v>
      </c>
      <c r="E7502">
        <v>9</v>
      </c>
      <c r="F7502" t="s">
        <v>199</v>
      </c>
      <c r="G7502" t="s">
        <v>200</v>
      </c>
      <c r="H7502" t="s">
        <v>30</v>
      </c>
      <c r="J7502">
        <v>12472.17</v>
      </c>
      <c r="L7502" t="s">
        <v>31</v>
      </c>
      <c r="O7502" t="s">
        <v>32</v>
      </c>
    </row>
    <row r="7503" spans="1:15" x14ac:dyDescent="0.25">
      <c r="A7503" t="s">
        <v>25</v>
      </c>
      <c r="B7503" t="s">
        <v>26</v>
      </c>
      <c r="C7503" t="s">
        <v>27</v>
      </c>
      <c r="D7503">
        <v>2019</v>
      </c>
      <c r="E7503">
        <v>9</v>
      </c>
      <c r="F7503" t="s">
        <v>201</v>
      </c>
      <c r="G7503" t="s">
        <v>202</v>
      </c>
      <c r="H7503" t="s">
        <v>30</v>
      </c>
      <c r="J7503">
        <v>-144980.35</v>
      </c>
      <c r="L7503" t="s">
        <v>31</v>
      </c>
      <c r="O7503" t="s">
        <v>32</v>
      </c>
    </row>
    <row r="7504" spans="1:15" x14ac:dyDescent="0.25">
      <c r="A7504" t="s">
        <v>25</v>
      </c>
      <c r="B7504" t="s">
        <v>26</v>
      </c>
      <c r="C7504" t="s">
        <v>27</v>
      </c>
      <c r="D7504">
        <v>2019</v>
      </c>
      <c r="E7504">
        <v>9</v>
      </c>
      <c r="F7504" t="s">
        <v>203</v>
      </c>
      <c r="G7504" t="s">
        <v>204</v>
      </c>
      <c r="H7504" t="s">
        <v>30</v>
      </c>
      <c r="J7504">
        <v>-144980.35</v>
      </c>
      <c r="L7504" t="s">
        <v>31</v>
      </c>
      <c r="O7504" t="s">
        <v>32</v>
      </c>
    </row>
    <row r="7505" spans="1:15" x14ac:dyDescent="0.25">
      <c r="A7505" t="s">
        <v>25</v>
      </c>
      <c r="B7505" t="s">
        <v>26</v>
      </c>
      <c r="C7505" t="s">
        <v>27</v>
      </c>
      <c r="D7505">
        <v>2019</v>
      </c>
      <c r="E7505">
        <v>9</v>
      </c>
      <c r="F7505" t="s">
        <v>205</v>
      </c>
      <c r="G7505" t="s">
        <v>206</v>
      </c>
      <c r="H7505" t="s">
        <v>30</v>
      </c>
      <c r="J7505">
        <v>-132508.18</v>
      </c>
      <c r="L7505" t="s">
        <v>31</v>
      </c>
      <c r="O7505" t="s">
        <v>32</v>
      </c>
    </row>
    <row r="7506" spans="1:15" x14ac:dyDescent="0.25">
      <c r="A7506" t="s">
        <v>25</v>
      </c>
      <c r="B7506" t="s">
        <v>26</v>
      </c>
      <c r="C7506" t="s">
        <v>27</v>
      </c>
      <c r="D7506">
        <v>2019</v>
      </c>
      <c r="E7506">
        <v>9</v>
      </c>
      <c r="F7506" t="s">
        <v>207</v>
      </c>
      <c r="G7506" t="s">
        <v>208</v>
      </c>
      <c r="H7506" t="s">
        <v>30</v>
      </c>
      <c r="J7506">
        <v>-132508.18</v>
      </c>
      <c r="L7506" t="s">
        <v>31</v>
      </c>
      <c r="O7506" t="s">
        <v>32</v>
      </c>
    </row>
    <row r="7507" spans="1:15" x14ac:dyDescent="0.25">
      <c r="A7507" t="s">
        <v>25</v>
      </c>
      <c r="B7507" t="s">
        <v>26</v>
      </c>
      <c r="C7507" t="s">
        <v>27</v>
      </c>
      <c r="D7507">
        <v>2019</v>
      </c>
      <c r="E7507">
        <v>9</v>
      </c>
      <c r="F7507" t="s">
        <v>211</v>
      </c>
      <c r="G7507" t="s">
        <v>212</v>
      </c>
      <c r="H7507" t="s">
        <v>30</v>
      </c>
      <c r="J7507">
        <v>-132508.18</v>
      </c>
      <c r="L7507" t="s">
        <v>31</v>
      </c>
      <c r="O7507" t="s">
        <v>32</v>
      </c>
    </row>
    <row r="7508" spans="1:15" x14ac:dyDescent="0.25">
      <c r="A7508" t="s">
        <v>25</v>
      </c>
      <c r="B7508" t="s">
        <v>26</v>
      </c>
      <c r="C7508" t="s">
        <v>27</v>
      </c>
      <c r="D7508">
        <v>2019</v>
      </c>
      <c r="E7508">
        <v>9</v>
      </c>
      <c r="F7508" t="s">
        <v>213</v>
      </c>
      <c r="G7508" t="s">
        <v>214</v>
      </c>
      <c r="H7508" t="s">
        <v>30</v>
      </c>
      <c r="J7508">
        <v>-132508.18</v>
      </c>
      <c r="L7508" t="s">
        <v>31</v>
      </c>
      <c r="O7508" t="s">
        <v>32</v>
      </c>
    </row>
    <row r="7509" spans="1:15" x14ac:dyDescent="0.25">
      <c r="A7509" t="s">
        <v>25</v>
      </c>
      <c r="B7509" t="s">
        <v>26</v>
      </c>
      <c r="C7509" t="s">
        <v>27</v>
      </c>
      <c r="D7509">
        <v>2019</v>
      </c>
      <c r="E7509">
        <v>9</v>
      </c>
      <c r="F7509" t="s">
        <v>215</v>
      </c>
      <c r="G7509" t="s">
        <v>216</v>
      </c>
      <c r="H7509" t="s">
        <v>30</v>
      </c>
      <c r="J7509">
        <v>223089080.94999999</v>
      </c>
      <c r="L7509" t="s">
        <v>39</v>
      </c>
      <c r="O7509" t="s">
        <v>32</v>
      </c>
    </row>
    <row r="7510" spans="1:15" x14ac:dyDescent="0.25">
      <c r="A7510" t="s">
        <v>25</v>
      </c>
      <c r="B7510" t="s">
        <v>26</v>
      </c>
      <c r="C7510" t="s">
        <v>27</v>
      </c>
      <c r="D7510">
        <v>2019</v>
      </c>
      <c r="E7510">
        <v>9</v>
      </c>
      <c r="F7510" t="s">
        <v>217</v>
      </c>
      <c r="G7510" t="s">
        <v>218</v>
      </c>
      <c r="H7510" t="s">
        <v>30</v>
      </c>
      <c r="J7510">
        <v>223089080.94999999</v>
      </c>
      <c r="L7510" t="s">
        <v>39</v>
      </c>
      <c r="O7510" t="s">
        <v>32</v>
      </c>
    </row>
    <row r="7511" spans="1:15" x14ac:dyDescent="0.25">
      <c r="A7511" t="s">
        <v>25</v>
      </c>
      <c r="B7511" t="s">
        <v>26</v>
      </c>
      <c r="C7511" t="s">
        <v>27</v>
      </c>
      <c r="D7511">
        <v>2019</v>
      </c>
      <c r="E7511">
        <v>9</v>
      </c>
      <c r="F7511" t="s">
        <v>219</v>
      </c>
      <c r="G7511" t="s">
        <v>220</v>
      </c>
      <c r="H7511" t="s">
        <v>30</v>
      </c>
      <c r="J7511">
        <v>226073877.93000001</v>
      </c>
      <c r="L7511" t="s">
        <v>39</v>
      </c>
      <c r="O7511" t="s">
        <v>32</v>
      </c>
    </row>
    <row r="7512" spans="1:15" x14ac:dyDescent="0.25">
      <c r="A7512" t="s">
        <v>25</v>
      </c>
      <c r="B7512" t="s">
        <v>26</v>
      </c>
      <c r="C7512" t="s">
        <v>27</v>
      </c>
      <c r="D7512">
        <v>2019</v>
      </c>
      <c r="E7512">
        <v>9</v>
      </c>
      <c r="F7512" t="s">
        <v>221</v>
      </c>
      <c r="G7512" t="s">
        <v>222</v>
      </c>
      <c r="H7512" t="s">
        <v>30</v>
      </c>
      <c r="J7512">
        <v>226073877.93000001</v>
      </c>
      <c r="L7512" t="s">
        <v>39</v>
      </c>
      <c r="O7512" t="s">
        <v>32</v>
      </c>
    </row>
    <row r="7513" spans="1:15" x14ac:dyDescent="0.25">
      <c r="A7513" t="s">
        <v>25</v>
      </c>
      <c r="B7513" t="s">
        <v>26</v>
      </c>
      <c r="C7513" t="s">
        <v>27</v>
      </c>
      <c r="D7513">
        <v>2019</v>
      </c>
      <c r="E7513">
        <v>9</v>
      </c>
      <c r="F7513" t="s">
        <v>223</v>
      </c>
      <c r="G7513" t="s">
        <v>224</v>
      </c>
      <c r="H7513" t="s">
        <v>30</v>
      </c>
      <c r="J7513">
        <v>2697474.98</v>
      </c>
      <c r="L7513" t="s">
        <v>39</v>
      </c>
      <c r="O7513" t="s">
        <v>32</v>
      </c>
    </row>
    <row r="7514" spans="1:15" x14ac:dyDescent="0.25">
      <c r="A7514" t="s">
        <v>25</v>
      </c>
      <c r="B7514" t="s">
        <v>26</v>
      </c>
      <c r="C7514" t="s">
        <v>27</v>
      </c>
      <c r="D7514">
        <v>2019</v>
      </c>
      <c r="E7514">
        <v>9</v>
      </c>
      <c r="F7514" t="s">
        <v>225</v>
      </c>
      <c r="G7514" t="s">
        <v>226</v>
      </c>
      <c r="H7514" t="s">
        <v>30</v>
      </c>
      <c r="J7514">
        <v>2697474.98</v>
      </c>
      <c r="L7514" t="s">
        <v>39</v>
      </c>
      <c r="O7514" t="s">
        <v>32</v>
      </c>
    </row>
    <row r="7515" spans="1:15" x14ac:dyDescent="0.25">
      <c r="A7515" t="s">
        <v>25</v>
      </c>
      <c r="B7515" t="s">
        <v>26</v>
      </c>
      <c r="C7515" t="s">
        <v>27</v>
      </c>
      <c r="D7515">
        <v>2019</v>
      </c>
      <c r="E7515">
        <v>9</v>
      </c>
      <c r="F7515" t="s">
        <v>227</v>
      </c>
      <c r="G7515" t="s">
        <v>228</v>
      </c>
      <c r="H7515" t="s">
        <v>30</v>
      </c>
      <c r="J7515">
        <v>228771352.91</v>
      </c>
      <c r="L7515" t="s">
        <v>39</v>
      </c>
      <c r="O7515" t="s">
        <v>32</v>
      </c>
    </row>
    <row r="7516" spans="1:15" x14ac:dyDescent="0.25">
      <c r="A7516" t="s">
        <v>25</v>
      </c>
      <c r="B7516" t="s">
        <v>26</v>
      </c>
      <c r="C7516" t="s">
        <v>27</v>
      </c>
      <c r="D7516">
        <v>2019</v>
      </c>
      <c r="E7516">
        <v>9</v>
      </c>
      <c r="F7516" t="s">
        <v>229</v>
      </c>
      <c r="G7516" t="s">
        <v>230</v>
      </c>
      <c r="H7516" t="s">
        <v>30</v>
      </c>
      <c r="J7516">
        <v>-4850000</v>
      </c>
      <c r="L7516" t="s">
        <v>39</v>
      </c>
      <c r="O7516" t="s">
        <v>32</v>
      </c>
    </row>
    <row r="7517" spans="1:15" x14ac:dyDescent="0.25">
      <c r="A7517" t="s">
        <v>25</v>
      </c>
      <c r="B7517" t="s">
        <v>26</v>
      </c>
      <c r="C7517" t="s">
        <v>27</v>
      </c>
      <c r="D7517">
        <v>2019</v>
      </c>
      <c r="E7517">
        <v>9</v>
      </c>
      <c r="F7517" t="s">
        <v>231</v>
      </c>
      <c r="G7517" t="s">
        <v>188</v>
      </c>
      <c r="H7517" t="s">
        <v>30</v>
      </c>
      <c r="J7517">
        <v>-244269429.25</v>
      </c>
      <c r="L7517" t="s">
        <v>39</v>
      </c>
      <c r="O7517" t="s">
        <v>32</v>
      </c>
    </row>
    <row r="7518" spans="1:15" x14ac:dyDescent="0.25">
      <c r="A7518" t="s">
        <v>25</v>
      </c>
      <c r="B7518" t="s">
        <v>26</v>
      </c>
      <c r="C7518" t="s">
        <v>27</v>
      </c>
      <c r="D7518">
        <v>2019</v>
      </c>
      <c r="E7518">
        <v>9</v>
      </c>
      <c r="F7518" t="s">
        <v>232</v>
      </c>
      <c r="G7518" t="s">
        <v>233</v>
      </c>
      <c r="H7518" t="s">
        <v>30</v>
      </c>
      <c r="J7518">
        <v>-249119429.25</v>
      </c>
      <c r="L7518" t="s">
        <v>39</v>
      </c>
      <c r="O7518" t="s">
        <v>32</v>
      </c>
    </row>
    <row r="7519" spans="1:15" x14ac:dyDescent="0.25">
      <c r="A7519" t="s">
        <v>25</v>
      </c>
      <c r="B7519" t="s">
        <v>26</v>
      </c>
      <c r="C7519" t="s">
        <v>27</v>
      </c>
      <c r="D7519">
        <v>2019</v>
      </c>
      <c r="E7519">
        <v>9</v>
      </c>
      <c r="F7519" t="s">
        <v>234</v>
      </c>
      <c r="G7519" t="s">
        <v>235</v>
      </c>
      <c r="H7519" t="s">
        <v>30</v>
      </c>
      <c r="J7519">
        <v>-249119429.25</v>
      </c>
      <c r="L7519" t="s">
        <v>39</v>
      </c>
      <c r="O7519" t="s">
        <v>32</v>
      </c>
    </row>
    <row r="7520" spans="1:15" x14ac:dyDescent="0.25">
      <c r="A7520" t="s">
        <v>25</v>
      </c>
      <c r="B7520" t="s">
        <v>26</v>
      </c>
      <c r="C7520" t="s">
        <v>27</v>
      </c>
      <c r="D7520">
        <v>2019</v>
      </c>
      <c r="E7520">
        <v>9</v>
      </c>
      <c r="F7520" t="s">
        <v>236</v>
      </c>
      <c r="G7520" t="s">
        <v>237</v>
      </c>
      <c r="H7520" t="s">
        <v>30</v>
      </c>
      <c r="J7520">
        <v>20521446.739999998</v>
      </c>
      <c r="L7520" t="s">
        <v>39</v>
      </c>
      <c r="O7520" t="s">
        <v>32</v>
      </c>
    </row>
    <row r="7521" spans="1:15" x14ac:dyDescent="0.25">
      <c r="A7521" t="s">
        <v>25</v>
      </c>
      <c r="B7521" t="s">
        <v>26</v>
      </c>
      <c r="C7521" t="s">
        <v>27</v>
      </c>
      <c r="D7521">
        <v>2019</v>
      </c>
      <c r="E7521">
        <v>9</v>
      </c>
      <c r="F7521" t="s">
        <v>238</v>
      </c>
      <c r="G7521" t="s">
        <v>239</v>
      </c>
      <c r="H7521" t="s">
        <v>30</v>
      </c>
      <c r="J7521">
        <v>20480584.52</v>
      </c>
      <c r="L7521" t="s">
        <v>39</v>
      </c>
      <c r="O7521" t="s">
        <v>32</v>
      </c>
    </row>
    <row r="7522" spans="1:15" x14ac:dyDescent="0.25">
      <c r="A7522" t="s">
        <v>25</v>
      </c>
      <c r="B7522" t="s">
        <v>26</v>
      </c>
      <c r="C7522" t="s">
        <v>27</v>
      </c>
      <c r="D7522">
        <v>2019</v>
      </c>
      <c r="E7522">
        <v>9</v>
      </c>
      <c r="F7522" t="s">
        <v>240</v>
      </c>
      <c r="G7522" t="s">
        <v>241</v>
      </c>
      <c r="H7522" t="s">
        <v>30</v>
      </c>
      <c r="J7522">
        <v>20480584.52</v>
      </c>
      <c r="L7522" t="s">
        <v>39</v>
      </c>
      <c r="O7522" t="s">
        <v>32</v>
      </c>
    </row>
    <row r="7523" spans="1:15" x14ac:dyDescent="0.25">
      <c r="A7523" t="s">
        <v>25</v>
      </c>
      <c r="B7523" t="s">
        <v>26</v>
      </c>
      <c r="C7523" t="s">
        <v>27</v>
      </c>
      <c r="D7523">
        <v>2019</v>
      </c>
      <c r="E7523">
        <v>9</v>
      </c>
      <c r="F7523" t="s">
        <v>242</v>
      </c>
      <c r="G7523" t="s">
        <v>243</v>
      </c>
      <c r="H7523" t="s">
        <v>30</v>
      </c>
      <c r="J7523">
        <v>-228638844.72999999</v>
      </c>
      <c r="L7523" t="s">
        <v>39</v>
      </c>
      <c r="O7523" t="s">
        <v>32</v>
      </c>
    </row>
    <row r="7524" spans="1:15" x14ac:dyDescent="0.25">
      <c r="A7524" t="s">
        <v>52</v>
      </c>
      <c r="B7524" t="s">
        <v>1666</v>
      </c>
      <c r="C7524" t="s">
        <v>27</v>
      </c>
      <c r="D7524">
        <v>2019</v>
      </c>
      <c r="E7524">
        <v>9</v>
      </c>
      <c r="F7524" t="s">
        <v>244</v>
      </c>
      <c r="G7524" t="s">
        <v>245</v>
      </c>
      <c r="H7524" t="s">
        <v>30</v>
      </c>
      <c r="J7524">
        <v>-187603.89</v>
      </c>
      <c r="L7524" t="s">
        <v>31</v>
      </c>
      <c r="O7524" t="s">
        <v>32</v>
      </c>
    </row>
    <row r="7525" spans="1:15" x14ac:dyDescent="0.25">
      <c r="A7525" t="s">
        <v>52</v>
      </c>
      <c r="B7525" t="s">
        <v>1666</v>
      </c>
      <c r="C7525" t="s">
        <v>27</v>
      </c>
      <c r="D7525">
        <v>2019</v>
      </c>
      <c r="E7525">
        <v>9</v>
      </c>
      <c r="F7525" t="s">
        <v>246</v>
      </c>
      <c r="G7525" t="s">
        <v>247</v>
      </c>
      <c r="H7525" t="s">
        <v>30</v>
      </c>
      <c r="J7525">
        <v>30257.17</v>
      </c>
      <c r="L7525" t="s">
        <v>31</v>
      </c>
      <c r="O7525" t="s">
        <v>32</v>
      </c>
    </row>
    <row r="7526" spans="1:15" x14ac:dyDescent="0.25">
      <c r="A7526" t="s">
        <v>52</v>
      </c>
      <c r="B7526" t="s">
        <v>1666</v>
      </c>
      <c r="C7526" t="s">
        <v>27</v>
      </c>
      <c r="D7526">
        <v>2019</v>
      </c>
      <c r="E7526">
        <v>9</v>
      </c>
      <c r="F7526" t="s">
        <v>248</v>
      </c>
      <c r="G7526" t="s">
        <v>249</v>
      </c>
      <c r="H7526" t="s">
        <v>30</v>
      </c>
      <c r="J7526">
        <v>-157346.72</v>
      </c>
      <c r="L7526" t="s">
        <v>31</v>
      </c>
      <c r="O7526" t="s">
        <v>32</v>
      </c>
    </row>
    <row r="7527" spans="1:15" x14ac:dyDescent="0.25">
      <c r="A7527" t="s">
        <v>52</v>
      </c>
      <c r="B7527" t="s">
        <v>1666</v>
      </c>
      <c r="C7527" t="s">
        <v>27</v>
      </c>
      <c r="D7527">
        <v>2019</v>
      </c>
      <c r="E7527">
        <v>9</v>
      </c>
      <c r="F7527" t="s">
        <v>250</v>
      </c>
      <c r="G7527" t="s">
        <v>251</v>
      </c>
      <c r="H7527" t="s">
        <v>30</v>
      </c>
      <c r="J7527">
        <v>-157346.72</v>
      </c>
      <c r="L7527" t="s">
        <v>31</v>
      </c>
      <c r="O7527" t="s">
        <v>32</v>
      </c>
    </row>
    <row r="7528" spans="1:15" x14ac:dyDescent="0.25">
      <c r="A7528" t="s">
        <v>52</v>
      </c>
      <c r="B7528" t="s">
        <v>1666</v>
      </c>
      <c r="C7528" t="s">
        <v>27</v>
      </c>
      <c r="D7528">
        <v>2019</v>
      </c>
      <c r="E7528">
        <v>9</v>
      </c>
      <c r="F7528" t="s">
        <v>193</v>
      </c>
      <c r="G7528" t="s">
        <v>194</v>
      </c>
      <c r="H7528" t="s">
        <v>30</v>
      </c>
      <c r="J7528">
        <v>24258.58</v>
      </c>
      <c r="L7528" t="s">
        <v>31</v>
      </c>
      <c r="O7528" t="s">
        <v>32</v>
      </c>
    </row>
    <row r="7529" spans="1:15" x14ac:dyDescent="0.25">
      <c r="A7529" t="s">
        <v>52</v>
      </c>
      <c r="B7529" t="s">
        <v>1666</v>
      </c>
      <c r="C7529" t="s">
        <v>27</v>
      </c>
      <c r="D7529">
        <v>2019</v>
      </c>
      <c r="E7529">
        <v>9</v>
      </c>
      <c r="F7529" t="s">
        <v>195</v>
      </c>
      <c r="G7529" t="s">
        <v>196</v>
      </c>
      <c r="H7529" t="s">
        <v>30</v>
      </c>
      <c r="J7529">
        <v>-133088.14000000001</v>
      </c>
      <c r="L7529" t="s">
        <v>31</v>
      </c>
      <c r="O7529" t="s">
        <v>32</v>
      </c>
    </row>
    <row r="7530" spans="1:15" x14ac:dyDescent="0.25">
      <c r="A7530" t="s">
        <v>52</v>
      </c>
      <c r="B7530" t="s">
        <v>1666</v>
      </c>
      <c r="C7530" t="s">
        <v>27</v>
      </c>
      <c r="D7530">
        <v>2019</v>
      </c>
      <c r="E7530">
        <v>9</v>
      </c>
      <c r="F7530" t="s">
        <v>197</v>
      </c>
      <c r="G7530" t="s">
        <v>198</v>
      </c>
      <c r="H7530" t="s">
        <v>30</v>
      </c>
      <c r="J7530">
        <v>-133088.14000000001</v>
      </c>
      <c r="L7530" t="s">
        <v>31</v>
      </c>
      <c r="O7530" t="s">
        <v>32</v>
      </c>
    </row>
    <row r="7531" spans="1:15" x14ac:dyDescent="0.25">
      <c r="A7531" t="s">
        <v>52</v>
      </c>
      <c r="B7531" t="s">
        <v>1666</v>
      </c>
      <c r="C7531" t="s">
        <v>27</v>
      </c>
      <c r="D7531">
        <v>2019</v>
      </c>
      <c r="E7531">
        <v>9</v>
      </c>
      <c r="F7531" t="s">
        <v>199</v>
      </c>
      <c r="G7531" t="s">
        <v>200</v>
      </c>
      <c r="H7531" t="s">
        <v>30</v>
      </c>
      <c r="J7531">
        <v>-133088.14000000001</v>
      </c>
      <c r="L7531" t="s">
        <v>31</v>
      </c>
      <c r="O7531" t="s">
        <v>32</v>
      </c>
    </row>
    <row r="7532" spans="1:15" x14ac:dyDescent="0.25">
      <c r="A7532" t="s">
        <v>52</v>
      </c>
      <c r="B7532" t="s">
        <v>1666</v>
      </c>
      <c r="C7532" t="s">
        <v>27</v>
      </c>
      <c r="D7532">
        <v>2019</v>
      </c>
      <c r="E7532">
        <v>9</v>
      </c>
      <c r="F7532" t="s">
        <v>201</v>
      </c>
      <c r="G7532" t="s">
        <v>202</v>
      </c>
      <c r="H7532" t="s">
        <v>30</v>
      </c>
      <c r="J7532">
        <v>53473.72</v>
      </c>
      <c r="L7532" t="s">
        <v>31</v>
      </c>
      <c r="O7532" t="s">
        <v>32</v>
      </c>
    </row>
    <row r="7533" spans="1:15" x14ac:dyDescent="0.25">
      <c r="A7533" t="s">
        <v>52</v>
      </c>
      <c r="B7533" t="s">
        <v>1666</v>
      </c>
      <c r="C7533" t="s">
        <v>27</v>
      </c>
      <c r="D7533">
        <v>2019</v>
      </c>
      <c r="E7533">
        <v>9</v>
      </c>
      <c r="F7533" t="s">
        <v>252</v>
      </c>
      <c r="G7533" t="s">
        <v>253</v>
      </c>
      <c r="H7533" t="s">
        <v>30</v>
      </c>
      <c r="J7533">
        <v>167960.73</v>
      </c>
      <c r="L7533" t="s">
        <v>31</v>
      </c>
      <c r="O7533" t="s">
        <v>32</v>
      </c>
    </row>
    <row r="7534" spans="1:15" x14ac:dyDescent="0.25">
      <c r="A7534" t="s">
        <v>52</v>
      </c>
      <c r="B7534" t="s">
        <v>1666</v>
      </c>
      <c r="C7534" t="s">
        <v>27</v>
      </c>
      <c r="D7534">
        <v>2019</v>
      </c>
      <c r="E7534">
        <v>9</v>
      </c>
      <c r="F7534" t="s">
        <v>203</v>
      </c>
      <c r="G7534" t="s">
        <v>204</v>
      </c>
      <c r="H7534" t="s">
        <v>30</v>
      </c>
      <c r="J7534">
        <v>221434.45</v>
      </c>
      <c r="L7534" t="s">
        <v>31</v>
      </c>
      <c r="O7534" t="s">
        <v>32</v>
      </c>
    </row>
    <row r="7535" spans="1:15" x14ac:dyDescent="0.25">
      <c r="A7535" t="s">
        <v>52</v>
      </c>
      <c r="B7535" t="s">
        <v>1666</v>
      </c>
      <c r="C7535" t="s">
        <v>27</v>
      </c>
      <c r="D7535">
        <v>2019</v>
      </c>
      <c r="E7535">
        <v>9</v>
      </c>
      <c r="F7535" t="s">
        <v>205</v>
      </c>
      <c r="G7535" t="s">
        <v>206</v>
      </c>
      <c r="H7535" t="s">
        <v>30</v>
      </c>
      <c r="J7535">
        <v>88346.31</v>
      </c>
      <c r="L7535" t="s">
        <v>31</v>
      </c>
      <c r="O7535" t="s">
        <v>32</v>
      </c>
    </row>
    <row r="7536" spans="1:15" x14ac:dyDescent="0.25">
      <c r="A7536" t="s">
        <v>52</v>
      </c>
      <c r="B7536" t="s">
        <v>1666</v>
      </c>
      <c r="C7536" t="s">
        <v>27</v>
      </c>
      <c r="D7536">
        <v>2019</v>
      </c>
      <c r="E7536">
        <v>9</v>
      </c>
      <c r="F7536" t="s">
        <v>207</v>
      </c>
      <c r="G7536" t="s">
        <v>208</v>
      </c>
      <c r="H7536" t="s">
        <v>30</v>
      </c>
      <c r="J7536">
        <v>88346.31</v>
      </c>
      <c r="L7536" t="s">
        <v>31</v>
      </c>
      <c r="O7536" t="s">
        <v>32</v>
      </c>
    </row>
    <row r="7537" spans="1:15" x14ac:dyDescent="0.25">
      <c r="A7537" t="s">
        <v>52</v>
      </c>
      <c r="B7537" t="s">
        <v>1666</v>
      </c>
      <c r="C7537" t="s">
        <v>27</v>
      </c>
      <c r="D7537">
        <v>2019</v>
      </c>
      <c r="E7537">
        <v>9</v>
      </c>
      <c r="F7537" t="s">
        <v>211</v>
      </c>
      <c r="G7537" t="s">
        <v>212</v>
      </c>
      <c r="H7537" t="s">
        <v>30</v>
      </c>
      <c r="J7537">
        <v>88346.31</v>
      </c>
      <c r="L7537" t="s">
        <v>31</v>
      </c>
      <c r="O7537" t="s">
        <v>32</v>
      </c>
    </row>
    <row r="7538" spans="1:15" x14ac:dyDescent="0.25">
      <c r="A7538" t="s">
        <v>52</v>
      </c>
      <c r="B7538" t="s">
        <v>1666</v>
      </c>
      <c r="C7538" t="s">
        <v>27</v>
      </c>
      <c r="D7538">
        <v>2019</v>
      </c>
      <c r="E7538">
        <v>9</v>
      </c>
      <c r="F7538" t="s">
        <v>213</v>
      </c>
      <c r="G7538" t="s">
        <v>214</v>
      </c>
      <c r="H7538" t="s">
        <v>30</v>
      </c>
      <c r="J7538">
        <v>88346.31</v>
      </c>
      <c r="L7538" t="s">
        <v>31</v>
      </c>
      <c r="O7538" t="s">
        <v>32</v>
      </c>
    </row>
    <row r="7539" spans="1:15" x14ac:dyDescent="0.25">
      <c r="A7539" t="s">
        <v>52</v>
      </c>
      <c r="B7539" t="s">
        <v>1666</v>
      </c>
      <c r="C7539" t="s">
        <v>27</v>
      </c>
      <c r="D7539">
        <v>2019</v>
      </c>
      <c r="E7539">
        <v>9</v>
      </c>
      <c r="F7539" t="s">
        <v>254</v>
      </c>
      <c r="G7539" t="s">
        <v>255</v>
      </c>
      <c r="H7539" t="s">
        <v>30</v>
      </c>
      <c r="J7539">
        <v>1425900</v>
      </c>
      <c r="L7539" t="s">
        <v>39</v>
      </c>
      <c r="O7539" t="s">
        <v>32</v>
      </c>
    </row>
    <row r="7540" spans="1:15" x14ac:dyDescent="0.25">
      <c r="A7540" t="s">
        <v>52</v>
      </c>
      <c r="B7540" t="s">
        <v>1666</v>
      </c>
      <c r="C7540" t="s">
        <v>27</v>
      </c>
      <c r="D7540">
        <v>2019</v>
      </c>
      <c r="E7540">
        <v>9</v>
      </c>
      <c r="F7540" t="s">
        <v>256</v>
      </c>
      <c r="G7540" t="s">
        <v>103</v>
      </c>
      <c r="H7540" t="s">
        <v>30</v>
      </c>
      <c r="J7540">
        <v>1425900</v>
      </c>
      <c r="L7540" t="s">
        <v>39</v>
      </c>
      <c r="O7540" t="s">
        <v>32</v>
      </c>
    </row>
    <row r="7541" spans="1:15" x14ac:dyDescent="0.25">
      <c r="A7541" t="s">
        <v>52</v>
      </c>
      <c r="B7541" t="s">
        <v>1666</v>
      </c>
      <c r="C7541" t="s">
        <v>27</v>
      </c>
      <c r="D7541">
        <v>2019</v>
      </c>
      <c r="E7541">
        <v>9</v>
      </c>
      <c r="F7541" t="s">
        <v>257</v>
      </c>
      <c r="G7541" t="s">
        <v>258</v>
      </c>
      <c r="H7541" t="s">
        <v>30</v>
      </c>
      <c r="J7541">
        <v>1425900</v>
      </c>
      <c r="L7541" t="s">
        <v>39</v>
      </c>
      <c r="O7541" t="s">
        <v>32</v>
      </c>
    </row>
    <row r="7542" spans="1:15" x14ac:dyDescent="0.25">
      <c r="A7542" t="s">
        <v>52</v>
      </c>
      <c r="B7542" t="s">
        <v>1666</v>
      </c>
      <c r="C7542" t="s">
        <v>27</v>
      </c>
      <c r="D7542">
        <v>2019</v>
      </c>
      <c r="E7542">
        <v>9</v>
      </c>
      <c r="F7542" t="s">
        <v>215</v>
      </c>
      <c r="G7542" t="s">
        <v>216</v>
      </c>
      <c r="H7542" t="s">
        <v>30</v>
      </c>
      <c r="J7542">
        <v>14703881.779999999</v>
      </c>
      <c r="L7542" t="s">
        <v>39</v>
      </c>
      <c r="O7542" t="s">
        <v>32</v>
      </c>
    </row>
    <row r="7543" spans="1:15" x14ac:dyDescent="0.25">
      <c r="A7543" t="s">
        <v>52</v>
      </c>
      <c r="B7543" t="s">
        <v>1666</v>
      </c>
      <c r="C7543" t="s">
        <v>27</v>
      </c>
      <c r="D7543">
        <v>2019</v>
      </c>
      <c r="E7543">
        <v>9</v>
      </c>
      <c r="F7543" t="s">
        <v>217</v>
      </c>
      <c r="G7543" t="s">
        <v>218</v>
      </c>
      <c r="H7543" t="s">
        <v>30</v>
      </c>
      <c r="J7543">
        <v>14703881.779999999</v>
      </c>
      <c r="L7543" t="s">
        <v>39</v>
      </c>
      <c r="O7543" t="s">
        <v>32</v>
      </c>
    </row>
    <row r="7544" spans="1:15" x14ac:dyDescent="0.25">
      <c r="A7544" t="s">
        <v>52</v>
      </c>
      <c r="B7544" t="s">
        <v>1666</v>
      </c>
      <c r="C7544" t="s">
        <v>27</v>
      </c>
      <c r="D7544">
        <v>2019</v>
      </c>
      <c r="E7544">
        <v>9</v>
      </c>
      <c r="F7544" t="s">
        <v>219</v>
      </c>
      <c r="G7544" t="s">
        <v>220</v>
      </c>
      <c r="H7544" t="s">
        <v>30</v>
      </c>
      <c r="J7544">
        <v>14703881.779999999</v>
      </c>
      <c r="L7544" t="s">
        <v>39</v>
      </c>
      <c r="O7544" t="s">
        <v>32</v>
      </c>
    </row>
    <row r="7545" spans="1:15" x14ac:dyDescent="0.25">
      <c r="A7545" t="s">
        <v>52</v>
      </c>
      <c r="B7545" t="s">
        <v>1666</v>
      </c>
      <c r="C7545" t="s">
        <v>27</v>
      </c>
      <c r="D7545">
        <v>2019</v>
      </c>
      <c r="E7545">
        <v>9</v>
      </c>
      <c r="F7545" t="s">
        <v>221</v>
      </c>
      <c r="G7545" t="s">
        <v>222</v>
      </c>
      <c r="H7545" t="s">
        <v>30</v>
      </c>
      <c r="J7545">
        <v>16129781.779999999</v>
      </c>
      <c r="L7545" t="s">
        <v>39</v>
      </c>
      <c r="O7545" t="s">
        <v>32</v>
      </c>
    </row>
    <row r="7546" spans="1:15" x14ac:dyDescent="0.25">
      <c r="A7546" t="s">
        <v>52</v>
      </c>
      <c r="B7546" t="s">
        <v>1666</v>
      </c>
      <c r="C7546" t="s">
        <v>27</v>
      </c>
      <c r="D7546">
        <v>2019</v>
      </c>
      <c r="E7546">
        <v>9</v>
      </c>
      <c r="F7546" t="s">
        <v>259</v>
      </c>
      <c r="G7546" t="s">
        <v>260</v>
      </c>
      <c r="H7546" t="s">
        <v>30</v>
      </c>
      <c r="J7546">
        <v>4850</v>
      </c>
      <c r="L7546" t="s">
        <v>39</v>
      </c>
      <c r="O7546" t="s">
        <v>32</v>
      </c>
    </row>
    <row r="7547" spans="1:15" x14ac:dyDescent="0.25">
      <c r="A7547" t="s">
        <v>52</v>
      </c>
      <c r="B7547" t="s">
        <v>1666</v>
      </c>
      <c r="C7547" t="s">
        <v>27</v>
      </c>
      <c r="D7547">
        <v>2019</v>
      </c>
      <c r="E7547">
        <v>9</v>
      </c>
      <c r="F7547" t="s">
        <v>261</v>
      </c>
      <c r="G7547" t="s">
        <v>262</v>
      </c>
      <c r="H7547" t="s">
        <v>30</v>
      </c>
      <c r="J7547">
        <v>26190</v>
      </c>
      <c r="L7547" t="s">
        <v>39</v>
      </c>
      <c r="O7547" t="s">
        <v>32</v>
      </c>
    </row>
    <row r="7548" spans="1:15" x14ac:dyDescent="0.25">
      <c r="A7548" t="s">
        <v>52</v>
      </c>
      <c r="B7548" t="s">
        <v>1666</v>
      </c>
      <c r="C7548" t="s">
        <v>27</v>
      </c>
      <c r="D7548">
        <v>2019</v>
      </c>
      <c r="E7548">
        <v>9</v>
      </c>
      <c r="F7548" t="s">
        <v>223</v>
      </c>
      <c r="G7548" t="s">
        <v>224</v>
      </c>
      <c r="H7548" t="s">
        <v>30</v>
      </c>
      <c r="J7548">
        <v>2466424.92</v>
      </c>
      <c r="L7548" t="s">
        <v>39</v>
      </c>
      <c r="O7548" t="s">
        <v>32</v>
      </c>
    </row>
    <row r="7549" spans="1:15" x14ac:dyDescent="0.25">
      <c r="A7549" t="s">
        <v>52</v>
      </c>
      <c r="B7549" t="s">
        <v>1666</v>
      </c>
      <c r="C7549" t="s">
        <v>27</v>
      </c>
      <c r="D7549">
        <v>2019</v>
      </c>
      <c r="E7549">
        <v>9</v>
      </c>
      <c r="F7549" t="s">
        <v>225</v>
      </c>
      <c r="G7549" t="s">
        <v>226</v>
      </c>
      <c r="H7549" t="s">
        <v>30</v>
      </c>
      <c r="J7549">
        <v>2497464.92</v>
      </c>
      <c r="L7549" t="s">
        <v>39</v>
      </c>
      <c r="O7549" t="s">
        <v>32</v>
      </c>
    </row>
    <row r="7550" spans="1:15" x14ac:dyDescent="0.25">
      <c r="A7550" t="s">
        <v>52</v>
      </c>
      <c r="B7550" t="s">
        <v>1666</v>
      </c>
      <c r="C7550" t="s">
        <v>27</v>
      </c>
      <c r="D7550">
        <v>2019</v>
      </c>
      <c r="E7550">
        <v>9</v>
      </c>
      <c r="F7550" t="s">
        <v>227</v>
      </c>
      <c r="G7550" t="s">
        <v>228</v>
      </c>
      <c r="H7550" t="s">
        <v>30</v>
      </c>
      <c r="J7550">
        <v>18627246.699999999</v>
      </c>
      <c r="L7550" t="s">
        <v>39</v>
      </c>
      <c r="O7550" t="s">
        <v>32</v>
      </c>
    </row>
    <row r="7551" spans="1:15" x14ac:dyDescent="0.25">
      <c r="A7551" t="s">
        <v>52</v>
      </c>
      <c r="B7551" t="s">
        <v>1666</v>
      </c>
      <c r="C7551" t="s">
        <v>27</v>
      </c>
      <c r="D7551">
        <v>2019</v>
      </c>
      <c r="E7551">
        <v>9</v>
      </c>
      <c r="F7551" t="s">
        <v>229</v>
      </c>
      <c r="G7551" t="s">
        <v>230</v>
      </c>
      <c r="H7551" t="s">
        <v>30</v>
      </c>
      <c r="J7551">
        <v>-485000</v>
      </c>
      <c r="L7551" t="s">
        <v>39</v>
      </c>
      <c r="O7551" t="s">
        <v>32</v>
      </c>
    </row>
    <row r="7552" spans="1:15" x14ac:dyDescent="0.25">
      <c r="A7552" t="s">
        <v>52</v>
      </c>
      <c r="B7552" t="s">
        <v>1666</v>
      </c>
      <c r="C7552" t="s">
        <v>27</v>
      </c>
      <c r="D7552">
        <v>2019</v>
      </c>
      <c r="E7552">
        <v>9</v>
      </c>
      <c r="F7552" t="s">
        <v>263</v>
      </c>
      <c r="G7552" t="s">
        <v>264</v>
      </c>
      <c r="H7552" t="s">
        <v>30</v>
      </c>
      <c r="J7552">
        <v>-610667.14</v>
      </c>
      <c r="L7552" t="s">
        <v>39</v>
      </c>
      <c r="O7552" t="s">
        <v>32</v>
      </c>
    </row>
    <row r="7553" spans="1:15" x14ac:dyDescent="0.25">
      <c r="A7553" t="s">
        <v>52</v>
      </c>
      <c r="B7553" t="s">
        <v>1666</v>
      </c>
      <c r="C7553" t="s">
        <v>27</v>
      </c>
      <c r="D7553">
        <v>2019</v>
      </c>
      <c r="E7553">
        <v>9</v>
      </c>
      <c r="F7553" t="s">
        <v>265</v>
      </c>
      <c r="G7553" t="s">
        <v>266</v>
      </c>
      <c r="H7553" t="s">
        <v>30</v>
      </c>
      <c r="J7553">
        <v>-610667.14</v>
      </c>
      <c r="L7553" t="s">
        <v>39</v>
      </c>
      <c r="O7553" t="s">
        <v>32</v>
      </c>
    </row>
    <row r="7554" spans="1:15" x14ac:dyDescent="0.25">
      <c r="A7554" t="s">
        <v>52</v>
      </c>
      <c r="B7554" t="s">
        <v>1666</v>
      </c>
      <c r="C7554" t="s">
        <v>27</v>
      </c>
      <c r="D7554">
        <v>2019</v>
      </c>
      <c r="E7554">
        <v>9</v>
      </c>
      <c r="F7554" t="s">
        <v>231</v>
      </c>
      <c r="G7554" t="s">
        <v>188</v>
      </c>
      <c r="H7554" t="s">
        <v>30</v>
      </c>
      <c r="J7554">
        <v>3165727.89</v>
      </c>
      <c r="L7554" t="s">
        <v>39</v>
      </c>
      <c r="O7554" t="s">
        <v>32</v>
      </c>
    </row>
    <row r="7555" spans="1:15" x14ac:dyDescent="0.25">
      <c r="A7555" t="s">
        <v>52</v>
      </c>
      <c r="B7555" t="s">
        <v>1666</v>
      </c>
      <c r="C7555" t="s">
        <v>27</v>
      </c>
      <c r="D7555">
        <v>2019</v>
      </c>
      <c r="E7555">
        <v>9</v>
      </c>
      <c r="F7555" t="s">
        <v>232</v>
      </c>
      <c r="G7555" t="s">
        <v>233</v>
      </c>
      <c r="H7555" t="s">
        <v>30</v>
      </c>
      <c r="J7555">
        <v>2070060.75</v>
      </c>
      <c r="L7555" t="s">
        <v>39</v>
      </c>
      <c r="O7555" t="s">
        <v>32</v>
      </c>
    </row>
    <row r="7556" spans="1:15" x14ac:dyDescent="0.25">
      <c r="A7556" t="s">
        <v>52</v>
      </c>
      <c r="B7556" t="s">
        <v>1666</v>
      </c>
      <c r="C7556" t="s">
        <v>27</v>
      </c>
      <c r="D7556">
        <v>2019</v>
      </c>
      <c r="E7556">
        <v>9</v>
      </c>
      <c r="F7556" t="s">
        <v>234</v>
      </c>
      <c r="G7556" t="s">
        <v>235</v>
      </c>
      <c r="H7556" t="s">
        <v>30</v>
      </c>
      <c r="J7556">
        <v>2070060.75</v>
      </c>
      <c r="L7556" t="s">
        <v>39</v>
      </c>
      <c r="O7556" t="s">
        <v>32</v>
      </c>
    </row>
    <row r="7557" spans="1:15" x14ac:dyDescent="0.25">
      <c r="A7557" t="s">
        <v>52</v>
      </c>
      <c r="B7557" t="s">
        <v>1666</v>
      </c>
      <c r="C7557" t="s">
        <v>27</v>
      </c>
      <c r="D7557">
        <v>2019</v>
      </c>
      <c r="E7557">
        <v>9</v>
      </c>
      <c r="F7557" t="s">
        <v>267</v>
      </c>
      <c r="G7557" t="s">
        <v>268</v>
      </c>
      <c r="H7557" t="s">
        <v>30</v>
      </c>
      <c r="J7557">
        <v>-327303.12</v>
      </c>
      <c r="L7557" t="s">
        <v>39</v>
      </c>
      <c r="O7557" t="s">
        <v>32</v>
      </c>
    </row>
    <row r="7558" spans="1:15" x14ac:dyDescent="0.25">
      <c r="A7558" t="s">
        <v>52</v>
      </c>
      <c r="B7558" t="s">
        <v>1666</v>
      </c>
      <c r="C7558" t="s">
        <v>27</v>
      </c>
      <c r="D7558">
        <v>2019</v>
      </c>
      <c r="E7558">
        <v>9</v>
      </c>
      <c r="F7558" t="s">
        <v>269</v>
      </c>
      <c r="G7558" t="s">
        <v>270</v>
      </c>
      <c r="H7558" t="s">
        <v>30</v>
      </c>
      <c r="J7558">
        <v>-64950.76</v>
      </c>
      <c r="L7558" t="s">
        <v>39</v>
      </c>
      <c r="O7558" t="s">
        <v>32</v>
      </c>
    </row>
    <row r="7559" spans="1:15" x14ac:dyDescent="0.25">
      <c r="A7559" t="s">
        <v>52</v>
      </c>
      <c r="B7559" t="s">
        <v>1666</v>
      </c>
      <c r="C7559" t="s">
        <v>27</v>
      </c>
      <c r="D7559">
        <v>2019</v>
      </c>
      <c r="E7559">
        <v>9</v>
      </c>
      <c r="F7559" t="s">
        <v>271</v>
      </c>
      <c r="G7559" t="s">
        <v>272</v>
      </c>
      <c r="H7559" t="s">
        <v>30</v>
      </c>
      <c r="J7559">
        <v>-157676.71</v>
      </c>
      <c r="L7559" t="s">
        <v>39</v>
      </c>
      <c r="O7559" t="s">
        <v>32</v>
      </c>
    </row>
    <row r="7560" spans="1:15" x14ac:dyDescent="0.25">
      <c r="A7560" t="s">
        <v>52</v>
      </c>
      <c r="B7560" t="s">
        <v>1666</v>
      </c>
      <c r="C7560" t="s">
        <v>27</v>
      </c>
      <c r="D7560">
        <v>2019</v>
      </c>
      <c r="E7560">
        <v>9</v>
      </c>
      <c r="F7560" t="s">
        <v>273</v>
      </c>
      <c r="G7560" t="s">
        <v>274</v>
      </c>
      <c r="H7560" t="s">
        <v>30</v>
      </c>
      <c r="J7560">
        <v>-484979.83</v>
      </c>
      <c r="L7560" t="s">
        <v>39</v>
      </c>
      <c r="O7560" t="s">
        <v>32</v>
      </c>
    </row>
    <row r="7561" spans="1:15" x14ac:dyDescent="0.25">
      <c r="A7561" t="s">
        <v>52</v>
      </c>
      <c r="B7561" t="s">
        <v>1666</v>
      </c>
      <c r="C7561" t="s">
        <v>27</v>
      </c>
      <c r="D7561">
        <v>2019</v>
      </c>
      <c r="E7561">
        <v>9</v>
      </c>
      <c r="F7561" t="s">
        <v>236</v>
      </c>
      <c r="G7561" t="s">
        <v>237</v>
      </c>
      <c r="H7561" t="s">
        <v>30</v>
      </c>
      <c r="J7561">
        <v>-17311026.949999999</v>
      </c>
      <c r="L7561" t="s">
        <v>39</v>
      </c>
      <c r="O7561" t="s">
        <v>32</v>
      </c>
    </row>
    <row r="7562" spans="1:15" x14ac:dyDescent="0.25">
      <c r="A7562" t="s">
        <v>52</v>
      </c>
      <c r="B7562" t="s">
        <v>1666</v>
      </c>
      <c r="C7562" t="s">
        <v>27</v>
      </c>
      <c r="D7562">
        <v>2019</v>
      </c>
      <c r="E7562">
        <v>9</v>
      </c>
      <c r="F7562" t="s">
        <v>238</v>
      </c>
      <c r="G7562" t="s">
        <v>239</v>
      </c>
      <c r="H7562" t="s">
        <v>30</v>
      </c>
      <c r="J7562">
        <v>-20300673.93</v>
      </c>
      <c r="L7562" t="s">
        <v>39</v>
      </c>
      <c r="O7562" t="s">
        <v>32</v>
      </c>
    </row>
    <row r="7563" spans="1:15" x14ac:dyDescent="0.25">
      <c r="A7563" t="s">
        <v>52</v>
      </c>
      <c r="B7563" t="s">
        <v>1666</v>
      </c>
      <c r="C7563" t="s">
        <v>27</v>
      </c>
      <c r="D7563">
        <v>2019</v>
      </c>
      <c r="E7563">
        <v>9</v>
      </c>
      <c r="F7563" t="s">
        <v>240</v>
      </c>
      <c r="G7563" t="s">
        <v>241</v>
      </c>
      <c r="H7563" t="s">
        <v>30</v>
      </c>
      <c r="J7563">
        <v>-20785653.760000002</v>
      </c>
      <c r="L7563" t="s">
        <v>39</v>
      </c>
      <c r="O7563" t="s">
        <v>32</v>
      </c>
    </row>
    <row r="7564" spans="1:15" x14ac:dyDescent="0.25">
      <c r="A7564" t="s">
        <v>52</v>
      </c>
      <c r="B7564" t="s">
        <v>1666</v>
      </c>
      <c r="C7564" t="s">
        <v>27</v>
      </c>
      <c r="D7564">
        <v>2019</v>
      </c>
      <c r="E7564">
        <v>9</v>
      </c>
      <c r="F7564" t="s">
        <v>242</v>
      </c>
      <c r="G7564" t="s">
        <v>243</v>
      </c>
      <c r="H7564" t="s">
        <v>30</v>
      </c>
      <c r="J7564">
        <v>-18715593.010000002</v>
      </c>
      <c r="L7564" t="s">
        <v>39</v>
      </c>
      <c r="O7564" t="s">
        <v>32</v>
      </c>
    </row>
    <row r="7565" spans="1:15" x14ac:dyDescent="0.25">
      <c r="A7565" t="s">
        <v>84</v>
      </c>
      <c r="B7565" t="s">
        <v>85</v>
      </c>
      <c r="C7565" t="s">
        <v>27</v>
      </c>
      <c r="D7565">
        <v>2019</v>
      </c>
      <c r="E7565">
        <v>9</v>
      </c>
      <c r="F7565" t="s">
        <v>244</v>
      </c>
      <c r="G7565" t="s">
        <v>245</v>
      </c>
      <c r="H7565" t="s">
        <v>30</v>
      </c>
      <c r="J7565">
        <v>-163087.59</v>
      </c>
      <c r="L7565" t="s">
        <v>31</v>
      </c>
      <c r="O7565" t="s">
        <v>32</v>
      </c>
    </row>
    <row r="7566" spans="1:15" x14ac:dyDescent="0.25">
      <c r="A7566" t="s">
        <v>84</v>
      </c>
      <c r="B7566" t="s">
        <v>85</v>
      </c>
      <c r="C7566" t="s">
        <v>27</v>
      </c>
      <c r="D7566">
        <v>2019</v>
      </c>
      <c r="E7566">
        <v>9</v>
      </c>
      <c r="F7566" t="s">
        <v>246</v>
      </c>
      <c r="G7566" t="s">
        <v>247</v>
      </c>
      <c r="H7566" t="s">
        <v>30</v>
      </c>
      <c r="J7566">
        <v>31547.9</v>
      </c>
      <c r="L7566" t="s">
        <v>31</v>
      </c>
      <c r="O7566" t="s">
        <v>32</v>
      </c>
    </row>
    <row r="7567" spans="1:15" x14ac:dyDescent="0.25">
      <c r="A7567" t="s">
        <v>84</v>
      </c>
      <c r="B7567" t="s">
        <v>85</v>
      </c>
      <c r="C7567" t="s">
        <v>27</v>
      </c>
      <c r="D7567">
        <v>2019</v>
      </c>
      <c r="E7567">
        <v>9</v>
      </c>
      <c r="F7567" t="s">
        <v>248</v>
      </c>
      <c r="G7567" t="s">
        <v>249</v>
      </c>
      <c r="H7567" t="s">
        <v>30</v>
      </c>
      <c r="J7567">
        <v>-131539.69</v>
      </c>
      <c r="L7567" t="s">
        <v>31</v>
      </c>
      <c r="O7567" t="s">
        <v>32</v>
      </c>
    </row>
    <row r="7568" spans="1:15" x14ac:dyDescent="0.25">
      <c r="A7568" t="s">
        <v>84</v>
      </c>
      <c r="B7568" t="s">
        <v>85</v>
      </c>
      <c r="C7568" t="s">
        <v>27</v>
      </c>
      <c r="D7568">
        <v>2019</v>
      </c>
      <c r="E7568">
        <v>9</v>
      </c>
      <c r="F7568" t="s">
        <v>250</v>
      </c>
      <c r="G7568" t="s">
        <v>251</v>
      </c>
      <c r="H7568" t="s">
        <v>30</v>
      </c>
      <c r="J7568">
        <v>-131539.69</v>
      </c>
      <c r="L7568" t="s">
        <v>31</v>
      </c>
      <c r="O7568" t="s">
        <v>32</v>
      </c>
    </row>
    <row r="7569" spans="1:15" x14ac:dyDescent="0.25">
      <c r="A7569" t="s">
        <v>84</v>
      </c>
      <c r="B7569" t="s">
        <v>85</v>
      </c>
      <c r="C7569" t="s">
        <v>27</v>
      </c>
      <c r="D7569">
        <v>2019</v>
      </c>
      <c r="E7569">
        <v>9</v>
      </c>
      <c r="F7569" t="s">
        <v>193</v>
      </c>
      <c r="G7569" t="s">
        <v>194</v>
      </c>
      <c r="H7569" t="s">
        <v>30</v>
      </c>
      <c r="J7569">
        <v>0.01</v>
      </c>
      <c r="L7569" t="s">
        <v>31</v>
      </c>
      <c r="O7569" t="s">
        <v>32</v>
      </c>
    </row>
    <row r="7570" spans="1:15" x14ac:dyDescent="0.25">
      <c r="A7570" t="s">
        <v>84</v>
      </c>
      <c r="B7570" t="s">
        <v>85</v>
      </c>
      <c r="C7570" t="s">
        <v>27</v>
      </c>
      <c r="D7570">
        <v>2019</v>
      </c>
      <c r="E7570">
        <v>9</v>
      </c>
      <c r="F7570" t="s">
        <v>195</v>
      </c>
      <c r="G7570" t="s">
        <v>196</v>
      </c>
      <c r="H7570" t="s">
        <v>30</v>
      </c>
      <c r="J7570">
        <v>-131539.68</v>
      </c>
      <c r="L7570" t="s">
        <v>31</v>
      </c>
      <c r="O7570" t="s">
        <v>32</v>
      </c>
    </row>
    <row r="7571" spans="1:15" x14ac:dyDescent="0.25">
      <c r="A7571" t="s">
        <v>84</v>
      </c>
      <c r="B7571" t="s">
        <v>85</v>
      </c>
      <c r="C7571" t="s">
        <v>27</v>
      </c>
      <c r="D7571">
        <v>2019</v>
      </c>
      <c r="E7571">
        <v>9</v>
      </c>
      <c r="F7571" t="s">
        <v>275</v>
      </c>
      <c r="G7571" t="s">
        <v>276</v>
      </c>
      <c r="H7571" t="s">
        <v>30</v>
      </c>
      <c r="J7571">
        <v>59033.18</v>
      </c>
      <c r="L7571" t="s">
        <v>31</v>
      </c>
      <c r="O7571" t="s">
        <v>32</v>
      </c>
    </row>
    <row r="7572" spans="1:15" x14ac:dyDescent="0.25">
      <c r="A7572" t="s">
        <v>84</v>
      </c>
      <c r="B7572" t="s">
        <v>85</v>
      </c>
      <c r="C7572" t="s">
        <v>27</v>
      </c>
      <c r="D7572">
        <v>2019</v>
      </c>
      <c r="E7572">
        <v>9</v>
      </c>
      <c r="F7572" t="s">
        <v>277</v>
      </c>
      <c r="G7572" t="s">
        <v>278</v>
      </c>
      <c r="H7572" t="s">
        <v>30</v>
      </c>
      <c r="J7572">
        <v>59033.18</v>
      </c>
      <c r="L7572" t="s">
        <v>31</v>
      </c>
      <c r="O7572" t="s">
        <v>32</v>
      </c>
    </row>
    <row r="7573" spans="1:15" x14ac:dyDescent="0.25">
      <c r="A7573" t="s">
        <v>84</v>
      </c>
      <c r="B7573" t="s">
        <v>85</v>
      </c>
      <c r="C7573" t="s">
        <v>27</v>
      </c>
      <c r="D7573">
        <v>2019</v>
      </c>
      <c r="E7573">
        <v>9</v>
      </c>
      <c r="F7573" t="s">
        <v>279</v>
      </c>
      <c r="G7573" t="s">
        <v>280</v>
      </c>
      <c r="H7573" t="s">
        <v>30</v>
      </c>
      <c r="J7573">
        <v>59033.18</v>
      </c>
      <c r="L7573" t="s">
        <v>31</v>
      </c>
      <c r="O7573" t="s">
        <v>32</v>
      </c>
    </row>
    <row r="7574" spans="1:15" x14ac:dyDescent="0.25">
      <c r="A7574" t="s">
        <v>84</v>
      </c>
      <c r="B7574" t="s">
        <v>85</v>
      </c>
      <c r="C7574" t="s">
        <v>27</v>
      </c>
      <c r="D7574">
        <v>2019</v>
      </c>
      <c r="E7574">
        <v>9</v>
      </c>
      <c r="F7574" t="s">
        <v>197</v>
      </c>
      <c r="G7574" t="s">
        <v>198</v>
      </c>
      <c r="H7574" t="s">
        <v>30</v>
      </c>
      <c r="J7574">
        <v>-72506.5</v>
      </c>
      <c r="L7574" t="s">
        <v>31</v>
      </c>
      <c r="O7574" t="s">
        <v>32</v>
      </c>
    </row>
    <row r="7575" spans="1:15" x14ac:dyDescent="0.25">
      <c r="A7575" t="s">
        <v>84</v>
      </c>
      <c r="B7575" t="s">
        <v>85</v>
      </c>
      <c r="C7575" t="s">
        <v>27</v>
      </c>
      <c r="D7575">
        <v>2019</v>
      </c>
      <c r="E7575">
        <v>9</v>
      </c>
      <c r="F7575" t="s">
        <v>199</v>
      </c>
      <c r="G7575" t="s">
        <v>200</v>
      </c>
      <c r="H7575" t="s">
        <v>30</v>
      </c>
      <c r="J7575">
        <v>-72506.5</v>
      </c>
      <c r="L7575" t="s">
        <v>31</v>
      </c>
      <c r="O7575" t="s">
        <v>32</v>
      </c>
    </row>
    <row r="7576" spans="1:15" x14ac:dyDescent="0.25">
      <c r="A7576" t="s">
        <v>84</v>
      </c>
      <c r="B7576" t="s">
        <v>85</v>
      </c>
      <c r="C7576" t="s">
        <v>27</v>
      </c>
      <c r="D7576">
        <v>2019</v>
      </c>
      <c r="E7576">
        <v>9</v>
      </c>
      <c r="F7576" t="s">
        <v>205</v>
      </c>
      <c r="G7576" t="s">
        <v>206</v>
      </c>
      <c r="H7576" t="s">
        <v>30</v>
      </c>
      <c r="J7576">
        <v>-72506.5</v>
      </c>
      <c r="L7576" t="s">
        <v>31</v>
      </c>
      <c r="O7576" t="s">
        <v>32</v>
      </c>
    </row>
    <row r="7577" spans="1:15" x14ac:dyDescent="0.25">
      <c r="A7577" t="s">
        <v>84</v>
      </c>
      <c r="B7577" t="s">
        <v>85</v>
      </c>
      <c r="C7577" t="s">
        <v>27</v>
      </c>
      <c r="D7577">
        <v>2019</v>
      </c>
      <c r="E7577">
        <v>9</v>
      </c>
      <c r="F7577" t="s">
        <v>207</v>
      </c>
      <c r="G7577" t="s">
        <v>208</v>
      </c>
      <c r="H7577" t="s">
        <v>30</v>
      </c>
      <c r="J7577">
        <v>-72506.5</v>
      </c>
      <c r="L7577" t="s">
        <v>31</v>
      </c>
      <c r="O7577" t="s">
        <v>32</v>
      </c>
    </row>
    <row r="7578" spans="1:15" x14ac:dyDescent="0.25">
      <c r="A7578" t="s">
        <v>84</v>
      </c>
      <c r="B7578" t="s">
        <v>85</v>
      </c>
      <c r="C7578" t="s">
        <v>27</v>
      </c>
      <c r="D7578">
        <v>2019</v>
      </c>
      <c r="E7578">
        <v>9</v>
      </c>
      <c r="F7578" t="s">
        <v>211</v>
      </c>
      <c r="G7578" t="s">
        <v>212</v>
      </c>
      <c r="H7578" t="s">
        <v>30</v>
      </c>
      <c r="J7578">
        <v>-72506.5</v>
      </c>
      <c r="L7578" t="s">
        <v>31</v>
      </c>
      <c r="O7578" t="s">
        <v>32</v>
      </c>
    </row>
    <row r="7579" spans="1:15" x14ac:dyDescent="0.25">
      <c r="A7579" t="s">
        <v>84</v>
      </c>
      <c r="B7579" t="s">
        <v>85</v>
      </c>
      <c r="C7579" t="s">
        <v>27</v>
      </c>
      <c r="D7579">
        <v>2019</v>
      </c>
      <c r="E7579">
        <v>9</v>
      </c>
      <c r="F7579" t="s">
        <v>213</v>
      </c>
      <c r="G7579" t="s">
        <v>214</v>
      </c>
      <c r="H7579" t="s">
        <v>30</v>
      </c>
      <c r="J7579">
        <v>-72506.5</v>
      </c>
      <c r="L7579" t="s">
        <v>31</v>
      </c>
      <c r="O7579" t="s">
        <v>32</v>
      </c>
    </row>
    <row r="7580" spans="1:15" x14ac:dyDescent="0.25">
      <c r="A7580" t="s">
        <v>84</v>
      </c>
      <c r="B7580" t="s">
        <v>85</v>
      </c>
      <c r="C7580" t="s">
        <v>27</v>
      </c>
      <c r="D7580">
        <v>2019</v>
      </c>
      <c r="E7580">
        <v>9</v>
      </c>
      <c r="F7580" t="s">
        <v>254</v>
      </c>
      <c r="G7580" t="s">
        <v>255</v>
      </c>
      <c r="H7580" t="s">
        <v>30</v>
      </c>
      <c r="J7580">
        <v>2057619.64</v>
      </c>
      <c r="L7580" t="s">
        <v>39</v>
      </c>
      <c r="O7580" t="s">
        <v>32</v>
      </c>
    </row>
    <row r="7581" spans="1:15" x14ac:dyDescent="0.25">
      <c r="A7581" t="s">
        <v>84</v>
      </c>
      <c r="B7581" t="s">
        <v>85</v>
      </c>
      <c r="C7581" t="s">
        <v>27</v>
      </c>
      <c r="D7581">
        <v>2019</v>
      </c>
      <c r="E7581">
        <v>9</v>
      </c>
      <c r="F7581" t="s">
        <v>281</v>
      </c>
      <c r="G7581" t="s">
        <v>282</v>
      </c>
      <c r="H7581" t="s">
        <v>30</v>
      </c>
      <c r="J7581">
        <v>-1080272.1299999999</v>
      </c>
      <c r="L7581" t="s">
        <v>39</v>
      </c>
      <c r="O7581" t="s">
        <v>32</v>
      </c>
    </row>
    <row r="7582" spans="1:15" x14ac:dyDescent="0.25">
      <c r="A7582" t="s">
        <v>84</v>
      </c>
      <c r="B7582" t="s">
        <v>85</v>
      </c>
      <c r="C7582" t="s">
        <v>27</v>
      </c>
      <c r="D7582">
        <v>2019</v>
      </c>
      <c r="E7582">
        <v>9</v>
      </c>
      <c r="F7582" t="s">
        <v>256</v>
      </c>
      <c r="G7582" t="s">
        <v>103</v>
      </c>
      <c r="H7582" t="s">
        <v>30</v>
      </c>
      <c r="J7582">
        <v>977347.51</v>
      </c>
      <c r="L7582" t="s">
        <v>39</v>
      </c>
      <c r="O7582" t="s">
        <v>32</v>
      </c>
    </row>
    <row r="7583" spans="1:15" x14ac:dyDescent="0.25">
      <c r="A7583" t="s">
        <v>84</v>
      </c>
      <c r="B7583" t="s">
        <v>85</v>
      </c>
      <c r="C7583" t="s">
        <v>27</v>
      </c>
      <c r="D7583">
        <v>2019</v>
      </c>
      <c r="E7583">
        <v>9</v>
      </c>
      <c r="F7583" t="s">
        <v>257</v>
      </c>
      <c r="G7583" t="s">
        <v>258</v>
      </c>
      <c r="H7583" t="s">
        <v>30</v>
      </c>
      <c r="J7583">
        <v>977347.51</v>
      </c>
      <c r="L7583" t="s">
        <v>39</v>
      </c>
      <c r="O7583" t="s">
        <v>32</v>
      </c>
    </row>
    <row r="7584" spans="1:15" x14ac:dyDescent="0.25">
      <c r="A7584" t="s">
        <v>84</v>
      </c>
      <c r="B7584" t="s">
        <v>85</v>
      </c>
      <c r="C7584" t="s">
        <v>27</v>
      </c>
      <c r="D7584">
        <v>2019</v>
      </c>
      <c r="E7584">
        <v>9</v>
      </c>
      <c r="F7584" t="s">
        <v>283</v>
      </c>
      <c r="G7584" t="s">
        <v>93</v>
      </c>
      <c r="H7584" t="s">
        <v>30</v>
      </c>
      <c r="J7584">
        <v>3577.38</v>
      </c>
      <c r="L7584" t="s">
        <v>39</v>
      </c>
      <c r="O7584" t="s">
        <v>32</v>
      </c>
    </row>
    <row r="7585" spans="1:15" x14ac:dyDescent="0.25">
      <c r="A7585" t="s">
        <v>84</v>
      </c>
      <c r="B7585" t="s">
        <v>85</v>
      </c>
      <c r="C7585" t="s">
        <v>27</v>
      </c>
      <c r="D7585">
        <v>2019</v>
      </c>
      <c r="E7585">
        <v>9</v>
      </c>
      <c r="F7585" t="s">
        <v>221</v>
      </c>
      <c r="G7585" t="s">
        <v>222</v>
      </c>
      <c r="H7585" t="s">
        <v>30</v>
      </c>
      <c r="J7585">
        <v>980924.89</v>
      </c>
      <c r="L7585" t="s">
        <v>39</v>
      </c>
      <c r="O7585" t="s">
        <v>32</v>
      </c>
    </row>
    <row r="7586" spans="1:15" x14ac:dyDescent="0.25">
      <c r="A7586" t="s">
        <v>84</v>
      </c>
      <c r="B7586" t="s">
        <v>85</v>
      </c>
      <c r="C7586" t="s">
        <v>27</v>
      </c>
      <c r="D7586">
        <v>2019</v>
      </c>
      <c r="E7586">
        <v>9</v>
      </c>
      <c r="F7586" t="s">
        <v>259</v>
      </c>
      <c r="G7586" t="s">
        <v>260</v>
      </c>
      <c r="H7586" t="s">
        <v>30</v>
      </c>
      <c r="J7586">
        <v>8730</v>
      </c>
      <c r="L7586" t="s">
        <v>39</v>
      </c>
      <c r="O7586" t="s">
        <v>32</v>
      </c>
    </row>
    <row r="7587" spans="1:15" x14ac:dyDescent="0.25">
      <c r="A7587" t="s">
        <v>84</v>
      </c>
      <c r="B7587" t="s">
        <v>85</v>
      </c>
      <c r="C7587" t="s">
        <v>27</v>
      </c>
      <c r="D7587">
        <v>2019</v>
      </c>
      <c r="E7587">
        <v>9</v>
      </c>
      <c r="F7587" t="s">
        <v>284</v>
      </c>
      <c r="G7587" t="s">
        <v>285</v>
      </c>
      <c r="H7587" t="s">
        <v>30</v>
      </c>
      <c r="J7587">
        <v>48536.95</v>
      </c>
      <c r="L7587" t="s">
        <v>39</v>
      </c>
      <c r="O7587" t="s">
        <v>32</v>
      </c>
    </row>
    <row r="7588" spans="1:15" x14ac:dyDescent="0.25">
      <c r="A7588" t="s">
        <v>84</v>
      </c>
      <c r="B7588" t="s">
        <v>85</v>
      </c>
      <c r="C7588" t="s">
        <v>27</v>
      </c>
      <c r="D7588">
        <v>2019</v>
      </c>
      <c r="E7588">
        <v>9</v>
      </c>
      <c r="F7588" t="s">
        <v>261</v>
      </c>
      <c r="G7588" t="s">
        <v>262</v>
      </c>
      <c r="H7588" t="s">
        <v>30</v>
      </c>
      <c r="J7588">
        <v>56676.27</v>
      </c>
      <c r="L7588" t="s">
        <v>39</v>
      </c>
      <c r="O7588" t="s">
        <v>32</v>
      </c>
    </row>
    <row r="7589" spans="1:15" x14ac:dyDescent="0.25">
      <c r="A7589" t="s">
        <v>84</v>
      </c>
      <c r="B7589" t="s">
        <v>85</v>
      </c>
      <c r="C7589" t="s">
        <v>27</v>
      </c>
      <c r="D7589">
        <v>2019</v>
      </c>
      <c r="E7589">
        <v>9</v>
      </c>
      <c r="F7589" t="s">
        <v>223</v>
      </c>
      <c r="G7589" t="s">
        <v>224</v>
      </c>
      <c r="H7589" t="s">
        <v>30</v>
      </c>
      <c r="J7589">
        <v>669730.02</v>
      </c>
      <c r="L7589" t="s">
        <v>39</v>
      </c>
      <c r="O7589" t="s">
        <v>32</v>
      </c>
    </row>
    <row r="7590" spans="1:15" x14ac:dyDescent="0.25">
      <c r="A7590" t="s">
        <v>84</v>
      </c>
      <c r="B7590" t="s">
        <v>85</v>
      </c>
      <c r="C7590" t="s">
        <v>27</v>
      </c>
      <c r="D7590">
        <v>2019</v>
      </c>
      <c r="E7590">
        <v>9</v>
      </c>
      <c r="F7590" t="s">
        <v>225</v>
      </c>
      <c r="G7590" t="s">
        <v>226</v>
      </c>
      <c r="H7590" t="s">
        <v>30</v>
      </c>
      <c r="J7590">
        <v>735136.29</v>
      </c>
      <c r="L7590" t="s">
        <v>39</v>
      </c>
      <c r="O7590" t="s">
        <v>32</v>
      </c>
    </row>
    <row r="7591" spans="1:15" x14ac:dyDescent="0.25">
      <c r="A7591" t="s">
        <v>84</v>
      </c>
      <c r="B7591" t="s">
        <v>85</v>
      </c>
      <c r="C7591" t="s">
        <v>27</v>
      </c>
      <c r="D7591">
        <v>2019</v>
      </c>
      <c r="E7591">
        <v>9</v>
      </c>
      <c r="F7591" t="s">
        <v>227</v>
      </c>
      <c r="G7591" t="s">
        <v>228</v>
      </c>
      <c r="H7591" t="s">
        <v>30</v>
      </c>
      <c r="J7591">
        <v>1716061.18</v>
      </c>
      <c r="L7591" t="s">
        <v>39</v>
      </c>
      <c r="O7591" t="s">
        <v>32</v>
      </c>
    </row>
    <row r="7592" spans="1:15" x14ac:dyDescent="0.25">
      <c r="A7592" t="s">
        <v>84</v>
      </c>
      <c r="B7592" t="s">
        <v>85</v>
      </c>
      <c r="C7592" t="s">
        <v>27</v>
      </c>
      <c r="D7592">
        <v>2019</v>
      </c>
      <c r="E7592">
        <v>9</v>
      </c>
      <c r="F7592" t="s">
        <v>229</v>
      </c>
      <c r="G7592" t="s">
        <v>230</v>
      </c>
      <c r="H7592" t="s">
        <v>30</v>
      </c>
      <c r="J7592">
        <v>-58200</v>
      </c>
      <c r="L7592" t="s">
        <v>39</v>
      </c>
      <c r="O7592" t="s">
        <v>32</v>
      </c>
    </row>
    <row r="7593" spans="1:15" x14ac:dyDescent="0.25">
      <c r="A7593" t="s">
        <v>84</v>
      </c>
      <c r="B7593" t="s">
        <v>85</v>
      </c>
      <c r="C7593" t="s">
        <v>27</v>
      </c>
      <c r="D7593">
        <v>2019</v>
      </c>
      <c r="E7593">
        <v>9</v>
      </c>
      <c r="F7593" t="s">
        <v>286</v>
      </c>
      <c r="G7593" t="s">
        <v>287</v>
      </c>
      <c r="H7593" t="s">
        <v>30</v>
      </c>
      <c r="J7593">
        <v>-7413.53</v>
      </c>
      <c r="L7593" t="s">
        <v>39</v>
      </c>
      <c r="O7593" t="s">
        <v>32</v>
      </c>
    </row>
    <row r="7594" spans="1:15" x14ac:dyDescent="0.25">
      <c r="A7594" t="s">
        <v>84</v>
      </c>
      <c r="B7594" t="s">
        <v>85</v>
      </c>
      <c r="C7594" t="s">
        <v>27</v>
      </c>
      <c r="D7594">
        <v>2019</v>
      </c>
      <c r="E7594">
        <v>9</v>
      </c>
      <c r="F7594" t="s">
        <v>265</v>
      </c>
      <c r="G7594" t="s">
        <v>266</v>
      </c>
      <c r="H7594" t="s">
        <v>30</v>
      </c>
      <c r="J7594">
        <v>-7413.53</v>
      </c>
      <c r="L7594" t="s">
        <v>39</v>
      </c>
      <c r="O7594" t="s">
        <v>32</v>
      </c>
    </row>
    <row r="7595" spans="1:15" x14ac:dyDescent="0.25">
      <c r="A7595" t="s">
        <v>84</v>
      </c>
      <c r="B7595" t="s">
        <v>85</v>
      </c>
      <c r="C7595" t="s">
        <v>27</v>
      </c>
      <c r="D7595">
        <v>2019</v>
      </c>
      <c r="E7595">
        <v>9</v>
      </c>
      <c r="F7595" t="s">
        <v>231</v>
      </c>
      <c r="G7595" t="s">
        <v>188</v>
      </c>
      <c r="H7595" t="s">
        <v>30</v>
      </c>
      <c r="J7595">
        <v>-101075.3</v>
      </c>
      <c r="L7595" t="s">
        <v>39</v>
      </c>
      <c r="O7595" t="s">
        <v>32</v>
      </c>
    </row>
    <row r="7596" spans="1:15" x14ac:dyDescent="0.25">
      <c r="A7596" t="s">
        <v>84</v>
      </c>
      <c r="B7596" t="s">
        <v>85</v>
      </c>
      <c r="C7596" t="s">
        <v>27</v>
      </c>
      <c r="D7596">
        <v>2019</v>
      </c>
      <c r="E7596">
        <v>9</v>
      </c>
      <c r="F7596" t="s">
        <v>232</v>
      </c>
      <c r="G7596" t="s">
        <v>233</v>
      </c>
      <c r="H7596" t="s">
        <v>30</v>
      </c>
      <c r="J7596">
        <v>-166688.82999999999</v>
      </c>
      <c r="L7596" t="s">
        <v>39</v>
      </c>
      <c r="O7596" t="s">
        <v>32</v>
      </c>
    </row>
    <row r="7597" spans="1:15" x14ac:dyDescent="0.25">
      <c r="A7597" t="s">
        <v>84</v>
      </c>
      <c r="B7597" t="s">
        <v>85</v>
      </c>
      <c r="C7597" t="s">
        <v>27</v>
      </c>
      <c r="D7597">
        <v>2019</v>
      </c>
      <c r="E7597">
        <v>9</v>
      </c>
      <c r="F7597" t="s">
        <v>234</v>
      </c>
      <c r="G7597" t="s">
        <v>235</v>
      </c>
      <c r="H7597" t="s">
        <v>30</v>
      </c>
      <c r="J7597">
        <v>-166688.82999999999</v>
      </c>
      <c r="L7597" t="s">
        <v>39</v>
      </c>
      <c r="O7597" t="s">
        <v>32</v>
      </c>
    </row>
    <row r="7598" spans="1:15" x14ac:dyDescent="0.25">
      <c r="A7598" t="s">
        <v>84</v>
      </c>
      <c r="B7598" t="s">
        <v>85</v>
      </c>
      <c r="C7598" t="s">
        <v>27</v>
      </c>
      <c r="D7598">
        <v>2019</v>
      </c>
      <c r="E7598">
        <v>9</v>
      </c>
      <c r="F7598" t="s">
        <v>288</v>
      </c>
      <c r="G7598" t="s">
        <v>289</v>
      </c>
      <c r="H7598" t="s">
        <v>30</v>
      </c>
      <c r="J7598">
        <v>-13444.2</v>
      </c>
      <c r="L7598" t="s">
        <v>39</v>
      </c>
      <c r="O7598" t="s">
        <v>32</v>
      </c>
    </row>
    <row r="7599" spans="1:15" x14ac:dyDescent="0.25">
      <c r="A7599" t="s">
        <v>84</v>
      </c>
      <c r="B7599" t="s">
        <v>85</v>
      </c>
      <c r="C7599" t="s">
        <v>27</v>
      </c>
      <c r="D7599">
        <v>2019</v>
      </c>
      <c r="E7599">
        <v>9</v>
      </c>
      <c r="F7599" t="s">
        <v>290</v>
      </c>
      <c r="G7599" t="s">
        <v>291</v>
      </c>
      <c r="H7599" t="s">
        <v>30</v>
      </c>
      <c r="J7599">
        <v>-13444.2</v>
      </c>
      <c r="L7599" t="s">
        <v>39</v>
      </c>
      <c r="O7599" t="s">
        <v>32</v>
      </c>
    </row>
    <row r="7600" spans="1:15" x14ac:dyDescent="0.25">
      <c r="A7600" t="s">
        <v>84</v>
      </c>
      <c r="B7600" t="s">
        <v>85</v>
      </c>
      <c r="C7600" t="s">
        <v>27</v>
      </c>
      <c r="D7600">
        <v>2019</v>
      </c>
      <c r="E7600">
        <v>9</v>
      </c>
      <c r="F7600" t="s">
        <v>273</v>
      </c>
      <c r="G7600" t="s">
        <v>274</v>
      </c>
      <c r="H7600" t="s">
        <v>30</v>
      </c>
      <c r="J7600">
        <v>-13444.2</v>
      </c>
      <c r="L7600" t="s">
        <v>39</v>
      </c>
      <c r="O7600" t="s">
        <v>32</v>
      </c>
    </row>
    <row r="7601" spans="1:15" x14ac:dyDescent="0.25">
      <c r="A7601" t="s">
        <v>84</v>
      </c>
      <c r="B7601" t="s">
        <v>85</v>
      </c>
      <c r="C7601" t="s">
        <v>27</v>
      </c>
      <c r="D7601">
        <v>2019</v>
      </c>
      <c r="E7601">
        <v>9</v>
      </c>
      <c r="F7601" t="s">
        <v>236</v>
      </c>
      <c r="G7601" t="s">
        <v>237</v>
      </c>
      <c r="H7601" t="s">
        <v>30</v>
      </c>
      <c r="J7601">
        <v>-1355316.54</v>
      </c>
      <c r="L7601" t="s">
        <v>39</v>
      </c>
      <c r="O7601" t="s">
        <v>32</v>
      </c>
    </row>
    <row r="7602" spans="1:15" x14ac:dyDescent="0.25">
      <c r="A7602" t="s">
        <v>84</v>
      </c>
      <c r="B7602" t="s">
        <v>85</v>
      </c>
      <c r="C7602" t="s">
        <v>27</v>
      </c>
      <c r="D7602">
        <v>2019</v>
      </c>
      <c r="E7602">
        <v>9</v>
      </c>
      <c r="F7602" t="s">
        <v>238</v>
      </c>
      <c r="G7602" t="s">
        <v>239</v>
      </c>
      <c r="H7602" t="s">
        <v>30</v>
      </c>
      <c r="J7602">
        <v>-1362189.89</v>
      </c>
      <c r="L7602" t="s">
        <v>39</v>
      </c>
      <c r="O7602" t="s">
        <v>32</v>
      </c>
    </row>
    <row r="7603" spans="1:15" x14ac:dyDescent="0.25">
      <c r="A7603" t="s">
        <v>84</v>
      </c>
      <c r="B7603" t="s">
        <v>85</v>
      </c>
      <c r="C7603" t="s">
        <v>27</v>
      </c>
      <c r="D7603">
        <v>2019</v>
      </c>
      <c r="E7603">
        <v>9</v>
      </c>
      <c r="F7603" t="s">
        <v>240</v>
      </c>
      <c r="G7603" t="s">
        <v>241</v>
      </c>
      <c r="H7603" t="s">
        <v>30</v>
      </c>
      <c r="J7603">
        <v>-1375634.09</v>
      </c>
      <c r="L7603" t="s">
        <v>39</v>
      </c>
      <c r="O7603" t="s">
        <v>32</v>
      </c>
    </row>
    <row r="7604" spans="1:15" x14ac:dyDescent="0.25">
      <c r="A7604" t="s">
        <v>84</v>
      </c>
      <c r="B7604" t="s">
        <v>85</v>
      </c>
      <c r="C7604" t="s">
        <v>27</v>
      </c>
      <c r="D7604">
        <v>2019</v>
      </c>
      <c r="E7604">
        <v>9</v>
      </c>
      <c r="F7604" t="s">
        <v>242</v>
      </c>
      <c r="G7604" t="s">
        <v>243</v>
      </c>
      <c r="H7604" t="s">
        <v>30</v>
      </c>
      <c r="J7604">
        <v>-1542322.92</v>
      </c>
      <c r="L7604" t="s">
        <v>39</v>
      </c>
      <c r="O7604" t="s">
        <v>32</v>
      </c>
    </row>
    <row r="7605" spans="1:15" x14ac:dyDescent="0.25">
      <c r="A7605" t="s">
        <v>84</v>
      </c>
      <c r="B7605" t="s">
        <v>85</v>
      </c>
      <c r="C7605" t="s">
        <v>27</v>
      </c>
      <c r="D7605">
        <v>2019</v>
      </c>
      <c r="E7605">
        <v>9</v>
      </c>
      <c r="F7605" t="s">
        <v>244</v>
      </c>
      <c r="G7605" t="s">
        <v>245</v>
      </c>
      <c r="H7605" t="s">
        <v>108</v>
      </c>
      <c r="I7605" t="s">
        <v>109</v>
      </c>
      <c r="J7605">
        <v>-39710.230000000003</v>
      </c>
      <c r="L7605" t="s">
        <v>31</v>
      </c>
      <c r="O7605" t="s">
        <v>32</v>
      </c>
    </row>
    <row r="7606" spans="1:15" x14ac:dyDescent="0.25">
      <c r="A7606" t="s">
        <v>84</v>
      </c>
      <c r="B7606" t="s">
        <v>85</v>
      </c>
      <c r="C7606" t="s">
        <v>27</v>
      </c>
      <c r="D7606">
        <v>2019</v>
      </c>
      <c r="E7606">
        <v>9</v>
      </c>
      <c r="F7606" t="s">
        <v>246</v>
      </c>
      <c r="G7606" t="s">
        <v>247</v>
      </c>
      <c r="H7606" t="s">
        <v>108</v>
      </c>
      <c r="I7606" t="s">
        <v>109</v>
      </c>
      <c r="J7606">
        <v>46.79</v>
      </c>
      <c r="L7606" t="s">
        <v>31</v>
      </c>
      <c r="O7606" t="s">
        <v>32</v>
      </c>
    </row>
    <row r="7607" spans="1:15" x14ac:dyDescent="0.25">
      <c r="A7607" t="s">
        <v>84</v>
      </c>
      <c r="B7607" t="s">
        <v>85</v>
      </c>
      <c r="C7607" t="s">
        <v>27</v>
      </c>
      <c r="D7607">
        <v>2019</v>
      </c>
      <c r="E7607">
        <v>9</v>
      </c>
      <c r="F7607" t="s">
        <v>248</v>
      </c>
      <c r="G7607" t="s">
        <v>249</v>
      </c>
      <c r="H7607" t="s">
        <v>108</v>
      </c>
      <c r="I7607" t="s">
        <v>109</v>
      </c>
      <c r="J7607">
        <v>-39663.440000000002</v>
      </c>
      <c r="L7607" t="s">
        <v>31</v>
      </c>
      <c r="O7607" t="s">
        <v>32</v>
      </c>
    </row>
    <row r="7608" spans="1:15" x14ac:dyDescent="0.25">
      <c r="A7608" t="s">
        <v>84</v>
      </c>
      <c r="B7608" t="s">
        <v>85</v>
      </c>
      <c r="C7608" t="s">
        <v>27</v>
      </c>
      <c r="D7608">
        <v>2019</v>
      </c>
      <c r="E7608">
        <v>9</v>
      </c>
      <c r="F7608" t="s">
        <v>250</v>
      </c>
      <c r="G7608" t="s">
        <v>251</v>
      </c>
      <c r="H7608" t="s">
        <v>108</v>
      </c>
      <c r="I7608" t="s">
        <v>109</v>
      </c>
      <c r="J7608">
        <v>-39663.440000000002</v>
      </c>
      <c r="L7608" t="s">
        <v>31</v>
      </c>
      <c r="O7608" t="s">
        <v>32</v>
      </c>
    </row>
    <row r="7609" spans="1:15" x14ac:dyDescent="0.25">
      <c r="A7609" t="s">
        <v>84</v>
      </c>
      <c r="B7609" t="s">
        <v>85</v>
      </c>
      <c r="C7609" t="s">
        <v>27</v>
      </c>
      <c r="D7609">
        <v>2019</v>
      </c>
      <c r="E7609">
        <v>9</v>
      </c>
      <c r="F7609" t="s">
        <v>195</v>
      </c>
      <c r="G7609" t="s">
        <v>196</v>
      </c>
      <c r="H7609" t="s">
        <v>108</v>
      </c>
      <c r="I7609" t="s">
        <v>109</v>
      </c>
      <c r="J7609">
        <v>-39663.440000000002</v>
      </c>
      <c r="L7609" t="s">
        <v>31</v>
      </c>
      <c r="O7609" t="s">
        <v>32</v>
      </c>
    </row>
    <row r="7610" spans="1:15" x14ac:dyDescent="0.25">
      <c r="A7610" t="s">
        <v>84</v>
      </c>
      <c r="B7610" t="s">
        <v>85</v>
      </c>
      <c r="C7610" t="s">
        <v>27</v>
      </c>
      <c r="D7610">
        <v>2019</v>
      </c>
      <c r="E7610">
        <v>9</v>
      </c>
      <c r="F7610" t="s">
        <v>197</v>
      </c>
      <c r="G7610" t="s">
        <v>198</v>
      </c>
      <c r="H7610" t="s">
        <v>108</v>
      </c>
      <c r="I7610" t="s">
        <v>109</v>
      </c>
      <c r="J7610">
        <v>-39663.440000000002</v>
      </c>
      <c r="L7610" t="s">
        <v>31</v>
      </c>
      <c r="O7610" t="s">
        <v>32</v>
      </c>
    </row>
    <row r="7611" spans="1:15" x14ac:dyDescent="0.25">
      <c r="A7611" t="s">
        <v>84</v>
      </c>
      <c r="B7611" t="s">
        <v>85</v>
      </c>
      <c r="C7611" t="s">
        <v>27</v>
      </c>
      <c r="D7611">
        <v>2019</v>
      </c>
      <c r="E7611">
        <v>9</v>
      </c>
      <c r="F7611" t="s">
        <v>199</v>
      </c>
      <c r="G7611" t="s">
        <v>200</v>
      </c>
      <c r="H7611" t="s">
        <v>108</v>
      </c>
      <c r="I7611" t="s">
        <v>109</v>
      </c>
      <c r="J7611">
        <v>-39663.440000000002</v>
      </c>
      <c r="L7611" t="s">
        <v>31</v>
      </c>
      <c r="O7611" t="s">
        <v>32</v>
      </c>
    </row>
    <row r="7612" spans="1:15" x14ac:dyDescent="0.25">
      <c r="A7612" t="s">
        <v>84</v>
      </c>
      <c r="B7612" t="s">
        <v>85</v>
      </c>
      <c r="C7612" t="s">
        <v>27</v>
      </c>
      <c r="D7612">
        <v>2019</v>
      </c>
      <c r="E7612">
        <v>9</v>
      </c>
      <c r="F7612" t="s">
        <v>205</v>
      </c>
      <c r="G7612" t="s">
        <v>206</v>
      </c>
      <c r="H7612" t="s">
        <v>108</v>
      </c>
      <c r="I7612" t="s">
        <v>109</v>
      </c>
      <c r="J7612">
        <v>-39663.440000000002</v>
      </c>
      <c r="L7612" t="s">
        <v>31</v>
      </c>
      <c r="O7612" t="s">
        <v>32</v>
      </c>
    </row>
    <row r="7613" spans="1:15" x14ac:dyDescent="0.25">
      <c r="A7613" t="s">
        <v>84</v>
      </c>
      <c r="B7613" t="s">
        <v>85</v>
      </c>
      <c r="C7613" t="s">
        <v>27</v>
      </c>
      <c r="D7613">
        <v>2019</v>
      </c>
      <c r="E7613">
        <v>9</v>
      </c>
      <c r="F7613" t="s">
        <v>207</v>
      </c>
      <c r="G7613" t="s">
        <v>208</v>
      </c>
      <c r="H7613" t="s">
        <v>108</v>
      </c>
      <c r="I7613" t="s">
        <v>109</v>
      </c>
      <c r="J7613">
        <v>-39663.440000000002</v>
      </c>
      <c r="L7613" t="s">
        <v>31</v>
      </c>
      <c r="O7613" t="s">
        <v>32</v>
      </c>
    </row>
    <row r="7614" spans="1:15" x14ac:dyDescent="0.25">
      <c r="A7614" t="s">
        <v>84</v>
      </c>
      <c r="B7614" t="s">
        <v>85</v>
      </c>
      <c r="C7614" t="s">
        <v>27</v>
      </c>
      <c r="D7614">
        <v>2019</v>
      </c>
      <c r="E7614">
        <v>9</v>
      </c>
      <c r="F7614" t="s">
        <v>211</v>
      </c>
      <c r="G7614" t="s">
        <v>212</v>
      </c>
      <c r="H7614" t="s">
        <v>108</v>
      </c>
      <c r="I7614" t="s">
        <v>109</v>
      </c>
      <c r="J7614">
        <v>-39663.440000000002</v>
      </c>
      <c r="L7614" t="s">
        <v>31</v>
      </c>
      <c r="O7614" t="s">
        <v>32</v>
      </c>
    </row>
    <row r="7615" spans="1:15" x14ac:dyDescent="0.25">
      <c r="A7615" t="s">
        <v>84</v>
      </c>
      <c r="B7615" t="s">
        <v>85</v>
      </c>
      <c r="C7615" t="s">
        <v>27</v>
      </c>
      <c r="D7615">
        <v>2019</v>
      </c>
      <c r="E7615">
        <v>9</v>
      </c>
      <c r="F7615" t="s">
        <v>213</v>
      </c>
      <c r="G7615" t="s">
        <v>214</v>
      </c>
      <c r="H7615" t="s">
        <v>108</v>
      </c>
      <c r="I7615" t="s">
        <v>109</v>
      </c>
      <c r="J7615">
        <v>-39663.440000000002</v>
      </c>
      <c r="L7615" t="s">
        <v>31</v>
      </c>
      <c r="O7615" t="s">
        <v>32</v>
      </c>
    </row>
    <row r="7616" spans="1:15" x14ac:dyDescent="0.25">
      <c r="A7616" t="s">
        <v>84</v>
      </c>
      <c r="B7616" t="s">
        <v>85</v>
      </c>
      <c r="C7616" t="s">
        <v>27</v>
      </c>
      <c r="D7616">
        <v>2019</v>
      </c>
      <c r="E7616">
        <v>9</v>
      </c>
      <c r="F7616" t="s">
        <v>244</v>
      </c>
      <c r="G7616" t="s">
        <v>245</v>
      </c>
      <c r="H7616" t="s">
        <v>110</v>
      </c>
      <c r="I7616" t="s">
        <v>111</v>
      </c>
      <c r="J7616">
        <v>-61619.25</v>
      </c>
      <c r="L7616" t="s">
        <v>31</v>
      </c>
      <c r="O7616" t="s">
        <v>32</v>
      </c>
    </row>
    <row r="7617" spans="1:15" x14ac:dyDescent="0.25">
      <c r="A7617" t="s">
        <v>84</v>
      </c>
      <c r="B7617" t="s">
        <v>85</v>
      </c>
      <c r="C7617" t="s">
        <v>27</v>
      </c>
      <c r="D7617">
        <v>2019</v>
      </c>
      <c r="E7617">
        <v>9</v>
      </c>
      <c r="F7617" t="s">
        <v>246</v>
      </c>
      <c r="G7617" t="s">
        <v>247</v>
      </c>
      <c r="H7617" t="s">
        <v>110</v>
      </c>
      <c r="I7617" t="s">
        <v>111</v>
      </c>
      <c r="J7617">
        <v>50.93</v>
      </c>
      <c r="L7617" t="s">
        <v>31</v>
      </c>
      <c r="O7617" t="s">
        <v>32</v>
      </c>
    </row>
    <row r="7618" spans="1:15" x14ac:dyDescent="0.25">
      <c r="A7618" t="s">
        <v>84</v>
      </c>
      <c r="B7618" t="s">
        <v>85</v>
      </c>
      <c r="C7618" t="s">
        <v>27</v>
      </c>
      <c r="D7618">
        <v>2019</v>
      </c>
      <c r="E7618">
        <v>9</v>
      </c>
      <c r="F7618" t="s">
        <v>248</v>
      </c>
      <c r="G7618" t="s">
        <v>249</v>
      </c>
      <c r="H7618" t="s">
        <v>110</v>
      </c>
      <c r="I7618" t="s">
        <v>111</v>
      </c>
      <c r="J7618">
        <v>-61568.32</v>
      </c>
      <c r="L7618" t="s">
        <v>31</v>
      </c>
      <c r="O7618" t="s">
        <v>32</v>
      </c>
    </row>
    <row r="7619" spans="1:15" x14ac:dyDescent="0.25">
      <c r="A7619" t="s">
        <v>84</v>
      </c>
      <c r="B7619" t="s">
        <v>85</v>
      </c>
      <c r="C7619" t="s">
        <v>27</v>
      </c>
      <c r="D7619">
        <v>2019</v>
      </c>
      <c r="E7619">
        <v>9</v>
      </c>
      <c r="F7619" t="s">
        <v>250</v>
      </c>
      <c r="G7619" t="s">
        <v>251</v>
      </c>
      <c r="H7619" t="s">
        <v>110</v>
      </c>
      <c r="I7619" t="s">
        <v>111</v>
      </c>
      <c r="J7619">
        <v>-61568.32</v>
      </c>
      <c r="L7619" t="s">
        <v>31</v>
      </c>
      <c r="O7619" t="s">
        <v>32</v>
      </c>
    </row>
    <row r="7620" spans="1:15" x14ac:dyDescent="0.25">
      <c r="A7620" t="s">
        <v>84</v>
      </c>
      <c r="B7620" t="s">
        <v>85</v>
      </c>
      <c r="C7620" t="s">
        <v>27</v>
      </c>
      <c r="D7620">
        <v>2019</v>
      </c>
      <c r="E7620">
        <v>9</v>
      </c>
      <c r="F7620" t="s">
        <v>195</v>
      </c>
      <c r="G7620" t="s">
        <v>196</v>
      </c>
      <c r="H7620" t="s">
        <v>110</v>
      </c>
      <c r="I7620" t="s">
        <v>111</v>
      </c>
      <c r="J7620">
        <v>-61568.32</v>
      </c>
      <c r="L7620" t="s">
        <v>31</v>
      </c>
      <c r="O7620" t="s">
        <v>32</v>
      </c>
    </row>
    <row r="7621" spans="1:15" x14ac:dyDescent="0.25">
      <c r="A7621" t="s">
        <v>84</v>
      </c>
      <c r="B7621" t="s">
        <v>85</v>
      </c>
      <c r="C7621" t="s">
        <v>27</v>
      </c>
      <c r="D7621">
        <v>2019</v>
      </c>
      <c r="E7621">
        <v>9</v>
      </c>
      <c r="F7621" t="s">
        <v>197</v>
      </c>
      <c r="G7621" t="s">
        <v>198</v>
      </c>
      <c r="H7621" t="s">
        <v>110</v>
      </c>
      <c r="I7621" t="s">
        <v>111</v>
      </c>
      <c r="J7621">
        <v>-61568.32</v>
      </c>
      <c r="L7621" t="s">
        <v>31</v>
      </c>
      <c r="O7621" t="s">
        <v>32</v>
      </c>
    </row>
    <row r="7622" spans="1:15" x14ac:dyDescent="0.25">
      <c r="A7622" t="s">
        <v>84</v>
      </c>
      <c r="B7622" t="s">
        <v>85</v>
      </c>
      <c r="C7622" t="s">
        <v>27</v>
      </c>
      <c r="D7622">
        <v>2019</v>
      </c>
      <c r="E7622">
        <v>9</v>
      </c>
      <c r="F7622" t="s">
        <v>199</v>
      </c>
      <c r="G7622" t="s">
        <v>200</v>
      </c>
      <c r="H7622" t="s">
        <v>110</v>
      </c>
      <c r="I7622" t="s">
        <v>111</v>
      </c>
      <c r="J7622">
        <v>-61568.32</v>
      </c>
      <c r="L7622" t="s">
        <v>31</v>
      </c>
      <c r="O7622" t="s">
        <v>32</v>
      </c>
    </row>
    <row r="7623" spans="1:15" x14ac:dyDescent="0.25">
      <c r="A7623" t="s">
        <v>84</v>
      </c>
      <c r="B7623" t="s">
        <v>85</v>
      </c>
      <c r="C7623" t="s">
        <v>27</v>
      </c>
      <c r="D7623">
        <v>2019</v>
      </c>
      <c r="E7623">
        <v>9</v>
      </c>
      <c r="F7623" t="s">
        <v>205</v>
      </c>
      <c r="G7623" t="s">
        <v>206</v>
      </c>
      <c r="H7623" t="s">
        <v>110</v>
      </c>
      <c r="I7623" t="s">
        <v>111</v>
      </c>
      <c r="J7623">
        <v>-61568.32</v>
      </c>
      <c r="L7623" t="s">
        <v>31</v>
      </c>
      <c r="O7623" t="s">
        <v>32</v>
      </c>
    </row>
    <row r="7624" spans="1:15" x14ac:dyDescent="0.25">
      <c r="A7624" t="s">
        <v>84</v>
      </c>
      <c r="B7624" t="s">
        <v>85</v>
      </c>
      <c r="C7624" t="s">
        <v>27</v>
      </c>
      <c r="D7624">
        <v>2019</v>
      </c>
      <c r="E7624">
        <v>9</v>
      </c>
      <c r="F7624" t="s">
        <v>207</v>
      </c>
      <c r="G7624" t="s">
        <v>208</v>
      </c>
      <c r="H7624" t="s">
        <v>110</v>
      </c>
      <c r="I7624" t="s">
        <v>111</v>
      </c>
      <c r="J7624">
        <v>-61568.32</v>
      </c>
      <c r="L7624" t="s">
        <v>31</v>
      </c>
      <c r="O7624" t="s">
        <v>32</v>
      </c>
    </row>
    <row r="7625" spans="1:15" x14ac:dyDescent="0.25">
      <c r="A7625" t="s">
        <v>84</v>
      </c>
      <c r="B7625" t="s">
        <v>85</v>
      </c>
      <c r="C7625" t="s">
        <v>27</v>
      </c>
      <c r="D7625">
        <v>2019</v>
      </c>
      <c r="E7625">
        <v>9</v>
      </c>
      <c r="F7625" t="s">
        <v>211</v>
      </c>
      <c r="G7625" t="s">
        <v>212</v>
      </c>
      <c r="H7625" t="s">
        <v>110</v>
      </c>
      <c r="I7625" t="s">
        <v>111</v>
      </c>
      <c r="J7625">
        <v>-61568.32</v>
      </c>
      <c r="L7625" t="s">
        <v>31</v>
      </c>
      <c r="O7625" t="s">
        <v>32</v>
      </c>
    </row>
    <row r="7626" spans="1:15" x14ac:dyDescent="0.25">
      <c r="A7626" t="s">
        <v>84</v>
      </c>
      <c r="B7626" t="s">
        <v>85</v>
      </c>
      <c r="C7626" t="s">
        <v>27</v>
      </c>
      <c r="D7626">
        <v>2019</v>
      </c>
      <c r="E7626">
        <v>9</v>
      </c>
      <c r="F7626" t="s">
        <v>213</v>
      </c>
      <c r="G7626" t="s">
        <v>214</v>
      </c>
      <c r="H7626" t="s">
        <v>110</v>
      </c>
      <c r="I7626" t="s">
        <v>111</v>
      </c>
      <c r="J7626">
        <v>-61568.32</v>
      </c>
      <c r="L7626" t="s">
        <v>31</v>
      </c>
      <c r="O7626" t="s">
        <v>32</v>
      </c>
    </row>
    <row r="7627" spans="1:15" x14ac:dyDescent="0.25">
      <c r="A7627" t="s">
        <v>112</v>
      </c>
      <c r="B7627" t="s">
        <v>113</v>
      </c>
      <c r="C7627" t="s">
        <v>27</v>
      </c>
      <c r="D7627">
        <v>2019</v>
      </c>
      <c r="E7627">
        <v>9</v>
      </c>
      <c r="F7627" t="s">
        <v>244</v>
      </c>
      <c r="G7627" t="s">
        <v>245</v>
      </c>
      <c r="H7627" t="s">
        <v>30</v>
      </c>
      <c r="J7627">
        <v>-285116.61</v>
      </c>
      <c r="L7627" t="s">
        <v>31</v>
      </c>
      <c r="O7627" t="s">
        <v>32</v>
      </c>
    </row>
    <row r="7628" spans="1:15" x14ac:dyDescent="0.25">
      <c r="A7628" t="s">
        <v>112</v>
      </c>
      <c r="B7628" t="s">
        <v>113</v>
      </c>
      <c r="C7628" t="s">
        <v>27</v>
      </c>
      <c r="D7628">
        <v>2019</v>
      </c>
      <c r="E7628">
        <v>9</v>
      </c>
      <c r="F7628" t="s">
        <v>246</v>
      </c>
      <c r="G7628" t="s">
        <v>247</v>
      </c>
      <c r="H7628" t="s">
        <v>30</v>
      </c>
      <c r="J7628">
        <v>250632.2</v>
      </c>
      <c r="L7628" t="s">
        <v>31</v>
      </c>
      <c r="O7628" t="s">
        <v>32</v>
      </c>
    </row>
    <row r="7629" spans="1:15" x14ac:dyDescent="0.25">
      <c r="A7629" t="s">
        <v>112</v>
      </c>
      <c r="B7629" t="s">
        <v>113</v>
      </c>
      <c r="C7629" t="s">
        <v>27</v>
      </c>
      <c r="D7629">
        <v>2019</v>
      </c>
      <c r="E7629">
        <v>9</v>
      </c>
      <c r="F7629" t="s">
        <v>248</v>
      </c>
      <c r="G7629" t="s">
        <v>249</v>
      </c>
      <c r="H7629" t="s">
        <v>30</v>
      </c>
      <c r="J7629">
        <v>-34484.410000000003</v>
      </c>
      <c r="L7629" t="s">
        <v>31</v>
      </c>
      <c r="O7629" t="s">
        <v>32</v>
      </c>
    </row>
    <row r="7630" spans="1:15" x14ac:dyDescent="0.25">
      <c r="A7630" t="s">
        <v>112</v>
      </c>
      <c r="B7630" t="s">
        <v>113</v>
      </c>
      <c r="C7630" t="s">
        <v>27</v>
      </c>
      <c r="D7630">
        <v>2019</v>
      </c>
      <c r="E7630">
        <v>9</v>
      </c>
      <c r="F7630" t="s">
        <v>250</v>
      </c>
      <c r="G7630" t="s">
        <v>251</v>
      </c>
      <c r="H7630" t="s">
        <v>30</v>
      </c>
      <c r="J7630">
        <v>-34484.410000000003</v>
      </c>
      <c r="L7630" t="s">
        <v>31</v>
      </c>
      <c r="O7630" t="s">
        <v>32</v>
      </c>
    </row>
    <row r="7631" spans="1:15" x14ac:dyDescent="0.25">
      <c r="A7631" t="s">
        <v>112</v>
      </c>
      <c r="B7631" t="s">
        <v>113</v>
      </c>
      <c r="C7631" t="s">
        <v>27</v>
      </c>
      <c r="D7631">
        <v>2019</v>
      </c>
      <c r="E7631">
        <v>9</v>
      </c>
      <c r="F7631" t="s">
        <v>193</v>
      </c>
      <c r="G7631" t="s">
        <v>194</v>
      </c>
      <c r="H7631" t="s">
        <v>30</v>
      </c>
      <c r="J7631">
        <v>0.01</v>
      </c>
      <c r="L7631" t="s">
        <v>31</v>
      </c>
      <c r="O7631" t="s">
        <v>32</v>
      </c>
    </row>
    <row r="7632" spans="1:15" x14ac:dyDescent="0.25">
      <c r="A7632" t="s">
        <v>112</v>
      </c>
      <c r="B7632" t="s">
        <v>113</v>
      </c>
      <c r="C7632" t="s">
        <v>27</v>
      </c>
      <c r="D7632">
        <v>2019</v>
      </c>
      <c r="E7632">
        <v>9</v>
      </c>
      <c r="F7632" t="s">
        <v>195</v>
      </c>
      <c r="G7632" t="s">
        <v>196</v>
      </c>
      <c r="H7632" t="s">
        <v>30</v>
      </c>
      <c r="J7632">
        <v>-34484.400000000001</v>
      </c>
      <c r="L7632" t="s">
        <v>31</v>
      </c>
      <c r="O7632" t="s">
        <v>32</v>
      </c>
    </row>
    <row r="7633" spans="1:15" x14ac:dyDescent="0.25">
      <c r="A7633" t="s">
        <v>112</v>
      </c>
      <c r="B7633" t="s">
        <v>113</v>
      </c>
      <c r="C7633" t="s">
        <v>27</v>
      </c>
      <c r="D7633">
        <v>2019</v>
      </c>
      <c r="E7633">
        <v>9</v>
      </c>
      <c r="F7633" t="s">
        <v>275</v>
      </c>
      <c r="G7633" t="s">
        <v>276</v>
      </c>
      <c r="H7633" t="s">
        <v>30</v>
      </c>
      <c r="J7633">
        <v>88549.77</v>
      </c>
      <c r="L7633" t="s">
        <v>31</v>
      </c>
      <c r="O7633" t="s">
        <v>32</v>
      </c>
    </row>
    <row r="7634" spans="1:15" x14ac:dyDescent="0.25">
      <c r="A7634" t="s">
        <v>112</v>
      </c>
      <c r="B7634" t="s">
        <v>113</v>
      </c>
      <c r="C7634" t="s">
        <v>27</v>
      </c>
      <c r="D7634">
        <v>2019</v>
      </c>
      <c r="E7634">
        <v>9</v>
      </c>
      <c r="F7634" t="s">
        <v>277</v>
      </c>
      <c r="G7634" t="s">
        <v>278</v>
      </c>
      <c r="H7634" t="s">
        <v>30</v>
      </c>
      <c r="J7634">
        <v>88549.77</v>
      </c>
      <c r="L7634" t="s">
        <v>31</v>
      </c>
      <c r="O7634" t="s">
        <v>32</v>
      </c>
    </row>
    <row r="7635" spans="1:15" x14ac:dyDescent="0.25">
      <c r="A7635" t="s">
        <v>112</v>
      </c>
      <c r="B7635" t="s">
        <v>113</v>
      </c>
      <c r="C7635" t="s">
        <v>27</v>
      </c>
      <c r="D7635">
        <v>2019</v>
      </c>
      <c r="E7635">
        <v>9</v>
      </c>
      <c r="F7635" t="s">
        <v>279</v>
      </c>
      <c r="G7635" t="s">
        <v>280</v>
      </c>
      <c r="H7635" t="s">
        <v>30</v>
      </c>
      <c r="J7635">
        <v>88549.77</v>
      </c>
      <c r="L7635" t="s">
        <v>31</v>
      </c>
      <c r="O7635" t="s">
        <v>32</v>
      </c>
    </row>
    <row r="7636" spans="1:15" x14ac:dyDescent="0.25">
      <c r="A7636" t="s">
        <v>112</v>
      </c>
      <c r="B7636" t="s">
        <v>113</v>
      </c>
      <c r="C7636" t="s">
        <v>27</v>
      </c>
      <c r="D7636">
        <v>2019</v>
      </c>
      <c r="E7636">
        <v>9</v>
      </c>
      <c r="F7636" t="s">
        <v>197</v>
      </c>
      <c r="G7636" t="s">
        <v>198</v>
      </c>
      <c r="H7636" t="s">
        <v>30</v>
      </c>
      <c r="J7636">
        <v>54065.37</v>
      </c>
      <c r="L7636" t="s">
        <v>31</v>
      </c>
      <c r="O7636" t="s">
        <v>32</v>
      </c>
    </row>
    <row r="7637" spans="1:15" x14ac:dyDescent="0.25">
      <c r="A7637" t="s">
        <v>112</v>
      </c>
      <c r="B7637" t="s">
        <v>113</v>
      </c>
      <c r="C7637" t="s">
        <v>27</v>
      </c>
      <c r="D7637">
        <v>2019</v>
      </c>
      <c r="E7637">
        <v>9</v>
      </c>
      <c r="F7637" t="s">
        <v>199</v>
      </c>
      <c r="G7637" t="s">
        <v>200</v>
      </c>
      <c r="H7637" t="s">
        <v>30</v>
      </c>
      <c r="J7637">
        <v>54065.37</v>
      </c>
      <c r="L7637" t="s">
        <v>31</v>
      </c>
      <c r="O7637" t="s">
        <v>32</v>
      </c>
    </row>
    <row r="7638" spans="1:15" x14ac:dyDescent="0.25">
      <c r="A7638" t="s">
        <v>112</v>
      </c>
      <c r="B7638" t="s">
        <v>113</v>
      </c>
      <c r="C7638" t="s">
        <v>27</v>
      </c>
      <c r="D7638">
        <v>2019</v>
      </c>
      <c r="E7638">
        <v>9</v>
      </c>
      <c r="F7638" t="s">
        <v>252</v>
      </c>
      <c r="G7638" t="s">
        <v>253</v>
      </c>
      <c r="H7638" t="s">
        <v>30</v>
      </c>
      <c r="J7638">
        <v>15679.67</v>
      </c>
      <c r="L7638" t="s">
        <v>31</v>
      </c>
      <c r="O7638" t="s">
        <v>32</v>
      </c>
    </row>
    <row r="7639" spans="1:15" x14ac:dyDescent="0.25">
      <c r="A7639" t="s">
        <v>112</v>
      </c>
      <c r="B7639" t="s">
        <v>113</v>
      </c>
      <c r="C7639" t="s">
        <v>27</v>
      </c>
      <c r="D7639">
        <v>2019</v>
      </c>
      <c r="E7639">
        <v>9</v>
      </c>
      <c r="F7639" t="s">
        <v>203</v>
      </c>
      <c r="G7639" t="s">
        <v>204</v>
      </c>
      <c r="H7639" t="s">
        <v>30</v>
      </c>
      <c r="J7639">
        <v>15679.67</v>
      </c>
      <c r="L7639" t="s">
        <v>31</v>
      </c>
      <c r="O7639" t="s">
        <v>32</v>
      </c>
    </row>
    <row r="7640" spans="1:15" x14ac:dyDescent="0.25">
      <c r="A7640" t="s">
        <v>112</v>
      </c>
      <c r="B7640" t="s">
        <v>113</v>
      </c>
      <c r="C7640" t="s">
        <v>27</v>
      </c>
      <c r="D7640">
        <v>2019</v>
      </c>
      <c r="E7640">
        <v>9</v>
      </c>
      <c r="F7640" t="s">
        <v>205</v>
      </c>
      <c r="G7640" t="s">
        <v>206</v>
      </c>
      <c r="H7640" t="s">
        <v>30</v>
      </c>
      <c r="J7640">
        <v>69745.039999999994</v>
      </c>
      <c r="L7640" t="s">
        <v>31</v>
      </c>
      <c r="O7640" t="s">
        <v>32</v>
      </c>
    </row>
    <row r="7641" spans="1:15" x14ac:dyDescent="0.25">
      <c r="A7641" t="s">
        <v>112</v>
      </c>
      <c r="B7641" t="s">
        <v>113</v>
      </c>
      <c r="C7641" t="s">
        <v>27</v>
      </c>
      <c r="D7641">
        <v>2019</v>
      </c>
      <c r="E7641">
        <v>9</v>
      </c>
      <c r="F7641" t="s">
        <v>207</v>
      </c>
      <c r="G7641" t="s">
        <v>208</v>
      </c>
      <c r="H7641" t="s">
        <v>30</v>
      </c>
      <c r="J7641">
        <v>69745.039999999994</v>
      </c>
      <c r="L7641" t="s">
        <v>31</v>
      </c>
      <c r="O7641" t="s">
        <v>32</v>
      </c>
    </row>
    <row r="7642" spans="1:15" x14ac:dyDescent="0.25">
      <c r="A7642" t="s">
        <v>112</v>
      </c>
      <c r="B7642" t="s">
        <v>113</v>
      </c>
      <c r="C7642" t="s">
        <v>27</v>
      </c>
      <c r="D7642">
        <v>2019</v>
      </c>
      <c r="E7642">
        <v>9</v>
      </c>
      <c r="F7642" t="s">
        <v>211</v>
      </c>
      <c r="G7642" t="s">
        <v>212</v>
      </c>
      <c r="H7642" t="s">
        <v>30</v>
      </c>
      <c r="J7642">
        <v>69745.039999999994</v>
      </c>
      <c r="L7642" t="s">
        <v>31</v>
      </c>
      <c r="O7642" t="s">
        <v>32</v>
      </c>
    </row>
    <row r="7643" spans="1:15" x14ac:dyDescent="0.25">
      <c r="A7643" t="s">
        <v>112</v>
      </c>
      <c r="B7643" t="s">
        <v>113</v>
      </c>
      <c r="C7643" t="s">
        <v>27</v>
      </c>
      <c r="D7643">
        <v>2019</v>
      </c>
      <c r="E7643">
        <v>9</v>
      </c>
      <c r="F7643" t="s">
        <v>213</v>
      </c>
      <c r="G7643" t="s">
        <v>214</v>
      </c>
      <c r="H7643" t="s">
        <v>30</v>
      </c>
      <c r="J7643">
        <v>69745.039999999994</v>
      </c>
      <c r="L7643" t="s">
        <v>31</v>
      </c>
      <c r="O7643" t="s">
        <v>32</v>
      </c>
    </row>
    <row r="7644" spans="1:15" x14ac:dyDescent="0.25">
      <c r="A7644" t="s">
        <v>112</v>
      </c>
      <c r="B7644" t="s">
        <v>113</v>
      </c>
      <c r="C7644" t="s">
        <v>27</v>
      </c>
      <c r="D7644">
        <v>2019</v>
      </c>
      <c r="E7644">
        <v>9</v>
      </c>
      <c r="F7644" t="s">
        <v>254</v>
      </c>
      <c r="G7644" t="s">
        <v>255</v>
      </c>
      <c r="H7644" t="s">
        <v>30</v>
      </c>
      <c r="J7644">
        <v>3086429.45</v>
      </c>
      <c r="L7644" t="s">
        <v>39</v>
      </c>
      <c r="O7644" t="s">
        <v>32</v>
      </c>
    </row>
    <row r="7645" spans="1:15" x14ac:dyDescent="0.25">
      <c r="A7645" t="s">
        <v>112</v>
      </c>
      <c r="B7645" t="s">
        <v>113</v>
      </c>
      <c r="C7645" t="s">
        <v>27</v>
      </c>
      <c r="D7645">
        <v>2019</v>
      </c>
      <c r="E7645">
        <v>9</v>
      </c>
      <c r="F7645" t="s">
        <v>281</v>
      </c>
      <c r="G7645" t="s">
        <v>282</v>
      </c>
      <c r="H7645" t="s">
        <v>30</v>
      </c>
      <c r="J7645">
        <v>-1620408.2</v>
      </c>
      <c r="L7645" t="s">
        <v>39</v>
      </c>
      <c r="O7645" t="s">
        <v>32</v>
      </c>
    </row>
    <row r="7646" spans="1:15" x14ac:dyDescent="0.25">
      <c r="A7646" t="s">
        <v>112</v>
      </c>
      <c r="B7646" t="s">
        <v>113</v>
      </c>
      <c r="C7646" t="s">
        <v>27</v>
      </c>
      <c r="D7646">
        <v>2019</v>
      </c>
      <c r="E7646">
        <v>9</v>
      </c>
      <c r="F7646" t="s">
        <v>256</v>
      </c>
      <c r="G7646" t="s">
        <v>103</v>
      </c>
      <c r="H7646" t="s">
        <v>30</v>
      </c>
      <c r="J7646">
        <v>1466021.25</v>
      </c>
      <c r="L7646" t="s">
        <v>39</v>
      </c>
      <c r="O7646" t="s">
        <v>32</v>
      </c>
    </row>
    <row r="7647" spans="1:15" x14ac:dyDescent="0.25">
      <c r="A7647" t="s">
        <v>112</v>
      </c>
      <c r="B7647" t="s">
        <v>113</v>
      </c>
      <c r="C7647" t="s">
        <v>27</v>
      </c>
      <c r="D7647">
        <v>2019</v>
      </c>
      <c r="E7647">
        <v>9</v>
      </c>
      <c r="F7647" t="s">
        <v>257</v>
      </c>
      <c r="G7647" t="s">
        <v>258</v>
      </c>
      <c r="H7647" t="s">
        <v>30</v>
      </c>
      <c r="J7647">
        <v>1466021.25</v>
      </c>
      <c r="L7647" t="s">
        <v>39</v>
      </c>
      <c r="O7647" t="s">
        <v>32</v>
      </c>
    </row>
    <row r="7648" spans="1:15" x14ac:dyDescent="0.25">
      <c r="A7648" t="s">
        <v>112</v>
      </c>
      <c r="B7648" t="s">
        <v>113</v>
      </c>
      <c r="C7648" t="s">
        <v>27</v>
      </c>
      <c r="D7648">
        <v>2019</v>
      </c>
      <c r="E7648">
        <v>9</v>
      </c>
      <c r="F7648" t="s">
        <v>283</v>
      </c>
      <c r="G7648" t="s">
        <v>93</v>
      </c>
      <c r="H7648" t="s">
        <v>30</v>
      </c>
      <c r="J7648">
        <v>5366.07</v>
      </c>
      <c r="L7648" t="s">
        <v>39</v>
      </c>
      <c r="O7648" t="s">
        <v>32</v>
      </c>
    </row>
    <row r="7649" spans="1:15" x14ac:dyDescent="0.25">
      <c r="A7649" t="s">
        <v>112</v>
      </c>
      <c r="B7649" t="s">
        <v>113</v>
      </c>
      <c r="C7649" t="s">
        <v>27</v>
      </c>
      <c r="D7649">
        <v>2019</v>
      </c>
      <c r="E7649">
        <v>9</v>
      </c>
      <c r="F7649" t="s">
        <v>221</v>
      </c>
      <c r="G7649" t="s">
        <v>222</v>
      </c>
      <c r="H7649" t="s">
        <v>30</v>
      </c>
      <c r="J7649">
        <v>1471387.32</v>
      </c>
      <c r="L7649" t="s">
        <v>39</v>
      </c>
      <c r="O7649" t="s">
        <v>32</v>
      </c>
    </row>
    <row r="7650" spans="1:15" x14ac:dyDescent="0.25">
      <c r="A7650" t="s">
        <v>112</v>
      </c>
      <c r="B7650" t="s">
        <v>113</v>
      </c>
      <c r="C7650" t="s">
        <v>27</v>
      </c>
      <c r="D7650">
        <v>2019</v>
      </c>
      <c r="E7650">
        <v>9</v>
      </c>
      <c r="F7650" t="s">
        <v>259</v>
      </c>
      <c r="G7650" t="s">
        <v>260</v>
      </c>
      <c r="H7650" t="s">
        <v>30</v>
      </c>
      <c r="J7650">
        <v>32010</v>
      </c>
      <c r="L7650" t="s">
        <v>39</v>
      </c>
      <c r="O7650" t="s">
        <v>32</v>
      </c>
    </row>
    <row r="7651" spans="1:15" x14ac:dyDescent="0.25">
      <c r="A7651" t="s">
        <v>112</v>
      </c>
      <c r="B7651" t="s">
        <v>113</v>
      </c>
      <c r="C7651" t="s">
        <v>27</v>
      </c>
      <c r="D7651">
        <v>2019</v>
      </c>
      <c r="E7651">
        <v>9</v>
      </c>
      <c r="F7651" t="s">
        <v>284</v>
      </c>
      <c r="G7651" t="s">
        <v>285</v>
      </c>
      <c r="H7651" t="s">
        <v>30</v>
      </c>
      <c r="J7651">
        <v>60734.92</v>
      </c>
      <c r="L7651" t="s">
        <v>39</v>
      </c>
      <c r="O7651" t="s">
        <v>32</v>
      </c>
    </row>
    <row r="7652" spans="1:15" x14ac:dyDescent="0.25">
      <c r="A7652" t="s">
        <v>112</v>
      </c>
      <c r="B7652" t="s">
        <v>113</v>
      </c>
      <c r="C7652" t="s">
        <v>27</v>
      </c>
      <c r="D7652">
        <v>2019</v>
      </c>
      <c r="E7652">
        <v>9</v>
      </c>
      <c r="F7652" t="s">
        <v>261</v>
      </c>
      <c r="G7652" t="s">
        <v>262</v>
      </c>
      <c r="H7652" t="s">
        <v>30</v>
      </c>
      <c r="J7652">
        <v>72943.92</v>
      </c>
      <c r="L7652" t="s">
        <v>39</v>
      </c>
      <c r="O7652" t="s">
        <v>32</v>
      </c>
    </row>
    <row r="7653" spans="1:15" x14ac:dyDescent="0.25">
      <c r="A7653" t="s">
        <v>112</v>
      </c>
      <c r="B7653" t="s">
        <v>113</v>
      </c>
      <c r="C7653" t="s">
        <v>27</v>
      </c>
      <c r="D7653">
        <v>2019</v>
      </c>
      <c r="E7653">
        <v>9</v>
      </c>
      <c r="F7653" t="s">
        <v>223</v>
      </c>
      <c r="G7653" t="s">
        <v>224</v>
      </c>
      <c r="H7653" t="s">
        <v>30</v>
      </c>
      <c r="J7653">
        <v>143223.23000000001</v>
      </c>
      <c r="L7653" t="s">
        <v>39</v>
      </c>
      <c r="O7653" t="s">
        <v>32</v>
      </c>
    </row>
    <row r="7654" spans="1:15" x14ac:dyDescent="0.25">
      <c r="A7654" t="s">
        <v>112</v>
      </c>
      <c r="B7654" t="s">
        <v>113</v>
      </c>
      <c r="C7654" t="s">
        <v>27</v>
      </c>
      <c r="D7654">
        <v>2019</v>
      </c>
      <c r="E7654">
        <v>9</v>
      </c>
      <c r="F7654" t="s">
        <v>225</v>
      </c>
      <c r="G7654" t="s">
        <v>226</v>
      </c>
      <c r="H7654" t="s">
        <v>30</v>
      </c>
      <c r="J7654">
        <v>248177.15</v>
      </c>
      <c r="L7654" t="s">
        <v>39</v>
      </c>
      <c r="O7654" t="s">
        <v>32</v>
      </c>
    </row>
    <row r="7655" spans="1:15" x14ac:dyDescent="0.25">
      <c r="A7655" t="s">
        <v>112</v>
      </c>
      <c r="B7655" t="s">
        <v>113</v>
      </c>
      <c r="C7655" t="s">
        <v>27</v>
      </c>
      <c r="D7655">
        <v>2019</v>
      </c>
      <c r="E7655">
        <v>9</v>
      </c>
      <c r="F7655" t="s">
        <v>227</v>
      </c>
      <c r="G7655" t="s">
        <v>228</v>
      </c>
      <c r="H7655" t="s">
        <v>30</v>
      </c>
      <c r="J7655">
        <v>1719564.47</v>
      </c>
      <c r="L7655" t="s">
        <v>39</v>
      </c>
      <c r="O7655" t="s">
        <v>32</v>
      </c>
    </row>
    <row r="7656" spans="1:15" x14ac:dyDescent="0.25">
      <c r="A7656" t="s">
        <v>112</v>
      </c>
      <c r="B7656" t="s">
        <v>113</v>
      </c>
      <c r="C7656" t="s">
        <v>27</v>
      </c>
      <c r="D7656">
        <v>2019</v>
      </c>
      <c r="E7656">
        <v>9</v>
      </c>
      <c r="F7656" t="s">
        <v>229</v>
      </c>
      <c r="G7656" t="s">
        <v>230</v>
      </c>
      <c r="H7656" t="s">
        <v>30</v>
      </c>
      <c r="J7656">
        <v>-87300</v>
      </c>
      <c r="L7656" t="s">
        <v>39</v>
      </c>
      <c r="O7656" t="s">
        <v>32</v>
      </c>
    </row>
    <row r="7657" spans="1:15" x14ac:dyDescent="0.25">
      <c r="A7657" t="s">
        <v>112</v>
      </c>
      <c r="B7657" t="s">
        <v>113</v>
      </c>
      <c r="C7657" t="s">
        <v>27</v>
      </c>
      <c r="D7657">
        <v>2019</v>
      </c>
      <c r="E7657">
        <v>9</v>
      </c>
      <c r="F7657" t="s">
        <v>286</v>
      </c>
      <c r="G7657" t="s">
        <v>287</v>
      </c>
      <c r="H7657" t="s">
        <v>30</v>
      </c>
      <c r="J7657">
        <v>-11120.3</v>
      </c>
      <c r="L7657" t="s">
        <v>39</v>
      </c>
      <c r="O7657" t="s">
        <v>32</v>
      </c>
    </row>
    <row r="7658" spans="1:15" x14ac:dyDescent="0.25">
      <c r="A7658" t="s">
        <v>112</v>
      </c>
      <c r="B7658" t="s">
        <v>113</v>
      </c>
      <c r="C7658" t="s">
        <v>27</v>
      </c>
      <c r="D7658">
        <v>2019</v>
      </c>
      <c r="E7658">
        <v>9</v>
      </c>
      <c r="F7658" t="s">
        <v>265</v>
      </c>
      <c r="G7658" t="s">
        <v>266</v>
      </c>
      <c r="H7658" t="s">
        <v>30</v>
      </c>
      <c r="J7658">
        <v>-11120.3</v>
      </c>
      <c r="L7658" t="s">
        <v>39</v>
      </c>
      <c r="O7658" t="s">
        <v>32</v>
      </c>
    </row>
    <row r="7659" spans="1:15" x14ac:dyDescent="0.25">
      <c r="A7659" t="s">
        <v>112</v>
      </c>
      <c r="B7659" t="s">
        <v>113</v>
      </c>
      <c r="C7659" t="s">
        <v>27</v>
      </c>
      <c r="D7659">
        <v>2019</v>
      </c>
      <c r="E7659">
        <v>9</v>
      </c>
      <c r="F7659" t="s">
        <v>231</v>
      </c>
      <c r="G7659" t="s">
        <v>188</v>
      </c>
      <c r="H7659" t="s">
        <v>30</v>
      </c>
      <c r="J7659">
        <v>-1710773.23</v>
      </c>
      <c r="L7659" t="s">
        <v>39</v>
      </c>
      <c r="O7659" t="s">
        <v>32</v>
      </c>
    </row>
    <row r="7660" spans="1:15" x14ac:dyDescent="0.25">
      <c r="A7660" t="s">
        <v>112</v>
      </c>
      <c r="B7660" t="s">
        <v>113</v>
      </c>
      <c r="C7660" t="s">
        <v>27</v>
      </c>
      <c r="D7660">
        <v>2019</v>
      </c>
      <c r="E7660">
        <v>9</v>
      </c>
      <c r="F7660" t="s">
        <v>232</v>
      </c>
      <c r="G7660" t="s">
        <v>233</v>
      </c>
      <c r="H7660" t="s">
        <v>30</v>
      </c>
      <c r="J7660">
        <v>-1809193.53</v>
      </c>
      <c r="L7660" t="s">
        <v>39</v>
      </c>
      <c r="O7660" t="s">
        <v>32</v>
      </c>
    </row>
    <row r="7661" spans="1:15" x14ac:dyDescent="0.25">
      <c r="A7661" t="s">
        <v>112</v>
      </c>
      <c r="B7661" t="s">
        <v>113</v>
      </c>
      <c r="C7661" t="s">
        <v>27</v>
      </c>
      <c r="D7661">
        <v>2019</v>
      </c>
      <c r="E7661">
        <v>9</v>
      </c>
      <c r="F7661" t="s">
        <v>234</v>
      </c>
      <c r="G7661" t="s">
        <v>235</v>
      </c>
      <c r="H7661" t="s">
        <v>30</v>
      </c>
      <c r="J7661">
        <v>-1809193.53</v>
      </c>
      <c r="L7661" t="s">
        <v>39</v>
      </c>
      <c r="O7661" t="s">
        <v>32</v>
      </c>
    </row>
    <row r="7662" spans="1:15" x14ac:dyDescent="0.25">
      <c r="A7662" t="s">
        <v>112</v>
      </c>
      <c r="B7662" t="s">
        <v>113</v>
      </c>
      <c r="C7662" t="s">
        <v>27</v>
      </c>
      <c r="D7662">
        <v>2019</v>
      </c>
      <c r="E7662">
        <v>9</v>
      </c>
      <c r="F7662" t="s">
        <v>236</v>
      </c>
      <c r="G7662" t="s">
        <v>237</v>
      </c>
      <c r="H7662" t="s">
        <v>30</v>
      </c>
      <c r="J7662">
        <v>164293.57999999999</v>
      </c>
      <c r="L7662" t="s">
        <v>39</v>
      </c>
      <c r="O7662" t="s">
        <v>32</v>
      </c>
    </row>
    <row r="7663" spans="1:15" x14ac:dyDescent="0.25">
      <c r="A7663" t="s">
        <v>112</v>
      </c>
      <c r="B7663" t="s">
        <v>113</v>
      </c>
      <c r="C7663" t="s">
        <v>27</v>
      </c>
      <c r="D7663">
        <v>2019</v>
      </c>
      <c r="E7663">
        <v>9</v>
      </c>
      <c r="F7663" t="s">
        <v>238</v>
      </c>
      <c r="G7663" t="s">
        <v>239</v>
      </c>
      <c r="H7663" t="s">
        <v>30</v>
      </c>
      <c r="J7663">
        <v>134964.69</v>
      </c>
      <c r="L7663" t="s">
        <v>39</v>
      </c>
      <c r="O7663" t="s">
        <v>32</v>
      </c>
    </row>
    <row r="7664" spans="1:15" x14ac:dyDescent="0.25">
      <c r="A7664" t="s">
        <v>112</v>
      </c>
      <c r="B7664" t="s">
        <v>113</v>
      </c>
      <c r="C7664" t="s">
        <v>27</v>
      </c>
      <c r="D7664">
        <v>2019</v>
      </c>
      <c r="E7664">
        <v>9</v>
      </c>
      <c r="F7664" t="s">
        <v>240</v>
      </c>
      <c r="G7664" t="s">
        <v>241</v>
      </c>
      <c r="H7664" t="s">
        <v>30</v>
      </c>
      <c r="J7664">
        <v>134964.69</v>
      </c>
      <c r="L7664" t="s">
        <v>39</v>
      </c>
      <c r="O7664" t="s">
        <v>32</v>
      </c>
    </row>
    <row r="7665" spans="1:15" x14ac:dyDescent="0.25">
      <c r="A7665" t="s">
        <v>112</v>
      </c>
      <c r="B7665" t="s">
        <v>113</v>
      </c>
      <c r="C7665" t="s">
        <v>27</v>
      </c>
      <c r="D7665">
        <v>2019</v>
      </c>
      <c r="E7665">
        <v>9</v>
      </c>
      <c r="F7665" t="s">
        <v>242</v>
      </c>
      <c r="G7665" t="s">
        <v>243</v>
      </c>
      <c r="H7665" t="s">
        <v>30</v>
      </c>
      <c r="J7665">
        <v>-1674228.84</v>
      </c>
      <c r="L7665" t="s">
        <v>39</v>
      </c>
      <c r="O7665" t="s">
        <v>32</v>
      </c>
    </row>
    <row r="7666" spans="1:15" x14ac:dyDescent="0.25">
      <c r="A7666" t="s">
        <v>112</v>
      </c>
      <c r="B7666" t="s">
        <v>113</v>
      </c>
      <c r="C7666" t="s">
        <v>27</v>
      </c>
      <c r="D7666">
        <v>2019</v>
      </c>
      <c r="E7666">
        <v>9</v>
      </c>
      <c r="F7666" t="s">
        <v>244</v>
      </c>
      <c r="G7666" t="s">
        <v>245</v>
      </c>
      <c r="H7666" t="s">
        <v>108</v>
      </c>
      <c r="I7666" t="s">
        <v>109</v>
      </c>
      <c r="J7666">
        <v>-39400.519999999997</v>
      </c>
      <c r="L7666" t="s">
        <v>31</v>
      </c>
      <c r="O7666" t="s">
        <v>32</v>
      </c>
    </row>
    <row r="7667" spans="1:15" x14ac:dyDescent="0.25">
      <c r="A7667" t="s">
        <v>112</v>
      </c>
      <c r="B7667" t="s">
        <v>113</v>
      </c>
      <c r="C7667" t="s">
        <v>27</v>
      </c>
      <c r="D7667">
        <v>2019</v>
      </c>
      <c r="E7667">
        <v>9</v>
      </c>
      <c r="F7667" t="s">
        <v>246</v>
      </c>
      <c r="G7667" t="s">
        <v>247</v>
      </c>
      <c r="H7667" t="s">
        <v>108</v>
      </c>
      <c r="I7667" t="s">
        <v>109</v>
      </c>
      <c r="J7667">
        <v>376.34</v>
      </c>
      <c r="L7667" t="s">
        <v>31</v>
      </c>
      <c r="O7667" t="s">
        <v>32</v>
      </c>
    </row>
    <row r="7668" spans="1:15" x14ac:dyDescent="0.25">
      <c r="A7668" t="s">
        <v>112</v>
      </c>
      <c r="B7668" t="s">
        <v>113</v>
      </c>
      <c r="C7668" t="s">
        <v>27</v>
      </c>
      <c r="D7668">
        <v>2019</v>
      </c>
      <c r="E7668">
        <v>9</v>
      </c>
      <c r="F7668" t="s">
        <v>248</v>
      </c>
      <c r="G7668" t="s">
        <v>249</v>
      </c>
      <c r="H7668" t="s">
        <v>108</v>
      </c>
      <c r="I7668" t="s">
        <v>109</v>
      </c>
      <c r="J7668">
        <v>-39024.18</v>
      </c>
      <c r="L7668" t="s">
        <v>31</v>
      </c>
      <c r="O7668" t="s">
        <v>32</v>
      </c>
    </row>
    <row r="7669" spans="1:15" x14ac:dyDescent="0.25">
      <c r="A7669" t="s">
        <v>112</v>
      </c>
      <c r="B7669" t="s">
        <v>113</v>
      </c>
      <c r="C7669" t="s">
        <v>27</v>
      </c>
      <c r="D7669">
        <v>2019</v>
      </c>
      <c r="E7669">
        <v>9</v>
      </c>
      <c r="F7669" t="s">
        <v>250</v>
      </c>
      <c r="G7669" t="s">
        <v>251</v>
      </c>
      <c r="H7669" t="s">
        <v>108</v>
      </c>
      <c r="I7669" t="s">
        <v>109</v>
      </c>
      <c r="J7669">
        <v>-39024.18</v>
      </c>
      <c r="L7669" t="s">
        <v>31</v>
      </c>
      <c r="O7669" t="s">
        <v>32</v>
      </c>
    </row>
    <row r="7670" spans="1:15" x14ac:dyDescent="0.25">
      <c r="A7670" t="s">
        <v>112</v>
      </c>
      <c r="B7670" t="s">
        <v>113</v>
      </c>
      <c r="C7670" t="s">
        <v>27</v>
      </c>
      <c r="D7670">
        <v>2019</v>
      </c>
      <c r="E7670">
        <v>9</v>
      </c>
      <c r="F7670" t="s">
        <v>195</v>
      </c>
      <c r="G7670" t="s">
        <v>196</v>
      </c>
      <c r="H7670" t="s">
        <v>108</v>
      </c>
      <c r="I7670" t="s">
        <v>109</v>
      </c>
      <c r="J7670">
        <v>-39024.18</v>
      </c>
      <c r="L7670" t="s">
        <v>31</v>
      </c>
      <c r="O7670" t="s">
        <v>32</v>
      </c>
    </row>
    <row r="7671" spans="1:15" x14ac:dyDescent="0.25">
      <c r="A7671" t="s">
        <v>112</v>
      </c>
      <c r="B7671" t="s">
        <v>113</v>
      </c>
      <c r="C7671" t="s">
        <v>27</v>
      </c>
      <c r="D7671">
        <v>2019</v>
      </c>
      <c r="E7671">
        <v>9</v>
      </c>
      <c r="F7671" t="s">
        <v>197</v>
      </c>
      <c r="G7671" t="s">
        <v>198</v>
      </c>
      <c r="H7671" t="s">
        <v>108</v>
      </c>
      <c r="I7671" t="s">
        <v>109</v>
      </c>
      <c r="J7671">
        <v>-39024.18</v>
      </c>
      <c r="L7671" t="s">
        <v>31</v>
      </c>
      <c r="O7671" t="s">
        <v>32</v>
      </c>
    </row>
    <row r="7672" spans="1:15" x14ac:dyDescent="0.25">
      <c r="A7672" t="s">
        <v>112</v>
      </c>
      <c r="B7672" t="s">
        <v>113</v>
      </c>
      <c r="C7672" t="s">
        <v>27</v>
      </c>
      <c r="D7672">
        <v>2019</v>
      </c>
      <c r="E7672">
        <v>9</v>
      </c>
      <c r="F7672" t="s">
        <v>199</v>
      </c>
      <c r="G7672" t="s">
        <v>200</v>
      </c>
      <c r="H7672" t="s">
        <v>108</v>
      </c>
      <c r="I7672" t="s">
        <v>109</v>
      </c>
      <c r="J7672">
        <v>-39024.18</v>
      </c>
      <c r="L7672" t="s">
        <v>31</v>
      </c>
      <c r="O7672" t="s">
        <v>32</v>
      </c>
    </row>
    <row r="7673" spans="1:15" x14ac:dyDescent="0.25">
      <c r="A7673" t="s">
        <v>112</v>
      </c>
      <c r="B7673" t="s">
        <v>113</v>
      </c>
      <c r="C7673" t="s">
        <v>27</v>
      </c>
      <c r="D7673">
        <v>2019</v>
      </c>
      <c r="E7673">
        <v>9</v>
      </c>
      <c r="F7673" t="s">
        <v>205</v>
      </c>
      <c r="G7673" t="s">
        <v>206</v>
      </c>
      <c r="H7673" t="s">
        <v>108</v>
      </c>
      <c r="I7673" t="s">
        <v>109</v>
      </c>
      <c r="J7673">
        <v>-39024.18</v>
      </c>
      <c r="L7673" t="s">
        <v>31</v>
      </c>
      <c r="O7673" t="s">
        <v>32</v>
      </c>
    </row>
    <row r="7674" spans="1:15" x14ac:dyDescent="0.25">
      <c r="A7674" t="s">
        <v>112</v>
      </c>
      <c r="B7674" t="s">
        <v>113</v>
      </c>
      <c r="C7674" t="s">
        <v>27</v>
      </c>
      <c r="D7674">
        <v>2019</v>
      </c>
      <c r="E7674">
        <v>9</v>
      </c>
      <c r="F7674" t="s">
        <v>207</v>
      </c>
      <c r="G7674" t="s">
        <v>208</v>
      </c>
      <c r="H7674" t="s">
        <v>108</v>
      </c>
      <c r="I7674" t="s">
        <v>109</v>
      </c>
      <c r="J7674">
        <v>-39024.18</v>
      </c>
      <c r="L7674" t="s">
        <v>31</v>
      </c>
      <c r="O7674" t="s">
        <v>32</v>
      </c>
    </row>
    <row r="7675" spans="1:15" x14ac:dyDescent="0.25">
      <c r="A7675" t="s">
        <v>112</v>
      </c>
      <c r="B7675" t="s">
        <v>113</v>
      </c>
      <c r="C7675" t="s">
        <v>27</v>
      </c>
      <c r="D7675">
        <v>2019</v>
      </c>
      <c r="E7675">
        <v>9</v>
      </c>
      <c r="F7675" t="s">
        <v>211</v>
      </c>
      <c r="G7675" t="s">
        <v>212</v>
      </c>
      <c r="H7675" t="s">
        <v>108</v>
      </c>
      <c r="I7675" t="s">
        <v>109</v>
      </c>
      <c r="J7675">
        <v>-39024.18</v>
      </c>
      <c r="L7675" t="s">
        <v>31</v>
      </c>
      <c r="O7675" t="s">
        <v>32</v>
      </c>
    </row>
    <row r="7676" spans="1:15" x14ac:dyDescent="0.25">
      <c r="A7676" t="s">
        <v>112</v>
      </c>
      <c r="B7676" t="s">
        <v>113</v>
      </c>
      <c r="C7676" t="s">
        <v>27</v>
      </c>
      <c r="D7676">
        <v>2019</v>
      </c>
      <c r="E7676">
        <v>9</v>
      </c>
      <c r="F7676" t="s">
        <v>213</v>
      </c>
      <c r="G7676" t="s">
        <v>214</v>
      </c>
      <c r="H7676" t="s">
        <v>108</v>
      </c>
      <c r="I7676" t="s">
        <v>109</v>
      </c>
      <c r="J7676">
        <v>-39024.18</v>
      </c>
      <c r="L7676" t="s">
        <v>31</v>
      </c>
      <c r="O7676" t="s">
        <v>32</v>
      </c>
    </row>
    <row r="7677" spans="1:15" x14ac:dyDescent="0.25">
      <c r="A7677" t="s">
        <v>112</v>
      </c>
      <c r="B7677" t="s">
        <v>113</v>
      </c>
      <c r="C7677" t="s">
        <v>27</v>
      </c>
      <c r="D7677">
        <v>2019</v>
      </c>
      <c r="E7677">
        <v>9</v>
      </c>
      <c r="F7677" t="s">
        <v>244</v>
      </c>
      <c r="G7677" t="s">
        <v>245</v>
      </c>
      <c r="H7677" t="s">
        <v>110</v>
      </c>
      <c r="I7677" t="s">
        <v>111</v>
      </c>
      <c r="J7677">
        <v>-76387.5</v>
      </c>
      <c r="L7677" t="s">
        <v>31</v>
      </c>
      <c r="O7677" t="s">
        <v>32</v>
      </c>
    </row>
    <row r="7678" spans="1:15" x14ac:dyDescent="0.25">
      <c r="A7678" t="s">
        <v>112</v>
      </c>
      <c r="B7678" t="s">
        <v>113</v>
      </c>
      <c r="C7678" t="s">
        <v>27</v>
      </c>
      <c r="D7678">
        <v>2019</v>
      </c>
      <c r="E7678">
        <v>9</v>
      </c>
      <c r="F7678" t="s">
        <v>246</v>
      </c>
      <c r="G7678" t="s">
        <v>247</v>
      </c>
      <c r="H7678" t="s">
        <v>110</v>
      </c>
      <c r="I7678" t="s">
        <v>111</v>
      </c>
      <c r="J7678">
        <v>331.01</v>
      </c>
      <c r="L7678" t="s">
        <v>31</v>
      </c>
      <c r="O7678" t="s">
        <v>32</v>
      </c>
    </row>
    <row r="7679" spans="1:15" x14ac:dyDescent="0.25">
      <c r="A7679" t="s">
        <v>112</v>
      </c>
      <c r="B7679" t="s">
        <v>113</v>
      </c>
      <c r="C7679" t="s">
        <v>27</v>
      </c>
      <c r="D7679">
        <v>2019</v>
      </c>
      <c r="E7679">
        <v>9</v>
      </c>
      <c r="F7679" t="s">
        <v>248</v>
      </c>
      <c r="G7679" t="s">
        <v>249</v>
      </c>
      <c r="H7679" t="s">
        <v>110</v>
      </c>
      <c r="I7679" t="s">
        <v>111</v>
      </c>
      <c r="J7679">
        <v>-76056.490000000005</v>
      </c>
      <c r="L7679" t="s">
        <v>31</v>
      </c>
      <c r="O7679" t="s">
        <v>32</v>
      </c>
    </row>
    <row r="7680" spans="1:15" x14ac:dyDescent="0.25">
      <c r="A7680" t="s">
        <v>112</v>
      </c>
      <c r="B7680" t="s">
        <v>113</v>
      </c>
      <c r="C7680" t="s">
        <v>27</v>
      </c>
      <c r="D7680">
        <v>2019</v>
      </c>
      <c r="E7680">
        <v>9</v>
      </c>
      <c r="F7680" t="s">
        <v>250</v>
      </c>
      <c r="G7680" t="s">
        <v>251</v>
      </c>
      <c r="H7680" t="s">
        <v>110</v>
      </c>
      <c r="I7680" t="s">
        <v>111</v>
      </c>
      <c r="J7680">
        <v>-76056.490000000005</v>
      </c>
      <c r="L7680" t="s">
        <v>31</v>
      </c>
      <c r="O7680" t="s">
        <v>32</v>
      </c>
    </row>
    <row r="7681" spans="1:15" x14ac:dyDescent="0.25">
      <c r="A7681" t="s">
        <v>112</v>
      </c>
      <c r="B7681" t="s">
        <v>113</v>
      </c>
      <c r="C7681" t="s">
        <v>27</v>
      </c>
      <c r="D7681">
        <v>2019</v>
      </c>
      <c r="E7681">
        <v>9</v>
      </c>
      <c r="F7681" t="s">
        <v>195</v>
      </c>
      <c r="G7681" t="s">
        <v>196</v>
      </c>
      <c r="H7681" t="s">
        <v>110</v>
      </c>
      <c r="I7681" t="s">
        <v>111</v>
      </c>
      <c r="J7681">
        <v>-76056.490000000005</v>
      </c>
      <c r="L7681" t="s">
        <v>31</v>
      </c>
      <c r="O7681" t="s">
        <v>32</v>
      </c>
    </row>
    <row r="7682" spans="1:15" x14ac:dyDescent="0.25">
      <c r="A7682" t="s">
        <v>112</v>
      </c>
      <c r="B7682" t="s">
        <v>113</v>
      </c>
      <c r="C7682" t="s">
        <v>27</v>
      </c>
      <c r="D7682">
        <v>2019</v>
      </c>
      <c r="E7682">
        <v>9</v>
      </c>
      <c r="F7682" t="s">
        <v>197</v>
      </c>
      <c r="G7682" t="s">
        <v>198</v>
      </c>
      <c r="H7682" t="s">
        <v>110</v>
      </c>
      <c r="I7682" t="s">
        <v>111</v>
      </c>
      <c r="J7682">
        <v>-76056.490000000005</v>
      </c>
      <c r="L7682" t="s">
        <v>31</v>
      </c>
      <c r="O7682" t="s">
        <v>32</v>
      </c>
    </row>
    <row r="7683" spans="1:15" x14ac:dyDescent="0.25">
      <c r="A7683" t="s">
        <v>112</v>
      </c>
      <c r="B7683" t="s">
        <v>113</v>
      </c>
      <c r="C7683" t="s">
        <v>27</v>
      </c>
      <c r="D7683">
        <v>2019</v>
      </c>
      <c r="E7683">
        <v>9</v>
      </c>
      <c r="F7683" t="s">
        <v>199</v>
      </c>
      <c r="G7683" t="s">
        <v>200</v>
      </c>
      <c r="H7683" t="s">
        <v>110</v>
      </c>
      <c r="I7683" t="s">
        <v>111</v>
      </c>
      <c r="J7683">
        <v>-76056.490000000005</v>
      </c>
      <c r="L7683" t="s">
        <v>31</v>
      </c>
      <c r="O7683" t="s">
        <v>32</v>
      </c>
    </row>
    <row r="7684" spans="1:15" x14ac:dyDescent="0.25">
      <c r="A7684" t="s">
        <v>112</v>
      </c>
      <c r="B7684" t="s">
        <v>113</v>
      </c>
      <c r="C7684" t="s">
        <v>27</v>
      </c>
      <c r="D7684">
        <v>2019</v>
      </c>
      <c r="E7684">
        <v>9</v>
      </c>
      <c r="F7684" t="s">
        <v>205</v>
      </c>
      <c r="G7684" t="s">
        <v>206</v>
      </c>
      <c r="H7684" t="s">
        <v>110</v>
      </c>
      <c r="I7684" t="s">
        <v>111</v>
      </c>
      <c r="J7684">
        <v>-76056.490000000005</v>
      </c>
      <c r="L7684" t="s">
        <v>31</v>
      </c>
      <c r="O7684" t="s">
        <v>32</v>
      </c>
    </row>
    <row r="7685" spans="1:15" x14ac:dyDescent="0.25">
      <c r="A7685" t="s">
        <v>112</v>
      </c>
      <c r="B7685" t="s">
        <v>113</v>
      </c>
      <c r="C7685" t="s">
        <v>27</v>
      </c>
      <c r="D7685">
        <v>2019</v>
      </c>
      <c r="E7685">
        <v>9</v>
      </c>
      <c r="F7685" t="s">
        <v>207</v>
      </c>
      <c r="G7685" t="s">
        <v>208</v>
      </c>
      <c r="H7685" t="s">
        <v>110</v>
      </c>
      <c r="I7685" t="s">
        <v>111</v>
      </c>
      <c r="J7685">
        <v>-76056.490000000005</v>
      </c>
      <c r="L7685" t="s">
        <v>31</v>
      </c>
      <c r="O7685" t="s">
        <v>32</v>
      </c>
    </row>
    <row r="7686" spans="1:15" x14ac:dyDescent="0.25">
      <c r="A7686" t="s">
        <v>112</v>
      </c>
      <c r="B7686" t="s">
        <v>113</v>
      </c>
      <c r="C7686" t="s">
        <v>27</v>
      </c>
      <c r="D7686">
        <v>2019</v>
      </c>
      <c r="E7686">
        <v>9</v>
      </c>
      <c r="F7686" t="s">
        <v>211</v>
      </c>
      <c r="G7686" t="s">
        <v>212</v>
      </c>
      <c r="H7686" t="s">
        <v>110</v>
      </c>
      <c r="I7686" t="s">
        <v>111</v>
      </c>
      <c r="J7686">
        <v>-76056.490000000005</v>
      </c>
      <c r="L7686" t="s">
        <v>31</v>
      </c>
      <c r="O7686" t="s">
        <v>32</v>
      </c>
    </row>
    <row r="7687" spans="1:15" x14ac:dyDescent="0.25">
      <c r="A7687" t="s">
        <v>112</v>
      </c>
      <c r="B7687" t="s">
        <v>113</v>
      </c>
      <c r="C7687" t="s">
        <v>27</v>
      </c>
      <c r="D7687">
        <v>2019</v>
      </c>
      <c r="E7687">
        <v>9</v>
      </c>
      <c r="F7687" t="s">
        <v>213</v>
      </c>
      <c r="G7687" t="s">
        <v>214</v>
      </c>
      <c r="H7687" t="s">
        <v>110</v>
      </c>
      <c r="I7687" t="s">
        <v>111</v>
      </c>
      <c r="J7687">
        <v>-76056.490000000005</v>
      </c>
      <c r="L7687" t="s">
        <v>31</v>
      </c>
      <c r="O7687" t="s">
        <v>32</v>
      </c>
    </row>
    <row r="7688" spans="1:15" x14ac:dyDescent="0.25">
      <c r="A7688" t="s">
        <v>116</v>
      </c>
      <c r="B7688" t="s">
        <v>117</v>
      </c>
      <c r="C7688" t="s">
        <v>27</v>
      </c>
      <c r="D7688">
        <v>2019</v>
      </c>
      <c r="E7688">
        <v>9</v>
      </c>
      <c r="F7688" t="s">
        <v>244</v>
      </c>
      <c r="G7688" t="s">
        <v>245</v>
      </c>
      <c r="H7688" t="s">
        <v>30</v>
      </c>
      <c r="J7688">
        <v>-671622.84</v>
      </c>
      <c r="L7688" t="s">
        <v>31</v>
      </c>
      <c r="O7688" t="s">
        <v>32</v>
      </c>
    </row>
    <row r="7689" spans="1:15" x14ac:dyDescent="0.25">
      <c r="A7689" t="s">
        <v>116</v>
      </c>
      <c r="B7689" t="s">
        <v>117</v>
      </c>
      <c r="C7689" t="s">
        <v>27</v>
      </c>
      <c r="D7689">
        <v>2019</v>
      </c>
      <c r="E7689">
        <v>9</v>
      </c>
      <c r="F7689" t="s">
        <v>246</v>
      </c>
      <c r="G7689" t="s">
        <v>247</v>
      </c>
      <c r="H7689" t="s">
        <v>30</v>
      </c>
      <c r="J7689">
        <v>212159.63</v>
      </c>
      <c r="L7689" t="s">
        <v>31</v>
      </c>
      <c r="O7689" t="s">
        <v>32</v>
      </c>
    </row>
    <row r="7690" spans="1:15" x14ac:dyDescent="0.25">
      <c r="A7690" t="s">
        <v>116</v>
      </c>
      <c r="B7690" t="s">
        <v>117</v>
      </c>
      <c r="C7690" t="s">
        <v>27</v>
      </c>
      <c r="D7690">
        <v>2019</v>
      </c>
      <c r="E7690">
        <v>9</v>
      </c>
      <c r="F7690" t="s">
        <v>248</v>
      </c>
      <c r="G7690" t="s">
        <v>249</v>
      </c>
      <c r="H7690" t="s">
        <v>30</v>
      </c>
      <c r="J7690">
        <v>-459463.21</v>
      </c>
      <c r="L7690" t="s">
        <v>31</v>
      </c>
      <c r="O7690" t="s">
        <v>32</v>
      </c>
    </row>
    <row r="7691" spans="1:15" x14ac:dyDescent="0.25">
      <c r="A7691" t="s">
        <v>116</v>
      </c>
      <c r="B7691" t="s">
        <v>117</v>
      </c>
      <c r="C7691" t="s">
        <v>27</v>
      </c>
      <c r="D7691">
        <v>2019</v>
      </c>
      <c r="E7691">
        <v>9</v>
      </c>
      <c r="F7691" t="s">
        <v>250</v>
      </c>
      <c r="G7691" t="s">
        <v>251</v>
      </c>
      <c r="H7691" t="s">
        <v>30</v>
      </c>
      <c r="J7691">
        <v>-459463.21</v>
      </c>
      <c r="L7691" t="s">
        <v>31</v>
      </c>
      <c r="O7691" t="s">
        <v>32</v>
      </c>
    </row>
    <row r="7692" spans="1:15" x14ac:dyDescent="0.25">
      <c r="A7692" t="s">
        <v>116</v>
      </c>
      <c r="B7692" t="s">
        <v>117</v>
      </c>
      <c r="C7692" t="s">
        <v>27</v>
      </c>
      <c r="D7692">
        <v>2019</v>
      </c>
      <c r="E7692">
        <v>9</v>
      </c>
      <c r="F7692" t="s">
        <v>195</v>
      </c>
      <c r="G7692" t="s">
        <v>196</v>
      </c>
      <c r="H7692" t="s">
        <v>30</v>
      </c>
      <c r="J7692">
        <v>-459463.21</v>
      </c>
      <c r="L7692" t="s">
        <v>31</v>
      </c>
      <c r="O7692" t="s">
        <v>32</v>
      </c>
    </row>
    <row r="7693" spans="1:15" x14ac:dyDescent="0.25">
      <c r="A7693" t="s">
        <v>116</v>
      </c>
      <c r="B7693" t="s">
        <v>117</v>
      </c>
      <c r="C7693" t="s">
        <v>27</v>
      </c>
      <c r="D7693">
        <v>2019</v>
      </c>
      <c r="E7693">
        <v>9</v>
      </c>
      <c r="F7693" t="s">
        <v>275</v>
      </c>
      <c r="G7693" t="s">
        <v>276</v>
      </c>
      <c r="H7693" t="s">
        <v>30</v>
      </c>
      <c r="J7693">
        <v>91665</v>
      </c>
      <c r="L7693" t="s">
        <v>31</v>
      </c>
      <c r="O7693" t="s">
        <v>32</v>
      </c>
    </row>
    <row r="7694" spans="1:15" x14ac:dyDescent="0.25">
      <c r="A7694" t="s">
        <v>116</v>
      </c>
      <c r="B7694" t="s">
        <v>117</v>
      </c>
      <c r="C7694" t="s">
        <v>27</v>
      </c>
      <c r="D7694">
        <v>2019</v>
      </c>
      <c r="E7694">
        <v>9</v>
      </c>
      <c r="F7694" t="s">
        <v>277</v>
      </c>
      <c r="G7694" t="s">
        <v>278</v>
      </c>
      <c r="H7694" t="s">
        <v>30</v>
      </c>
      <c r="J7694">
        <v>91665</v>
      </c>
      <c r="L7694" t="s">
        <v>31</v>
      </c>
      <c r="O7694" t="s">
        <v>32</v>
      </c>
    </row>
    <row r="7695" spans="1:15" x14ac:dyDescent="0.25">
      <c r="A7695" t="s">
        <v>116</v>
      </c>
      <c r="B7695" t="s">
        <v>117</v>
      </c>
      <c r="C7695" t="s">
        <v>27</v>
      </c>
      <c r="D7695">
        <v>2019</v>
      </c>
      <c r="E7695">
        <v>9</v>
      </c>
      <c r="F7695" t="s">
        <v>279</v>
      </c>
      <c r="G7695" t="s">
        <v>280</v>
      </c>
      <c r="H7695" t="s">
        <v>30</v>
      </c>
      <c r="J7695">
        <v>91665</v>
      </c>
      <c r="L7695" t="s">
        <v>31</v>
      </c>
      <c r="O7695" t="s">
        <v>32</v>
      </c>
    </row>
    <row r="7696" spans="1:15" x14ac:dyDescent="0.25">
      <c r="A7696" t="s">
        <v>116</v>
      </c>
      <c r="B7696" t="s">
        <v>117</v>
      </c>
      <c r="C7696" t="s">
        <v>27</v>
      </c>
      <c r="D7696">
        <v>2019</v>
      </c>
      <c r="E7696">
        <v>9</v>
      </c>
      <c r="F7696" t="s">
        <v>197</v>
      </c>
      <c r="G7696" t="s">
        <v>198</v>
      </c>
      <c r="H7696" t="s">
        <v>30</v>
      </c>
      <c r="J7696">
        <v>-367798.21</v>
      </c>
      <c r="L7696" t="s">
        <v>31</v>
      </c>
      <c r="O7696" t="s">
        <v>32</v>
      </c>
    </row>
    <row r="7697" spans="1:15" x14ac:dyDescent="0.25">
      <c r="A7697" t="s">
        <v>116</v>
      </c>
      <c r="B7697" t="s">
        <v>117</v>
      </c>
      <c r="C7697" t="s">
        <v>27</v>
      </c>
      <c r="D7697">
        <v>2019</v>
      </c>
      <c r="E7697">
        <v>9</v>
      </c>
      <c r="F7697" t="s">
        <v>199</v>
      </c>
      <c r="G7697" t="s">
        <v>200</v>
      </c>
      <c r="H7697" t="s">
        <v>30</v>
      </c>
      <c r="J7697">
        <v>-367798.21</v>
      </c>
      <c r="L7697" t="s">
        <v>31</v>
      </c>
      <c r="O7697" t="s">
        <v>32</v>
      </c>
    </row>
    <row r="7698" spans="1:15" x14ac:dyDescent="0.25">
      <c r="A7698" t="s">
        <v>116</v>
      </c>
      <c r="B7698" t="s">
        <v>117</v>
      </c>
      <c r="C7698" t="s">
        <v>27</v>
      </c>
      <c r="D7698">
        <v>2019</v>
      </c>
      <c r="E7698">
        <v>9</v>
      </c>
      <c r="F7698" t="s">
        <v>252</v>
      </c>
      <c r="G7698" t="s">
        <v>253</v>
      </c>
      <c r="H7698" t="s">
        <v>30</v>
      </c>
      <c r="J7698">
        <v>80540.84</v>
      </c>
      <c r="L7698" t="s">
        <v>31</v>
      </c>
      <c r="O7698" t="s">
        <v>32</v>
      </c>
    </row>
    <row r="7699" spans="1:15" x14ac:dyDescent="0.25">
      <c r="A7699" t="s">
        <v>116</v>
      </c>
      <c r="B7699" t="s">
        <v>117</v>
      </c>
      <c r="C7699" t="s">
        <v>27</v>
      </c>
      <c r="D7699">
        <v>2019</v>
      </c>
      <c r="E7699">
        <v>9</v>
      </c>
      <c r="F7699" t="s">
        <v>203</v>
      </c>
      <c r="G7699" t="s">
        <v>204</v>
      </c>
      <c r="H7699" t="s">
        <v>30</v>
      </c>
      <c r="J7699">
        <v>80540.84</v>
      </c>
      <c r="L7699" t="s">
        <v>31</v>
      </c>
      <c r="O7699" t="s">
        <v>32</v>
      </c>
    </row>
    <row r="7700" spans="1:15" x14ac:dyDescent="0.25">
      <c r="A7700" t="s">
        <v>116</v>
      </c>
      <c r="B7700" t="s">
        <v>117</v>
      </c>
      <c r="C7700" t="s">
        <v>27</v>
      </c>
      <c r="D7700">
        <v>2019</v>
      </c>
      <c r="E7700">
        <v>9</v>
      </c>
      <c r="F7700" t="s">
        <v>205</v>
      </c>
      <c r="G7700" t="s">
        <v>206</v>
      </c>
      <c r="H7700" t="s">
        <v>30</v>
      </c>
      <c r="J7700">
        <v>-287257.37</v>
      </c>
      <c r="L7700" t="s">
        <v>31</v>
      </c>
      <c r="O7700" t="s">
        <v>32</v>
      </c>
    </row>
    <row r="7701" spans="1:15" x14ac:dyDescent="0.25">
      <c r="A7701" t="s">
        <v>116</v>
      </c>
      <c r="B7701" t="s">
        <v>117</v>
      </c>
      <c r="C7701" t="s">
        <v>27</v>
      </c>
      <c r="D7701">
        <v>2019</v>
      </c>
      <c r="E7701">
        <v>9</v>
      </c>
      <c r="F7701" t="s">
        <v>207</v>
      </c>
      <c r="G7701" t="s">
        <v>208</v>
      </c>
      <c r="H7701" t="s">
        <v>30</v>
      </c>
      <c r="J7701">
        <v>-287257.37</v>
      </c>
      <c r="L7701" t="s">
        <v>31</v>
      </c>
      <c r="O7701" t="s">
        <v>32</v>
      </c>
    </row>
    <row r="7702" spans="1:15" x14ac:dyDescent="0.25">
      <c r="A7702" t="s">
        <v>116</v>
      </c>
      <c r="B7702" t="s">
        <v>117</v>
      </c>
      <c r="C7702" t="s">
        <v>27</v>
      </c>
      <c r="D7702">
        <v>2019</v>
      </c>
      <c r="E7702">
        <v>9</v>
      </c>
      <c r="F7702" t="s">
        <v>209</v>
      </c>
      <c r="G7702" t="s">
        <v>210</v>
      </c>
      <c r="H7702" t="s">
        <v>30</v>
      </c>
      <c r="J7702">
        <v>160413.75</v>
      </c>
      <c r="L7702" t="s">
        <v>31</v>
      </c>
      <c r="O7702" t="s">
        <v>32</v>
      </c>
    </row>
    <row r="7703" spans="1:15" x14ac:dyDescent="0.25">
      <c r="A7703" t="s">
        <v>116</v>
      </c>
      <c r="B7703" t="s">
        <v>117</v>
      </c>
      <c r="C7703" t="s">
        <v>27</v>
      </c>
      <c r="D7703">
        <v>2019</v>
      </c>
      <c r="E7703">
        <v>9</v>
      </c>
      <c r="F7703" t="s">
        <v>211</v>
      </c>
      <c r="G7703" t="s">
        <v>212</v>
      </c>
      <c r="H7703" t="s">
        <v>30</v>
      </c>
      <c r="J7703">
        <v>-126843.62</v>
      </c>
      <c r="L7703" t="s">
        <v>31</v>
      </c>
      <c r="O7703" t="s">
        <v>32</v>
      </c>
    </row>
    <row r="7704" spans="1:15" x14ac:dyDescent="0.25">
      <c r="A7704" t="s">
        <v>116</v>
      </c>
      <c r="B7704" t="s">
        <v>117</v>
      </c>
      <c r="C7704" t="s">
        <v>27</v>
      </c>
      <c r="D7704">
        <v>2019</v>
      </c>
      <c r="E7704">
        <v>9</v>
      </c>
      <c r="F7704" t="s">
        <v>213</v>
      </c>
      <c r="G7704" t="s">
        <v>214</v>
      </c>
      <c r="H7704" t="s">
        <v>30</v>
      </c>
      <c r="J7704">
        <v>-126843.62</v>
      </c>
      <c r="L7704" t="s">
        <v>31</v>
      </c>
      <c r="O7704" t="s">
        <v>32</v>
      </c>
    </row>
    <row r="7705" spans="1:15" x14ac:dyDescent="0.25">
      <c r="A7705" t="s">
        <v>116</v>
      </c>
      <c r="B7705" t="s">
        <v>117</v>
      </c>
      <c r="C7705" t="s">
        <v>27</v>
      </c>
      <c r="D7705">
        <v>2019</v>
      </c>
      <c r="E7705">
        <v>9</v>
      </c>
      <c r="F7705" t="s">
        <v>292</v>
      </c>
      <c r="G7705" t="s">
        <v>293</v>
      </c>
      <c r="H7705" t="s">
        <v>30</v>
      </c>
      <c r="J7705">
        <v>32784392.609999999</v>
      </c>
      <c r="L7705" t="s">
        <v>39</v>
      </c>
      <c r="O7705" t="s">
        <v>32</v>
      </c>
    </row>
    <row r="7706" spans="1:15" x14ac:dyDescent="0.25">
      <c r="A7706" t="s">
        <v>116</v>
      </c>
      <c r="B7706" t="s">
        <v>117</v>
      </c>
      <c r="C7706" t="s">
        <v>27</v>
      </c>
      <c r="D7706">
        <v>2019</v>
      </c>
      <c r="E7706">
        <v>9</v>
      </c>
      <c r="F7706" t="s">
        <v>294</v>
      </c>
      <c r="G7706" t="s">
        <v>295</v>
      </c>
      <c r="H7706" t="s">
        <v>30</v>
      </c>
      <c r="J7706">
        <v>-4582127.6100000003</v>
      </c>
      <c r="L7706" t="s">
        <v>39</v>
      </c>
      <c r="O7706" t="s">
        <v>32</v>
      </c>
    </row>
    <row r="7707" spans="1:15" x14ac:dyDescent="0.25">
      <c r="A7707" t="s">
        <v>116</v>
      </c>
      <c r="B7707" t="s">
        <v>117</v>
      </c>
      <c r="C7707" t="s">
        <v>27</v>
      </c>
      <c r="D7707">
        <v>2019</v>
      </c>
      <c r="E7707">
        <v>9</v>
      </c>
      <c r="F7707" t="s">
        <v>296</v>
      </c>
      <c r="G7707" t="s">
        <v>119</v>
      </c>
      <c r="H7707" t="s">
        <v>30</v>
      </c>
      <c r="J7707">
        <v>28202265</v>
      </c>
      <c r="L7707" t="s">
        <v>39</v>
      </c>
      <c r="O7707" t="s">
        <v>32</v>
      </c>
    </row>
    <row r="7708" spans="1:15" x14ac:dyDescent="0.25">
      <c r="A7708" t="s">
        <v>116</v>
      </c>
      <c r="B7708" t="s">
        <v>117</v>
      </c>
      <c r="C7708" t="s">
        <v>27</v>
      </c>
      <c r="D7708">
        <v>2019</v>
      </c>
      <c r="E7708">
        <v>9</v>
      </c>
      <c r="F7708" t="s">
        <v>257</v>
      </c>
      <c r="G7708" t="s">
        <v>258</v>
      </c>
      <c r="H7708" t="s">
        <v>30</v>
      </c>
      <c r="J7708">
        <v>28202265</v>
      </c>
      <c r="L7708" t="s">
        <v>39</v>
      </c>
      <c r="O7708" t="s">
        <v>32</v>
      </c>
    </row>
    <row r="7709" spans="1:15" x14ac:dyDescent="0.25">
      <c r="A7709" t="s">
        <v>116</v>
      </c>
      <c r="B7709" t="s">
        <v>117</v>
      </c>
      <c r="C7709" t="s">
        <v>27</v>
      </c>
      <c r="D7709">
        <v>2019</v>
      </c>
      <c r="E7709">
        <v>9</v>
      </c>
      <c r="F7709" t="s">
        <v>215</v>
      </c>
      <c r="G7709" t="s">
        <v>216</v>
      </c>
      <c r="H7709" t="s">
        <v>30</v>
      </c>
      <c r="J7709">
        <v>20400062.68</v>
      </c>
      <c r="L7709" t="s">
        <v>39</v>
      </c>
      <c r="O7709" t="s">
        <v>32</v>
      </c>
    </row>
    <row r="7710" spans="1:15" x14ac:dyDescent="0.25">
      <c r="A7710" t="s">
        <v>116</v>
      </c>
      <c r="B7710" t="s">
        <v>117</v>
      </c>
      <c r="C7710" t="s">
        <v>27</v>
      </c>
      <c r="D7710">
        <v>2019</v>
      </c>
      <c r="E7710">
        <v>9</v>
      </c>
      <c r="F7710" t="s">
        <v>217</v>
      </c>
      <c r="G7710" t="s">
        <v>218</v>
      </c>
      <c r="H7710" t="s">
        <v>30</v>
      </c>
      <c r="J7710">
        <v>20400062.68</v>
      </c>
      <c r="L7710" t="s">
        <v>39</v>
      </c>
      <c r="O7710" t="s">
        <v>32</v>
      </c>
    </row>
    <row r="7711" spans="1:15" x14ac:dyDescent="0.25">
      <c r="A7711" t="s">
        <v>116</v>
      </c>
      <c r="B7711" t="s">
        <v>117</v>
      </c>
      <c r="C7711" t="s">
        <v>27</v>
      </c>
      <c r="D7711">
        <v>2019</v>
      </c>
      <c r="E7711">
        <v>9</v>
      </c>
      <c r="F7711" t="s">
        <v>219</v>
      </c>
      <c r="G7711" t="s">
        <v>220</v>
      </c>
      <c r="H7711" t="s">
        <v>30</v>
      </c>
      <c r="J7711">
        <v>20400062.68</v>
      </c>
      <c r="L7711" t="s">
        <v>39</v>
      </c>
      <c r="O7711" t="s">
        <v>32</v>
      </c>
    </row>
    <row r="7712" spans="1:15" x14ac:dyDescent="0.25">
      <c r="A7712" t="s">
        <v>116</v>
      </c>
      <c r="B7712" t="s">
        <v>117</v>
      </c>
      <c r="C7712" t="s">
        <v>27</v>
      </c>
      <c r="D7712">
        <v>2019</v>
      </c>
      <c r="E7712">
        <v>9</v>
      </c>
      <c r="F7712" t="s">
        <v>221</v>
      </c>
      <c r="G7712" t="s">
        <v>222</v>
      </c>
      <c r="H7712" t="s">
        <v>30</v>
      </c>
      <c r="J7712">
        <v>48602327.68</v>
      </c>
      <c r="L7712" t="s">
        <v>39</v>
      </c>
      <c r="O7712" t="s">
        <v>32</v>
      </c>
    </row>
    <row r="7713" spans="1:15" x14ac:dyDescent="0.25">
      <c r="A7713" t="s">
        <v>116</v>
      </c>
      <c r="B7713" t="s">
        <v>117</v>
      </c>
      <c r="C7713" t="s">
        <v>27</v>
      </c>
      <c r="D7713">
        <v>2019</v>
      </c>
      <c r="E7713">
        <v>9</v>
      </c>
      <c r="F7713" t="s">
        <v>259</v>
      </c>
      <c r="G7713" t="s">
        <v>260</v>
      </c>
      <c r="H7713" t="s">
        <v>30</v>
      </c>
      <c r="J7713">
        <v>29100</v>
      </c>
      <c r="L7713" t="s">
        <v>39</v>
      </c>
      <c r="O7713" t="s">
        <v>32</v>
      </c>
    </row>
    <row r="7714" spans="1:15" x14ac:dyDescent="0.25">
      <c r="A7714" t="s">
        <v>116</v>
      </c>
      <c r="B7714" t="s">
        <v>117</v>
      </c>
      <c r="C7714" t="s">
        <v>27</v>
      </c>
      <c r="D7714">
        <v>2019</v>
      </c>
      <c r="E7714">
        <v>9</v>
      </c>
      <c r="F7714" t="s">
        <v>284</v>
      </c>
      <c r="G7714" t="s">
        <v>285</v>
      </c>
      <c r="H7714" t="s">
        <v>30</v>
      </c>
      <c r="J7714">
        <v>81849.460000000006</v>
      </c>
      <c r="L7714" t="s">
        <v>39</v>
      </c>
      <c r="O7714" t="s">
        <v>32</v>
      </c>
    </row>
    <row r="7715" spans="1:15" x14ac:dyDescent="0.25">
      <c r="A7715" t="s">
        <v>116</v>
      </c>
      <c r="B7715" t="s">
        <v>117</v>
      </c>
      <c r="C7715" t="s">
        <v>27</v>
      </c>
      <c r="D7715">
        <v>2019</v>
      </c>
      <c r="E7715">
        <v>9</v>
      </c>
      <c r="F7715" t="s">
        <v>261</v>
      </c>
      <c r="G7715" t="s">
        <v>262</v>
      </c>
      <c r="H7715" t="s">
        <v>30</v>
      </c>
      <c r="J7715">
        <v>229750.7</v>
      </c>
      <c r="L7715" t="s">
        <v>39</v>
      </c>
      <c r="O7715" t="s">
        <v>32</v>
      </c>
    </row>
    <row r="7716" spans="1:15" x14ac:dyDescent="0.25">
      <c r="A7716" t="s">
        <v>116</v>
      </c>
      <c r="B7716" t="s">
        <v>117</v>
      </c>
      <c r="C7716" t="s">
        <v>27</v>
      </c>
      <c r="D7716">
        <v>2019</v>
      </c>
      <c r="E7716">
        <v>9</v>
      </c>
      <c r="F7716" t="s">
        <v>223</v>
      </c>
      <c r="G7716" t="s">
        <v>224</v>
      </c>
      <c r="H7716" t="s">
        <v>30</v>
      </c>
      <c r="J7716">
        <v>166747.72</v>
      </c>
      <c r="L7716" t="s">
        <v>39</v>
      </c>
      <c r="O7716" t="s">
        <v>32</v>
      </c>
    </row>
    <row r="7717" spans="1:15" x14ac:dyDescent="0.25">
      <c r="A7717" t="s">
        <v>116</v>
      </c>
      <c r="B7717" t="s">
        <v>117</v>
      </c>
      <c r="C7717" t="s">
        <v>27</v>
      </c>
      <c r="D7717">
        <v>2019</v>
      </c>
      <c r="E7717">
        <v>9</v>
      </c>
      <c r="F7717" t="s">
        <v>225</v>
      </c>
      <c r="G7717" t="s">
        <v>226</v>
      </c>
      <c r="H7717" t="s">
        <v>30</v>
      </c>
      <c r="J7717">
        <v>425598.42</v>
      </c>
      <c r="L7717" t="s">
        <v>39</v>
      </c>
      <c r="O7717" t="s">
        <v>32</v>
      </c>
    </row>
    <row r="7718" spans="1:15" x14ac:dyDescent="0.25">
      <c r="A7718" t="s">
        <v>116</v>
      </c>
      <c r="B7718" t="s">
        <v>117</v>
      </c>
      <c r="C7718" t="s">
        <v>27</v>
      </c>
      <c r="D7718">
        <v>2019</v>
      </c>
      <c r="E7718">
        <v>9</v>
      </c>
      <c r="F7718" t="s">
        <v>227</v>
      </c>
      <c r="G7718" t="s">
        <v>228</v>
      </c>
      <c r="H7718" t="s">
        <v>30</v>
      </c>
      <c r="J7718">
        <v>49027926.100000001</v>
      </c>
      <c r="L7718" t="s">
        <v>39</v>
      </c>
      <c r="O7718" t="s">
        <v>32</v>
      </c>
    </row>
    <row r="7719" spans="1:15" x14ac:dyDescent="0.25">
      <c r="A7719" t="s">
        <v>116</v>
      </c>
      <c r="B7719" t="s">
        <v>117</v>
      </c>
      <c r="C7719" t="s">
        <v>27</v>
      </c>
      <c r="D7719">
        <v>2019</v>
      </c>
      <c r="E7719">
        <v>9</v>
      </c>
      <c r="F7719" t="s">
        <v>229</v>
      </c>
      <c r="G7719" t="s">
        <v>230</v>
      </c>
      <c r="H7719" t="s">
        <v>30</v>
      </c>
      <c r="J7719">
        <v>-242500</v>
      </c>
      <c r="L7719" t="s">
        <v>39</v>
      </c>
      <c r="O7719" t="s">
        <v>32</v>
      </c>
    </row>
    <row r="7720" spans="1:15" x14ac:dyDescent="0.25">
      <c r="A7720" t="s">
        <v>116</v>
      </c>
      <c r="B7720" t="s">
        <v>117</v>
      </c>
      <c r="C7720" t="s">
        <v>27</v>
      </c>
      <c r="D7720">
        <v>2019</v>
      </c>
      <c r="E7720">
        <v>9</v>
      </c>
      <c r="F7720" t="s">
        <v>263</v>
      </c>
      <c r="G7720" t="s">
        <v>264</v>
      </c>
      <c r="H7720" t="s">
        <v>30</v>
      </c>
      <c r="J7720">
        <v>-18758552.16</v>
      </c>
      <c r="L7720" t="s">
        <v>39</v>
      </c>
      <c r="O7720" t="s">
        <v>32</v>
      </c>
    </row>
    <row r="7721" spans="1:15" x14ac:dyDescent="0.25">
      <c r="A7721" t="s">
        <v>116</v>
      </c>
      <c r="B7721" t="s">
        <v>117</v>
      </c>
      <c r="C7721" t="s">
        <v>27</v>
      </c>
      <c r="D7721">
        <v>2019</v>
      </c>
      <c r="E7721">
        <v>9</v>
      </c>
      <c r="F7721" t="s">
        <v>265</v>
      </c>
      <c r="G7721" t="s">
        <v>266</v>
      </c>
      <c r="H7721" t="s">
        <v>30</v>
      </c>
      <c r="J7721">
        <v>-18758552.16</v>
      </c>
      <c r="L7721" t="s">
        <v>39</v>
      </c>
      <c r="O7721" t="s">
        <v>32</v>
      </c>
    </row>
    <row r="7722" spans="1:15" x14ac:dyDescent="0.25">
      <c r="A7722" t="s">
        <v>116</v>
      </c>
      <c r="B7722" t="s">
        <v>117</v>
      </c>
      <c r="C7722" t="s">
        <v>27</v>
      </c>
      <c r="D7722">
        <v>2019</v>
      </c>
      <c r="E7722">
        <v>9</v>
      </c>
      <c r="F7722" t="s">
        <v>231</v>
      </c>
      <c r="G7722" t="s">
        <v>188</v>
      </c>
      <c r="H7722" t="s">
        <v>30</v>
      </c>
      <c r="J7722">
        <v>-22863876.449999999</v>
      </c>
      <c r="L7722" t="s">
        <v>39</v>
      </c>
      <c r="O7722" t="s">
        <v>32</v>
      </c>
    </row>
    <row r="7723" spans="1:15" x14ac:dyDescent="0.25">
      <c r="A7723" t="s">
        <v>116</v>
      </c>
      <c r="B7723" t="s">
        <v>117</v>
      </c>
      <c r="C7723" t="s">
        <v>27</v>
      </c>
      <c r="D7723">
        <v>2019</v>
      </c>
      <c r="E7723">
        <v>9</v>
      </c>
      <c r="F7723" t="s">
        <v>232</v>
      </c>
      <c r="G7723" t="s">
        <v>233</v>
      </c>
      <c r="H7723" t="s">
        <v>30</v>
      </c>
      <c r="J7723">
        <v>-41864928.609999999</v>
      </c>
      <c r="L7723" t="s">
        <v>39</v>
      </c>
      <c r="O7723" t="s">
        <v>32</v>
      </c>
    </row>
    <row r="7724" spans="1:15" x14ac:dyDescent="0.25">
      <c r="A7724" t="s">
        <v>116</v>
      </c>
      <c r="B7724" t="s">
        <v>117</v>
      </c>
      <c r="C7724" t="s">
        <v>27</v>
      </c>
      <c r="D7724">
        <v>2019</v>
      </c>
      <c r="E7724">
        <v>9</v>
      </c>
      <c r="F7724" t="s">
        <v>234</v>
      </c>
      <c r="G7724" t="s">
        <v>235</v>
      </c>
      <c r="H7724" t="s">
        <v>30</v>
      </c>
      <c r="J7724">
        <v>-41864928.609999999</v>
      </c>
      <c r="L7724" t="s">
        <v>39</v>
      </c>
      <c r="O7724" t="s">
        <v>32</v>
      </c>
    </row>
    <row r="7725" spans="1:15" x14ac:dyDescent="0.25">
      <c r="A7725" t="s">
        <v>116</v>
      </c>
      <c r="B7725" t="s">
        <v>117</v>
      </c>
      <c r="C7725" t="s">
        <v>27</v>
      </c>
      <c r="D7725">
        <v>2019</v>
      </c>
      <c r="E7725">
        <v>9</v>
      </c>
      <c r="F7725" t="s">
        <v>267</v>
      </c>
      <c r="G7725" t="s">
        <v>268</v>
      </c>
      <c r="H7725" t="s">
        <v>30</v>
      </c>
      <c r="J7725">
        <v>-3625895.2</v>
      </c>
      <c r="L7725" t="s">
        <v>39</v>
      </c>
      <c r="O7725" t="s">
        <v>32</v>
      </c>
    </row>
    <row r="7726" spans="1:15" x14ac:dyDescent="0.25">
      <c r="A7726" t="s">
        <v>116</v>
      </c>
      <c r="B7726" t="s">
        <v>117</v>
      </c>
      <c r="C7726" t="s">
        <v>27</v>
      </c>
      <c r="D7726">
        <v>2019</v>
      </c>
      <c r="E7726">
        <v>9</v>
      </c>
      <c r="F7726" t="s">
        <v>269</v>
      </c>
      <c r="G7726" t="s">
        <v>270</v>
      </c>
      <c r="H7726" t="s">
        <v>30</v>
      </c>
      <c r="J7726">
        <v>-1313528.8999999999</v>
      </c>
      <c r="L7726" t="s">
        <v>39</v>
      </c>
      <c r="O7726" t="s">
        <v>32</v>
      </c>
    </row>
    <row r="7727" spans="1:15" x14ac:dyDescent="0.25">
      <c r="A7727" t="s">
        <v>116</v>
      </c>
      <c r="B7727" t="s">
        <v>117</v>
      </c>
      <c r="C7727" t="s">
        <v>27</v>
      </c>
      <c r="D7727">
        <v>2019</v>
      </c>
      <c r="E7727">
        <v>9</v>
      </c>
      <c r="F7727" t="s">
        <v>271</v>
      </c>
      <c r="G7727" t="s">
        <v>272</v>
      </c>
      <c r="H7727" t="s">
        <v>30</v>
      </c>
      <c r="J7727">
        <v>-2381983.96</v>
      </c>
      <c r="L7727" t="s">
        <v>39</v>
      </c>
      <c r="O7727" t="s">
        <v>32</v>
      </c>
    </row>
    <row r="7728" spans="1:15" x14ac:dyDescent="0.25">
      <c r="A7728" t="s">
        <v>116</v>
      </c>
      <c r="B7728" t="s">
        <v>117</v>
      </c>
      <c r="C7728" t="s">
        <v>27</v>
      </c>
      <c r="D7728">
        <v>2019</v>
      </c>
      <c r="E7728">
        <v>9</v>
      </c>
      <c r="F7728" t="s">
        <v>273</v>
      </c>
      <c r="G7728" t="s">
        <v>274</v>
      </c>
      <c r="H7728" t="s">
        <v>30</v>
      </c>
      <c r="J7728">
        <v>-6007879.1600000001</v>
      </c>
      <c r="L7728" t="s">
        <v>39</v>
      </c>
      <c r="O7728" t="s">
        <v>32</v>
      </c>
    </row>
    <row r="7729" spans="1:15" x14ac:dyDescent="0.25">
      <c r="A7729" t="s">
        <v>116</v>
      </c>
      <c r="B7729" t="s">
        <v>117</v>
      </c>
      <c r="C7729" t="s">
        <v>27</v>
      </c>
      <c r="D7729">
        <v>2019</v>
      </c>
      <c r="E7729">
        <v>9</v>
      </c>
      <c r="F7729" t="s">
        <v>236</v>
      </c>
      <c r="G7729" t="s">
        <v>237</v>
      </c>
      <c r="H7729" t="s">
        <v>30</v>
      </c>
      <c r="J7729">
        <v>-624875.96</v>
      </c>
      <c r="L7729" t="s">
        <v>39</v>
      </c>
      <c r="O7729" t="s">
        <v>32</v>
      </c>
    </row>
    <row r="7730" spans="1:15" x14ac:dyDescent="0.25">
      <c r="A7730" t="s">
        <v>116</v>
      </c>
      <c r="B7730" t="s">
        <v>117</v>
      </c>
      <c r="C7730" t="s">
        <v>27</v>
      </c>
      <c r="D7730">
        <v>2019</v>
      </c>
      <c r="E7730">
        <v>9</v>
      </c>
      <c r="F7730" t="s">
        <v>238</v>
      </c>
      <c r="G7730" t="s">
        <v>239</v>
      </c>
      <c r="H7730" t="s">
        <v>30</v>
      </c>
      <c r="J7730">
        <v>-1028274.71</v>
      </c>
      <c r="L7730" t="s">
        <v>39</v>
      </c>
      <c r="O7730" t="s">
        <v>32</v>
      </c>
    </row>
    <row r="7731" spans="1:15" x14ac:dyDescent="0.25">
      <c r="A7731" t="s">
        <v>116</v>
      </c>
      <c r="B7731" t="s">
        <v>117</v>
      </c>
      <c r="C7731" t="s">
        <v>27</v>
      </c>
      <c r="D7731">
        <v>2019</v>
      </c>
      <c r="E7731">
        <v>9</v>
      </c>
      <c r="F7731" t="s">
        <v>240</v>
      </c>
      <c r="G7731" t="s">
        <v>241</v>
      </c>
      <c r="H7731" t="s">
        <v>30</v>
      </c>
      <c r="J7731">
        <v>-7036153.8700000001</v>
      </c>
      <c r="L7731" t="s">
        <v>39</v>
      </c>
      <c r="O7731" t="s">
        <v>32</v>
      </c>
    </row>
    <row r="7732" spans="1:15" x14ac:dyDescent="0.25">
      <c r="A7732" t="s">
        <v>116</v>
      </c>
      <c r="B7732" t="s">
        <v>117</v>
      </c>
      <c r="C7732" t="s">
        <v>27</v>
      </c>
      <c r="D7732">
        <v>2019</v>
      </c>
      <c r="E7732">
        <v>9</v>
      </c>
      <c r="F7732" t="s">
        <v>242</v>
      </c>
      <c r="G7732" t="s">
        <v>243</v>
      </c>
      <c r="H7732" t="s">
        <v>30</v>
      </c>
      <c r="J7732">
        <v>-48901082.479999997</v>
      </c>
      <c r="L7732" t="s">
        <v>39</v>
      </c>
      <c r="O7732" t="s">
        <v>32</v>
      </c>
    </row>
    <row r="7733" spans="1:15" x14ac:dyDescent="0.25">
      <c r="A7733" t="s">
        <v>123</v>
      </c>
      <c r="B7733" t="s">
        <v>124</v>
      </c>
      <c r="C7733" t="s">
        <v>27</v>
      </c>
      <c r="D7733">
        <v>2019</v>
      </c>
      <c r="E7733">
        <v>9</v>
      </c>
      <c r="F7733" t="s">
        <v>292</v>
      </c>
      <c r="G7733" t="s">
        <v>293</v>
      </c>
      <c r="H7733" t="s">
        <v>30</v>
      </c>
      <c r="J7733">
        <v>19147800</v>
      </c>
      <c r="L7733" t="s">
        <v>39</v>
      </c>
      <c r="O7733" t="s">
        <v>32</v>
      </c>
    </row>
    <row r="7734" spans="1:15" x14ac:dyDescent="0.25">
      <c r="A7734" t="s">
        <v>123</v>
      </c>
      <c r="B7734" t="s">
        <v>124</v>
      </c>
      <c r="C7734" t="s">
        <v>27</v>
      </c>
      <c r="D7734">
        <v>2019</v>
      </c>
      <c r="E7734">
        <v>9</v>
      </c>
      <c r="F7734" t="s">
        <v>294</v>
      </c>
      <c r="G7734" t="s">
        <v>295</v>
      </c>
      <c r="H7734" t="s">
        <v>30</v>
      </c>
      <c r="J7734">
        <v>-1756912.5</v>
      </c>
      <c r="L7734" t="s">
        <v>39</v>
      </c>
      <c r="O7734" t="s">
        <v>32</v>
      </c>
    </row>
    <row r="7735" spans="1:15" x14ac:dyDescent="0.25">
      <c r="A7735" t="s">
        <v>123</v>
      </c>
      <c r="B7735" t="s">
        <v>124</v>
      </c>
      <c r="C7735" t="s">
        <v>27</v>
      </c>
      <c r="D7735">
        <v>2019</v>
      </c>
      <c r="E7735">
        <v>9</v>
      </c>
      <c r="F7735" t="s">
        <v>296</v>
      </c>
      <c r="G7735" t="s">
        <v>119</v>
      </c>
      <c r="H7735" t="s">
        <v>30</v>
      </c>
      <c r="J7735">
        <v>17390887.5</v>
      </c>
      <c r="L7735" t="s">
        <v>39</v>
      </c>
      <c r="O7735" t="s">
        <v>32</v>
      </c>
    </row>
    <row r="7736" spans="1:15" x14ac:dyDescent="0.25">
      <c r="A7736" t="s">
        <v>123</v>
      </c>
      <c r="B7736" t="s">
        <v>124</v>
      </c>
      <c r="C7736" t="s">
        <v>27</v>
      </c>
      <c r="D7736">
        <v>2019</v>
      </c>
      <c r="E7736">
        <v>9</v>
      </c>
      <c r="F7736" t="s">
        <v>257</v>
      </c>
      <c r="G7736" t="s">
        <v>258</v>
      </c>
      <c r="H7736" t="s">
        <v>30</v>
      </c>
      <c r="J7736">
        <v>17390887.5</v>
      </c>
      <c r="L7736" t="s">
        <v>39</v>
      </c>
      <c r="O7736" t="s">
        <v>32</v>
      </c>
    </row>
    <row r="7737" spans="1:15" x14ac:dyDescent="0.25">
      <c r="A7737" t="s">
        <v>123</v>
      </c>
      <c r="B7737" t="s">
        <v>124</v>
      </c>
      <c r="C7737" t="s">
        <v>27</v>
      </c>
      <c r="D7737">
        <v>2019</v>
      </c>
      <c r="E7737">
        <v>9</v>
      </c>
      <c r="F7737" t="s">
        <v>221</v>
      </c>
      <c r="G7737" t="s">
        <v>222</v>
      </c>
      <c r="H7737" t="s">
        <v>30</v>
      </c>
      <c r="J7737">
        <v>17390887.5</v>
      </c>
      <c r="L7737" t="s">
        <v>39</v>
      </c>
      <c r="O7737" t="s">
        <v>32</v>
      </c>
    </row>
    <row r="7738" spans="1:15" x14ac:dyDescent="0.25">
      <c r="A7738" t="s">
        <v>123</v>
      </c>
      <c r="B7738" t="s">
        <v>124</v>
      </c>
      <c r="C7738" t="s">
        <v>27</v>
      </c>
      <c r="D7738">
        <v>2019</v>
      </c>
      <c r="E7738">
        <v>9</v>
      </c>
      <c r="F7738" t="s">
        <v>259</v>
      </c>
      <c r="G7738" t="s">
        <v>260</v>
      </c>
      <c r="H7738" t="s">
        <v>30</v>
      </c>
      <c r="J7738">
        <v>19400</v>
      </c>
      <c r="L7738" t="s">
        <v>39</v>
      </c>
      <c r="O7738" t="s">
        <v>32</v>
      </c>
    </row>
    <row r="7739" spans="1:15" x14ac:dyDescent="0.25">
      <c r="A7739" t="s">
        <v>123</v>
      </c>
      <c r="B7739" t="s">
        <v>124</v>
      </c>
      <c r="C7739" t="s">
        <v>27</v>
      </c>
      <c r="D7739">
        <v>2019</v>
      </c>
      <c r="E7739">
        <v>9</v>
      </c>
      <c r="F7739" t="s">
        <v>284</v>
      </c>
      <c r="G7739" t="s">
        <v>285</v>
      </c>
      <c r="H7739" t="s">
        <v>30</v>
      </c>
      <c r="J7739">
        <v>142686.19</v>
      </c>
      <c r="L7739" t="s">
        <v>39</v>
      </c>
      <c r="O7739" t="s">
        <v>32</v>
      </c>
    </row>
    <row r="7740" spans="1:15" x14ac:dyDescent="0.25">
      <c r="A7740" t="s">
        <v>123</v>
      </c>
      <c r="B7740" t="s">
        <v>124</v>
      </c>
      <c r="C7740" t="s">
        <v>27</v>
      </c>
      <c r="D7740">
        <v>2019</v>
      </c>
      <c r="E7740">
        <v>9</v>
      </c>
      <c r="F7740" t="s">
        <v>261</v>
      </c>
      <c r="G7740" t="s">
        <v>262</v>
      </c>
      <c r="H7740" t="s">
        <v>30</v>
      </c>
      <c r="J7740">
        <v>142686.19</v>
      </c>
      <c r="L7740" t="s">
        <v>39</v>
      </c>
      <c r="O7740" t="s">
        <v>32</v>
      </c>
    </row>
    <row r="7741" spans="1:15" x14ac:dyDescent="0.25">
      <c r="A7741" t="s">
        <v>123</v>
      </c>
      <c r="B7741" t="s">
        <v>124</v>
      </c>
      <c r="C7741" t="s">
        <v>27</v>
      </c>
      <c r="D7741">
        <v>2019</v>
      </c>
      <c r="E7741">
        <v>9</v>
      </c>
      <c r="F7741" t="s">
        <v>223</v>
      </c>
      <c r="G7741" t="s">
        <v>224</v>
      </c>
      <c r="H7741" t="s">
        <v>30</v>
      </c>
      <c r="J7741">
        <v>2139199.52</v>
      </c>
      <c r="L7741" t="s">
        <v>39</v>
      </c>
      <c r="O7741" t="s">
        <v>32</v>
      </c>
    </row>
    <row r="7742" spans="1:15" x14ac:dyDescent="0.25">
      <c r="A7742" t="s">
        <v>123</v>
      </c>
      <c r="B7742" t="s">
        <v>124</v>
      </c>
      <c r="C7742" t="s">
        <v>27</v>
      </c>
      <c r="D7742">
        <v>2019</v>
      </c>
      <c r="E7742">
        <v>9</v>
      </c>
      <c r="F7742" t="s">
        <v>225</v>
      </c>
      <c r="G7742" t="s">
        <v>226</v>
      </c>
      <c r="H7742" t="s">
        <v>30</v>
      </c>
      <c r="J7742">
        <v>2301285.71</v>
      </c>
      <c r="L7742" t="s">
        <v>39</v>
      </c>
      <c r="O7742" t="s">
        <v>32</v>
      </c>
    </row>
    <row r="7743" spans="1:15" x14ac:dyDescent="0.25">
      <c r="A7743" t="s">
        <v>123</v>
      </c>
      <c r="B7743" t="s">
        <v>124</v>
      </c>
      <c r="C7743" t="s">
        <v>27</v>
      </c>
      <c r="D7743">
        <v>2019</v>
      </c>
      <c r="E7743">
        <v>9</v>
      </c>
      <c r="F7743" t="s">
        <v>227</v>
      </c>
      <c r="G7743" t="s">
        <v>228</v>
      </c>
      <c r="H7743" t="s">
        <v>30</v>
      </c>
      <c r="J7743">
        <v>19692173.210000001</v>
      </c>
      <c r="L7743" t="s">
        <v>39</v>
      </c>
      <c r="O7743" t="s">
        <v>32</v>
      </c>
    </row>
    <row r="7744" spans="1:15" x14ac:dyDescent="0.25">
      <c r="A7744" t="s">
        <v>123</v>
      </c>
      <c r="B7744" t="s">
        <v>124</v>
      </c>
      <c r="C7744" t="s">
        <v>27</v>
      </c>
      <c r="D7744">
        <v>2019</v>
      </c>
      <c r="E7744">
        <v>9</v>
      </c>
      <c r="F7744" t="s">
        <v>229</v>
      </c>
      <c r="G7744" t="s">
        <v>230</v>
      </c>
      <c r="H7744" t="s">
        <v>30</v>
      </c>
      <c r="J7744">
        <v>-77600</v>
      </c>
      <c r="L7744" t="s">
        <v>39</v>
      </c>
      <c r="O7744" t="s">
        <v>32</v>
      </c>
    </row>
    <row r="7745" spans="1:15" x14ac:dyDescent="0.25">
      <c r="A7745" t="s">
        <v>123</v>
      </c>
      <c r="B7745" t="s">
        <v>124</v>
      </c>
      <c r="C7745" t="s">
        <v>27</v>
      </c>
      <c r="D7745">
        <v>2019</v>
      </c>
      <c r="E7745">
        <v>9</v>
      </c>
      <c r="F7745" t="s">
        <v>231</v>
      </c>
      <c r="G7745" t="s">
        <v>188</v>
      </c>
      <c r="H7745" t="s">
        <v>30</v>
      </c>
      <c r="J7745">
        <v>-19584638.690000001</v>
      </c>
      <c r="L7745" t="s">
        <v>39</v>
      </c>
      <c r="O7745" t="s">
        <v>32</v>
      </c>
    </row>
    <row r="7746" spans="1:15" x14ac:dyDescent="0.25">
      <c r="A7746" t="s">
        <v>123</v>
      </c>
      <c r="B7746" t="s">
        <v>124</v>
      </c>
      <c r="C7746" t="s">
        <v>27</v>
      </c>
      <c r="D7746">
        <v>2019</v>
      </c>
      <c r="E7746">
        <v>9</v>
      </c>
      <c r="F7746" t="s">
        <v>232</v>
      </c>
      <c r="G7746" t="s">
        <v>233</v>
      </c>
      <c r="H7746" t="s">
        <v>30</v>
      </c>
      <c r="J7746">
        <v>-19662238.690000001</v>
      </c>
      <c r="L7746" t="s">
        <v>39</v>
      </c>
      <c r="O7746" t="s">
        <v>32</v>
      </c>
    </row>
    <row r="7747" spans="1:15" x14ac:dyDescent="0.25">
      <c r="A7747" t="s">
        <v>123</v>
      </c>
      <c r="B7747" t="s">
        <v>124</v>
      </c>
      <c r="C7747" t="s">
        <v>27</v>
      </c>
      <c r="D7747">
        <v>2019</v>
      </c>
      <c r="E7747">
        <v>9</v>
      </c>
      <c r="F7747" t="s">
        <v>234</v>
      </c>
      <c r="G7747" t="s">
        <v>235</v>
      </c>
      <c r="H7747" t="s">
        <v>30</v>
      </c>
      <c r="J7747">
        <v>-19662238.690000001</v>
      </c>
      <c r="L7747" t="s">
        <v>39</v>
      </c>
      <c r="O7747" t="s">
        <v>32</v>
      </c>
    </row>
    <row r="7748" spans="1:15" x14ac:dyDescent="0.25">
      <c r="A7748" t="s">
        <v>123</v>
      </c>
      <c r="B7748" t="s">
        <v>124</v>
      </c>
      <c r="C7748" t="s">
        <v>27</v>
      </c>
      <c r="D7748">
        <v>2019</v>
      </c>
      <c r="E7748">
        <v>9</v>
      </c>
      <c r="F7748" t="s">
        <v>269</v>
      </c>
      <c r="G7748" t="s">
        <v>270</v>
      </c>
      <c r="H7748" t="s">
        <v>30</v>
      </c>
      <c r="J7748">
        <v>-413511</v>
      </c>
      <c r="L7748" t="s">
        <v>39</v>
      </c>
      <c r="O7748" t="s">
        <v>32</v>
      </c>
    </row>
    <row r="7749" spans="1:15" x14ac:dyDescent="0.25">
      <c r="A7749" t="s">
        <v>123</v>
      </c>
      <c r="B7749" t="s">
        <v>124</v>
      </c>
      <c r="C7749" t="s">
        <v>27</v>
      </c>
      <c r="D7749">
        <v>2019</v>
      </c>
      <c r="E7749">
        <v>9</v>
      </c>
      <c r="F7749" t="s">
        <v>271</v>
      </c>
      <c r="G7749" t="s">
        <v>272</v>
      </c>
      <c r="H7749" t="s">
        <v>30</v>
      </c>
      <c r="J7749">
        <v>-816582.38</v>
      </c>
      <c r="L7749" t="s">
        <v>39</v>
      </c>
      <c r="O7749" t="s">
        <v>32</v>
      </c>
    </row>
    <row r="7750" spans="1:15" x14ac:dyDescent="0.25">
      <c r="A7750" t="s">
        <v>123</v>
      </c>
      <c r="B7750" t="s">
        <v>124</v>
      </c>
      <c r="C7750" t="s">
        <v>27</v>
      </c>
      <c r="D7750">
        <v>2019</v>
      </c>
      <c r="E7750">
        <v>9</v>
      </c>
      <c r="F7750" t="s">
        <v>273</v>
      </c>
      <c r="G7750" t="s">
        <v>274</v>
      </c>
      <c r="H7750" t="s">
        <v>30</v>
      </c>
      <c r="J7750">
        <v>-816582.38</v>
      </c>
      <c r="L7750" t="s">
        <v>39</v>
      </c>
      <c r="O7750" t="s">
        <v>32</v>
      </c>
    </row>
    <row r="7751" spans="1:15" x14ac:dyDescent="0.25">
      <c r="A7751" t="s">
        <v>123</v>
      </c>
      <c r="B7751" t="s">
        <v>124</v>
      </c>
      <c r="C7751" t="s">
        <v>27</v>
      </c>
      <c r="D7751">
        <v>2019</v>
      </c>
      <c r="E7751">
        <v>9</v>
      </c>
      <c r="F7751" t="s">
        <v>236</v>
      </c>
      <c r="G7751" t="s">
        <v>237</v>
      </c>
      <c r="H7751" t="s">
        <v>30</v>
      </c>
      <c r="J7751">
        <v>-56135.51</v>
      </c>
      <c r="L7751" t="s">
        <v>39</v>
      </c>
      <c r="O7751" t="s">
        <v>32</v>
      </c>
    </row>
    <row r="7752" spans="1:15" x14ac:dyDescent="0.25">
      <c r="A7752" t="s">
        <v>123</v>
      </c>
      <c r="B7752" t="s">
        <v>124</v>
      </c>
      <c r="C7752" t="s">
        <v>27</v>
      </c>
      <c r="D7752">
        <v>2019</v>
      </c>
      <c r="E7752">
        <v>9</v>
      </c>
      <c r="F7752" t="s">
        <v>238</v>
      </c>
      <c r="G7752" t="s">
        <v>239</v>
      </c>
      <c r="H7752" t="s">
        <v>30</v>
      </c>
      <c r="J7752">
        <v>-432010.51</v>
      </c>
      <c r="L7752" t="s">
        <v>39</v>
      </c>
      <c r="O7752" t="s">
        <v>32</v>
      </c>
    </row>
    <row r="7753" spans="1:15" x14ac:dyDescent="0.25">
      <c r="A7753" t="s">
        <v>123</v>
      </c>
      <c r="B7753" t="s">
        <v>124</v>
      </c>
      <c r="C7753" t="s">
        <v>27</v>
      </c>
      <c r="D7753">
        <v>2019</v>
      </c>
      <c r="E7753">
        <v>9</v>
      </c>
      <c r="F7753" t="s">
        <v>240</v>
      </c>
      <c r="G7753" t="s">
        <v>241</v>
      </c>
      <c r="H7753" t="s">
        <v>30</v>
      </c>
      <c r="J7753">
        <v>-1248592.8899999999</v>
      </c>
      <c r="L7753" t="s">
        <v>39</v>
      </c>
      <c r="O7753" t="s">
        <v>32</v>
      </c>
    </row>
    <row r="7754" spans="1:15" x14ac:dyDescent="0.25">
      <c r="A7754" t="s">
        <v>123</v>
      </c>
      <c r="B7754" t="s">
        <v>124</v>
      </c>
      <c r="C7754" t="s">
        <v>27</v>
      </c>
      <c r="D7754">
        <v>2019</v>
      </c>
      <c r="E7754">
        <v>9</v>
      </c>
      <c r="F7754" t="s">
        <v>242</v>
      </c>
      <c r="G7754" t="s">
        <v>243</v>
      </c>
      <c r="H7754" t="s">
        <v>30</v>
      </c>
      <c r="J7754">
        <v>-20910831.579999998</v>
      </c>
      <c r="L7754" t="s">
        <v>39</v>
      </c>
      <c r="O7754" t="s">
        <v>32</v>
      </c>
    </row>
    <row r="7755" spans="1:15" x14ac:dyDescent="0.25">
      <c r="A7755" t="s">
        <v>127</v>
      </c>
      <c r="B7755" t="s">
        <v>128</v>
      </c>
      <c r="C7755" t="s">
        <v>27</v>
      </c>
      <c r="D7755">
        <v>2019</v>
      </c>
      <c r="E7755">
        <v>9</v>
      </c>
      <c r="F7755" t="s">
        <v>201</v>
      </c>
      <c r="G7755" t="s">
        <v>202</v>
      </c>
      <c r="H7755" t="s">
        <v>30</v>
      </c>
      <c r="J7755">
        <v>-20044.060000000001</v>
      </c>
      <c r="L7755" t="s">
        <v>31</v>
      </c>
      <c r="O7755" t="s">
        <v>32</v>
      </c>
    </row>
    <row r="7756" spans="1:15" x14ac:dyDescent="0.25">
      <c r="A7756" t="s">
        <v>127</v>
      </c>
      <c r="B7756" t="s">
        <v>128</v>
      </c>
      <c r="C7756" t="s">
        <v>27</v>
      </c>
      <c r="D7756">
        <v>2019</v>
      </c>
      <c r="E7756">
        <v>9</v>
      </c>
      <c r="F7756" t="s">
        <v>203</v>
      </c>
      <c r="G7756" t="s">
        <v>204</v>
      </c>
      <c r="H7756" t="s">
        <v>30</v>
      </c>
      <c r="J7756">
        <v>-20044.060000000001</v>
      </c>
      <c r="L7756" t="s">
        <v>31</v>
      </c>
      <c r="O7756" t="s">
        <v>32</v>
      </c>
    </row>
    <row r="7757" spans="1:15" x14ac:dyDescent="0.25">
      <c r="A7757" t="s">
        <v>127</v>
      </c>
      <c r="B7757" t="s">
        <v>128</v>
      </c>
      <c r="C7757" t="s">
        <v>27</v>
      </c>
      <c r="D7757">
        <v>2019</v>
      </c>
      <c r="E7757">
        <v>9</v>
      </c>
      <c r="F7757" t="s">
        <v>205</v>
      </c>
      <c r="G7757" t="s">
        <v>206</v>
      </c>
      <c r="H7757" t="s">
        <v>30</v>
      </c>
      <c r="J7757">
        <v>-20044.060000000001</v>
      </c>
      <c r="L7757" t="s">
        <v>31</v>
      </c>
      <c r="O7757" t="s">
        <v>32</v>
      </c>
    </row>
    <row r="7758" spans="1:15" x14ac:dyDescent="0.25">
      <c r="A7758" t="s">
        <v>127</v>
      </c>
      <c r="B7758" t="s">
        <v>128</v>
      </c>
      <c r="C7758" t="s">
        <v>27</v>
      </c>
      <c r="D7758">
        <v>2019</v>
      </c>
      <c r="E7758">
        <v>9</v>
      </c>
      <c r="F7758" t="s">
        <v>207</v>
      </c>
      <c r="G7758" t="s">
        <v>208</v>
      </c>
      <c r="H7758" t="s">
        <v>30</v>
      </c>
      <c r="J7758">
        <v>-20044.060000000001</v>
      </c>
      <c r="L7758" t="s">
        <v>31</v>
      </c>
      <c r="O7758" t="s">
        <v>32</v>
      </c>
    </row>
    <row r="7759" spans="1:15" x14ac:dyDescent="0.25">
      <c r="A7759" t="s">
        <v>127</v>
      </c>
      <c r="B7759" t="s">
        <v>128</v>
      </c>
      <c r="C7759" t="s">
        <v>27</v>
      </c>
      <c r="D7759">
        <v>2019</v>
      </c>
      <c r="E7759">
        <v>9</v>
      </c>
      <c r="F7759" t="s">
        <v>211</v>
      </c>
      <c r="G7759" t="s">
        <v>212</v>
      </c>
      <c r="H7759" t="s">
        <v>30</v>
      </c>
      <c r="J7759">
        <v>-20044.060000000001</v>
      </c>
      <c r="L7759" t="s">
        <v>31</v>
      </c>
      <c r="O7759" t="s">
        <v>32</v>
      </c>
    </row>
    <row r="7760" spans="1:15" x14ac:dyDescent="0.25">
      <c r="A7760" t="s">
        <v>127</v>
      </c>
      <c r="B7760" t="s">
        <v>128</v>
      </c>
      <c r="C7760" t="s">
        <v>27</v>
      </c>
      <c r="D7760">
        <v>2019</v>
      </c>
      <c r="E7760">
        <v>9</v>
      </c>
      <c r="F7760" t="s">
        <v>213</v>
      </c>
      <c r="G7760" t="s">
        <v>214</v>
      </c>
      <c r="H7760" t="s">
        <v>30</v>
      </c>
      <c r="J7760">
        <v>-20044.060000000001</v>
      </c>
      <c r="L7760" t="s">
        <v>31</v>
      </c>
      <c r="O7760" t="s">
        <v>32</v>
      </c>
    </row>
    <row r="7761" spans="1:15" x14ac:dyDescent="0.25">
      <c r="A7761" t="s">
        <v>127</v>
      </c>
      <c r="B7761" t="s">
        <v>128</v>
      </c>
      <c r="C7761" t="s">
        <v>27</v>
      </c>
      <c r="D7761">
        <v>2019</v>
      </c>
      <c r="E7761">
        <v>9</v>
      </c>
      <c r="F7761" t="s">
        <v>261</v>
      </c>
      <c r="G7761" t="s">
        <v>262</v>
      </c>
      <c r="H7761" t="s">
        <v>30</v>
      </c>
      <c r="J7761">
        <v>420274.24</v>
      </c>
      <c r="L7761" t="s">
        <v>39</v>
      </c>
      <c r="O7761" t="s">
        <v>32</v>
      </c>
    </row>
    <row r="7762" spans="1:15" x14ac:dyDescent="0.25">
      <c r="A7762" t="s">
        <v>127</v>
      </c>
      <c r="B7762" t="s">
        <v>128</v>
      </c>
      <c r="C7762" t="s">
        <v>27</v>
      </c>
      <c r="D7762">
        <v>2019</v>
      </c>
      <c r="E7762">
        <v>9</v>
      </c>
      <c r="F7762" t="s">
        <v>223</v>
      </c>
      <c r="G7762" t="s">
        <v>224</v>
      </c>
      <c r="H7762" t="s">
        <v>30</v>
      </c>
      <c r="J7762">
        <v>136652.85999999999</v>
      </c>
      <c r="L7762" t="s">
        <v>39</v>
      </c>
      <c r="O7762" t="s">
        <v>32</v>
      </c>
    </row>
    <row r="7763" spans="1:15" x14ac:dyDescent="0.25">
      <c r="A7763" t="s">
        <v>127</v>
      </c>
      <c r="B7763" t="s">
        <v>128</v>
      </c>
      <c r="C7763" t="s">
        <v>27</v>
      </c>
      <c r="D7763">
        <v>2019</v>
      </c>
      <c r="E7763">
        <v>9</v>
      </c>
      <c r="F7763" t="s">
        <v>225</v>
      </c>
      <c r="G7763" t="s">
        <v>226</v>
      </c>
      <c r="H7763" t="s">
        <v>30</v>
      </c>
      <c r="J7763">
        <v>556927.1</v>
      </c>
      <c r="L7763" t="s">
        <v>39</v>
      </c>
      <c r="O7763" t="s">
        <v>32</v>
      </c>
    </row>
    <row r="7764" spans="1:15" x14ac:dyDescent="0.25">
      <c r="A7764" t="s">
        <v>127</v>
      </c>
      <c r="B7764" t="s">
        <v>128</v>
      </c>
      <c r="C7764" t="s">
        <v>27</v>
      </c>
      <c r="D7764">
        <v>2019</v>
      </c>
      <c r="E7764">
        <v>9</v>
      </c>
      <c r="F7764" t="s">
        <v>227</v>
      </c>
      <c r="G7764" t="s">
        <v>228</v>
      </c>
      <c r="H7764" t="s">
        <v>30</v>
      </c>
      <c r="J7764">
        <v>556927.1</v>
      </c>
      <c r="L7764" t="s">
        <v>39</v>
      </c>
      <c r="O7764" t="s">
        <v>32</v>
      </c>
    </row>
    <row r="7765" spans="1:15" x14ac:dyDescent="0.25">
      <c r="A7765" t="s">
        <v>127</v>
      </c>
      <c r="B7765" t="s">
        <v>128</v>
      </c>
      <c r="C7765" t="s">
        <v>27</v>
      </c>
      <c r="D7765">
        <v>2019</v>
      </c>
      <c r="E7765">
        <v>9</v>
      </c>
      <c r="F7765" t="s">
        <v>229</v>
      </c>
      <c r="G7765" t="s">
        <v>230</v>
      </c>
      <c r="H7765" t="s">
        <v>30</v>
      </c>
      <c r="J7765">
        <v>-485000</v>
      </c>
      <c r="L7765" t="s">
        <v>39</v>
      </c>
      <c r="O7765" t="s">
        <v>32</v>
      </c>
    </row>
    <row r="7766" spans="1:15" x14ac:dyDescent="0.25">
      <c r="A7766" t="s">
        <v>127</v>
      </c>
      <c r="B7766" t="s">
        <v>128</v>
      </c>
      <c r="C7766" t="s">
        <v>27</v>
      </c>
      <c r="D7766">
        <v>2019</v>
      </c>
      <c r="E7766">
        <v>9</v>
      </c>
      <c r="F7766" t="s">
        <v>231</v>
      </c>
      <c r="G7766" t="s">
        <v>188</v>
      </c>
      <c r="H7766" t="s">
        <v>30</v>
      </c>
      <c r="J7766">
        <v>-23840.15</v>
      </c>
      <c r="L7766" t="s">
        <v>39</v>
      </c>
      <c r="O7766" t="s">
        <v>32</v>
      </c>
    </row>
    <row r="7767" spans="1:15" x14ac:dyDescent="0.25">
      <c r="A7767" t="s">
        <v>127</v>
      </c>
      <c r="B7767" t="s">
        <v>128</v>
      </c>
      <c r="C7767" t="s">
        <v>27</v>
      </c>
      <c r="D7767">
        <v>2019</v>
      </c>
      <c r="E7767">
        <v>9</v>
      </c>
      <c r="F7767" t="s">
        <v>232</v>
      </c>
      <c r="G7767" t="s">
        <v>233</v>
      </c>
      <c r="H7767" t="s">
        <v>30</v>
      </c>
      <c r="J7767">
        <v>-508840.15</v>
      </c>
      <c r="L7767" t="s">
        <v>39</v>
      </c>
      <c r="O7767" t="s">
        <v>32</v>
      </c>
    </row>
    <row r="7768" spans="1:15" x14ac:dyDescent="0.25">
      <c r="A7768" t="s">
        <v>127</v>
      </c>
      <c r="B7768" t="s">
        <v>128</v>
      </c>
      <c r="C7768" t="s">
        <v>27</v>
      </c>
      <c r="D7768">
        <v>2019</v>
      </c>
      <c r="E7768">
        <v>9</v>
      </c>
      <c r="F7768" t="s">
        <v>234</v>
      </c>
      <c r="G7768" t="s">
        <v>235</v>
      </c>
      <c r="H7768" t="s">
        <v>30</v>
      </c>
      <c r="J7768">
        <v>-508840.15</v>
      </c>
      <c r="L7768" t="s">
        <v>39</v>
      </c>
      <c r="O7768" t="s">
        <v>32</v>
      </c>
    </row>
    <row r="7769" spans="1:15" x14ac:dyDescent="0.25">
      <c r="A7769" t="s">
        <v>127</v>
      </c>
      <c r="B7769" t="s">
        <v>128</v>
      </c>
      <c r="C7769" t="s">
        <v>27</v>
      </c>
      <c r="D7769">
        <v>2019</v>
      </c>
      <c r="E7769">
        <v>9</v>
      </c>
      <c r="F7769" t="s">
        <v>236</v>
      </c>
      <c r="G7769" t="s">
        <v>237</v>
      </c>
      <c r="H7769" t="s">
        <v>30</v>
      </c>
      <c r="J7769">
        <v>-24250</v>
      </c>
      <c r="L7769" t="s">
        <v>39</v>
      </c>
      <c r="O7769" t="s">
        <v>32</v>
      </c>
    </row>
    <row r="7770" spans="1:15" x14ac:dyDescent="0.25">
      <c r="A7770" t="s">
        <v>127</v>
      </c>
      <c r="B7770" t="s">
        <v>128</v>
      </c>
      <c r="C7770" t="s">
        <v>27</v>
      </c>
      <c r="D7770">
        <v>2019</v>
      </c>
      <c r="E7770">
        <v>9</v>
      </c>
      <c r="F7770" t="s">
        <v>238</v>
      </c>
      <c r="G7770" t="s">
        <v>239</v>
      </c>
      <c r="H7770" t="s">
        <v>30</v>
      </c>
      <c r="J7770">
        <v>-28042.89</v>
      </c>
      <c r="L7770" t="s">
        <v>39</v>
      </c>
      <c r="O7770" t="s">
        <v>32</v>
      </c>
    </row>
    <row r="7771" spans="1:15" x14ac:dyDescent="0.25">
      <c r="A7771" t="s">
        <v>127</v>
      </c>
      <c r="B7771" t="s">
        <v>128</v>
      </c>
      <c r="C7771" t="s">
        <v>27</v>
      </c>
      <c r="D7771">
        <v>2019</v>
      </c>
      <c r="E7771">
        <v>9</v>
      </c>
      <c r="F7771" t="s">
        <v>240</v>
      </c>
      <c r="G7771" t="s">
        <v>241</v>
      </c>
      <c r="H7771" t="s">
        <v>30</v>
      </c>
      <c r="J7771">
        <v>-28042.89</v>
      </c>
      <c r="L7771" t="s">
        <v>39</v>
      </c>
      <c r="O7771" t="s">
        <v>32</v>
      </c>
    </row>
    <row r="7772" spans="1:15" x14ac:dyDescent="0.25">
      <c r="A7772" t="s">
        <v>127</v>
      </c>
      <c r="B7772" t="s">
        <v>128</v>
      </c>
      <c r="C7772" t="s">
        <v>27</v>
      </c>
      <c r="D7772">
        <v>2019</v>
      </c>
      <c r="E7772">
        <v>9</v>
      </c>
      <c r="F7772" t="s">
        <v>242</v>
      </c>
      <c r="G7772" t="s">
        <v>243</v>
      </c>
      <c r="H7772" t="s">
        <v>30</v>
      </c>
      <c r="J7772">
        <v>-536883.04</v>
      </c>
      <c r="L7772" t="s">
        <v>39</v>
      </c>
      <c r="O7772" t="s">
        <v>32</v>
      </c>
    </row>
    <row r="7773" spans="1:15" x14ac:dyDescent="0.25">
      <c r="A7773" t="s">
        <v>131</v>
      </c>
      <c r="B7773" t="s">
        <v>132</v>
      </c>
      <c r="C7773" t="s">
        <v>27</v>
      </c>
      <c r="D7773">
        <v>2019</v>
      </c>
      <c r="E7773">
        <v>9</v>
      </c>
      <c r="F7773" t="s">
        <v>244</v>
      </c>
      <c r="G7773" t="s">
        <v>245</v>
      </c>
      <c r="H7773" t="s">
        <v>30</v>
      </c>
      <c r="J7773">
        <v>-0.05</v>
      </c>
      <c r="L7773" t="s">
        <v>31</v>
      </c>
      <c r="O7773" t="s">
        <v>32</v>
      </c>
    </row>
    <row r="7774" spans="1:15" x14ac:dyDescent="0.25">
      <c r="A7774" t="s">
        <v>131</v>
      </c>
      <c r="B7774" t="s">
        <v>132</v>
      </c>
      <c r="C7774" t="s">
        <v>27</v>
      </c>
      <c r="D7774">
        <v>2019</v>
      </c>
      <c r="E7774">
        <v>9</v>
      </c>
      <c r="F7774" t="s">
        <v>248</v>
      </c>
      <c r="G7774" t="s">
        <v>249</v>
      </c>
      <c r="H7774" t="s">
        <v>30</v>
      </c>
      <c r="J7774">
        <v>-0.05</v>
      </c>
      <c r="L7774" t="s">
        <v>31</v>
      </c>
      <c r="O7774" t="s">
        <v>32</v>
      </c>
    </row>
    <row r="7775" spans="1:15" x14ac:dyDescent="0.25">
      <c r="A7775" t="s">
        <v>131</v>
      </c>
      <c r="B7775" t="s">
        <v>132</v>
      </c>
      <c r="C7775" t="s">
        <v>27</v>
      </c>
      <c r="D7775">
        <v>2019</v>
      </c>
      <c r="E7775">
        <v>9</v>
      </c>
      <c r="F7775" t="s">
        <v>250</v>
      </c>
      <c r="G7775" t="s">
        <v>251</v>
      </c>
      <c r="H7775" t="s">
        <v>30</v>
      </c>
      <c r="J7775">
        <v>-0.05</v>
      </c>
      <c r="L7775" t="s">
        <v>31</v>
      </c>
      <c r="O7775" t="s">
        <v>32</v>
      </c>
    </row>
    <row r="7776" spans="1:15" x14ac:dyDescent="0.25">
      <c r="A7776" t="s">
        <v>131</v>
      </c>
      <c r="B7776" t="s">
        <v>132</v>
      </c>
      <c r="C7776" t="s">
        <v>27</v>
      </c>
      <c r="D7776">
        <v>2019</v>
      </c>
      <c r="E7776">
        <v>9</v>
      </c>
      <c r="F7776" t="s">
        <v>195</v>
      </c>
      <c r="G7776" t="s">
        <v>196</v>
      </c>
      <c r="H7776" t="s">
        <v>30</v>
      </c>
      <c r="J7776">
        <v>-0.05</v>
      </c>
      <c r="L7776" t="s">
        <v>31</v>
      </c>
      <c r="O7776" t="s">
        <v>32</v>
      </c>
    </row>
    <row r="7777" spans="1:15" x14ac:dyDescent="0.25">
      <c r="A7777" t="s">
        <v>131</v>
      </c>
      <c r="B7777" t="s">
        <v>132</v>
      </c>
      <c r="C7777" t="s">
        <v>27</v>
      </c>
      <c r="D7777">
        <v>2019</v>
      </c>
      <c r="E7777">
        <v>9</v>
      </c>
      <c r="F7777" t="s">
        <v>197</v>
      </c>
      <c r="G7777" t="s">
        <v>198</v>
      </c>
      <c r="H7777" t="s">
        <v>30</v>
      </c>
      <c r="J7777">
        <v>-0.05</v>
      </c>
      <c r="L7777" t="s">
        <v>31</v>
      </c>
      <c r="O7777" t="s">
        <v>32</v>
      </c>
    </row>
    <row r="7778" spans="1:15" x14ac:dyDescent="0.25">
      <c r="A7778" t="s">
        <v>131</v>
      </c>
      <c r="B7778" t="s">
        <v>132</v>
      </c>
      <c r="C7778" t="s">
        <v>27</v>
      </c>
      <c r="D7778">
        <v>2019</v>
      </c>
      <c r="E7778">
        <v>9</v>
      </c>
      <c r="F7778" t="s">
        <v>199</v>
      </c>
      <c r="G7778" t="s">
        <v>200</v>
      </c>
      <c r="H7778" t="s">
        <v>30</v>
      </c>
      <c r="J7778">
        <v>-0.05</v>
      </c>
      <c r="L7778" t="s">
        <v>31</v>
      </c>
      <c r="O7778" t="s">
        <v>32</v>
      </c>
    </row>
    <row r="7779" spans="1:15" x14ac:dyDescent="0.25">
      <c r="A7779" t="s">
        <v>131</v>
      </c>
      <c r="B7779" t="s">
        <v>132</v>
      </c>
      <c r="C7779" t="s">
        <v>27</v>
      </c>
      <c r="D7779">
        <v>2019</v>
      </c>
      <c r="E7779">
        <v>9</v>
      </c>
      <c r="F7779" t="s">
        <v>205</v>
      </c>
      <c r="G7779" t="s">
        <v>206</v>
      </c>
      <c r="H7779" t="s">
        <v>30</v>
      </c>
      <c r="J7779">
        <v>-0.05</v>
      </c>
      <c r="L7779" t="s">
        <v>31</v>
      </c>
      <c r="O7779" t="s">
        <v>32</v>
      </c>
    </row>
    <row r="7780" spans="1:15" x14ac:dyDescent="0.25">
      <c r="A7780" t="s">
        <v>131</v>
      </c>
      <c r="B7780" t="s">
        <v>132</v>
      </c>
      <c r="C7780" t="s">
        <v>27</v>
      </c>
      <c r="D7780">
        <v>2019</v>
      </c>
      <c r="E7780">
        <v>9</v>
      </c>
      <c r="F7780" t="s">
        <v>207</v>
      </c>
      <c r="G7780" t="s">
        <v>208</v>
      </c>
      <c r="H7780" t="s">
        <v>30</v>
      </c>
      <c r="J7780">
        <v>-0.05</v>
      </c>
      <c r="L7780" t="s">
        <v>31</v>
      </c>
      <c r="O7780" t="s">
        <v>32</v>
      </c>
    </row>
    <row r="7781" spans="1:15" x14ac:dyDescent="0.25">
      <c r="A7781" t="s">
        <v>131</v>
      </c>
      <c r="B7781" t="s">
        <v>132</v>
      </c>
      <c r="C7781" t="s">
        <v>27</v>
      </c>
      <c r="D7781">
        <v>2019</v>
      </c>
      <c r="E7781">
        <v>9</v>
      </c>
      <c r="F7781" t="s">
        <v>211</v>
      </c>
      <c r="G7781" t="s">
        <v>212</v>
      </c>
      <c r="H7781" t="s">
        <v>30</v>
      </c>
      <c r="J7781">
        <v>-0.05</v>
      </c>
      <c r="L7781" t="s">
        <v>31</v>
      </c>
      <c r="O7781" t="s">
        <v>32</v>
      </c>
    </row>
    <row r="7782" spans="1:15" x14ac:dyDescent="0.25">
      <c r="A7782" t="s">
        <v>131</v>
      </c>
      <c r="B7782" t="s">
        <v>132</v>
      </c>
      <c r="C7782" t="s">
        <v>27</v>
      </c>
      <c r="D7782">
        <v>2019</v>
      </c>
      <c r="E7782">
        <v>9</v>
      </c>
      <c r="F7782" t="s">
        <v>213</v>
      </c>
      <c r="G7782" t="s">
        <v>214</v>
      </c>
      <c r="H7782" t="s">
        <v>30</v>
      </c>
      <c r="J7782">
        <v>-0.05</v>
      </c>
      <c r="L7782" t="s">
        <v>31</v>
      </c>
      <c r="O7782" t="s">
        <v>32</v>
      </c>
    </row>
    <row r="7783" spans="1:15" x14ac:dyDescent="0.25">
      <c r="A7783" t="s">
        <v>131</v>
      </c>
      <c r="B7783" t="s">
        <v>132</v>
      </c>
      <c r="C7783" t="s">
        <v>27</v>
      </c>
      <c r="D7783">
        <v>2019</v>
      </c>
      <c r="E7783">
        <v>9</v>
      </c>
      <c r="F7783" t="s">
        <v>297</v>
      </c>
      <c r="G7783" t="s">
        <v>298</v>
      </c>
      <c r="H7783" t="s">
        <v>30</v>
      </c>
      <c r="J7783">
        <v>2624358.6800000002</v>
      </c>
      <c r="L7783" t="s">
        <v>39</v>
      </c>
      <c r="O7783" t="s">
        <v>32</v>
      </c>
    </row>
    <row r="7784" spans="1:15" x14ac:dyDescent="0.25">
      <c r="A7784" t="s">
        <v>131</v>
      </c>
      <c r="B7784" t="s">
        <v>132</v>
      </c>
      <c r="C7784" t="s">
        <v>27</v>
      </c>
      <c r="D7784">
        <v>2019</v>
      </c>
      <c r="E7784">
        <v>9</v>
      </c>
      <c r="F7784" t="s">
        <v>299</v>
      </c>
      <c r="G7784" t="s">
        <v>300</v>
      </c>
      <c r="H7784" t="s">
        <v>30</v>
      </c>
      <c r="J7784">
        <v>-2052223.23</v>
      </c>
      <c r="L7784" t="s">
        <v>39</v>
      </c>
      <c r="O7784" t="s">
        <v>32</v>
      </c>
    </row>
    <row r="7785" spans="1:15" x14ac:dyDescent="0.25">
      <c r="A7785" t="s">
        <v>131</v>
      </c>
      <c r="B7785" t="s">
        <v>132</v>
      </c>
      <c r="C7785" t="s">
        <v>27</v>
      </c>
      <c r="D7785">
        <v>2019</v>
      </c>
      <c r="E7785">
        <v>9</v>
      </c>
      <c r="F7785" t="s">
        <v>301</v>
      </c>
      <c r="G7785" t="s">
        <v>302</v>
      </c>
      <c r="H7785" t="s">
        <v>30</v>
      </c>
      <c r="J7785">
        <v>572135.44999999995</v>
      </c>
      <c r="L7785" t="s">
        <v>39</v>
      </c>
      <c r="O7785" t="s">
        <v>32</v>
      </c>
    </row>
    <row r="7786" spans="1:15" x14ac:dyDescent="0.25">
      <c r="A7786" t="s">
        <v>131</v>
      </c>
      <c r="B7786" t="s">
        <v>132</v>
      </c>
      <c r="C7786" t="s">
        <v>27</v>
      </c>
      <c r="D7786">
        <v>2019</v>
      </c>
      <c r="E7786">
        <v>9</v>
      </c>
      <c r="F7786" t="s">
        <v>257</v>
      </c>
      <c r="G7786" t="s">
        <v>258</v>
      </c>
      <c r="H7786" t="s">
        <v>30</v>
      </c>
      <c r="J7786">
        <v>572135.44999999995</v>
      </c>
      <c r="L7786" t="s">
        <v>39</v>
      </c>
      <c r="O7786" t="s">
        <v>32</v>
      </c>
    </row>
    <row r="7787" spans="1:15" x14ac:dyDescent="0.25">
      <c r="A7787" t="s">
        <v>131</v>
      </c>
      <c r="B7787" t="s">
        <v>132</v>
      </c>
      <c r="C7787" t="s">
        <v>27</v>
      </c>
      <c r="D7787">
        <v>2019</v>
      </c>
      <c r="E7787">
        <v>9</v>
      </c>
      <c r="F7787" t="s">
        <v>219</v>
      </c>
      <c r="G7787" t="s">
        <v>220</v>
      </c>
      <c r="H7787" t="s">
        <v>30</v>
      </c>
      <c r="J7787">
        <v>87659.37</v>
      </c>
      <c r="L7787" t="s">
        <v>39</v>
      </c>
      <c r="O7787" t="s">
        <v>32</v>
      </c>
    </row>
    <row r="7788" spans="1:15" x14ac:dyDescent="0.25">
      <c r="A7788" t="s">
        <v>131</v>
      </c>
      <c r="B7788" t="s">
        <v>132</v>
      </c>
      <c r="C7788" t="s">
        <v>27</v>
      </c>
      <c r="D7788">
        <v>2019</v>
      </c>
      <c r="E7788">
        <v>9</v>
      </c>
      <c r="F7788" t="s">
        <v>221</v>
      </c>
      <c r="G7788" t="s">
        <v>222</v>
      </c>
      <c r="H7788" t="s">
        <v>30</v>
      </c>
      <c r="J7788">
        <v>659794.81999999995</v>
      </c>
      <c r="L7788" t="s">
        <v>39</v>
      </c>
      <c r="O7788" t="s">
        <v>32</v>
      </c>
    </row>
    <row r="7789" spans="1:15" x14ac:dyDescent="0.25">
      <c r="A7789" t="s">
        <v>131</v>
      </c>
      <c r="B7789" t="s">
        <v>132</v>
      </c>
      <c r="C7789" t="s">
        <v>27</v>
      </c>
      <c r="D7789">
        <v>2019</v>
      </c>
      <c r="E7789">
        <v>9</v>
      </c>
      <c r="F7789" t="s">
        <v>259</v>
      </c>
      <c r="G7789" t="s">
        <v>260</v>
      </c>
      <c r="H7789" t="s">
        <v>30</v>
      </c>
      <c r="J7789">
        <v>8517.52</v>
      </c>
      <c r="L7789" t="s">
        <v>39</v>
      </c>
      <c r="O7789" t="s">
        <v>32</v>
      </c>
    </row>
    <row r="7790" spans="1:15" x14ac:dyDescent="0.25">
      <c r="A7790" t="s">
        <v>131</v>
      </c>
      <c r="B7790" t="s">
        <v>132</v>
      </c>
      <c r="C7790" t="s">
        <v>27</v>
      </c>
      <c r="D7790">
        <v>2019</v>
      </c>
      <c r="E7790">
        <v>9</v>
      </c>
      <c r="F7790" t="s">
        <v>284</v>
      </c>
      <c r="G7790" t="s">
        <v>285</v>
      </c>
      <c r="H7790" t="s">
        <v>30</v>
      </c>
      <c r="J7790">
        <v>2388518.4900000002</v>
      </c>
      <c r="L7790" t="s">
        <v>39</v>
      </c>
      <c r="O7790" t="s">
        <v>32</v>
      </c>
    </row>
    <row r="7791" spans="1:15" x14ac:dyDescent="0.25">
      <c r="A7791" t="s">
        <v>131</v>
      </c>
      <c r="B7791" t="s">
        <v>132</v>
      </c>
      <c r="C7791" t="s">
        <v>27</v>
      </c>
      <c r="D7791">
        <v>2019</v>
      </c>
      <c r="E7791">
        <v>9</v>
      </c>
      <c r="F7791" t="s">
        <v>261</v>
      </c>
      <c r="G7791" t="s">
        <v>262</v>
      </c>
      <c r="H7791" t="s">
        <v>30</v>
      </c>
      <c r="J7791">
        <v>3103181.61</v>
      </c>
      <c r="L7791" t="s">
        <v>39</v>
      </c>
      <c r="O7791" t="s">
        <v>32</v>
      </c>
    </row>
    <row r="7792" spans="1:15" x14ac:dyDescent="0.25">
      <c r="A7792" t="s">
        <v>131</v>
      </c>
      <c r="B7792" t="s">
        <v>132</v>
      </c>
      <c r="C7792" t="s">
        <v>27</v>
      </c>
      <c r="D7792">
        <v>2019</v>
      </c>
      <c r="E7792">
        <v>9</v>
      </c>
      <c r="F7792" t="s">
        <v>223</v>
      </c>
      <c r="G7792" t="s">
        <v>224</v>
      </c>
      <c r="H7792" t="s">
        <v>30</v>
      </c>
      <c r="J7792">
        <v>9756067.6699999999</v>
      </c>
      <c r="L7792" t="s">
        <v>39</v>
      </c>
      <c r="O7792" t="s">
        <v>32</v>
      </c>
    </row>
    <row r="7793" spans="1:15" x14ac:dyDescent="0.25">
      <c r="A7793" t="s">
        <v>131</v>
      </c>
      <c r="B7793" t="s">
        <v>132</v>
      </c>
      <c r="C7793" t="s">
        <v>27</v>
      </c>
      <c r="D7793">
        <v>2019</v>
      </c>
      <c r="E7793">
        <v>9</v>
      </c>
      <c r="F7793" t="s">
        <v>225</v>
      </c>
      <c r="G7793" t="s">
        <v>226</v>
      </c>
      <c r="H7793" t="s">
        <v>30</v>
      </c>
      <c r="J7793">
        <v>12867766.800000001</v>
      </c>
      <c r="L7793" t="s">
        <v>39</v>
      </c>
      <c r="O7793" t="s">
        <v>32</v>
      </c>
    </row>
    <row r="7794" spans="1:15" x14ac:dyDescent="0.25">
      <c r="A7794" t="s">
        <v>131</v>
      </c>
      <c r="B7794" t="s">
        <v>132</v>
      </c>
      <c r="C7794" t="s">
        <v>27</v>
      </c>
      <c r="D7794">
        <v>2019</v>
      </c>
      <c r="E7794">
        <v>9</v>
      </c>
      <c r="F7794" t="s">
        <v>227</v>
      </c>
      <c r="G7794" t="s">
        <v>228</v>
      </c>
      <c r="H7794" t="s">
        <v>30</v>
      </c>
      <c r="J7794">
        <v>13527561.619999999</v>
      </c>
      <c r="L7794" t="s">
        <v>39</v>
      </c>
      <c r="O7794" t="s">
        <v>32</v>
      </c>
    </row>
    <row r="7795" spans="1:15" x14ac:dyDescent="0.25">
      <c r="A7795" t="s">
        <v>131</v>
      </c>
      <c r="B7795" t="s">
        <v>132</v>
      </c>
      <c r="C7795" t="s">
        <v>27</v>
      </c>
      <c r="D7795">
        <v>2019</v>
      </c>
      <c r="E7795">
        <v>9</v>
      </c>
      <c r="F7795" t="s">
        <v>229</v>
      </c>
      <c r="G7795" t="s">
        <v>230</v>
      </c>
      <c r="H7795" t="s">
        <v>30</v>
      </c>
      <c r="J7795">
        <v>-3880000</v>
      </c>
      <c r="L7795" t="s">
        <v>39</v>
      </c>
      <c r="O7795" t="s">
        <v>32</v>
      </c>
    </row>
    <row r="7796" spans="1:15" x14ac:dyDescent="0.25">
      <c r="A7796" t="s">
        <v>131</v>
      </c>
      <c r="B7796" t="s">
        <v>132</v>
      </c>
      <c r="C7796" t="s">
        <v>27</v>
      </c>
      <c r="D7796">
        <v>2019</v>
      </c>
      <c r="E7796">
        <v>9</v>
      </c>
      <c r="F7796" t="s">
        <v>231</v>
      </c>
      <c r="G7796" t="s">
        <v>188</v>
      </c>
      <c r="H7796" t="s">
        <v>30</v>
      </c>
      <c r="J7796">
        <v>2220673.9900000002</v>
      </c>
      <c r="L7796" t="s">
        <v>39</v>
      </c>
      <c r="O7796" t="s">
        <v>32</v>
      </c>
    </row>
    <row r="7797" spans="1:15" x14ac:dyDescent="0.25">
      <c r="A7797" t="s">
        <v>131</v>
      </c>
      <c r="B7797" t="s">
        <v>132</v>
      </c>
      <c r="C7797" t="s">
        <v>27</v>
      </c>
      <c r="D7797">
        <v>2019</v>
      </c>
      <c r="E7797">
        <v>9</v>
      </c>
      <c r="F7797" t="s">
        <v>232</v>
      </c>
      <c r="G7797" t="s">
        <v>233</v>
      </c>
      <c r="H7797" t="s">
        <v>30</v>
      </c>
      <c r="J7797">
        <v>-1659326.01</v>
      </c>
      <c r="L7797" t="s">
        <v>39</v>
      </c>
      <c r="O7797" t="s">
        <v>32</v>
      </c>
    </row>
    <row r="7798" spans="1:15" x14ac:dyDescent="0.25">
      <c r="A7798" t="s">
        <v>131</v>
      </c>
      <c r="B7798" t="s">
        <v>132</v>
      </c>
      <c r="C7798" t="s">
        <v>27</v>
      </c>
      <c r="D7798">
        <v>2019</v>
      </c>
      <c r="E7798">
        <v>9</v>
      </c>
      <c r="F7798" t="s">
        <v>234</v>
      </c>
      <c r="G7798" t="s">
        <v>235</v>
      </c>
      <c r="H7798" t="s">
        <v>30</v>
      </c>
      <c r="J7798">
        <v>-1659326.01</v>
      </c>
      <c r="L7798" t="s">
        <v>39</v>
      </c>
      <c r="O7798" t="s">
        <v>32</v>
      </c>
    </row>
    <row r="7799" spans="1:15" x14ac:dyDescent="0.25">
      <c r="A7799" t="s">
        <v>131</v>
      </c>
      <c r="B7799" t="s">
        <v>132</v>
      </c>
      <c r="C7799" t="s">
        <v>27</v>
      </c>
      <c r="D7799">
        <v>2019</v>
      </c>
      <c r="E7799">
        <v>9</v>
      </c>
      <c r="F7799" t="s">
        <v>269</v>
      </c>
      <c r="G7799" t="s">
        <v>270</v>
      </c>
      <c r="H7799" t="s">
        <v>30</v>
      </c>
      <c r="J7799">
        <v>196503.28</v>
      </c>
      <c r="L7799" t="s">
        <v>39</v>
      </c>
      <c r="O7799" t="s">
        <v>32</v>
      </c>
    </row>
    <row r="7800" spans="1:15" x14ac:dyDescent="0.25">
      <c r="A7800" t="s">
        <v>131</v>
      </c>
      <c r="B7800" t="s">
        <v>132</v>
      </c>
      <c r="C7800" t="s">
        <v>27</v>
      </c>
      <c r="D7800">
        <v>2019</v>
      </c>
      <c r="E7800">
        <v>9</v>
      </c>
      <c r="F7800" t="s">
        <v>271</v>
      </c>
      <c r="G7800" t="s">
        <v>272</v>
      </c>
      <c r="H7800" t="s">
        <v>30</v>
      </c>
      <c r="J7800">
        <v>196503.28</v>
      </c>
      <c r="L7800" t="s">
        <v>39</v>
      </c>
      <c r="O7800" t="s">
        <v>32</v>
      </c>
    </row>
    <row r="7801" spans="1:15" x14ac:dyDescent="0.25">
      <c r="A7801" t="s">
        <v>131</v>
      </c>
      <c r="B7801" t="s">
        <v>132</v>
      </c>
      <c r="C7801" t="s">
        <v>27</v>
      </c>
      <c r="D7801">
        <v>2019</v>
      </c>
      <c r="E7801">
        <v>9</v>
      </c>
      <c r="F7801" t="s">
        <v>273</v>
      </c>
      <c r="G7801" t="s">
        <v>274</v>
      </c>
      <c r="H7801" t="s">
        <v>30</v>
      </c>
      <c r="J7801">
        <v>196503.28</v>
      </c>
      <c r="L7801" t="s">
        <v>39</v>
      </c>
      <c r="O7801" t="s">
        <v>32</v>
      </c>
    </row>
    <row r="7802" spans="1:15" x14ac:dyDescent="0.25">
      <c r="A7802" t="s">
        <v>131</v>
      </c>
      <c r="B7802" t="s">
        <v>132</v>
      </c>
      <c r="C7802" t="s">
        <v>27</v>
      </c>
      <c r="D7802">
        <v>2019</v>
      </c>
      <c r="E7802">
        <v>9</v>
      </c>
      <c r="F7802" t="s">
        <v>236</v>
      </c>
      <c r="G7802" t="s">
        <v>237</v>
      </c>
      <c r="H7802" t="s">
        <v>30</v>
      </c>
      <c r="J7802">
        <v>-10773773.59</v>
      </c>
      <c r="L7802" t="s">
        <v>39</v>
      </c>
      <c r="O7802" t="s">
        <v>32</v>
      </c>
    </row>
    <row r="7803" spans="1:15" x14ac:dyDescent="0.25">
      <c r="A7803" t="s">
        <v>131</v>
      </c>
      <c r="B7803" t="s">
        <v>132</v>
      </c>
      <c r="C7803" t="s">
        <v>27</v>
      </c>
      <c r="D7803">
        <v>2019</v>
      </c>
      <c r="E7803">
        <v>9</v>
      </c>
      <c r="F7803" t="s">
        <v>238</v>
      </c>
      <c r="G7803" t="s">
        <v>239</v>
      </c>
      <c r="H7803" t="s">
        <v>30</v>
      </c>
      <c r="J7803">
        <v>-10785018.25</v>
      </c>
      <c r="L7803" t="s">
        <v>39</v>
      </c>
      <c r="O7803" t="s">
        <v>32</v>
      </c>
    </row>
    <row r="7804" spans="1:15" x14ac:dyDescent="0.25">
      <c r="A7804" t="s">
        <v>131</v>
      </c>
      <c r="B7804" t="s">
        <v>132</v>
      </c>
      <c r="C7804" t="s">
        <v>27</v>
      </c>
      <c r="D7804">
        <v>2019</v>
      </c>
      <c r="E7804">
        <v>9</v>
      </c>
      <c r="F7804" t="s">
        <v>240</v>
      </c>
      <c r="G7804" t="s">
        <v>241</v>
      </c>
      <c r="H7804" t="s">
        <v>30</v>
      </c>
      <c r="J7804">
        <v>-10588514.970000001</v>
      </c>
      <c r="L7804" t="s">
        <v>39</v>
      </c>
      <c r="O7804" t="s">
        <v>32</v>
      </c>
    </row>
    <row r="7805" spans="1:15" x14ac:dyDescent="0.25">
      <c r="A7805" t="s">
        <v>131</v>
      </c>
      <c r="B7805" t="s">
        <v>132</v>
      </c>
      <c r="C7805" t="s">
        <v>27</v>
      </c>
      <c r="D7805">
        <v>2019</v>
      </c>
      <c r="E7805">
        <v>9</v>
      </c>
      <c r="F7805" t="s">
        <v>242</v>
      </c>
      <c r="G7805" t="s">
        <v>243</v>
      </c>
      <c r="H7805" t="s">
        <v>30</v>
      </c>
      <c r="J7805">
        <v>-12247840.98</v>
      </c>
      <c r="L7805" t="s">
        <v>39</v>
      </c>
      <c r="O7805" t="s">
        <v>32</v>
      </c>
    </row>
    <row r="7806" spans="1:15" x14ac:dyDescent="0.25">
      <c r="A7806" t="s">
        <v>131</v>
      </c>
      <c r="B7806" t="s">
        <v>132</v>
      </c>
      <c r="C7806" t="s">
        <v>27</v>
      </c>
      <c r="D7806">
        <v>2019</v>
      </c>
      <c r="E7806">
        <v>9</v>
      </c>
      <c r="F7806" t="s">
        <v>244</v>
      </c>
      <c r="G7806" t="s">
        <v>245</v>
      </c>
      <c r="H7806" t="s">
        <v>108</v>
      </c>
      <c r="I7806" t="s">
        <v>109</v>
      </c>
      <c r="J7806">
        <v>-6671913.8700000001</v>
      </c>
      <c r="L7806" t="s">
        <v>31</v>
      </c>
      <c r="O7806" t="s">
        <v>32</v>
      </c>
    </row>
    <row r="7807" spans="1:15" x14ac:dyDescent="0.25">
      <c r="A7807" t="s">
        <v>131</v>
      </c>
      <c r="B7807" t="s">
        <v>132</v>
      </c>
      <c r="C7807" t="s">
        <v>27</v>
      </c>
      <c r="D7807">
        <v>2019</v>
      </c>
      <c r="E7807">
        <v>9</v>
      </c>
      <c r="F7807" t="s">
        <v>246</v>
      </c>
      <c r="G7807" t="s">
        <v>247</v>
      </c>
      <c r="H7807" t="s">
        <v>108</v>
      </c>
      <c r="I7807" t="s">
        <v>109</v>
      </c>
      <c r="J7807">
        <v>30555</v>
      </c>
      <c r="L7807" t="s">
        <v>31</v>
      </c>
      <c r="O7807" t="s">
        <v>32</v>
      </c>
    </row>
    <row r="7808" spans="1:15" x14ac:dyDescent="0.25">
      <c r="A7808" t="s">
        <v>131</v>
      </c>
      <c r="B7808" t="s">
        <v>132</v>
      </c>
      <c r="C7808" t="s">
        <v>27</v>
      </c>
      <c r="D7808">
        <v>2019</v>
      </c>
      <c r="E7808">
        <v>9</v>
      </c>
      <c r="F7808" t="s">
        <v>248</v>
      </c>
      <c r="G7808" t="s">
        <v>249</v>
      </c>
      <c r="H7808" t="s">
        <v>108</v>
      </c>
      <c r="I7808" t="s">
        <v>109</v>
      </c>
      <c r="J7808">
        <v>-6641358.8700000001</v>
      </c>
      <c r="L7808" t="s">
        <v>31</v>
      </c>
      <c r="O7808" t="s">
        <v>32</v>
      </c>
    </row>
    <row r="7809" spans="1:15" x14ac:dyDescent="0.25">
      <c r="A7809" t="s">
        <v>131</v>
      </c>
      <c r="B7809" t="s">
        <v>132</v>
      </c>
      <c r="C7809" t="s">
        <v>27</v>
      </c>
      <c r="D7809">
        <v>2019</v>
      </c>
      <c r="E7809">
        <v>9</v>
      </c>
      <c r="F7809" t="s">
        <v>250</v>
      </c>
      <c r="G7809" t="s">
        <v>251</v>
      </c>
      <c r="H7809" t="s">
        <v>108</v>
      </c>
      <c r="I7809" t="s">
        <v>109</v>
      </c>
      <c r="J7809">
        <v>-6641358.8700000001</v>
      </c>
      <c r="L7809" t="s">
        <v>31</v>
      </c>
      <c r="O7809" t="s">
        <v>32</v>
      </c>
    </row>
    <row r="7810" spans="1:15" x14ac:dyDescent="0.25">
      <c r="A7810" t="s">
        <v>131</v>
      </c>
      <c r="B7810" t="s">
        <v>132</v>
      </c>
      <c r="C7810" t="s">
        <v>27</v>
      </c>
      <c r="D7810">
        <v>2019</v>
      </c>
      <c r="E7810">
        <v>9</v>
      </c>
      <c r="F7810" t="s">
        <v>193</v>
      </c>
      <c r="G7810" t="s">
        <v>194</v>
      </c>
      <c r="H7810" t="s">
        <v>108</v>
      </c>
      <c r="I7810" t="s">
        <v>109</v>
      </c>
      <c r="J7810">
        <v>1254522.95</v>
      </c>
      <c r="L7810" t="s">
        <v>31</v>
      </c>
      <c r="O7810" t="s">
        <v>32</v>
      </c>
    </row>
    <row r="7811" spans="1:15" x14ac:dyDescent="0.25">
      <c r="A7811" t="s">
        <v>131</v>
      </c>
      <c r="B7811" t="s">
        <v>132</v>
      </c>
      <c r="C7811" t="s">
        <v>27</v>
      </c>
      <c r="D7811">
        <v>2019</v>
      </c>
      <c r="E7811">
        <v>9</v>
      </c>
      <c r="F7811" t="s">
        <v>303</v>
      </c>
      <c r="G7811" t="s">
        <v>304</v>
      </c>
      <c r="H7811" t="s">
        <v>108</v>
      </c>
      <c r="I7811" t="s">
        <v>109</v>
      </c>
      <c r="J7811">
        <v>4771563.13</v>
      </c>
      <c r="L7811" t="s">
        <v>31</v>
      </c>
      <c r="O7811" t="s">
        <v>32</v>
      </c>
    </row>
    <row r="7812" spans="1:15" x14ac:dyDescent="0.25">
      <c r="A7812" t="s">
        <v>131</v>
      </c>
      <c r="B7812" t="s">
        <v>132</v>
      </c>
      <c r="C7812" t="s">
        <v>27</v>
      </c>
      <c r="D7812">
        <v>2019</v>
      </c>
      <c r="E7812">
        <v>9</v>
      </c>
      <c r="F7812" t="s">
        <v>195</v>
      </c>
      <c r="G7812" t="s">
        <v>196</v>
      </c>
      <c r="H7812" t="s">
        <v>108</v>
      </c>
      <c r="I7812" t="s">
        <v>109</v>
      </c>
      <c r="J7812">
        <v>-615272.79</v>
      </c>
      <c r="L7812" t="s">
        <v>31</v>
      </c>
      <c r="O7812" t="s">
        <v>32</v>
      </c>
    </row>
    <row r="7813" spans="1:15" x14ac:dyDescent="0.25">
      <c r="A7813" t="s">
        <v>131</v>
      </c>
      <c r="B7813" t="s">
        <v>132</v>
      </c>
      <c r="C7813" t="s">
        <v>27</v>
      </c>
      <c r="D7813">
        <v>2019</v>
      </c>
      <c r="E7813">
        <v>9</v>
      </c>
      <c r="F7813" t="s">
        <v>275</v>
      </c>
      <c r="G7813" t="s">
        <v>276</v>
      </c>
      <c r="H7813" t="s">
        <v>108</v>
      </c>
      <c r="I7813" t="s">
        <v>109</v>
      </c>
      <c r="J7813">
        <v>87880.95</v>
      </c>
      <c r="L7813" t="s">
        <v>31</v>
      </c>
      <c r="O7813" t="s">
        <v>32</v>
      </c>
    </row>
    <row r="7814" spans="1:15" x14ac:dyDescent="0.25">
      <c r="A7814" t="s">
        <v>131</v>
      </c>
      <c r="B7814" t="s">
        <v>132</v>
      </c>
      <c r="C7814" t="s">
        <v>27</v>
      </c>
      <c r="D7814">
        <v>2019</v>
      </c>
      <c r="E7814">
        <v>9</v>
      </c>
      <c r="F7814" t="s">
        <v>277</v>
      </c>
      <c r="G7814" t="s">
        <v>278</v>
      </c>
      <c r="H7814" t="s">
        <v>108</v>
      </c>
      <c r="I7814" t="s">
        <v>109</v>
      </c>
      <c r="J7814">
        <v>87880.95</v>
      </c>
      <c r="L7814" t="s">
        <v>31</v>
      </c>
      <c r="O7814" t="s">
        <v>32</v>
      </c>
    </row>
    <row r="7815" spans="1:15" x14ac:dyDescent="0.25">
      <c r="A7815" t="s">
        <v>131</v>
      </c>
      <c r="B7815" t="s">
        <v>132</v>
      </c>
      <c r="C7815" t="s">
        <v>27</v>
      </c>
      <c r="D7815">
        <v>2019</v>
      </c>
      <c r="E7815">
        <v>9</v>
      </c>
      <c r="F7815" t="s">
        <v>279</v>
      </c>
      <c r="G7815" t="s">
        <v>280</v>
      </c>
      <c r="H7815" t="s">
        <v>108</v>
      </c>
      <c r="I7815" t="s">
        <v>109</v>
      </c>
      <c r="J7815">
        <v>87880.95</v>
      </c>
      <c r="L7815" t="s">
        <v>31</v>
      </c>
      <c r="O7815" t="s">
        <v>32</v>
      </c>
    </row>
    <row r="7816" spans="1:15" x14ac:dyDescent="0.25">
      <c r="A7816" t="s">
        <v>131</v>
      </c>
      <c r="B7816" t="s">
        <v>132</v>
      </c>
      <c r="C7816" t="s">
        <v>27</v>
      </c>
      <c r="D7816">
        <v>2019</v>
      </c>
      <c r="E7816">
        <v>9</v>
      </c>
      <c r="F7816" t="s">
        <v>197</v>
      </c>
      <c r="G7816" t="s">
        <v>198</v>
      </c>
      <c r="H7816" t="s">
        <v>108</v>
      </c>
      <c r="I7816" t="s">
        <v>109</v>
      </c>
      <c r="J7816">
        <v>-527391.84</v>
      </c>
      <c r="L7816" t="s">
        <v>31</v>
      </c>
      <c r="O7816" t="s">
        <v>32</v>
      </c>
    </row>
    <row r="7817" spans="1:15" x14ac:dyDescent="0.25">
      <c r="A7817" t="s">
        <v>131</v>
      </c>
      <c r="B7817" t="s">
        <v>132</v>
      </c>
      <c r="C7817" t="s">
        <v>27</v>
      </c>
      <c r="D7817">
        <v>2019</v>
      </c>
      <c r="E7817">
        <v>9</v>
      </c>
      <c r="F7817" t="s">
        <v>199</v>
      </c>
      <c r="G7817" t="s">
        <v>200</v>
      </c>
      <c r="H7817" t="s">
        <v>108</v>
      </c>
      <c r="I7817" t="s">
        <v>109</v>
      </c>
      <c r="J7817">
        <v>-527391.84</v>
      </c>
      <c r="L7817" t="s">
        <v>31</v>
      </c>
      <c r="O7817" t="s">
        <v>32</v>
      </c>
    </row>
    <row r="7818" spans="1:15" x14ac:dyDescent="0.25">
      <c r="A7818" t="s">
        <v>131</v>
      </c>
      <c r="B7818" t="s">
        <v>132</v>
      </c>
      <c r="C7818" t="s">
        <v>27</v>
      </c>
      <c r="D7818">
        <v>2019</v>
      </c>
      <c r="E7818">
        <v>9</v>
      </c>
      <c r="F7818" t="s">
        <v>201</v>
      </c>
      <c r="G7818" t="s">
        <v>202</v>
      </c>
      <c r="H7818" t="s">
        <v>108</v>
      </c>
      <c r="I7818" t="s">
        <v>109</v>
      </c>
      <c r="J7818">
        <v>-7854.3</v>
      </c>
      <c r="L7818" t="s">
        <v>31</v>
      </c>
      <c r="O7818" t="s">
        <v>32</v>
      </c>
    </row>
    <row r="7819" spans="1:15" x14ac:dyDescent="0.25">
      <c r="A7819" t="s">
        <v>131</v>
      </c>
      <c r="B7819" t="s">
        <v>132</v>
      </c>
      <c r="C7819" t="s">
        <v>27</v>
      </c>
      <c r="D7819">
        <v>2019</v>
      </c>
      <c r="E7819">
        <v>9</v>
      </c>
      <c r="F7819" t="s">
        <v>252</v>
      </c>
      <c r="G7819" t="s">
        <v>253</v>
      </c>
      <c r="H7819" t="s">
        <v>108</v>
      </c>
      <c r="I7819" t="s">
        <v>109</v>
      </c>
      <c r="J7819">
        <v>23357.86</v>
      </c>
      <c r="L7819" t="s">
        <v>31</v>
      </c>
      <c r="O7819" t="s">
        <v>32</v>
      </c>
    </row>
    <row r="7820" spans="1:15" x14ac:dyDescent="0.25">
      <c r="A7820" t="s">
        <v>131</v>
      </c>
      <c r="B7820" t="s">
        <v>132</v>
      </c>
      <c r="C7820" t="s">
        <v>27</v>
      </c>
      <c r="D7820">
        <v>2019</v>
      </c>
      <c r="E7820">
        <v>9</v>
      </c>
      <c r="F7820" t="s">
        <v>203</v>
      </c>
      <c r="G7820" t="s">
        <v>204</v>
      </c>
      <c r="H7820" t="s">
        <v>108</v>
      </c>
      <c r="I7820" t="s">
        <v>109</v>
      </c>
      <c r="J7820">
        <v>15503.56</v>
      </c>
      <c r="L7820" t="s">
        <v>31</v>
      </c>
      <c r="O7820" t="s">
        <v>32</v>
      </c>
    </row>
    <row r="7821" spans="1:15" x14ac:dyDescent="0.25">
      <c r="A7821" t="s">
        <v>131</v>
      </c>
      <c r="B7821" t="s">
        <v>132</v>
      </c>
      <c r="C7821" t="s">
        <v>27</v>
      </c>
      <c r="D7821">
        <v>2019</v>
      </c>
      <c r="E7821">
        <v>9</v>
      </c>
      <c r="F7821" t="s">
        <v>205</v>
      </c>
      <c r="G7821" t="s">
        <v>206</v>
      </c>
      <c r="H7821" t="s">
        <v>108</v>
      </c>
      <c r="I7821" t="s">
        <v>109</v>
      </c>
      <c r="J7821">
        <v>-511888.28</v>
      </c>
      <c r="L7821" t="s">
        <v>31</v>
      </c>
      <c r="O7821" t="s">
        <v>32</v>
      </c>
    </row>
    <row r="7822" spans="1:15" x14ac:dyDescent="0.25">
      <c r="A7822" t="s">
        <v>131</v>
      </c>
      <c r="B7822" t="s">
        <v>132</v>
      </c>
      <c r="C7822" t="s">
        <v>27</v>
      </c>
      <c r="D7822">
        <v>2019</v>
      </c>
      <c r="E7822">
        <v>9</v>
      </c>
      <c r="F7822" t="s">
        <v>207</v>
      </c>
      <c r="G7822" t="s">
        <v>208</v>
      </c>
      <c r="H7822" t="s">
        <v>108</v>
      </c>
      <c r="I7822" t="s">
        <v>109</v>
      </c>
      <c r="J7822">
        <v>-511888.28</v>
      </c>
      <c r="L7822" t="s">
        <v>31</v>
      </c>
      <c r="O7822" t="s">
        <v>32</v>
      </c>
    </row>
    <row r="7823" spans="1:15" x14ac:dyDescent="0.25">
      <c r="A7823" t="s">
        <v>131</v>
      </c>
      <c r="B7823" t="s">
        <v>132</v>
      </c>
      <c r="C7823" t="s">
        <v>27</v>
      </c>
      <c r="D7823">
        <v>2019</v>
      </c>
      <c r="E7823">
        <v>9</v>
      </c>
      <c r="F7823" t="s">
        <v>211</v>
      </c>
      <c r="G7823" t="s">
        <v>212</v>
      </c>
      <c r="H7823" t="s">
        <v>108</v>
      </c>
      <c r="I7823" t="s">
        <v>109</v>
      </c>
      <c r="J7823">
        <v>-511888.28</v>
      </c>
      <c r="L7823" t="s">
        <v>31</v>
      </c>
      <c r="O7823" t="s">
        <v>32</v>
      </c>
    </row>
    <row r="7824" spans="1:15" x14ac:dyDescent="0.25">
      <c r="A7824" t="s">
        <v>131</v>
      </c>
      <c r="B7824" t="s">
        <v>132</v>
      </c>
      <c r="C7824" t="s">
        <v>27</v>
      </c>
      <c r="D7824">
        <v>2019</v>
      </c>
      <c r="E7824">
        <v>9</v>
      </c>
      <c r="F7824" t="s">
        <v>213</v>
      </c>
      <c r="G7824" t="s">
        <v>214</v>
      </c>
      <c r="H7824" t="s">
        <v>108</v>
      </c>
      <c r="I7824" t="s">
        <v>109</v>
      </c>
      <c r="J7824">
        <v>-511888.28</v>
      </c>
      <c r="L7824" t="s">
        <v>31</v>
      </c>
      <c r="O7824" t="s">
        <v>32</v>
      </c>
    </row>
    <row r="7825" spans="1:15" x14ac:dyDescent="0.25">
      <c r="A7825" t="s">
        <v>131</v>
      </c>
      <c r="B7825" t="s">
        <v>132</v>
      </c>
      <c r="C7825" t="s">
        <v>27</v>
      </c>
      <c r="D7825">
        <v>2019</v>
      </c>
      <c r="E7825">
        <v>9</v>
      </c>
      <c r="F7825" t="s">
        <v>244</v>
      </c>
      <c r="G7825" t="s">
        <v>245</v>
      </c>
      <c r="H7825" t="s">
        <v>110</v>
      </c>
      <c r="I7825" t="s">
        <v>111</v>
      </c>
      <c r="J7825">
        <v>-10007870.789999999</v>
      </c>
      <c r="L7825" t="s">
        <v>31</v>
      </c>
      <c r="O7825" t="s">
        <v>32</v>
      </c>
    </row>
    <row r="7826" spans="1:15" x14ac:dyDescent="0.25">
      <c r="A7826" t="s">
        <v>131</v>
      </c>
      <c r="B7826" t="s">
        <v>132</v>
      </c>
      <c r="C7826" t="s">
        <v>27</v>
      </c>
      <c r="D7826">
        <v>2019</v>
      </c>
      <c r="E7826">
        <v>9</v>
      </c>
      <c r="F7826" t="s">
        <v>246</v>
      </c>
      <c r="G7826" t="s">
        <v>247</v>
      </c>
      <c r="H7826" t="s">
        <v>110</v>
      </c>
      <c r="I7826" t="s">
        <v>111</v>
      </c>
      <c r="J7826">
        <v>45832.5</v>
      </c>
      <c r="L7826" t="s">
        <v>31</v>
      </c>
      <c r="O7826" t="s">
        <v>32</v>
      </c>
    </row>
    <row r="7827" spans="1:15" x14ac:dyDescent="0.25">
      <c r="A7827" t="s">
        <v>131</v>
      </c>
      <c r="B7827" t="s">
        <v>132</v>
      </c>
      <c r="C7827" t="s">
        <v>27</v>
      </c>
      <c r="D7827">
        <v>2019</v>
      </c>
      <c r="E7827">
        <v>9</v>
      </c>
      <c r="F7827" t="s">
        <v>248</v>
      </c>
      <c r="G7827" t="s">
        <v>249</v>
      </c>
      <c r="H7827" t="s">
        <v>110</v>
      </c>
      <c r="I7827" t="s">
        <v>111</v>
      </c>
      <c r="J7827">
        <v>-9962038.2899999991</v>
      </c>
      <c r="L7827" t="s">
        <v>31</v>
      </c>
      <c r="O7827" t="s">
        <v>32</v>
      </c>
    </row>
    <row r="7828" spans="1:15" x14ac:dyDescent="0.25">
      <c r="A7828" t="s">
        <v>131</v>
      </c>
      <c r="B7828" t="s">
        <v>132</v>
      </c>
      <c r="C7828" t="s">
        <v>27</v>
      </c>
      <c r="D7828">
        <v>2019</v>
      </c>
      <c r="E7828">
        <v>9</v>
      </c>
      <c r="F7828" t="s">
        <v>250</v>
      </c>
      <c r="G7828" t="s">
        <v>251</v>
      </c>
      <c r="H7828" t="s">
        <v>110</v>
      </c>
      <c r="I7828" t="s">
        <v>111</v>
      </c>
      <c r="J7828">
        <v>-9962038.2899999991</v>
      </c>
      <c r="L7828" t="s">
        <v>31</v>
      </c>
      <c r="O7828" t="s">
        <v>32</v>
      </c>
    </row>
    <row r="7829" spans="1:15" x14ac:dyDescent="0.25">
      <c r="A7829" t="s">
        <v>131</v>
      </c>
      <c r="B7829" t="s">
        <v>132</v>
      </c>
      <c r="C7829" t="s">
        <v>27</v>
      </c>
      <c r="D7829">
        <v>2019</v>
      </c>
      <c r="E7829">
        <v>9</v>
      </c>
      <c r="F7829" t="s">
        <v>193</v>
      </c>
      <c r="G7829" t="s">
        <v>194</v>
      </c>
      <c r="H7829" t="s">
        <v>110</v>
      </c>
      <c r="I7829" t="s">
        <v>111</v>
      </c>
      <c r="J7829">
        <v>1881784.43</v>
      </c>
      <c r="L7829" t="s">
        <v>31</v>
      </c>
      <c r="O7829" t="s">
        <v>32</v>
      </c>
    </row>
    <row r="7830" spans="1:15" x14ac:dyDescent="0.25">
      <c r="A7830" t="s">
        <v>131</v>
      </c>
      <c r="B7830" t="s">
        <v>132</v>
      </c>
      <c r="C7830" t="s">
        <v>27</v>
      </c>
      <c r="D7830">
        <v>2019</v>
      </c>
      <c r="E7830">
        <v>9</v>
      </c>
      <c r="F7830" t="s">
        <v>303</v>
      </c>
      <c r="G7830" t="s">
        <v>304</v>
      </c>
      <c r="H7830" t="s">
        <v>110</v>
      </c>
      <c r="I7830" t="s">
        <v>111</v>
      </c>
      <c r="J7830">
        <v>7157344.7800000003</v>
      </c>
      <c r="L7830" t="s">
        <v>31</v>
      </c>
      <c r="O7830" t="s">
        <v>32</v>
      </c>
    </row>
    <row r="7831" spans="1:15" x14ac:dyDescent="0.25">
      <c r="A7831" t="s">
        <v>131</v>
      </c>
      <c r="B7831" t="s">
        <v>132</v>
      </c>
      <c r="C7831" t="s">
        <v>27</v>
      </c>
      <c r="D7831">
        <v>2019</v>
      </c>
      <c r="E7831">
        <v>9</v>
      </c>
      <c r="F7831" t="s">
        <v>195</v>
      </c>
      <c r="G7831" t="s">
        <v>196</v>
      </c>
      <c r="H7831" t="s">
        <v>110</v>
      </c>
      <c r="I7831" t="s">
        <v>111</v>
      </c>
      <c r="J7831">
        <v>-922909.08</v>
      </c>
      <c r="L7831" t="s">
        <v>31</v>
      </c>
      <c r="O7831" t="s">
        <v>32</v>
      </c>
    </row>
    <row r="7832" spans="1:15" x14ac:dyDescent="0.25">
      <c r="A7832" t="s">
        <v>131</v>
      </c>
      <c r="B7832" t="s">
        <v>132</v>
      </c>
      <c r="C7832" t="s">
        <v>27</v>
      </c>
      <c r="D7832">
        <v>2019</v>
      </c>
      <c r="E7832">
        <v>9</v>
      </c>
      <c r="F7832" t="s">
        <v>275</v>
      </c>
      <c r="G7832" t="s">
        <v>276</v>
      </c>
      <c r="H7832" t="s">
        <v>110</v>
      </c>
      <c r="I7832" t="s">
        <v>111</v>
      </c>
      <c r="J7832">
        <v>131821.43</v>
      </c>
      <c r="L7832" t="s">
        <v>31</v>
      </c>
      <c r="O7832" t="s">
        <v>32</v>
      </c>
    </row>
    <row r="7833" spans="1:15" x14ac:dyDescent="0.25">
      <c r="A7833" t="s">
        <v>131</v>
      </c>
      <c r="B7833" t="s">
        <v>132</v>
      </c>
      <c r="C7833" t="s">
        <v>27</v>
      </c>
      <c r="D7833">
        <v>2019</v>
      </c>
      <c r="E7833">
        <v>9</v>
      </c>
      <c r="F7833" t="s">
        <v>277</v>
      </c>
      <c r="G7833" t="s">
        <v>278</v>
      </c>
      <c r="H7833" t="s">
        <v>110</v>
      </c>
      <c r="I7833" t="s">
        <v>111</v>
      </c>
      <c r="J7833">
        <v>131821.43</v>
      </c>
      <c r="L7833" t="s">
        <v>31</v>
      </c>
      <c r="O7833" t="s">
        <v>32</v>
      </c>
    </row>
    <row r="7834" spans="1:15" x14ac:dyDescent="0.25">
      <c r="A7834" t="s">
        <v>131</v>
      </c>
      <c r="B7834" t="s">
        <v>132</v>
      </c>
      <c r="C7834" t="s">
        <v>27</v>
      </c>
      <c r="D7834">
        <v>2019</v>
      </c>
      <c r="E7834">
        <v>9</v>
      </c>
      <c r="F7834" t="s">
        <v>279</v>
      </c>
      <c r="G7834" t="s">
        <v>280</v>
      </c>
      <c r="H7834" t="s">
        <v>110</v>
      </c>
      <c r="I7834" t="s">
        <v>111</v>
      </c>
      <c r="J7834">
        <v>131821.43</v>
      </c>
      <c r="L7834" t="s">
        <v>31</v>
      </c>
      <c r="O7834" t="s">
        <v>32</v>
      </c>
    </row>
    <row r="7835" spans="1:15" x14ac:dyDescent="0.25">
      <c r="A7835" t="s">
        <v>131</v>
      </c>
      <c r="B7835" t="s">
        <v>132</v>
      </c>
      <c r="C7835" t="s">
        <v>27</v>
      </c>
      <c r="D7835">
        <v>2019</v>
      </c>
      <c r="E7835">
        <v>9</v>
      </c>
      <c r="F7835" t="s">
        <v>197</v>
      </c>
      <c r="G7835" t="s">
        <v>198</v>
      </c>
      <c r="H7835" t="s">
        <v>110</v>
      </c>
      <c r="I7835" t="s">
        <v>111</v>
      </c>
      <c r="J7835">
        <v>-791087.65</v>
      </c>
      <c r="L7835" t="s">
        <v>31</v>
      </c>
      <c r="O7835" t="s">
        <v>32</v>
      </c>
    </row>
    <row r="7836" spans="1:15" x14ac:dyDescent="0.25">
      <c r="A7836" t="s">
        <v>131</v>
      </c>
      <c r="B7836" t="s">
        <v>132</v>
      </c>
      <c r="C7836" t="s">
        <v>27</v>
      </c>
      <c r="D7836">
        <v>2019</v>
      </c>
      <c r="E7836">
        <v>9</v>
      </c>
      <c r="F7836" t="s">
        <v>199</v>
      </c>
      <c r="G7836" t="s">
        <v>200</v>
      </c>
      <c r="H7836" t="s">
        <v>110</v>
      </c>
      <c r="I7836" t="s">
        <v>111</v>
      </c>
      <c r="J7836">
        <v>-791087.65</v>
      </c>
      <c r="L7836" t="s">
        <v>31</v>
      </c>
      <c r="O7836" t="s">
        <v>32</v>
      </c>
    </row>
    <row r="7837" spans="1:15" x14ac:dyDescent="0.25">
      <c r="A7837" t="s">
        <v>131</v>
      </c>
      <c r="B7837" t="s">
        <v>132</v>
      </c>
      <c r="C7837" t="s">
        <v>27</v>
      </c>
      <c r="D7837">
        <v>2019</v>
      </c>
      <c r="E7837">
        <v>9</v>
      </c>
      <c r="F7837" t="s">
        <v>201</v>
      </c>
      <c r="G7837" t="s">
        <v>202</v>
      </c>
      <c r="H7837" t="s">
        <v>110</v>
      </c>
      <c r="I7837" t="s">
        <v>111</v>
      </c>
      <c r="J7837">
        <v>-11781.45</v>
      </c>
      <c r="L7837" t="s">
        <v>31</v>
      </c>
      <c r="O7837" t="s">
        <v>32</v>
      </c>
    </row>
    <row r="7838" spans="1:15" x14ac:dyDescent="0.25">
      <c r="A7838" t="s">
        <v>131</v>
      </c>
      <c r="B7838" t="s">
        <v>132</v>
      </c>
      <c r="C7838" t="s">
        <v>27</v>
      </c>
      <c r="D7838">
        <v>2019</v>
      </c>
      <c r="E7838">
        <v>9</v>
      </c>
      <c r="F7838" t="s">
        <v>252</v>
      </c>
      <c r="G7838" t="s">
        <v>253</v>
      </c>
      <c r="H7838" t="s">
        <v>110</v>
      </c>
      <c r="I7838" t="s">
        <v>111</v>
      </c>
      <c r="J7838">
        <v>35036.79</v>
      </c>
      <c r="L7838" t="s">
        <v>31</v>
      </c>
      <c r="O7838" t="s">
        <v>32</v>
      </c>
    </row>
    <row r="7839" spans="1:15" x14ac:dyDescent="0.25">
      <c r="A7839" t="s">
        <v>131</v>
      </c>
      <c r="B7839" t="s">
        <v>132</v>
      </c>
      <c r="C7839" t="s">
        <v>27</v>
      </c>
      <c r="D7839">
        <v>2019</v>
      </c>
      <c r="E7839">
        <v>9</v>
      </c>
      <c r="F7839" t="s">
        <v>203</v>
      </c>
      <c r="G7839" t="s">
        <v>204</v>
      </c>
      <c r="H7839" t="s">
        <v>110</v>
      </c>
      <c r="I7839" t="s">
        <v>111</v>
      </c>
      <c r="J7839">
        <v>23255.34</v>
      </c>
      <c r="L7839" t="s">
        <v>31</v>
      </c>
      <c r="O7839" t="s">
        <v>32</v>
      </c>
    </row>
    <row r="7840" spans="1:15" x14ac:dyDescent="0.25">
      <c r="A7840" t="s">
        <v>131</v>
      </c>
      <c r="B7840" t="s">
        <v>132</v>
      </c>
      <c r="C7840" t="s">
        <v>27</v>
      </c>
      <c r="D7840">
        <v>2019</v>
      </c>
      <c r="E7840">
        <v>9</v>
      </c>
      <c r="F7840" t="s">
        <v>205</v>
      </c>
      <c r="G7840" t="s">
        <v>206</v>
      </c>
      <c r="H7840" t="s">
        <v>110</v>
      </c>
      <c r="I7840" t="s">
        <v>111</v>
      </c>
      <c r="J7840">
        <v>-767832.31</v>
      </c>
      <c r="L7840" t="s">
        <v>31</v>
      </c>
      <c r="O7840" t="s">
        <v>32</v>
      </c>
    </row>
    <row r="7841" spans="1:15" x14ac:dyDescent="0.25">
      <c r="A7841" t="s">
        <v>131</v>
      </c>
      <c r="B7841" t="s">
        <v>132</v>
      </c>
      <c r="C7841" t="s">
        <v>27</v>
      </c>
      <c r="D7841">
        <v>2019</v>
      </c>
      <c r="E7841">
        <v>9</v>
      </c>
      <c r="F7841" t="s">
        <v>207</v>
      </c>
      <c r="G7841" t="s">
        <v>208</v>
      </c>
      <c r="H7841" t="s">
        <v>110</v>
      </c>
      <c r="I7841" t="s">
        <v>111</v>
      </c>
      <c r="J7841">
        <v>-767832.31</v>
      </c>
      <c r="L7841" t="s">
        <v>31</v>
      </c>
      <c r="O7841" t="s">
        <v>32</v>
      </c>
    </row>
    <row r="7842" spans="1:15" x14ac:dyDescent="0.25">
      <c r="A7842" t="s">
        <v>131</v>
      </c>
      <c r="B7842" t="s">
        <v>132</v>
      </c>
      <c r="C7842" t="s">
        <v>27</v>
      </c>
      <c r="D7842">
        <v>2019</v>
      </c>
      <c r="E7842">
        <v>9</v>
      </c>
      <c r="F7842" t="s">
        <v>211</v>
      </c>
      <c r="G7842" t="s">
        <v>212</v>
      </c>
      <c r="H7842" t="s">
        <v>110</v>
      </c>
      <c r="I7842" t="s">
        <v>111</v>
      </c>
      <c r="J7842">
        <v>-767832.31</v>
      </c>
      <c r="L7842" t="s">
        <v>31</v>
      </c>
      <c r="O7842" t="s">
        <v>32</v>
      </c>
    </row>
    <row r="7843" spans="1:15" x14ac:dyDescent="0.25">
      <c r="A7843" t="s">
        <v>131</v>
      </c>
      <c r="B7843" t="s">
        <v>132</v>
      </c>
      <c r="C7843" t="s">
        <v>27</v>
      </c>
      <c r="D7843">
        <v>2019</v>
      </c>
      <c r="E7843">
        <v>9</v>
      </c>
      <c r="F7843" t="s">
        <v>213</v>
      </c>
      <c r="G7843" t="s">
        <v>214</v>
      </c>
      <c r="H7843" t="s">
        <v>110</v>
      </c>
      <c r="I7843" t="s">
        <v>111</v>
      </c>
      <c r="J7843">
        <v>-767832.31</v>
      </c>
      <c r="L7843" t="s">
        <v>31</v>
      </c>
      <c r="O7843" t="s">
        <v>32</v>
      </c>
    </row>
    <row r="7844" spans="1:15" x14ac:dyDescent="0.25">
      <c r="A7844" t="s">
        <v>123</v>
      </c>
      <c r="B7844" t="s">
        <v>124</v>
      </c>
      <c r="C7844" t="s">
        <v>27</v>
      </c>
      <c r="D7844">
        <v>2019</v>
      </c>
      <c r="E7844">
        <v>9</v>
      </c>
      <c r="F7844" t="s">
        <v>244</v>
      </c>
      <c r="G7844" t="s">
        <v>245</v>
      </c>
      <c r="H7844" t="s">
        <v>108</v>
      </c>
      <c r="I7844" t="s">
        <v>109</v>
      </c>
      <c r="J7844">
        <v>-191922.15</v>
      </c>
      <c r="L7844" t="s">
        <v>31</v>
      </c>
      <c r="O7844" t="s">
        <v>32</v>
      </c>
    </row>
    <row r="7845" spans="1:15" x14ac:dyDescent="0.25">
      <c r="A7845" t="s">
        <v>123</v>
      </c>
      <c r="B7845" t="s">
        <v>124</v>
      </c>
      <c r="C7845" t="s">
        <v>27</v>
      </c>
      <c r="D7845">
        <v>2019</v>
      </c>
      <c r="E7845">
        <v>9</v>
      </c>
      <c r="F7845" t="s">
        <v>246</v>
      </c>
      <c r="G7845" t="s">
        <v>247</v>
      </c>
      <c r="H7845" t="s">
        <v>108</v>
      </c>
      <c r="I7845" t="s">
        <v>109</v>
      </c>
      <c r="J7845">
        <v>29195.34</v>
      </c>
      <c r="L7845" t="s">
        <v>31</v>
      </c>
      <c r="O7845" t="s">
        <v>32</v>
      </c>
    </row>
    <row r="7846" spans="1:15" x14ac:dyDescent="0.25">
      <c r="A7846" t="s">
        <v>123</v>
      </c>
      <c r="B7846" t="s">
        <v>124</v>
      </c>
      <c r="C7846" t="s">
        <v>27</v>
      </c>
      <c r="D7846">
        <v>2019</v>
      </c>
      <c r="E7846">
        <v>9</v>
      </c>
      <c r="F7846" t="s">
        <v>248</v>
      </c>
      <c r="G7846" t="s">
        <v>249</v>
      </c>
      <c r="H7846" t="s">
        <v>108</v>
      </c>
      <c r="I7846" t="s">
        <v>109</v>
      </c>
      <c r="J7846">
        <v>-162726.81</v>
      </c>
      <c r="L7846" t="s">
        <v>31</v>
      </c>
      <c r="O7846" t="s">
        <v>32</v>
      </c>
    </row>
    <row r="7847" spans="1:15" x14ac:dyDescent="0.25">
      <c r="A7847" t="s">
        <v>123</v>
      </c>
      <c r="B7847" t="s">
        <v>124</v>
      </c>
      <c r="C7847" t="s">
        <v>27</v>
      </c>
      <c r="D7847">
        <v>2019</v>
      </c>
      <c r="E7847">
        <v>9</v>
      </c>
      <c r="F7847" t="s">
        <v>250</v>
      </c>
      <c r="G7847" t="s">
        <v>251</v>
      </c>
      <c r="H7847" t="s">
        <v>108</v>
      </c>
      <c r="I7847" t="s">
        <v>109</v>
      </c>
      <c r="J7847">
        <v>-162726.81</v>
      </c>
      <c r="L7847" t="s">
        <v>31</v>
      </c>
      <c r="O7847" t="s">
        <v>32</v>
      </c>
    </row>
    <row r="7848" spans="1:15" x14ac:dyDescent="0.25">
      <c r="A7848" t="s">
        <v>123</v>
      </c>
      <c r="B7848" t="s">
        <v>124</v>
      </c>
      <c r="C7848" t="s">
        <v>27</v>
      </c>
      <c r="D7848">
        <v>2019</v>
      </c>
      <c r="E7848">
        <v>9</v>
      </c>
      <c r="F7848" t="s">
        <v>195</v>
      </c>
      <c r="G7848" t="s">
        <v>196</v>
      </c>
      <c r="H7848" t="s">
        <v>108</v>
      </c>
      <c r="I7848" t="s">
        <v>109</v>
      </c>
      <c r="J7848">
        <v>-162726.81</v>
      </c>
      <c r="L7848" t="s">
        <v>31</v>
      </c>
      <c r="O7848" t="s">
        <v>32</v>
      </c>
    </row>
    <row r="7849" spans="1:15" x14ac:dyDescent="0.25">
      <c r="A7849" t="s">
        <v>123</v>
      </c>
      <c r="B7849" t="s">
        <v>124</v>
      </c>
      <c r="C7849" t="s">
        <v>27</v>
      </c>
      <c r="D7849">
        <v>2019</v>
      </c>
      <c r="E7849">
        <v>9</v>
      </c>
      <c r="F7849" t="s">
        <v>275</v>
      </c>
      <c r="G7849" t="s">
        <v>276</v>
      </c>
      <c r="H7849" t="s">
        <v>108</v>
      </c>
      <c r="I7849" t="s">
        <v>109</v>
      </c>
      <c r="J7849">
        <v>351382.5</v>
      </c>
      <c r="L7849" t="s">
        <v>31</v>
      </c>
      <c r="O7849" t="s">
        <v>32</v>
      </c>
    </row>
    <row r="7850" spans="1:15" x14ac:dyDescent="0.25">
      <c r="A7850" t="s">
        <v>123</v>
      </c>
      <c r="B7850" t="s">
        <v>124</v>
      </c>
      <c r="C7850" t="s">
        <v>27</v>
      </c>
      <c r="D7850">
        <v>2019</v>
      </c>
      <c r="E7850">
        <v>9</v>
      </c>
      <c r="F7850" t="s">
        <v>277</v>
      </c>
      <c r="G7850" t="s">
        <v>278</v>
      </c>
      <c r="H7850" t="s">
        <v>108</v>
      </c>
      <c r="I7850" t="s">
        <v>109</v>
      </c>
      <c r="J7850">
        <v>351382.5</v>
      </c>
      <c r="L7850" t="s">
        <v>31</v>
      </c>
      <c r="O7850" t="s">
        <v>32</v>
      </c>
    </row>
    <row r="7851" spans="1:15" x14ac:dyDescent="0.25">
      <c r="A7851" t="s">
        <v>123</v>
      </c>
      <c r="B7851" t="s">
        <v>124</v>
      </c>
      <c r="C7851" t="s">
        <v>27</v>
      </c>
      <c r="D7851">
        <v>2019</v>
      </c>
      <c r="E7851">
        <v>9</v>
      </c>
      <c r="F7851" t="s">
        <v>279</v>
      </c>
      <c r="G7851" t="s">
        <v>280</v>
      </c>
      <c r="H7851" t="s">
        <v>108</v>
      </c>
      <c r="I7851" t="s">
        <v>109</v>
      </c>
      <c r="J7851">
        <v>351382.5</v>
      </c>
      <c r="L7851" t="s">
        <v>31</v>
      </c>
      <c r="O7851" t="s">
        <v>32</v>
      </c>
    </row>
    <row r="7852" spans="1:15" x14ac:dyDescent="0.25">
      <c r="A7852" t="s">
        <v>123</v>
      </c>
      <c r="B7852" t="s">
        <v>124</v>
      </c>
      <c r="C7852" t="s">
        <v>27</v>
      </c>
      <c r="D7852">
        <v>2019</v>
      </c>
      <c r="E7852">
        <v>9</v>
      </c>
      <c r="F7852" t="s">
        <v>197</v>
      </c>
      <c r="G7852" t="s">
        <v>198</v>
      </c>
      <c r="H7852" t="s">
        <v>108</v>
      </c>
      <c r="I7852" t="s">
        <v>109</v>
      </c>
      <c r="J7852">
        <v>188655.69</v>
      </c>
      <c r="L7852" t="s">
        <v>31</v>
      </c>
      <c r="O7852" t="s">
        <v>32</v>
      </c>
    </row>
    <row r="7853" spans="1:15" x14ac:dyDescent="0.25">
      <c r="A7853" t="s">
        <v>123</v>
      </c>
      <c r="B7853" t="s">
        <v>124</v>
      </c>
      <c r="C7853" t="s">
        <v>27</v>
      </c>
      <c r="D7853">
        <v>2019</v>
      </c>
      <c r="E7853">
        <v>9</v>
      </c>
      <c r="F7853" t="s">
        <v>199</v>
      </c>
      <c r="G7853" t="s">
        <v>200</v>
      </c>
      <c r="H7853" t="s">
        <v>108</v>
      </c>
      <c r="I7853" t="s">
        <v>109</v>
      </c>
      <c r="J7853">
        <v>188655.69</v>
      </c>
      <c r="L7853" t="s">
        <v>31</v>
      </c>
      <c r="O7853" t="s">
        <v>32</v>
      </c>
    </row>
    <row r="7854" spans="1:15" x14ac:dyDescent="0.25">
      <c r="A7854" t="s">
        <v>123</v>
      </c>
      <c r="B7854" t="s">
        <v>124</v>
      </c>
      <c r="C7854" t="s">
        <v>27</v>
      </c>
      <c r="D7854">
        <v>2019</v>
      </c>
      <c r="E7854">
        <v>9</v>
      </c>
      <c r="F7854" t="s">
        <v>252</v>
      </c>
      <c r="G7854" t="s">
        <v>253</v>
      </c>
      <c r="H7854" t="s">
        <v>108</v>
      </c>
      <c r="I7854" t="s">
        <v>109</v>
      </c>
      <c r="J7854">
        <v>24520.99</v>
      </c>
      <c r="L7854" t="s">
        <v>31</v>
      </c>
      <c r="O7854" t="s">
        <v>32</v>
      </c>
    </row>
    <row r="7855" spans="1:15" x14ac:dyDescent="0.25">
      <c r="A7855" t="s">
        <v>123</v>
      </c>
      <c r="B7855" t="s">
        <v>124</v>
      </c>
      <c r="C7855" t="s">
        <v>27</v>
      </c>
      <c r="D7855">
        <v>2019</v>
      </c>
      <c r="E7855">
        <v>9</v>
      </c>
      <c r="F7855" t="s">
        <v>203</v>
      </c>
      <c r="G7855" t="s">
        <v>204</v>
      </c>
      <c r="H7855" t="s">
        <v>108</v>
      </c>
      <c r="I7855" t="s">
        <v>109</v>
      </c>
      <c r="J7855">
        <v>24520.99</v>
      </c>
      <c r="L7855" t="s">
        <v>31</v>
      </c>
      <c r="O7855" t="s">
        <v>32</v>
      </c>
    </row>
    <row r="7856" spans="1:15" x14ac:dyDescent="0.25">
      <c r="A7856" t="s">
        <v>123</v>
      </c>
      <c r="B7856" t="s">
        <v>124</v>
      </c>
      <c r="C7856" t="s">
        <v>27</v>
      </c>
      <c r="D7856">
        <v>2019</v>
      </c>
      <c r="E7856">
        <v>9</v>
      </c>
      <c r="F7856" t="s">
        <v>205</v>
      </c>
      <c r="G7856" t="s">
        <v>206</v>
      </c>
      <c r="H7856" t="s">
        <v>108</v>
      </c>
      <c r="I7856" t="s">
        <v>109</v>
      </c>
      <c r="J7856">
        <v>213176.68</v>
      </c>
      <c r="L7856" t="s">
        <v>31</v>
      </c>
      <c r="O7856" t="s">
        <v>32</v>
      </c>
    </row>
    <row r="7857" spans="1:15" x14ac:dyDescent="0.25">
      <c r="A7857" t="s">
        <v>123</v>
      </c>
      <c r="B7857" t="s">
        <v>124</v>
      </c>
      <c r="C7857" t="s">
        <v>27</v>
      </c>
      <c r="D7857">
        <v>2019</v>
      </c>
      <c r="E7857">
        <v>9</v>
      </c>
      <c r="F7857" t="s">
        <v>207</v>
      </c>
      <c r="G7857" t="s">
        <v>208</v>
      </c>
      <c r="H7857" t="s">
        <v>108</v>
      </c>
      <c r="I7857" t="s">
        <v>109</v>
      </c>
      <c r="J7857">
        <v>213176.68</v>
      </c>
      <c r="L7857" t="s">
        <v>31</v>
      </c>
      <c r="O7857" t="s">
        <v>32</v>
      </c>
    </row>
    <row r="7858" spans="1:15" x14ac:dyDescent="0.25">
      <c r="A7858" t="s">
        <v>123</v>
      </c>
      <c r="B7858" t="s">
        <v>124</v>
      </c>
      <c r="C7858" t="s">
        <v>27</v>
      </c>
      <c r="D7858">
        <v>2019</v>
      </c>
      <c r="E7858">
        <v>9</v>
      </c>
      <c r="F7858" t="s">
        <v>209</v>
      </c>
      <c r="G7858" t="s">
        <v>210</v>
      </c>
      <c r="H7858" t="s">
        <v>108</v>
      </c>
      <c r="I7858" t="s">
        <v>109</v>
      </c>
      <c r="J7858">
        <v>30555</v>
      </c>
      <c r="L7858" t="s">
        <v>31</v>
      </c>
      <c r="O7858" t="s">
        <v>32</v>
      </c>
    </row>
    <row r="7859" spans="1:15" x14ac:dyDescent="0.25">
      <c r="A7859" t="s">
        <v>123</v>
      </c>
      <c r="B7859" t="s">
        <v>124</v>
      </c>
      <c r="C7859" t="s">
        <v>27</v>
      </c>
      <c r="D7859">
        <v>2019</v>
      </c>
      <c r="E7859">
        <v>9</v>
      </c>
      <c r="F7859" t="s">
        <v>211</v>
      </c>
      <c r="G7859" t="s">
        <v>212</v>
      </c>
      <c r="H7859" t="s">
        <v>108</v>
      </c>
      <c r="I7859" t="s">
        <v>109</v>
      </c>
      <c r="J7859">
        <v>243731.68</v>
      </c>
      <c r="L7859" t="s">
        <v>31</v>
      </c>
      <c r="O7859" t="s">
        <v>32</v>
      </c>
    </row>
    <row r="7860" spans="1:15" x14ac:dyDescent="0.25">
      <c r="A7860" t="s">
        <v>123</v>
      </c>
      <c r="B7860" t="s">
        <v>124</v>
      </c>
      <c r="C7860" t="s">
        <v>27</v>
      </c>
      <c r="D7860">
        <v>2019</v>
      </c>
      <c r="E7860">
        <v>9</v>
      </c>
      <c r="F7860" t="s">
        <v>213</v>
      </c>
      <c r="G7860" t="s">
        <v>214</v>
      </c>
      <c r="H7860" t="s">
        <v>108</v>
      </c>
      <c r="I7860" t="s">
        <v>109</v>
      </c>
      <c r="J7860">
        <v>243731.68</v>
      </c>
      <c r="L7860" t="s">
        <v>31</v>
      </c>
      <c r="O7860" t="s">
        <v>32</v>
      </c>
    </row>
    <row r="7861" spans="1:15" x14ac:dyDescent="0.25">
      <c r="A7861" t="s">
        <v>123</v>
      </c>
      <c r="B7861" t="s">
        <v>124</v>
      </c>
      <c r="C7861" t="s">
        <v>27</v>
      </c>
      <c r="D7861">
        <v>2019</v>
      </c>
      <c r="E7861">
        <v>9</v>
      </c>
      <c r="F7861" t="s">
        <v>244</v>
      </c>
      <c r="G7861" t="s">
        <v>245</v>
      </c>
      <c r="H7861" t="s">
        <v>148</v>
      </c>
      <c r="I7861" t="s">
        <v>149</v>
      </c>
      <c r="J7861">
        <v>-191922.15</v>
      </c>
      <c r="L7861" t="s">
        <v>31</v>
      </c>
      <c r="O7861" t="s">
        <v>32</v>
      </c>
    </row>
    <row r="7862" spans="1:15" x14ac:dyDescent="0.25">
      <c r="A7862" t="s">
        <v>123</v>
      </c>
      <c r="B7862" t="s">
        <v>124</v>
      </c>
      <c r="C7862" t="s">
        <v>27</v>
      </c>
      <c r="D7862">
        <v>2019</v>
      </c>
      <c r="E7862">
        <v>9</v>
      </c>
      <c r="F7862" t="s">
        <v>246</v>
      </c>
      <c r="G7862" t="s">
        <v>247</v>
      </c>
      <c r="H7862" t="s">
        <v>148</v>
      </c>
      <c r="I7862" t="s">
        <v>149</v>
      </c>
      <c r="J7862">
        <v>29195.33</v>
      </c>
      <c r="L7862" t="s">
        <v>31</v>
      </c>
      <c r="O7862" t="s">
        <v>32</v>
      </c>
    </row>
    <row r="7863" spans="1:15" x14ac:dyDescent="0.25">
      <c r="A7863" t="s">
        <v>123</v>
      </c>
      <c r="B7863" t="s">
        <v>124</v>
      </c>
      <c r="C7863" t="s">
        <v>27</v>
      </c>
      <c r="D7863">
        <v>2019</v>
      </c>
      <c r="E7863">
        <v>9</v>
      </c>
      <c r="F7863" t="s">
        <v>248</v>
      </c>
      <c r="G7863" t="s">
        <v>249</v>
      </c>
      <c r="H7863" t="s">
        <v>148</v>
      </c>
      <c r="I7863" t="s">
        <v>149</v>
      </c>
      <c r="J7863">
        <v>-162726.82</v>
      </c>
      <c r="L7863" t="s">
        <v>31</v>
      </c>
      <c r="O7863" t="s">
        <v>32</v>
      </c>
    </row>
    <row r="7864" spans="1:15" x14ac:dyDescent="0.25">
      <c r="A7864" t="s">
        <v>123</v>
      </c>
      <c r="B7864" t="s">
        <v>124</v>
      </c>
      <c r="C7864" t="s">
        <v>27</v>
      </c>
      <c r="D7864">
        <v>2019</v>
      </c>
      <c r="E7864">
        <v>9</v>
      </c>
      <c r="F7864" t="s">
        <v>250</v>
      </c>
      <c r="G7864" t="s">
        <v>251</v>
      </c>
      <c r="H7864" t="s">
        <v>148</v>
      </c>
      <c r="I7864" t="s">
        <v>149</v>
      </c>
      <c r="J7864">
        <v>-162726.82</v>
      </c>
      <c r="L7864" t="s">
        <v>31</v>
      </c>
      <c r="O7864" t="s">
        <v>32</v>
      </c>
    </row>
    <row r="7865" spans="1:15" x14ac:dyDescent="0.25">
      <c r="A7865" t="s">
        <v>123</v>
      </c>
      <c r="B7865" t="s">
        <v>124</v>
      </c>
      <c r="C7865" t="s">
        <v>27</v>
      </c>
      <c r="D7865">
        <v>2019</v>
      </c>
      <c r="E7865">
        <v>9</v>
      </c>
      <c r="F7865" t="s">
        <v>195</v>
      </c>
      <c r="G7865" t="s">
        <v>196</v>
      </c>
      <c r="H7865" t="s">
        <v>148</v>
      </c>
      <c r="I7865" t="s">
        <v>149</v>
      </c>
      <c r="J7865">
        <v>-162726.82</v>
      </c>
      <c r="L7865" t="s">
        <v>31</v>
      </c>
      <c r="O7865" t="s">
        <v>32</v>
      </c>
    </row>
    <row r="7866" spans="1:15" x14ac:dyDescent="0.25">
      <c r="A7866" t="s">
        <v>123</v>
      </c>
      <c r="B7866" t="s">
        <v>124</v>
      </c>
      <c r="C7866" t="s">
        <v>27</v>
      </c>
      <c r="D7866">
        <v>2019</v>
      </c>
      <c r="E7866">
        <v>9</v>
      </c>
      <c r="F7866" t="s">
        <v>275</v>
      </c>
      <c r="G7866" t="s">
        <v>276</v>
      </c>
      <c r="H7866" t="s">
        <v>148</v>
      </c>
      <c r="I7866" t="s">
        <v>149</v>
      </c>
      <c r="J7866">
        <v>351382.5</v>
      </c>
      <c r="L7866" t="s">
        <v>31</v>
      </c>
      <c r="O7866" t="s">
        <v>32</v>
      </c>
    </row>
    <row r="7867" spans="1:15" x14ac:dyDescent="0.25">
      <c r="A7867" t="s">
        <v>123</v>
      </c>
      <c r="B7867" t="s">
        <v>124</v>
      </c>
      <c r="C7867" t="s">
        <v>27</v>
      </c>
      <c r="D7867">
        <v>2019</v>
      </c>
      <c r="E7867">
        <v>9</v>
      </c>
      <c r="F7867" t="s">
        <v>277</v>
      </c>
      <c r="G7867" t="s">
        <v>278</v>
      </c>
      <c r="H7867" t="s">
        <v>148</v>
      </c>
      <c r="I7867" t="s">
        <v>149</v>
      </c>
      <c r="J7867">
        <v>351382.5</v>
      </c>
      <c r="L7867" t="s">
        <v>31</v>
      </c>
      <c r="O7867" t="s">
        <v>32</v>
      </c>
    </row>
    <row r="7868" spans="1:15" x14ac:dyDescent="0.25">
      <c r="A7868" t="s">
        <v>123</v>
      </c>
      <c r="B7868" t="s">
        <v>124</v>
      </c>
      <c r="C7868" t="s">
        <v>27</v>
      </c>
      <c r="D7868">
        <v>2019</v>
      </c>
      <c r="E7868">
        <v>9</v>
      </c>
      <c r="F7868" t="s">
        <v>279</v>
      </c>
      <c r="G7868" t="s">
        <v>280</v>
      </c>
      <c r="H7868" t="s">
        <v>148</v>
      </c>
      <c r="I7868" t="s">
        <v>149</v>
      </c>
      <c r="J7868">
        <v>351382.5</v>
      </c>
      <c r="L7868" t="s">
        <v>31</v>
      </c>
      <c r="O7868" t="s">
        <v>32</v>
      </c>
    </row>
    <row r="7869" spans="1:15" x14ac:dyDescent="0.25">
      <c r="A7869" t="s">
        <v>123</v>
      </c>
      <c r="B7869" t="s">
        <v>124</v>
      </c>
      <c r="C7869" t="s">
        <v>27</v>
      </c>
      <c r="D7869">
        <v>2019</v>
      </c>
      <c r="E7869">
        <v>9</v>
      </c>
      <c r="F7869" t="s">
        <v>197</v>
      </c>
      <c r="G7869" t="s">
        <v>198</v>
      </c>
      <c r="H7869" t="s">
        <v>148</v>
      </c>
      <c r="I7869" t="s">
        <v>149</v>
      </c>
      <c r="J7869">
        <v>188655.68</v>
      </c>
      <c r="L7869" t="s">
        <v>31</v>
      </c>
      <c r="O7869" t="s">
        <v>32</v>
      </c>
    </row>
    <row r="7870" spans="1:15" x14ac:dyDescent="0.25">
      <c r="A7870" t="s">
        <v>123</v>
      </c>
      <c r="B7870" t="s">
        <v>124</v>
      </c>
      <c r="C7870" t="s">
        <v>27</v>
      </c>
      <c r="D7870">
        <v>2019</v>
      </c>
      <c r="E7870">
        <v>9</v>
      </c>
      <c r="F7870" t="s">
        <v>199</v>
      </c>
      <c r="G7870" t="s">
        <v>200</v>
      </c>
      <c r="H7870" t="s">
        <v>148</v>
      </c>
      <c r="I7870" t="s">
        <v>149</v>
      </c>
      <c r="J7870">
        <v>188655.68</v>
      </c>
      <c r="L7870" t="s">
        <v>31</v>
      </c>
      <c r="O7870" t="s">
        <v>32</v>
      </c>
    </row>
    <row r="7871" spans="1:15" x14ac:dyDescent="0.25">
      <c r="A7871" t="s">
        <v>123</v>
      </c>
      <c r="B7871" t="s">
        <v>124</v>
      </c>
      <c r="C7871" t="s">
        <v>27</v>
      </c>
      <c r="D7871">
        <v>2019</v>
      </c>
      <c r="E7871">
        <v>9</v>
      </c>
      <c r="F7871" t="s">
        <v>252</v>
      </c>
      <c r="G7871" t="s">
        <v>253</v>
      </c>
      <c r="H7871" t="s">
        <v>148</v>
      </c>
      <c r="I7871" t="s">
        <v>149</v>
      </c>
      <c r="J7871">
        <v>24520.99</v>
      </c>
      <c r="L7871" t="s">
        <v>31</v>
      </c>
      <c r="O7871" t="s">
        <v>32</v>
      </c>
    </row>
    <row r="7872" spans="1:15" x14ac:dyDescent="0.25">
      <c r="A7872" t="s">
        <v>123</v>
      </c>
      <c r="B7872" t="s">
        <v>124</v>
      </c>
      <c r="C7872" t="s">
        <v>27</v>
      </c>
      <c r="D7872">
        <v>2019</v>
      </c>
      <c r="E7872">
        <v>9</v>
      </c>
      <c r="F7872" t="s">
        <v>203</v>
      </c>
      <c r="G7872" t="s">
        <v>204</v>
      </c>
      <c r="H7872" t="s">
        <v>148</v>
      </c>
      <c r="I7872" t="s">
        <v>149</v>
      </c>
      <c r="J7872">
        <v>24520.99</v>
      </c>
      <c r="L7872" t="s">
        <v>31</v>
      </c>
      <c r="O7872" t="s">
        <v>32</v>
      </c>
    </row>
    <row r="7873" spans="1:15" x14ac:dyDescent="0.25">
      <c r="A7873" t="s">
        <v>123</v>
      </c>
      <c r="B7873" t="s">
        <v>124</v>
      </c>
      <c r="C7873" t="s">
        <v>27</v>
      </c>
      <c r="D7873">
        <v>2019</v>
      </c>
      <c r="E7873">
        <v>9</v>
      </c>
      <c r="F7873" t="s">
        <v>205</v>
      </c>
      <c r="G7873" t="s">
        <v>206</v>
      </c>
      <c r="H7873" t="s">
        <v>148</v>
      </c>
      <c r="I7873" t="s">
        <v>149</v>
      </c>
      <c r="J7873">
        <v>213176.67</v>
      </c>
      <c r="L7873" t="s">
        <v>31</v>
      </c>
      <c r="O7873" t="s">
        <v>32</v>
      </c>
    </row>
    <row r="7874" spans="1:15" x14ac:dyDescent="0.25">
      <c r="A7874" t="s">
        <v>123</v>
      </c>
      <c r="B7874" t="s">
        <v>124</v>
      </c>
      <c r="C7874" t="s">
        <v>27</v>
      </c>
      <c r="D7874">
        <v>2019</v>
      </c>
      <c r="E7874">
        <v>9</v>
      </c>
      <c r="F7874" t="s">
        <v>207</v>
      </c>
      <c r="G7874" t="s">
        <v>208</v>
      </c>
      <c r="H7874" t="s">
        <v>148</v>
      </c>
      <c r="I7874" t="s">
        <v>149</v>
      </c>
      <c r="J7874">
        <v>213176.67</v>
      </c>
      <c r="L7874" t="s">
        <v>31</v>
      </c>
      <c r="O7874" t="s">
        <v>32</v>
      </c>
    </row>
    <row r="7875" spans="1:15" x14ac:dyDescent="0.25">
      <c r="A7875" t="s">
        <v>123</v>
      </c>
      <c r="B7875" t="s">
        <v>124</v>
      </c>
      <c r="C7875" t="s">
        <v>27</v>
      </c>
      <c r="D7875">
        <v>2019</v>
      </c>
      <c r="E7875">
        <v>9</v>
      </c>
      <c r="F7875" t="s">
        <v>209</v>
      </c>
      <c r="G7875" t="s">
        <v>210</v>
      </c>
      <c r="H7875" t="s">
        <v>148</v>
      </c>
      <c r="I7875" t="s">
        <v>149</v>
      </c>
      <c r="J7875">
        <v>30555</v>
      </c>
      <c r="L7875" t="s">
        <v>31</v>
      </c>
      <c r="O7875" t="s">
        <v>32</v>
      </c>
    </row>
    <row r="7876" spans="1:15" x14ac:dyDescent="0.25">
      <c r="A7876" t="s">
        <v>123</v>
      </c>
      <c r="B7876" t="s">
        <v>124</v>
      </c>
      <c r="C7876" t="s">
        <v>27</v>
      </c>
      <c r="D7876">
        <v>2019</v>
      </c>
      <c r="E7876">
        <v>9</v>
      </c>
      <c r="F7876" t="s">
        <v>211</v>
      </c>
      <c r="G7876" t="s">
        <v>212</v>
      </c>
      <c r="H7876" t="s">
        <v>148</v>
      </c>
      <c r="I7876" t="s">
        <v>149</v>
      </c>
      <c r="J7876">
        <v>243731.67</v>
      </c>
      <c r="L7876" t="s">
        <v>31</v>
      </c>
      <c r="O7876" t="s">
        <v>32</v>
      </c>
    </row>
    <row r="7877" spans="1:15" x14ac:dyDescent="0.25">
      <c r="A7877" t="s">
        <v>123</v>
      </c>
      <c r="B7877" t="s">
        <v>124</v>
      </c>
      <c r="C7877" t="s">
        <v>27</v>
      </c>
      <c r="D7877">
        <v>2019</v>
      </c>
      <c r="E7877">
        <v>9</v>
      </c>
      <c r="F7877" t="s">
        <v>213</v>
      </c>
      <c r="G7877" t="s">
        <v>214</v>
      </c>
      <c r="H7877" t="s">
        <v>148</v>
      </c>
      <c r="I7877" t="s">
        <v>149</v>
      </c>
      <c r="J7877">
        <v>243731.67</v>
      </c>
      <c r="L7877" t="s">
        <v>31</v>
      </c>
      <c r="O7877" t="s">
        <v>32</v>
      </c>
    </row>
    <row r="7878" spans="1:15" x14ac:dyDescent="0.25">
      <c r="A7878" t="s">
        <v>123</v>
      </c>
      <c r="B7878" t="s">
        <v>124</v>
      </c>
      <c r="C7878" t="s">
        <v>27</v>
      </c>
      <c r="D7878">
        <v>2019</v>
      </c>
      <c r="E7878">
        <v>9</v>
      </c>
      <c r="F7878" t="s">
        <v>244</v>
      </c>
      <c r="G7878" t="s">
        <v>245</v>
      </c>
      <c r="H7878" t="s">
        <v>110</v>
      </c>
      <c r="I7878" t="s">
        <v>111</v>
      </c>
      <c r="J7878">
        <v>-575766.46</v>
      </c>
      <c r="L7878" t="s">
        <v>31</v>
      </c>
      <c r="O7878" t="s">
        <v>32</v>
      </c>
    </row>
    <row r="7879" spans="1:15" x14ac:dyDescent="0.25">
      <c r="A7879" t="s">
        <v>123</v>
      </c>
      <c r="B7879" t="s">
        <v>124</v>
      </c>
      <c r="C7879" t="s">
        <v>27</v>
      </c>
      <c r="D7879">
        <v>2019</v>
      </c>
      <c r="E7879">
        <v>9</v>
      </c>
      <c r="F7879" t="s">
        <v>246</v>
      </c>
      <c r="G7879" t="s">
        <v>247</v>
      </c>
      <c r="H7879" t="s">
        <v>110</v>
      </c>
      <c r="I7879" t="s">
        <v>111</v>
      </c>
      <c r="J7879">
        <v>87586.01</v>
      </c>
      <c r="L7879" t="s">
        <v>31</v>
      </c>
      <c r="O7879" t="s">
        <v>32</v>
      </c>
    </row>
    <row r="7880" spans="1:15" x14ac:dyDescent="0.25">
      <c r="A7880" t="s">
        <v>123</v>
      </c>
      <c r="B7880" t="s">
        <v>124</v>
      </c>
      <c r="C7880" t="s">
        <v>27</v>
      </c>
      <c r="D7880">
        <v>2019</v>
      </c>
      <c r="E7880">
        <v>9</v>
      </c>
      <c r="F7880" t="s">
        <v>248</v>
      </c>
      <c r="G7880" t="s">
        <v>249</v>
      </c>
      <c r="H7880" t="s">
        <v>110</v>
      </c>
      <c r="I7880" t="s">
        <v>111</v>
      </c>
      <c r="J7880">
        <v>-488180.45</v>
      </c>
      <c r="L7880" t="s">
        <v>31</v>
      </c>
      <c r="O7880" t="s">
        <v>32</v>
      </c>
    </row>
    <row r="7881" spans="1:15" x14ac:dyDescent="0.25">
      <c r="A7881" t="s">
        <v>123</v>
      </c>
      <c r="B7881" t="s">
        <v>124</v>
      </c>
      <c r="C7881" t="s">
        <v>27</v>
      </c>
      <c r="D7881">
        <v>2019</v>
      </c>
      <c r="E7881">
        <v>9</v>
      </c>
      <c r="F7881" t="s">
        <v>250</v>
      </c>
      <c r="G7881" t="s">
        <v>251</v>
      </c>
      <c r="H7881" t="s">
        <v>110</v>
      </c>
      <c r="I7881" t="s">
        <v>111</v>
      </c>
      <c r="J7881">
        <v>-488180.45</v>
      </c>
      <c r="L7881" t="s">
        <v>31</v>
      </c>
      <c r="O7881" t="s">
        <v>32</v>
      </c>
    </row>
    <row r="7882" spans="1:15" x14ac:dyDescent="0.25">
      <c r="A7882" t="s">
        <v>123</v>
      </c>
      <c r="B7882" t="s">
        <v>124</v>
      </c>
      <c r="C7882" t="s">
        <v>27</v>
      </c>
      <c r="D7882">
        <v>2019</v>
      </c>
      <c r="E7882">
        <v>9</v>
      </c>
      <c r="F7882" t="s">
        <v>195</v>
      </c>
      <c r="G7882" t="s">
        <v>196</v>
      </c>
      <c r="H7882" t="s">
        <v>110</v>
      </c>
      <c r="I7882" t="s">
        <v>111</v>
      </c>
      <c r="J7882">
        <v>-488180.45</v>
      </c>
      <c r="L7882" t="s">
        <v>31</v>
      </c>
      <c r="O7882" t="s">
        <v>32</v>
      </c>
    </row>
    <row r="7883" spans="1:15" x14ac:dyDescent="0.25">
      <c r="A7883" t="s">
        <v>123</v>
      </c>
      <c r="B7883" t="s">
        <v>124</v>
      </c>
      <c r="C7883" t="s">
        <v>27</v>
      </c>
      <c r="D7883">
        <v>2019</v>
      </c>
      <c r="E7883">
        <v>9</v>
      </c>
      <c r="F7883" t="s">
        <v>275</v>
      </c>
      <c r="G7883" t="s">
        <v>276</v>
      </c>
      <c r="H7883" t="s">
        <v>110</v>
      </c>
      <c r="I7883" t="s">
        <v>111</v>
      </c>
      <c r="J7883">
        <v>1054147.5</v>
      </c>
      <c r="L7883" t="s">
        <v>31</v>
      </c>
      <c r="O7883" t="s">
        <v>32</v>
      </c>
    </row>
    <row r="7884" spans="1:15" x14ac:dyDescent="0.25">
      <c r="A7884" t="s">
        <v>123</v>
      </c>
      <c r="B7884" t="s">
        <v>124</v>
      </c>
      <c r="C7884" t="s">
        <v>27</v>
      </c>
      <c r="D7884">
        <v>2019</v>
      </c>
      <c r="E7884">
        <v>9</v>
      </c>
      <c r="F7884" t="s">
        <v>277</v>
      </c>
      <c r="G7884" t="s">
        <v>278</v>
      </c>
      <c r="H7884" t="s">
        <v>110</v>
      </c>
      <c r="I7884" t="s">
        <v>111</v>
      </c>
      <c r="J7884">
        <v>1054147.5</v>
      </c>
      <c r="L7884" t="s">
        <v>31</v>
      </c>
      <c r="O7884" t="s">
        <v>32</v>
      </c>
    </row>
    <row r="7885" spans="1:15" x14ac:dyDescent="0.25">
      <c r="A7885" t="s">
        <v>123</v>
      </c>
      <c r="B7885" t="s">
        <v>124</v>
      </c>
      <c r="C7885" t="s">
        <v>27</v>
      </c>
      <c r="D7885">
        <v>2019</v>
      </c>
      <c r="E7885">
        <v>9</v>
      </c>
      <c r="F7885" t="s">
        <v>279</v>
      </c>
      <c r="G7885" t="s">
        <v>280</v>
      </c>
      <c r="H7885" t="s">
        <v>110</v>
      </c>
      <c r="I7885" t="s">
        <v>111</v>
      </c>
      <c r="J7885">
        <v>1054147.5</v>
      </c>
      <c r="L7885" t="s">
        <v>31</v>
      </c>
      <c r="O7885" t="s">
        <v>32</v>
      </c>
    </row>
    <row r="7886" spans="1:15" x14ac:dyDescent="0.25">
      <c r="A7886" t="s">
        <v>123</v>
      </c>
      <c r="B7886" t="s">
        <v>124</v>
      </c>
      <c r="C7886" t="s">
        <v>27</v>
      </c>
      <c r="D7886">
        <v>2019</v>
      </c>
      <c r="E7886">
        <v>9</v>
      </c>
      <c r="F7886" t="s">
        <v>197</v>
      </c>
      <c r="G7886" t="s">
        <v>198</v>
      </c>
      <c r="H7886" t="s">
        <v>110</v>
      </c>
      <c r="I7886" t="s">
        <v>111</v>
      </c>
      <c r="J7886">
        <v>565967.05000000005</v>
      </c>
      <c r="L7886" t="s">
        <v>31</v>
      </c>
      <c r="O7886" t="s">
        <v>32</v>
      </c>
    </row>
    <row r="7887" spans="1:15" x14ac:dyDescent="0.25">
      <c r="A7887" t="s">
        <v>123</v>
      </c>
      <c r="B7887" t="s">
        <v>124</v>
      </c>
      <c r="C7887" t="s">
        <v>27</v>
      </c>
      <c r="D7887">
        <v>2019</v>
      </c>
      <c r="E7887">
        <v>9</v>
      </c>
      <c r="F7887" t="s">
        <v>199</v>
      </c>
      <c r="G7887" t="s">
        <v>200</v>
      </c>
      <c r="H7887" t="s">
        <v>110</v>
      </c>
      <c r="I7887" t="s">
        <v>111</v>
      </c>
      <c r="J7887">
        <v>565967.05000000005</v>
      </c>
      <c r="L7887" t="s">
        <v>31</v>
      </c>
      <c r="O7887" t="s">
        <v>32</v>
      </c>
    </row>
    <row r="7888" spans="1:15" x14ac:dyDescent="0.25">
      <c r="A7888" t="s">
        <v>123</v>
      </c>
      <c r="B7888" t="s">
        <v>124</v>
      </c>
      <c r="C7888" t="s">
        <v>27</v>
      </c>
      <c r="D7888">
        <v>2019</v>
      </c>
      <c r="E7888">
        <v>9</v>
      </c>
      <c r="F7888" t="s">
        <v>252</v>
      </c>
      <c r="G7888" t="s">
        <v>253</v>
      </c>
      <c r="H7888" t="s">
        <v>110</v>
      </c>
      <c r="I7888" t="s">
        <v>111</v>
      </c>
      <c r="J7888">
        <v>73562.97</v>
      </c>
      <c r="L7888" t="s">
        <v>31</v>
      </c>
      <c r="O7888" t="s">
        <v>32</v>
      </c>
    </row>
    <row r="7889" spans="1:15" x14ac:dyDescent="0.25">
      <c r="A7889" t="s">
        <v>123</v>
      </c>
      <c r="B7889" t="s">
        <v>124</v>
      </c>
      <c r="C7889" t="s">
        <v>27</v>
      </c>
      <c r="D7889">
        <v>2019</v>
      </c>
      <c r="E7889">
        <v>9</v>
      </c>
      <c r="F7889" t="s">
        <v>203</v>
      </c>
      <c r="G7889" t="s">
        <v>204</v>
      </c>
      <c r="H7889" t="s">
        <v>110</v>
      </c>
      <c r="I7889" t="s">
        <v>111</v>
      </c>
      <c r="J7889">
        <v>73562.97</v>
      </c>
      <c r="L7889" t="s">
        <v>31</v>
      </c>
      <c r="O7889" t="s">
        <v>32</v>
      </c>
    </row>
    <row r="7890" spans="1:15" x14ac:dyDescent="0.25">
      <c r="A7890" t="s">
        <v>123</v>
      </c>
      <c r="B7890" t="s">
        <v>124</v>
      </c>
      <c r="C7890" t="s">
        <v>27</v>
      </c>
      <c r="D7890">
        <v>2019</v>
      </c>
      <c r="E7890">
        <v>9</v>
      </c>
      <c r="F7890" t="s">
        <v>205</v>
      </c>
      <c r="G7890" t="s">
        <v>206</v>
      </c>
      <c r="H7890" t="s">
        <v>110</v>
      </c>
      <c r="I7890" t="s">
        <v>111</v>
      </c>
      <c r="J7890">
        <v>639530.02</v>
      </c>
      <c r="L7890" t="s">
        <v>31</v>
      </c>
      <c r="O7890" t="s">
        <v>32</v>
      </c>
    </row>
    <row r="7891" spans="1:15" x14ac:dyDescent="0.25">
      <c r="A7891" t="s">
        <v>123</v>
      </c>
      <c r="B7891" t="s">
        <v>124</v>
      </c>
      <c r="C7891" t="s">
        <v>27</v>
      </c>
      <c r="D7891">
        <v>2019</v>
      </c>
      <c r="E7891">
        <v>9</v>
      </c>
      <c r="F7891" t="s">
        <v>207</v>
      </c>
      <c r="G7891" t="s">
        <v>208</v>
      </c>
      <c r="H7891" t="s">
        <v>110</v>
      </c>
      <c r="I7891" t="s">
        <v>111</v>
      </c>
      <c r="J7891">
        <v>639530.02</v>
      </c>
      <c r="L7891" t="s">
        <v>31</v>
      </c>
      <c r="O7891" t="s">
        <v>32</v>
      </c>
    </row>
    <row r="7892" spans="1:15" x14ac:dyDescent="0.25">
      <c r="A7892" t="s">
        <v>123</v>
      </c>
      <c r="B7892" t="s">
        <v>124</v>
      </c>
      <c r="C7892" t="s">
        <v>27</v>
      </c>
      <c r="D7892">
        <v>2019</v>
      </c>
      <c r="E7892">
        <v>9</v>
      </c>
      <c r="F7892" t="s">
        <v>209</v>
      </c>
      <c r="G7892" t="s">
        <v>210</v>
      </c>
      <c r="H7892" t="s">
        <v>110</v>
      </c>
      <c r="I7892" t="s">
        <v>111</v>
      </c>
      <c r="J7892">
        <v>91665</v>
      </c>
      <c r="L7892" t="s">
        <v>31</v>
      </c>
      <c r="O7892" t="s">
        <v>32</v>
      </c>
    </row>
    <row r="7893" spans="1:15" x14ac:dyDescent="0.25">
      <c r="A7893" t="s">
        <v>123</v>
      </c>
      <c r="B7893" t="s">
        <v>124</v>
      </c>
      <c r="C7893" t="s">
        <v>27</v>
      </c>
      <c r="D7893">
        <v>2019</v>
      </c>
      <c r="E7893">
        <v>9</v>
      </c>
      <c r="F7893" t="s">
        <v>211</v>
      </c>
      <c r="G7893" t="s">
        <v>212</v>
      </c>
      <c r="H7893" t="s">
        <v>110</v>
      </c>
      <c r="I7893" t="s">
        <v>111</v>
      </c>
      <c r="J7893">
        <v>731195.02</v>
      </c>
      <c r="L7893" t="s">
        <v>31</v>
      </c>
      <c r="O7893" t="s">
        <v>32</v>
      </c>
    </row>
    <row r="7894" spans="1:15" x14ac:dyDescent="0.25">
      <c r="A7894" t="s">
        <v>123</v>
      </c>
      <c r="B7894" t="s">
        <v>124</v>
      </c>
      <c r="C7894" t="s">
        <v>27</v>
      </c>
      <c r="D7894">
        <v>2019</v>
      </c>
      <c r="E7894">
        <v>9</v>
      </c>
      <c r="F7894" t="s">
        <v>213</v>
      </c>
      <c r="G7894" t="s">
        <v>214</v>
      </c>
      <c r="H7894" t="s">
        <v>110</v>
      </c>
      <c r="I7894" t="s">
        <v>111</v>
      </c>
      <c r="J7894">
        <v>731195.02</v>
      </c>
      <c r="L7894" t="s">
        <v>31</v>
      </c>
      <c r="O7894" t="s">
        <v>32</v>
      </c>
    </row>
    <row r="7895" spans="1:15" x14ac:dyDescent="0.25">
      <c r="A7895" t="s">
        <v>168</v>
      </c>
      <c r="B7895" t="s">
        <v>169</v>
      </c>
      <c r="C7895" t="s">
        <v>27</v>
      </c>
      <c r="D7895">
        <v>2019</v>
      </c>
      <c r="E7895">
        <v>9</v>
      </c>
      <c r="F7895" t="s">
        <v>215</v>
      </c>
      <c r="G7895" t="s">
        <v>216</v>
      </c>
      <c r="H7895" t="s">
        <v>30</v>
      </c>
      <c r="J7895">
        <v>34494409.079999998</v>
      </c>
      <c r="L7895" t="s">
        <v>39</v>
      </c>
      <c r="O7895" t="s">
        <v>32</v>
      </c>
    </row>
    <row r="7896" spans="1:15" x14ac:dyDescent="0.25">
      <c r="A7896" t="s">
        <v>168</v>
      </c>
      <c r="B7896" t="s">
        <v>169</v>
      </c>
      <c r="C7896" t="s">
        <v>27</v>
      </c>
      <c r="D7896">
        <v>2019</v>
      </c>
      <c r="E7896">
        <v>9</v>
      </c>
      <c r="F7896" t="s">
        <v>217</v>
      </c>
      <c r="G7896" t="s">
        <v>218</v>
      </c>
      <c r="H7896" t="s">
        <v>30</v>
      </c>
      <c r="J7896">
        <v>34494409.079999998</v>
      </c>
      <c r="L7896" t="s">
        <v>39</v>
      </c>
      <c r="O7896" t="s">
        <v>32</v>
      </c>
    </row>
    <row r="7897" spans="1:15" x14ac:dyDescent="0.25">
      <c r="A7897" t="s">
        <v>168</v>
      </c>
      <c r="B7897" t="s">
        <v>169</v>
      </c>
      <c r="C7897" t="s">
        <v>27</v>
      </c>
      <c r="D7897">
        <v>2019</v>
      </c>
      <c r="E7897">
        <v>9</v>
      </c>
      <c r="F7897" t="s">
        <v>219</v>
      </c>
      <c r="G7897" t="s">
        <v>220</v>
      </c>
      <c r="H7897" t="s">
        <v>30</v>
      </c>
      <c r="J7897">
        <v>34494409.079999998</v>
      </c>
      <c r="L7897" t="s">
        <v>39</v>
      </c>
      <c r="O7897" t="s">
        <v>32</v>
      </c>
    </row>
    <row r="7898" spans="1:15" x14ac:dyDescent="0.25">
      <c r="A7898" t="s">
        <v>168</v>
      </c>
      <c r="B7898" t="s">
        <v>169</v>
      </c>
      <c r="C7898" t="s">
        <v>27</v>
      </c>
      <c r="D7898">
        <v>2019</v>
      </c>
      <c r="E7898">
        <v>9</v>
      </c>
      <c r="F7898" t="s">
        <v>221</v>
      </c>
      <c r="G7898" t="s">
        <v>222</v>
      </c>
      <c r="H7898" t="s">
        <v>30</v>
      </c>
      <c r="J7898">
        <v>34494409.079999998</v>
      </c>
      <c r="L7898" t="s">
        <v>39</v>
      </c>
      <c r="O7898" t="s">
        <v>32</v>
      </c>
    </row>
    <row r="7899" spans="1:15" x14ac:dyDescent="0.25">
      <c r="A7899" t="s">
        <v>168</v>
      </c>
      <c r="B7899" t="s">
        <v>169</v>
      </c>
      <c r="C7899" t="s">
        <v>27</v>
      </c>
      <c r="D7899">
        <v>2019</v>
      </c>
      <c r="E7899">
        <v>9</v>
      </c>
      <c r="F7899" t="s">
        <v>227</v>
      </c>
      <c r="G7899" t="s">
        <v>228</v>
      </c>
      <c r="H7899" t="s">
        <v>30</v>
      </c>
      <c r="J7899">
        <v>34494409.079999998</v>
      </c>
      <c r="L7899" t="s">
        <v>39</v>
      </c>
      <c r="O7899" t="s">
        <v>32</v>
      </c>
    </row>
    <row r="7900" spans="1:15" x14ac:dyDescent="0.25">
      <c r="A7900" t="s">
        <v>168</v>
      </c>
      <c r="B7900" t="s">
        <v>169</v>
      </c>
      <c r="C7900" t="s">
        <v>27</v>
      </c>
      <c r="D7900">
        <v>2019</v>
      </c>
      <c r="E7900">
        <v>9</v>
      </c>
      <c r="F7900" t="s">
        <v>229</v>
      </c>
      <c r="G7900" t="s">
        <v>230</v>
      </c>
      <c r="H7900" t="s">
        <v>30</v>
      </c>
      <c r="J7900">
        <v>-10000000</v>
      </c>
      <c r="L7900" t="s">
        <v>39</v>
      </c>
      <c r="O7900" t="s">
        <v>32</v>
      </c>
    </row>
    <row r="7901" spans="1:15" x14ac:dyDescent="0.25">
      <c r="A7901" t="s">
        <v>168</v>
      </c>
      <c r="B7901" t="s">
        <v>169</v>
      </c>
      <c r="C7901" t="s">
        <v>27</v>
      </c>
      <c r="D7901">
        <v>2019</v>
      </c>
      <c r="E7901">
        <v>9</v>
      </c>
      <c r="F7901" t="s">
        <v>231</v>
      </c>
      <c r="G7901" t="s">
        <v>188</v>
      </c>
      <c r="H7901" t="s">
        <v>30</v>
      </c>
      <c r="J7901">
        <v>-24494409.079999998</v>
      </c>
      <c r="L7901" t="s">
        <v>39</v>
      </c>
      <c r="O7901" t="s">
        <v>32</v>
      </c>
    </row>
    <row r="7902" spans="1:15" x14ac:dyDescent="0.25">
      <c r="A7902" t="s">
        <v>168</v>
      </c>
      <c r="B7902" t="s">
        <v>169</v>
      </c>
      <c r="C7902" t="s">
        <v>27</v>
      </c>
      <c r="D7902">
        <v>2019</v>
      </c>
      <c r="E7902">
        <v>9</v>
      </c>
      <c r="F7902" t="s">
        <v>232</v>
      </c>
      <c r="G7902" t="s">
        <v>233</v>
      </c>
      <c r="H7902" t="s">
        <v>30</v>
      </c>
      <c r="J7902">
        <v>-34494409.079999998</v>
      </c>
      <c r="L7902" t="s">
        <v>39</v>
      </c>
      <c r="O7902" t="s">
        <v>32</v>
      </c>
    </row>
    <row r="7903" spans="1:15" x14ac:dyDescent="0.25">
      <c r="A7903" t="s">
        <v>168</v>
      </c>
      <c r="B7903" t="s">
        <v>169</v>
      </c>
      <c r="C7903" t="s">
        <v>27</v>
      </c>
      <c r="D7903">
        <v>2019</v>
      </c>
      <c r="E7903">
        <v>9</v>
      </c>
      <c r="F7903" t="s">
        <v>234</v>
      </c>
      <c r="G7903" t="s">
        <v>235</v>
      </c>
      <c r="H7903" t="s">
        <v>30</v>
      </c>
      <c r="J7903">
        <v>-34494409.079999998</v>
      </c>
      <c r="L7903" t="s">
        <v>39</v>
      </c>
      <c r="O7903" t="s">
        <v>32</v>
      </c>
    </row>
    <row r="7904" spans="1:15" x14ac:dyDescent="0.25">
      <c r="A7904" t="s">
        <v>168</v>
      </c>
      <c r="B7904" t="s">
        <v>169</v>
      </c>
      <c r="C7904" t="s">
        <v>27</v>
      </c>
      <c r="D7904">
        <v>2019</v>
      </c>
      <c r="E7904">
        <v>9</v>
      </c>
      <c r="F7904" t="s">
        <v>242</v>
      </c>
      <c r="G7904" t="s">
        <v>243</v>
      </c>
      <c r="H7904" t="s">
        <v>30</v>
      </c>
      <c r="J7904">
        <v>-34494409.079999998</v>
      </c>
      <c r="L7904" t="s">
        <v>39</v>
      </c>
      <c r="O7904" t="s">
        <v>32</v>
      </c>
    </row>
    <row r="7905" spans="1:15" x14ac:dyDescent="0.25">
      <c r="A7905" t="s">
        <v>25</v>
      </c>
      <c r="B7905" t="s">
        <v>26</v>
      </c>
      <c r="C7905" t="s">
        <v>27</v>
      </c>
      <c r="D7905">
        <v>2019</v>
      </c>
      <c r="E7905">
        <v>10</v>
      </c>
      <c r="F7905" t="s">
        <v>193</v>
      </c>
      <c r="G7905" t="s">
        <v>194</v>
      </c>
      <c r="H7905" t="s">
        <v>30</v>
      </c>
      <c r="J7905">
        <v>14429.44</v>
      </c>
      <c r="L7905" t="s">
        <v>31</v>
      </c>
      <c r="O7905" t="s">
        <v>32</v>
      </c>
    </row>
    <row r="7906" spans="1:15" x14ac:dyDescent="0.25">
      <c r="A7906" t="s">
        <v>25</v>
      </c>
      <c r="B7906" t="s">
        <v>26</v>
      </c>
      <c r="C7906" t="s">
        <v>27</v>
      </c>
      <c r="D7906">
        <v>2019</v>
      </c>
      <c r="E7906">
        <v>10</v>
      </c>
      <c r="F7906" t="s">
        <v>195</v>
      </c>
      <c r="G7906" t="s">
        <v>196</v>
      </c>
      <c r="H7906" t="s">
        <v>30</v>
      </c>
      <c r="J7906">
        <v>14429.44</v>
      </c>
      <c r="L7906" t="s">
        <v>31</v>
      </c>
      <c r="O7906" t="s">
        <v>32</v>
      </c>
    </row>
    <row r="7907" spans="1:15" x14ac:dyDescent="0.25">
      <c r="A7907" t="s">
        <v>25</v>
      </c>
      <c r="B7907" t="s">
        <v>26</v>
      </c>
      <c r="C7907" t="s">
        <v>27</v>
      </c>
      <c r="D7907">
        <v>2019</v>
      </c>
      <c r="E7907">
        <v>10</v>
      </c>
      <c r="F7907" t="s">
        <v>197</v>
      </c>
      <c r="G7907" t="s">
        <v>198</v>
      </c>
      <c r="H7907" t="s">
        <v>30</v>
      </c>
      <c r="J7907">
        <v>14429.44</v>
      </c>
      <c r="L7907" t="s">
        <v>31</v>
      </c>
      <c r="O7907" t="s">
        <v>32</v>
      </c>
    </row>
    <row r="7908" spans="1:15" x14ac:dyDescent="0.25">
      <c r="A7908" t="s">
        <v>25</v>
      </c>
      <c r="B7908" t="s">
        <v>26</v>
      </c>
      <c r="C7908" t="s">
        <v>27</v>
      </c>
      <c r="D7908">
        <v>2019</v>
      </c>
      <c r="E7908">
        <v>10</v>
      </c>
      <c r="F7908" t="s">
        <v>199</v>
      </c>
      <c r="G7908" t="s">
        <v>200</v>
      </c>
      <c r="H7908" t="s">
        <v>30</v>
      </c>
      <c r="J7908">
        <v>14429.44</v>
      </c>
      <c r="L7908" t="s">
        <v>31</v>
      </c>
      <c r="O7908" t="s">
        <v>32</v>
      </c>
    </row>
    <row r="7909" spans="1:15" x14ac:dyDescent="0.25">
      <c r="A7909" t="s">
        <v>25</v>
      </c>
      <c r="B7909" t="s">
        <v>26</v>
      </c>
      <c r="C7909" t="s">
        <v>27</v>
      </c>
      <c r="D7909">
        <v>2019</v>
      </c>
      <c r="E7909">
        <v>10</v>
      </c>
      <c r="F7909" t="s">
        <v>201</v>
      </c>
      <c r="G7909" t="s">
        <v>202</v>
      </c>
      <c r="H7909" t="s">
        <v>30</v>
      </c>
      <c r="J7909">
        <v>-167732.12</v>
      </c>
      <c r="L7909" t="s">
        <v>31</v>
      </c>
      <c r="O7909" t="s">
        <v>32</v>
      </c>
    </row>
    <row r="7910" spans="1:15" x14ac:dyDescent="0.25">
      <c r="A7910" t="s">
        <v>25</v>
      </c>
      <c r="B7910" t="s">
        <v>26</v>
      </c>
      <c r="C7910" t="s">
        <v>27</v>
      </c>
      <c r="D7910">
        <v>2019</v>
      </c>
      <c r="E7910">
        <v>10</v>
      </c>
      <c r="F7910" t="s">
        <v>203</v>
      </c>
      <c r="G7910" t="s">
        <v>204</v>
      </c>
      <c r="H7910" t="s">
        <v>30</v>
      </c>
      <c r="J7910">
        <v>-167732.12</v>
      </c>
      <c r="L7910" t="s">
        <v>31</v>
      </c>
      <c r="O7910" t="s">
        <v>32</v>
      </c>
    </row>
    <row r="7911" spans="1:15" x14ac:dyDescent="0.25">
      <c r="A7911" t="s">
        <v>25</v>
      </c>
      <c r="B7911" t="s">
        <v>26</v>
      </c>
      <c r="C7911" t="s">
        <v>27</v>
      </c>
      <c r="D7911">
        <v>2019</v>
      </c>
      <c r="E7911">
        <v>10</v>
      </c>
      <c r="F7911" t="s">
        <v>205</v>
      </c>
      <c r="G7911" t="s">
        <v>206</v>
      </c>
      <c r="H7911" t="s">
        <v>30</v>
      </c>
      <c r="J7911">
        <v>-153302.68</v>
      </c>
      <c r="L7911" t="s">
        <v>31</v>
      </c>
      <c r="O7911" t="s">
        <v>32</v>
      </c>
    </row>
    <row r="7912" spans="1:15" x14ac:dyDescent="0.25">
      <c r="A7912" t="s">
        <v>25</v>
      </c>
      <c r="B7912" t="s">
        <v>26</v>
      </c>
      <c r="C7912" t="s">
        <v>27</v>
      </c>
      <c r="D7912">
        <v>2019</v>
      </c>
      <c r="E7912">
        <v>10</v>
      </c>
      <c r="F7912" t="s">
        <v>207</v>
      </c>
      <c r="G7912" t="s">
        <v>208</v>
      </c>
      <c r="H7912" t="s">
        <v>30</v>
      </c>
      <c r="J7912">
        <v>-153302.68</v>
      </c>
      <c r="L7912" t="s">
        <v>31</v>
      </c>
      <c r="O7912" t="s">
        <v>32</v>
      </c>
    </row>
    <row r="7913" spans="1:15" x14ac:dyDescent="0.25">
      <c r="A7913" t="s">
        <v>25</v>
      </c>
      <c r="B7913" t="s">
        <v>26</v>
      </c>
      <c r="C7913" t="s">
        <v>27</v>
      </c>
      <c r="D7913">
        <v>2019</v>
      </c>
      <c r="E7913">
        <v>10</v>
      </c>
      <c r="F7913" t="s">
        <v>211</v>
      </c>
      <c r="G7913" t="s">
        <v>212</v>
      </c>
      <c r="H7913" t="s">
        <v>30</v>
      </c>
      <c r="J7913">
        <v>-153302.68</v>
      </c>
      <c r="L7913" t="s">
        <v>31</v>
      </c>
      <c r="O7913" t="s">
        <v>32</v>
      </c>
    </row>
    <row r="7914" spans="1:15" x14ac:dyDescent="0.25">
      <c r="A7914" t="s">
        <v>25</v>
      </c>
      <c r="B7914" t="s">
        <v>26</v>
      </c>
      <c r="C7914" t="s">
        <v>27</v>
      </c>
      <c r="D7914">
        <v>2019</v>
      </c>
      <c r="E7914">
        <v>10</v>
      </c>
      <c r="F7914" t="s">
        <v>213</v>
      </c>
      <c r="G7914" t="s">
        <v>214</v>
      </c>
      <c r="H7914" t="s">
        <v>30</v>
      </c>
      <c r="J7914">
        <v>-153302.68</v>
      </c>
      <c r="L7914" t="s">
        <v>31</v>
      </c>
      <c r="O7914" t="s">
        <v>32</v>
      </c>
    </row>
    <row r="7915" spans="1:15" x14ac:dyDescent="0.25">
      <c r="A7915" t="s">
        <v>25</v>
      </c>
      <c r="B7915" t="s">
        <v>26</v>
      </c>
      <c r="C7915" t="s">
        <v>27</v>
      </c>
      <c r="D7915">
        <v>2019</v>
      </c>
      <c r="E7915">
        <v>10</v>
      </c>
      <c r="F7915" t="s">
        <v>215</v>
      </c>
      <c r="G7915" t="s">
        <v>216</v>
      </c>
      <c r="H7915" t="s">
        <v>30</v>
      </c>
      <c r="J7915">
        <v>223089080.94</v>
      </c>
      <c r="L7915" t="s">
        <v>39</v>
      </c>
      <c r="O7915" t="s">
        <v>32</v>
      </c>
    </row>
    <row r="7916" spans="1:15" x14ac:dyDescent="0.25">
      <c r="A7916" t="s">
        <v>25</v>
      </c>
      <c r="B7916" t="s">
        <v>26</v>
      </c>
      <c r="C7916" t="s">
        <v>27</v>
      </c>
      <c r="D7916">
        <v>2019</v>
      </c>
      <c r="E7916">
        <v>10</v>
      </c>
      <c r="F7916" t="s">
        <v>217</v>
      </c>
      <c r="G7916" t="s">
        <v>218</v>
      </c>
      <c r="H7916" t="s">
        <v>30</v>
      </c>
      <c r="J7916">
        <v>223089080.94</v>
      </c>
      <c r="L7916" t="s">
        <v>39</v>
      </c>
      <c r="O7916" t="s">
        <v>32</v>
      </c>
    </row>
    <row r="7917" spans="1:15" x14ac:dyDescent="0.25">
      <c r="A7917" t="s">
        <v>25</v>
      </c>
      <c r="B7917" t="s">
        <v>26</v>
      </c>
      <c r="C7917" t="s">
        <v>27</v>
      </c>
      <c r="D7917">
        <v>2019</v>
      </c>
      <c r="E7917">
        <v>10</v>
      </c>
      <c r="F7917" t="s">
        <v>219</v>
      </c>
      <c r="G7917" t="s">
        <v>220</v>
      </c>
      <c r="H7917" t="s">
        <v>30</v>
      </c>
      <c r="J7917">
        <v>226213735.55000001</v>
      </c>
      <c r="L7917" t="s">
        <v>39</v>
      </c>
      <c r="O7917" t="s">
        <v>32</v>
      </c>
    </row>
    <row r="7918" spans="1:15" x14ac:dyDescent="0.25">
      <c r="A7918" t="s">
        <v>25</v>
      </c>
      <c r="B7918" t="s">
        <v>26</v>
      </c>
      <c r="C7918" t="s">
        <v>27</v>
      </c>
      <c r="D7918">
        <v>2019</v>
      </c>
      <c r="E7918">
        <v>10</v>
      </c>
      <c r="F7918" t="s">
        <v>221</v>
      </c>
      <c r="G7918" t="s">
        <v>222</v>
      </c>
      <c r="H7918" t="s">
        <v>30</v>
      </c>
      <c r="J7918">
        <v>226213735.55000001</v>
      </c>
      <c r="L7918" t="s">
        <v>39</v>
      </c>
      <c r="O7918" t="s">
        <v>32</v>
      </c>
    </row>
    <row r="7919" spans="1:15" x14ac:dyDescent="0.25">
      <c r="A7919" t="s">
        <v>25</v>
      </c>
      <c r="B7919" t="s">
        <v>26</v>
      </c>
      <c r="C7919" t="s">
        <v>27</v>
      </c>
      <c r="D7919">
        <v>2019</v>
      </c>
      <c r="E7919">
        <v>10</v>
      </c>
      <c r="F7919" t="s">
        <v>223</v>
      </c>
      <c r="G7919" t="s">
        <v>224</v>
      </c>
      <c r="H7919" t="s">
        <v>30</v>
      </c>
      <c r="J7919">
        <v>12574614.390000001</v>
      </c>
      <c r="L7919" t="s">
        <v>39</v>
      </c>
      <c r="O7919" t="s">
        <v>32</v>
      </c>
    </row>
    <row r="7920" spans="1:15" x14ac:dyDescent="0.25">
      <c r="A7920" t="s">
        <v>25</v>
      </c>
      <c r="B7920" t="s">
        <v>26</v>
      </c>
      <c r="C7920" t="s">
        <v>27</v>
      </c>
      <c r="D7920">
        <v>2019</v>
      </c>
      <c r="E7920">
        <v>10</v>
      </c>
      <c r="F7920" t="s">
        <v>225</v>
      </c>
      <c r="G7920" t="s">
        <v>226</v>
      </c>
      <c r="H7920" t="s">
        <v>30</v>
      </c>
      <c r="J7920">
        <v>12574614.390000001</v>
      </c>
      <c r="L7920" t="s">
        <v>39</v>
      </c>
      <c r="O7920" t="s">
        <v>32</v>
      </c>
    </row>
    <row r="7921" spans="1:15" x14ac:dyDescent="0.25">
      <c r="A7921" t="s">
        <v>25</v>
      </c>
      <c r="B7921" t="s">
        <v>26</v>
      </c>
      <c r="C7921" t="s">
        <v>27</v>
      </c>
      <c r="D7921">
        <v>2019</v>
      </c>
      <c r="E7921">
        <v>10</v>
      </c>
      <c r="F7921" t="s">
        <v>227</v>
      </c>
      <c r="G7921" t="s">
        <v>228</v>
      </c>
      <c r="H7921" t="s">
        <v>30</v>
      </c>
      <c r="J7921">
        <v>238788349.94</v>
      </c>
      <c r="L7921" t="s">
        <v>39</v>
      </c>
      <c r="O7921" t="s">
        <v>32</v>
      </c>
    </row>
    <row r="7922" spans="1:15" x14ac:dyDescent="0.25">
      <c r="A7922" t="s">
        <v>25</v>
      </c>
      <c r="B7922" t="s">
        <v>26</v>
      </c>
      <c r="C7922" t="s">
        <v>27</v>
      </c>
      <c r="D7922">
        <v>2019</v>
      </c>
      <c r="E7922">
        <v>10</v>
      </c>
      <c r="F7922" t="s">
        <v>229</v>
      </c>
      <c r="G7922" t="s">
        <v>230</v>
      </c>
      <c r="H7922" t="s">
        <v>30</v>
      </c>
      <c r="J7922">
        <v>-5050000</v>
      </c>
      <c r="L7922" t="s">
        <v>39</v>
      </c>
      <c r="O7922" t="s">
        <v>32</v>
      </c>
    </row>
    <row r="7923" spans="1:15" x14ac:dyDescent="0.25">
      <c r="A7923" t="s">
        <v>25</v>
      </c>
      <c r="B7923" t="s">
        <v>26</v>
      </c>
      <c r="C7923" t="s">
        <v>27</v>
      </c>
      <c r="D7923">
        <v>2019</v>
      </c>
      <c r="E7923">
        <v>10</v>
      </c>
      <c r="F7923" t="s">
        <v>231</v>
      </c>
      <c r="G7923" t="s">
        <v>188</v>
      </c>
      <c r="H7923" t="s">
        <v>30</v>
      </c>
      <c r="J7923">
        <v>-254342395.41</v>
      </c>
      <c r="L7923" t="s">
        <v>39</v>
      </c>
      <c r="O7923" t="s">
        <v>32</v>
      </c>
    </row>
    <row r="7924" spans="1:15" x14ac:dyDescent="0.25">
      <c r="A7924" t="s">
        <v>25</v>
      </c>
      <c r="B7924" t="s">
        <v>26</v>
      </c>
      <c r="C7924" t="s">
        <v>27</v>
      </c>
      <c r="D7924">
        <v>2019</v>
      </c>
      <c r="E7924">
        <v>10</v>
      </c>
      <c r="F7924" t="s">
        <v>232</v>
      </c>
      <c r="G7924" t="s">
        <v>233</v>
      </c>
      <c r="H7924" t="s">
        <v>30</v>
      </c>
      <c r="J7924">
        <v>-259392395.41</v>
      </c>
      <c r="L7924" t="s">
        <v>39</v>
      </c>
      <c r="O7924" t="s">
        <v>32</v>
      </c>
    </row>
    <row r="7925" spans="1:15" x14ac:dyDescent="0.25">
      <c r="A7925" t="s">
        <v>25</v>
      </c>
      <c r="B7925" t="s">
        <v>26</v>
      </c>
      <c r="C7925" t="s">
        <v>27</v>
      </c>
      <c r="D7925">
        <v>2019</v>
      </c>
      <c r="E7925">
        <v>10</v>
      </c>
      <c r="F7925" t="s">
        <v>234</v>
      </c>
      <c r="G7925" t="s">
        <v>235</v>
      </c>
      <c r="H7925" t="s">
        <v>30</v>
      </c>
      <c r="J7925">
        <v>-259392395.41</v>
      </c>
      <c r="L7925" t="s">
        <v>39</v>
      </c>
      <c r="O7925" t="s">
        <v>32</v>
      </c>
    </row>
    <row r="7926" spans="1:15" x14ac:dyDescent="0.25">
      <c r="A7926" t="s">
        <v>25</v>
      </c>
      <c r="B7926" t="s">
        <v>26</v>
      </c>
      <c r="C7926" t="s">
        <v>27</v>
      </c>
      <c r="D7926">
        <v>2019</v>
      </c>
      <c r="E7926">
        <v>10</v>
      </c>
      <c r="F7926" t="s">
        <v>236</v>
      </c>
      <c r="G7926" t="s">
        <v>237</v>
      </c>
      <c r="H7926" t="s">
        <v>30</v>
      </c>
      <c r="J7926">
        <v>20799895.41</v>
      </c>
      <c r="L7926" t="s">
        <v>39</v>
      </c>
      <c r="O7926" t="s">
        <v>32</v>
      </c>
    </row>
    <row r="7927" spans="1:15" x14ac:dyDescent="0.25">
      <c r="A7927" t="s">
        <v>25</v>
      </c>
      <c r="B7927" t="s">
        <v>26</v>
      </c>
      <c r="C7927" t="s">
        <v>27</v>
      </c>
      <c r="D7927">
        <v>2019</v>
      </c>
      <c r="E7927">
        <v>10</v>
      </c>
      <c r="F7927" t="s">
        <v>238</v>
      </c>
      <c r="G7927" t="s">
        <v>239</v>
      </c>
      <c r="H7927" t="s">
        <v>30</v>
      </c>
      <c r="J7927">
        <v>20757348.149999999</v>
      </c>
      <c r="L7927" t="s">
        <v>39</v>
      </c>
      <c r="O7927" t="s">
        <v>32</v>
      </c>
    </row>
    <row r="7928" spans="1:15" x14ac:dyDescent="0.25">
      <c r="A7928" t="s">
        <v>25</v>
      </c>
      <c r="B7928" t="s">
        <v>26</v>
      </c>
      <c r="C7928" t="s">
        <v>27</v>
      </c>
      <c r="D7928">
        <v>2019</v>
      </c>
      <c r="E7928">
        <v>10</v>
      </c>
      <c r="F7928" t="s">
        <v>240</v>
      </c>
      <c r="G7928" t="s">
        <v>241</v>
      </c>
      <c r="H7928" t="s">
        <v>30</v>
      </c>
      <c r="J7928">
        <v>20757348.149999999</v>
      </c>
      <c r="L7928" t="s">
        <v>39</v>
      </c>
      <c r="O7928" t="s">
        <v>32</v>
      </c>
    </row>
    <row r="7929" spans="1:15" x14ac:dyDescent="0.25">
      <c r="A7929" t="s">
        <v>25</v>
      </c>
      <c r="B7929" t="s">
        <v>26</v>
      </c>
      <c r="C7929" t="s">
        <v>27</v>
      </c>
      <c r="D7929">
        <v>2019</v>
      </c>
      <c r="E7929">
        <v>10</v>
      </c>
      <c r="F7929" t="s">
        <v>242</v>
      </c>
      <c r="G7929" t="s">
        <v>243</v>
      </c>
      <c r="H7929" t="s">
        <v>30</v>
      </c>
      <c r="J7929">
        <v>-238635047.25999999</v>
      </c>
      <c r="L7929" t="s">
        <v>39</v>
      </c>
      <c r="O7929" t="s">
        <v>32</v>
      </c>
    </row>
    <row r="7930" spans="1:15" x14ac:dyDescent="0.25">
      <c r="A7930" t="s">
        <v>52</v>
      </c>
      <c r="B7930" t="s">
        <v>1666</v>
      </c>
      <c r="C7930" t="s">
        <v>27</v>
      </c>
      <c r="D7930">
        <v>2019</v>
      </c>
      <c r="E7930">
        <v>10</v>
      </c>
      <c r="F7930" t="s">
        <v>244</v>
      </c>
      <c r="G7930" t="s">
        <v>245</v>
      </c>
      <c r="H7930" t="s">
        <v>30</v>
      </c>
      <c r="J7930">
        <v>-217044.59</v>
      </c>
      <c r="L7930" t="s">
        <v>31</v>
      </c>
      <c r="O7930" t="s">
        <v>32</v>
      </c>
    </row>
    <row r="7931" spans="1:15" x14ac:dyDescent="0.25">
      <c r="A7931" t="s">
        <v>52</v>
      </c>
      <c r="B7931" t="s">
        <v>1666</v>
      </c>
      <c r="C7931" t="s">
        <v>27</v>
      </c>
      <c r="D7931">
        <v>2019</v>
      </c>
      <c r="E7931">
        <v>10</v>
      </c>
      <c r="F7931" t="s">
        <v>246</v>
      </c>
      <c r="G7931" t="s">
        <v>247</v>
      </c>
      <c r="H7931" t="s">
        <v>30</v>
      </c>
      <c r="J7931">
        <v>35005.449999999997</v>
      </c>
      <c r="L7931" t="s">
        <v>31</v>
      </c>
      <c r="O7931" t="s">
        <v>32</v>
      </c>
    </row>
    <row r="7932" spans="1:15" x14ac:dyDescent="0.25">
      <c r="A7932" t="s">
        <v>52</v>
      </c>
      <c r="B7932" t="s">
        <v>1666</v>
      </c>
      <c r="C7932" t="s">
        <v>27</v>
      </c>
      <c r="D7932">
        <v>2019</v>
      </c>
      <c r="E7932">
        <v>10</v>
      </c>
      <c r="F7932" t="s">
        <v>248</v>
      </c>
      <c r="G7932" t="s">
        <v>249</v>
      </c>
      <c r="H7932" t="s">
        <v>30</v>
      </c>
      <c r="J7932">
        <v>-182039.14</v>
      </c>
      <c r="L7932" t="s">
        <v>31</v>
      </c>
      <c r="O7932" t="s">
        <v>32</v>
      </c>
    </row>
    <row r="7933" spans="1:15" x14ac:dyDescent="0.25">
      <c r="A7933" t="s">
        <v>52</v>
      </c>
      <c r="B7933" t="s">
        <v>1666</v>
      </c>
      <c r="C7933" t="s">
        <v>27</v>
      </c>
      <c r="D7933">
        <v>2019</v>
      </c>
      <c r="E7933">
        <v>10</v>
      </c>
      <c r="F7933" t="s">
        <v>250</v>
      </c>
      <c r="G7933" t="s">
        <v>251</v>
      </c>
      <c r="H7933" t="s">
        <v>30</v>
      </c>
      <c r="J7933">
        <v>-182039.14</v>
      </c>
      <c r="L7933" t="s">
        <v>31</v>
      </c>
      <c r="O7933" t="s">
        <v>32</v>
      </c>
    </row>
    <row r="7934" spans="1:15" x14ac:dyDescent="0.25">
      <c r="A7934" t="s">
        <v>52</v>
      </c>
      <c r="B7934" t="s">
        <v>1666</v>
      </c>
      <c r="C7934" t="s">
        <v>27</v>
      </c>
      <c r="D7934">
        <v>2019</v>
      </c>
      <c r="E7934">
        <v>10</v>
      </c>
      <c r="F7934" t="s">
        <v>193</v>
      </c>
      <c r="G7934" t="s">
        <v>194</v>
      </c>
      <c r="H7934" t="s">
        <v>30</v>
      </c>
      <c r="J7934">
        <v>28065.48</v>
      </c>
      <c r="L7934" t="s">
        <v>31</v>
      </c>
      <c r="O7934" t="s">
        <v>32</v>
      </c>
    </row>
    <row r="7935" spans="1:15" x14ac:dyDescent="0.25">
      <c r="A7935" t="s">
        <v>52</v>
      </c>
      <c r="B7935" t="s">
        <v>1666</v>
      </c>
      <c r="C7935" t="s">
        <v>27</v>
      </c>
      <c r="D7935">
        <v>2019</v>
      </c>
      <c r="E7935">
        <v>10</v>
      </c>
      <c r="F7935" t="s">
        <v>195</v>
      </c>
      <c r="G7935" t="s">
        <v>196</v>
      </c>
      <c r="H7935" t="s">
        <v>30</v>
      </c>
      <c r="J7935">
        <v>-153973.66</v>
      </c>
      <c r="L7935" t="s">
        <v>31</v>
      </c>
      <c r="O7935" t="s">
        <v>32</v>
      </c>
    </row>
    <row r="7936" spans="1:15" x14ac:dyDescent="0.25">
      <c r="A7936" t="s">
        <v>52</v>
      </c>
      <c r="B7936" t="s">
        <v>1666</v>
      </c>
      <c r="C7936" t="s">
        <v>27</v>
      </c>
      <c r="D7936">
        <v>2019</v>
      </c>
      <c r="E7936">
        <v>10</v>
      </c>
      <c r="F7936" t="s">
        <v>197</v>
      </c>
      <c r="G7936" t="s">
        <v>198</v>
      </c>
      <c r="H7936" t="s">
        <v>30</v>
      </c>
      <c r="J7936">
        <v>-153973.66</v>
      </c>
      <c r="L7936" t="s">
        <v>31</v>
      </c>
      <c r="O7936" t="s">
        <v>32</v>
      </c>
    </row>
    <row r="7937" spans="1:15" x14ac:dyDescent="0.25">
      <c r="A7937" t="s">
        <v>52</v>
      </c>
      <c r="B7937" t="s">
        <v>1666</v>
      </c>
      <c r="C7937" t="s">
        <v>27</v>
      </c>
      <c r="D7937">
        <v>2019</v>
      </c>
      <c r="E7937">
        <v>10</v>
      </c>
      <c r="F7937" t="s">
        <v>199</v>
      </c>
      <c r="G7937" t="s">
        <v>200</v>
      </c>
      <c r="H7937" t="s">
        <v>30</v>
      </c>
      <c r="J7937">
        <v>-153973.66</v>
      </c>
      <c r="L7937" t="s">
        <v>31</v>
      </c>
      <c r="O7937" t="s">
        <v>32</v>
      </c>
    </row>
    <row r="7938" spans="1:15" x14ac:dyDescent="0.25">
      <c r="A7938" t="s">
        <v>52</v>
      </c>
      <c r="B7938" t="s">
        <v>1666</v>
      </c>
      <c r="C7938" t="s">
        <v>27</v>
      </c>
      <c r="D7938">
        <v>2019</v>
      </c>
      <c r="E7938">
        <v>10</v>
      </c>
      <c r="F7938" t="s">
        <v>201</v>
      </c>
      <c r="G7938" t="s">
        <v>202</v>
      </c>
      <c r="H7938" t="s">
        <v>30</v>
      </c>
      <c r="J7938">
        <v>61865.34</v>
      </c>
      <c r="L7938" t="s">
        <v>31</v>
      </c>
      <c r="O7938" t="s">
        <v>32</v>
      </c>
    </row>
    <row r="7939" spans="1:15" x14ac:dyDescent="0.25">
      <c r="A7939" t="s">
        <v>52</v>
      </c>
      <c r="B7939" t="s">
        <v>1666</v>
      </c>
      <c r="C7939" t="s">
        <v>27</v>
      </c>
      <c r="D7939">
        <v>2019</v>
      </c>
      <c r="E7939">
        <v>10</v>
      </c>
      <c r="F7939" t="s">
        <v>252</v>
      </c>
      <c r="G7939" t="s">
        <v>253</v>
      </c>
      <c r="H7939" t="s">
        <v>30</v>
      </c>
      <c r="J7939">
        <v>194318.84</v>
      </c>
      <c r="L7939" t="s">
        <v>31</v>
      </c>
      <c r="O7939" t="s">
        <v>32</v>
      </c>
    </row>
    <row r="7940" spans="1:15" x14ac:dyDescent="0.25">
      <c r="A7940" t="s">
        <v>52</v>
      </c>
      <c r="B7940" t="s">
        <v>1666</v>
      </c>
      <c r="C7940" t="s">
        <v>27</v>
      </c>
      <c r="D7940">
        <v>2019</v>
      </c>
      <c r="E7940">
        <v>10</v>
      </c>
      <c r="F7940" t="s">
        <v>203</v>
      </c>
      <c r="G7940" t="s">
        <v>204</v>
      </c>
      <c r="H7940" t="s">
        <v>30</v>
      </c>
      <c r="J7940">
        <v>256184.18</v>
      </c>
      <c r="L7940" t="s">
        <v>31</v>
      </c>
      <c r="O7940" t="s">
        <v>32</v>
      </c>
    </row>
    <row r="7941" spans="1:15" x14ac:dyDescent="0.25">
      <c r="A7941" t="s">
        <v>52</v>
      </c>
      <c r="B7941" t="s">
        <v>1666</v>
      </c>
      <c r="C7941" t="s">
        <v>27</v>
      </c>
      <c r="D7941">
        <v>2019</v>
      </c>
      <c r="E7941">
        <v>10</v>
      </c>
      <c r="F7941" t="s">
        <v>205</v>
      </c>
      <c r="G7941" t="s">
        <v>206</v>
      </c>
      <c r="H7941" t="s">
        <v>30</v>
      </c>
      <c r="J7941">
        <v>102210.52</v>
      </c>
      <c r="L7941" t="s">
        <v>31</v>
      </c>
      <c r="O7941" t="s">
        <v>32</v>
      </c>
    </row>
    <row r="7942" spans="1:15" x14ac:dyDescent="0.25">
      <c r="A7942" t="s">
        <v>52</v>
      </c>
      <c r="B7942" t="s">
        <v>1666</v>
      </c>
      <c r="C7942" t="s">
        <v>27</v>
      </c>
      <c r="D7942">
        <v>2019</v>
      </c>
      <c r="E7942">
        <v>10</v>
      </c>
      <c r="F7942" t="s">
        <v>207</v>
      </c>
      <c r="G7942" t="s">
        <v>208</v>
      </c>
      <c r="H7942" t="s">
        <v>30</v>
      </c>
      <c r="J7942">
        <v>102210.52</v>
      </c>
      <c r="L7942" t="s">
        <v>31</v>
      </c>
      <c r="O7942" t="s">
        <v>32</v>
      </c>
    </row>
    <row r="7943" spans="1:15" x14ac:dyDescent="0.25">
      <c r="A7943" t="s">
        <v>52</v>
      </c>
      <c r="B7943" t="s">
        <v>1666</v>
      </c>
      <c r="C7943" t="s">
        <v>27</v>
      </c>
      <c r="D7943">
        <v>2019</v>
      </c>
      <c r="E7943">
        <v>10</v>
      </c>
      <c r="F7943" t="s">
        <v>211</v>
      </c>
      <c r="G7943" t="s">
        <v>212</v>
      </c>
      <c r="H7943" t="s">
        <v>30</v>
      </c>
      <c r="J7943">
        <v>102210.52</v>
      </c>
      <c r="L7943" t="s">
        <v>31</v>
      </c>
      <c r="O7943" t="s">
        <v>32</v>
      </c>
    </row>
    <row r="7944" spans="1:15" x14ac:dyDescent="0.25">
      <c r="A7944" t="s">
        <v>52</v>
      </c>
      <c r="B7944" t="s">
        <v>1666</v>
      </c>
      <c r="C7944" t="s">
        <v>27</v>
      </c>
      <c r="D7944">
        <v>2019</v>
      </c>
      <c r="E7944">
        <v>10</v>
      </c>
      <c r="F7944" t="s">
        <v>213</v>
      </c>
      <c r="G7944" t="s">
        <v>214</v>
      </c>
      <c r="H7944" t="s">
        <v>30</v>
      </c>
      <c r="J7944">
        <v>102210.52</v>
      </c>
      <c r="L7944" t="s">
        <v>31</v>
      </c>
      <c r="O7944" t="s">
        <v>32</v>
      </c>
    </row>
    <row r="7945" spans="1:15" x14ac:dyDescent="0.25">
      <c r="A7945" t="s">
        <v>52</v>
      </c>
      <c r="B7945" t="s">
        <v>1666</v>
      </c>
      <c r="C7945" t="s">
        <v>27</v>
      </c>
      <c r="D7945">
        <v>2019</v>
      </c>
      <c r="E7945">
        <v>10</v>
      </c>
      <c r="F7945" t="s">
        <v>254</v>
      </c>
      <c r="G7945" t="s">
        <v>255</v>
      </c>
      <c r="H7945" t="s">
        <v>30</v>
      </c>
      <c r="J7945">
        <v>1484700</v>
      </c>
      <c r="L7945" t="s">
        <v>39</v>
      </c>
      <c r="O7945" t="s">
        <v>32</v>
      </c>
    </row>
    <row r="7946" spans="1:15" x14ac:dyDescent="0.25">
      <c r="A7946" t="s">
        <v>52</v>
      </c>
      <c r="B7946" t="s">
        <v>1666</v>
      </c>
      <c r="C7946" t="s">
        <v>27</v>
      </c>
      <c r="D7946">
        <v>2019</v>
      </c>
      <c r="E7946">
        <v>10</v>
      </c>
      <c r="F7946" t="s">
        <v>256</v>
      </c>
      <c r="G7946" t="s">
        <v>103</v>
      </c>
      <c r="H7946" t="s">
        <v>30</v>
      </c>
      <c r="J7946">
        <v>1484700</v>
      </c>
      <c r="L7946" t="s">
        <v>39</v>
      </c>
      <c r="O7946" t="s">
        <v>32</v>
      </c>
    </row>
    <row r="7947" spans="1:15" x14ac:dyDescent="0.25">
      <c r="A7947" t="s">
        <v>52</v>
      </c>
      <c r="B7947" t="s">
        <v>1666</v>
      </c>
      <c r="C7947" t="s">
        <v>27</v>
      </c>
      <c r="D7947">
        <v>2019</v>
      </c>
      <c r="E7947">
        <v>10</v>
      </c>
      <c r="F7947" t="s">
        <v>257</v>
      </c>
      <c r="G7947" t="s">
        <v>258</v>
      </c>
      <c r="H7947" t="s">
        <v>30</v>
      </c>
      <c r="J7947">
        <v>1484700</v>
      </c>
      <c r="L7947" t="s">
        <v>39</v>
      </c>
      <c r="O7947" t="s">
        <v>32</v>
      </c>
    </row>
    <row r="7948" spans="1:15" x14ac:dyDescent="0.25">
      <c r="A7948" t="s">
        <v>52</v>
      </c>
      <c r="B7948" t="s">
        <v>1666</v>
      </c>
      <c r="C7948" t="s">
        <v>27</v>
      </c>
      <c r="D7948">
        <v>2019</v>
      </c>
      <c r="E7948">
        <v>10</v>
      </c>
      <c r="F7948" t="s">
        <v>215</v>
      </c>
      <c r="G7948" t="s">
        <v>216</v>
      </c>
      <c r="H7948" t="s">
        <v>30</v>
      </c>
      <c r="J7948">
        <v>14703881.779999999</v>
      </c>
      <c r="L7948" t="s">
        <v>39</v>
      </c>
      <c r="O7948" t="s">
        <v>32</v>
      </c>
    </row>
    <row r="7949" spans="1:15" x14ac:dyDescent="0.25">
      <c r="A7949" t="s">
        <v>52</v>
      </c>
      <c r="B7949" t="s">
        <v>1666</v>
      </c>
      <c r="C7949" t="s">
        <v>27</v>
      </c>
      <c r="D7949">
        <v>2019</v>
      </c>
      <c r="E7949">
        <v>10</v>
      </c>
      <c r="F7949" t="s">
        <v>217</v>
      </c>
      <c r="G7949" t="s">
        <v>218</v>
      </c>
      <c r="H7949" t="s">
        <v>30</v>
      </c>
      <c r="J7949">
        <v>14703881.779999999</v>
      </c>
      <c r="L7949" t="s">
        <v>39</v>
      </c>
      <c r="O7949" t="s">
        <v>32</v>
      </c>
    </row>
    <row r="7950" spans="1:15" x14ac:dyDescent="0.25">
      <c r="A7950" t="s">
        <v>52</v>
      </c>
      <c r="B7950" t="s">
        <v>1666</v>
      </c>
      <c r="C7950" t="s">
        <v>27</v>
      </c>
      <c r="D7950">
        <v>2019</v>
      </c>
      <c r="E7950">
        <v>10</v>
      </c>
      <c r="F7950" t="s">
        <v>219</v>
      </c>
      <c r="G7950" t="s">
        <v>220</v>
      </c>
      <c r="H7950" t="s">
        <v>30</v>
      </c>
      <c r="J7950">
        <v>14703881.779999999</v>
      </c>
      <c r="L7950" t="s">
        <v>39</v>
      </c>
      <c r="O7950" t="s">
        <v>32</v>
      </c>
    </row>
    <row r="7951" spans="1:15" x14ac:dyDescent="0.25">
      <c r="A7951" t="s">
        <v>52</v>
      </c>
      <c r="B7951" t="s">
        <v>1666</v>
      </c>
      <c r="C7951" t="s">
        <v>27</v>
      </c>
      <c r="D7951">
        <v>2019</v>
      </c>
      <c r="E7951">
        <v>10</v>
      </c>
      <c r="F7951" t="s">
        <v>221</v>
      </c>
      <c r="G7951" t="s">
        <v>222</v>
      </c>
      <c r="H7951" t="s">
        <v>30</v>
      </c>
      <c r="J7951">
        <v>16188581.779999999</v>
      </c>
      <c r="L7951" t="s">
        <v>39</v>
      </c>
      <c r="O7951" t="s">
        <v>32</v>
      </c>
    </row>
    <row r="7952" spans="1:15" x14ac:dyDescent="0.25">
      <c r="A7952" t="s">
        <v>52</v>
      </c>
      <c r="B7952" t="s">
        <v>1666</v>
      </c>
      <c r="C7952" t="s">
        <v>27</v>
      </c>
      <c r="D7952">
        <v>2019</v>
      </c>
      <c r="E7952">
        <v>10</v>
      </c>
      <c r="F7952" t="s">
        <v>259</v>
      </c>
      <c r="G7952" t="s">
        <v>260</v>
      </c>
      <c r="H7952" t="s">
        <v>30</v>
      </c>
      <c r="J7952">
        <v>5050</v>
      </c>
      <c r="L7952" t="s">
        <v>39</v>
      </c>
      <c r="O7952" t="s">
        <v>32</v>
      </c>
    </row>
    <row r="7953" spans="1:15" x14ac:dyDescent="0.25">
      <c r="A7953" t="s">
        <v>52</v>
      </c>
      <c r="B7953" t="s">
        <v>1666</v>
      </c>
      <c r="C7953" t="s">
        <v>27</v>
      </c>
      <c r="D7953">
        <v>2019</v>
      </c>
      <c r="E7953">
        <v>10</v>
      </c>
      <c r="F7953" t="s">
        <v>261</v>
      </c>
      <c r="G7953" t="s">
        <v>262</v>
      </c>
      <c r="H7953" t="s">
        <v>30</v>
      </c>
      <c r="J7953">
        <v>30300</v>
      </c>
      <c r="L7953" t="s">
        <v>39</v>
      </c>
      <c r="O7953" t="s">
        <v>32</v>
      </c>
    </row>
    <row r="7954" spans="1:15" x14ac:dyDescent="0.25">
      <c r="A7954" t="s">
        <v>52</v>
      </c>
      <c r="B7954" t="s">
        <v>1666</v>
      </c>
      <c r="C7954" t="s">
        <v>27</v>
      </c>
      <c r="D7954">
        <v>2019</v>
      </c>
      <c r="E7954">
        <v>10</v>
      </c>
      <c r="F7954" t="s">
        <v>223</v>
      </c>
      <c r="G7954" t="s">
        <v>224</v>
      </c>
      <c r="H7954" t="s">
        <v>30</v>
      </c>
      <c r="J7954">
        <v>2571655.3199999998</v>
      </c>
      <c r="L7954" t="s">
        <v>39</v>
      </c>
      <c r="O7954" t="s">
        <v>32</v>
      </c>
    </row>
    <row r="7955" spans="1:15" x14ac:dyDescent="0.25">
      <c r="A7955" t="s">
        <v>52</v>
      </c>
      <c r="B7955" t="s">
        <v>1666</v>
      </c>
      <c r="C7955" t="s">
        <v>27</v>
      </c>
      <c r="D7955">
        <v>2019</v>
      </c>
      <c r="E7955">
        <v>10</v>
      </c>
      <c r="F7955" t="s">
        <v>225</v>
      </c>
      <c r="G7955" t="s">
        <v>226</v>
      </c>
      <c r="H7955" t="s">
        <v>30</v>
      </c>
      <c r="J7955">
        <v>2607005.3199999998</v>
      </c>
      <c r="L7955" t="s">
        <v>39</v>
      </c>
      <c r="O7955" t="s">
        <v>32</v>
      </c>
    </row>
    <row r="7956" spans="1:15" x14ac:dyDescent="0.25">
      <c r="A7956" t="s">
        <v>52</v>
      </c>
      <c r="B7956" t="s">
        <v>1666</v>
      </c>
      <c r="C7956" t="s">
        <v>27</v>
      </c>
      <c r="D7956">
        <v>2019</v>
      </c>
      <c r="E7956">
        <v>10</v>
      </c>
      <c r="F7956" t="s">
        <v>227</v>
      </c>
      <c r="G7956" t="s">
        <v>228</v>
      </c>
      <c r="H7956" t="s">
        <v>30</v>
      </c>
      <c r="J7956">
        <v>18795587.100000001</v>
      </c>
      <c r="L7956" t="s">
        <v>39</v>
      </c>
      <c r="O7956" t="s">
        <v>32</v>
      </c>
    </row>
    <row r="7957" spans="1:15" x14ac:dyDescent="0.25">
      <c r="A7957" t="s">
        <v>52</v>
      </c>
      <c r="B7957" t="s">
        <v>1666</v>
      </c>
      <c r="C7957" t="s">
        <v>27</v>
      </c>
      <c r="D7957">
        <v>2019</v>
      </c>
      <c r="E7957">
        <v>10</v>
      </c>
      <c r="F7957" t="s">
        <v>229</v>
      </c>
      <c r="G7957" t="s">
        <v>230</v>
      </c>
      <c r="H7957" t="s">
        <v>30</v>
      </c>
      <c r="J7957">
        <v>-505000</v>
      </c>
      <c r="L7957" t="s">
        <v>39</v>
      </c>
      <c r="O7957" t="s">
        <v>32</v>
      </c>
    </row>
    <row r="7958" spans="1:15" x14ac:dyDescent="0.25">
      <c r="A7958" t="s">
        <v>52</v>
      </c>
      <c r="B7958" t="s">
        <v>1666</v>
      </c>
      <c r="C7958" t="s">
        <v>27</v>
      </c>
      <c r="D7958">
        <v>2019</v>
      </c>
      <c r="E7958">
        <v>10</v>
      </c>
      <c r="F7958" t="s">
        <v>263</v>
      </c>
      <c r="G7958" t="s">
        <v>264</v>
      </c>
      <c r="H7958" t="s">
        <v>30</v>
      </c>
      <c r="J7958">
        <v>-635849.29</v>
      </c>
      <c r="L7958" t="s">
        <v>39</v>
      </c>
      <c r="O7958" t="s">
        <v>32</v>
      </c>
    </row>
    <row r="7959" spans="1:15" x14ac:dyDescent="0.25">
      <c r="A7959" t="s">
        <v>52</v>
      </c>
      <c r="B7959" t="s">
        <v>1666</v>
      </c>
      <c r="C7959" t="s">
        <v>27</v>
      </c>
      <c r="D7959">
        <v>2019</v>
      </c>
      <c r="E7959">
        <v>10</v>
      </c>
      <c r="F7959" t="s">
        <v>265</v>
      </c>
      <c r="G7959" t="s">
        <v>266</v>
      </c>
      <c r="H7959" t="s">
        <v>30</v>
      </c>
      <c r="J7959">
        <v>-635849.29</v>
      </c>
      <c r="L7959" t="s">
        <v>39</v>
      </c>
      <c r="O7959" t="s">
        <v>32</v>
      </c>
    </row>
    <row r="7960" spans="1:15" x14ac:dyDescent="0.25">
      <c r="A7960" t="s">
        <v>52</v>
      </c>
      <c r="B7960" t="s">
        <v>1666</v>
      </c>
      <c r="C7960" t="s">
        <v>27</v>
      </c>
      <c r="D7960">
        <v>2019</v>
      </c>
      <c r="E7960">
        <v>10</v>
      </c>
      <c r="F7960" t="s">
        <v>231</v>
      </c>
      <c r="G7960" t="s">
        <v>188</v>
      </c>
      <c r="H7960" t="s">
        <v>30</v>
      </c>
      <c r="J7960">
        <v>3296273.37</v>
      </c>
      <c r="L7960" t="s">
        <v>39</v>
      </c>
      <c r="O7960" t="s">
        <v>32</v>
      </c>
    </row>
    <row r="7961" spans="1:15" x14ac:dyDescent="0.25">
      <c r="A7961" t="s">
        <v>52</v>
      </c>
      <c r="B7961" t="s">
        <v>1666</v>
      </c>
      <c r="C7961" t="s">
        <v>27</v>
      </c>
      <c r="D7961">
        <v>2019</v>
      </c>
      <c r="E7961">
        <v>10</v>
      </c>
      <c r="F7961" t="s">
        <v>232</v>
      </c>
      <c r="G7961" t="s">
        <v>233</v>
      </c>
      <c r="H7961" t="s">
        <v>30</v>
      </c>
      <c r="J7961">
        <v>2155424.08</v>
      </c>
      <c r="L7961" t="s">
        <v>39</v>
      </c>
      <c r="O7961" t="s">
        <v>32</v>
      </c>
    </row>
    <row r="7962" spans="1:15" x14ac:dyDescent="0.25">
      <c r="A7962" t="s">
        <v>52</v>
      </c>
      <c r="B7962" t="s">
        <v>1666</v>
      </c>
      <c r="C7962" t="s">
        <v>27</v>
      </c>
      <c r="D7962">
        <v>2019</v>
      </c>
      <c r="E7962">
        <v>10</v>
      </c>
      <c r="F7962" t="s">
        <v>234</v>
      </c>
      <c r="G7962" t="s">
        <v>235</v>
      </c>
      <c r="H7962" t="s">
        <v>30</v>
      </c>
      <c r="J7962">
        <v>2155424.08</v>
      </c>
      <c r="L7962" t="s">
        <v>39</v>
      </c>
      <c r="O7962" t="s">
        <v>32</v>
      </c>
    </row>
    <row r="7963" spans="1:15" x14ac:dyDescent="0.25">
      <c r="A7963" t="s">
        <v>52</v>
      </c>
      <c r="B7963" t="s">
        <v>1666</v>
      </c>
      <c r="C7963" t="s">
        <v>27</v>
      </c>
      <c r="D7963">
        <v>2019</v>
      </c>
      <c r="E7963">
        <v>10</v>
      </c>
      <c r="F7963" t="s">
        <v>267</v>
      </c>
      <c r="G7963" t="s">
        <v>268</v>
      </c>
      <c r="H7963" t="s">
        <v>30</v>
      </c>
      <c r="J7963">
        <v>-340800.16</v>
      </c>
      <c r="L7963" t="s">
        <v>39</v>
      </c>
      <c r="O7963" t="s">
        <v>32</v>
      </c>
    </row>
    <row r="7964" spans="1:15" x14ac:dyDescent="0.25">
      <c r="A7964" t="s">
        <v>52</v>
      </c>
      <c r="B7964" t="s">
        <v>1666</v>
      </c>
      <c r="C7964" t="s">
        <v>27</v>
      </c>
      <c r="D7964">
        <v>2019</v>
      </c>
      <c r="E7964">
        <v>10</v>
      </c>
      <c r="F7964" t="s">
        <v>269</v>
      </c>
      <c r="G7964" t="s">
        <v>270</v>
      </c>
      <c r="H7964" t="s">
        <v>30</v>
      </c>
      <c r="J7964">
        <v>-67629.149999999994</v>
      </c>
      <c r="L7964" t="s">
        <v>39</v>
      </c>
      <c r="O7964" t="s">
        <v>32</v>
      </c>
    </row>
    <row r="7965" spans="1:15" x14ac:dyDescent="0.25">
      <c r="A7965" t="s">
        <v>52</v>
      </c>
      <c r="B7965" t="s">
        <v>1666</v>
      </c>
      <c r="C7965" t="s">
        <v>27</v>
      </c>
      <c r="D7965">
        <v>2019</v>
      </c>
      <c r="E7965">
        <v>10</v>
      </c>
      <c r="F7965" t="s">
        <v>271</v>
      </c>
      <c r="G7965" t="s">
        <v>272</v>
      </c>
      <c r="H7965" t="s">
        <v>30</v>
      </c>
      <c r="J7965">
        <v>-164178.85</v>
      </c>
      <c r="L7965" t="s">
        <v>39</v>
      </c>
      <c r="O7965" t="s">
        <v>32</v>
      </c>
    </row>
    <row r="7966" spans="1:15" x14ac:dyDescent="0.25">
      <c r="A7966" t="s">
        <v>52</v>
      </c>
      <c r="B7966" t="s">
        <v>1666</v>
      </c>
      <c r="C7966" t="s">
        <v>27</v>
      </c>
      <c r="D7966">
        <v>2019</v>
      </c>
      <c r="E7966">
        <v>10</v>
      </c>
      <c r="F7966" t="s">
        <v>273</v>
      </c>
      <c r="G7966" t="s">
        <v>274</v>
      </c>
      <c r="H7966" t="s">
        <v>30</v>
      </c>
      <c r="J7966">
        <v>-504979.01</v>
      </c>
      <c r="L7966" t="s">
        <v>39</v>
      </c>
      <c r="O7966" t="s">
        <v>32</v>
      </c>
    </row>
    <row r="7967" spans="1:15" x14ac:dyDescent="0.25">
      <c r="A7967" t="s">
        <v>52</v>
      </c>
      <c r="B7967" t="s">
        <v>1666</v>
      </c>
      <c r="C7967" t="s">
        <v>27</v>
      </c>
      <c r="D7967">
        <v>2019</v>
      </c>
      <c r="E7967">
        <v>10</v>
      </c>
      <c r="F7967" t="s">
        <v>236</v>
      </c>
      <c r="G7967" t="s">
        <v>237</v>
      </c>
      <c r="H7967" t="s">
        <v>30</v>
      </c>
      <c r="J7967">
        <v>-17418538.079999998</v>
      </c>
      <c r="L7967" t="s">
        <v>39</v>
      </c>
      <c r="O7967" t="s">
        <v>32</v>
      </c>
    </row>
    <row r="7968" spans="1:15" x14ac:dyDescent="0.25">
      <c r="A7968" t="s">
        <v>52</v>
      </c>
      <c r="B7968" t="s">
        <v>1666</v>
      </c>
      <c r="C7968" t="s">
        <v>27</v>
      </c>
      <c r="D7968">
        <v>2019</v>
      </c>
      <c r="E7968">
        <v>10</v>
      </c>
      <c r="F7968" t="s">
        <v>238</v>
      </c>
      <c r="G7968" t="s">
        <v>239</v>
      </c>
      <c r="H7968" t="s">
        <v>30</v>
      </c>
      <c r="J7968">
        <v>-20548242.690000001</v>
      </c>
      <c r="L7968" t="s">
        <v>39</v>
      </c>
      <c r="O7968" t="s">
        <v>32</v>
      </c>
    </row>
    <row r="7969" spans="1:15" x14ac:dyDescent="0.25">
      <c r="A7969" t="s">
        <v>52</v>
      </c>
      <c r="B7969" t="s">
        <v>1666</v>
      </c>
      <c r="C7969" t="s">
        <v>27</v>
      </c>
      <c r="D7969">
        <v>2019</v>
      </c>
      <c r="E7969">
        <v>10</v>
      </c>
      <c r="F7969" t="s">
        <v>240</v>
      </c>
      <c r="G7969" t="s">
        <v>241</v>
      </c>
      <c r="H7969" t="s">
        <v>30</v>
      </c>
      <c r="J7969">
        <v>-21053221.699999999</v>
      </c>
      <c r="L7969" t="s">
        <v>39</v>
      </c>
      <c r="O7969" t="s">
        <v>32</v>
      </c>
    </row>
    <row r="7970" spans="1:15" x14ac:dyDescent="0.25">
      <c r="A7970" t="s">
        <v>52</v>
      </c>
      <c r="B7970" t="s">
        <v>1666</v>
      </c>
      <c r="C7970" t="s">
        <v>27</v>
      </c>
      <c r="D7970">
        <v>2019</v>
      </c>
      <c r="E7970">
        <v>10</v>
      </c>
      <c r="F7970" t="s">
        <v>242</v>
      </c>
      <c r="G7970" t="s">
        <v>243</v>
      </c>
      <c r="H7970" t="s">
        <v>30</v>
      </c>
      <c r="J7970">
        <v>-18897797.620000001</v>
      </c>
      <c r="L7970" t="s">
        <v>39</v>
      </c>
      <c r="O7970" t="s">
        <v>32</v>
      </c>
    </row>
    <row r="7971" spans="1:15" x14ac:dyDescent="0.25">
      <c r="A7971" t="s">
        <v>84</v>
      </c>
      <c r="B7971" t="s">
        <v>85</v>
      </c>
      <c r="C7971" t="s">
        <v>27</v>
      </c>
      <c r="D7971">
        <v>2019</v>
      </c>
      <c r="E7971">
        <v>10</v>
      </c>
      <c r="F7971" t="s">
        <v>244</v>
      </c>
      <c r="G7971" t="s">
        <v>245</v>
      </c>
      <c r="H7971" t="s">
        <v>30</v>
      </c>
      <c r="J7971">
        <v>-178036.98</v>
      </c>
      <c r="L7971" t="s">
        <v>31</v>
      </c>
      <c r="O7971" t="s">
        <v>32</v>
      </c>
    </row>
    <row r="7972" spans="1:15" x14ac:dyDescent="0.25">
      <c r="A7972" t="s">
        <v>84</v>
      </c>
      <c r="B7972" t="s">
        <v>85</v>
      </c>
      <c r="C7972" t="s">
        <v>27</v>
      </c>
      <c r="D7972">
        <v>2019</v>
      </c>
      <c r="E7972">
        <v>10</v>
      </c>
      <c r="F7972" t="s">
        <v>246</v>
      </c>
      <c r="G7972" t="s">
        <v>247</v>
      </c>
      <c r="H7972" t="s">
        <v>30</v>
      </c>
      <c r="J7972">
        <v>39418.61</v>
      </c>
      <c r="L7972" t="s">
        <v>31</v>
      </c>
      <c r="O7972" t="s">
        <v>32</v>
      </c>
    </row>
    <row r="7973" spans="1:15" x14ac:dyDescent="0.25">
      <c r="A7973" t="s">
        <v>84</v>
      </c>
      <c r="B7973" t="s">
        <v>85</v>
      </c>
      <c r="C7973" t="s">
        <v>27</v>
      </c>
      <c r="D7973">
        <v>2019</v>
      </c>
      <c r="E7973">
        <v>10</v>
      </c>
      <c r="F7973" t="s">
        <v>248</v>
      </c>
      <c r="G7973" t="s">
        <v>249</v>
      </c>
      <c r="H7973" t="s">
        <v>30</v>
      </c>
      <c r="J7973">
        <v>-138618.37</v>
      </c>
      <c r="L7973" t="s">
        <v>31</v>
      </c>
      <c r="O7973" t="s">
        <v>32</v>
      </c>
    </row>
    <row r="7974" spans="1:15" x14ac:dyDescent="0.25">
      <c r="A7974" t="s">
        <v>84</v>
      </c>
      <c r="B7974" t="s">
        <v>85</v>
      </c>
      <c r="C7974" t="s">
        <v>27</v>
      </c>
      <c r="D7974">
        <v>2019</v>
      </c>
      <c r="E7974">
        <v>10</v>
      </c>
      <c r="F7974" t="s">
        <v>250</v>
      </c>
      <c r="G7974" t="s">
        <v>251</v>
      </c>
      <c r="H7974" t="s">
        <v>30</v>
      </c>
      <c r="J7974">
        <v>-138618.37</v>
      </c>
      <c r="L7974" t="s">
        <v>31</v>
      </c>
      <c r="O7974" t="s">
        <v>32</v>
      </c>
    </row>
    <row r="7975" spans="1:15" x14ac:dyDescent="0.25">
      <c r="A7975" t="s">
        <v>84</v>
      </c>
      <c r="B7975" t="s">
        <v>85</v>
      </c>
      <c r="C7975" t="s">
        <v>27</v>
      </c>
      <c r="D7975">
        <v>2019</v>
      </c>
      <c r="E7975">
        <v>10</v>
      </c>
      <c r="F7975" t="s">
        <v>193</v>
      </c>
      <c r="G7975" t="s">
        <v>194</v>
      </c>
      <c r="H7975" t="s">
        <v>30</v>
      </c>
      <c r="J7975">
        <v>0.01</v>
      </c>
      <c r="L7975" t="s">
        <v>31</v>
      </c>
      <c r="O7975" t="s">
        <v>32</v>
      </c>
    </row>
    <row r="7976" spans="1:15" x14ac:dyDescent="0.25">
      <c r="A7976" t="s">
        <v>84</v>
      </c>
      <c r="B7976" t="s">
        <v>85</v>
      </c>
      <c r="C7976" t="s">
        <v>27</v>
      </c>
      <c r="D7976">
        <v>2019</v>
      </c>
      <c r="E7976">
        <v>10</v>
      </c>
      <c r="F7976" t="s">
        <v>195</v>
      </c>
      <c r="G7976" t="s">
        <v>196</v>
      </c>
      <c r="H7976" t="s">
        <v>30</v>
      </c>
      <c r="J7976">
        <v>-138618.35999999999</v>
      </c>
      <c r="L7976" t="s">
        <v>31</v>
      </c>
      <c r="O7976" t="s">
        <v>32</v>
      </c>
    </row>
    <row r="7977" spans="1:15" x14ac:dyDescent="0.25">
      <c r="A7977" t="s">
        <v>84</v>
      </c>
      <c r="B7977" t="s">
        <v>85</v>
      </c>
      <c r="C7977" t="s">
        <v>27</v>
      </c>
      <c r="D7977">
        <v>2019</v>
      </c>
      <c r="E7977">
        <v>10</v>
      </c>
      <c r="F7977" t="s">
        <v>275</v>
      </c>
      <c r="G7977" t="s">
        <v>276</v>
      </c>
      <c r="H7977" t="s">
        <v>30</v>
      </c>
      <c r="J7977">
        <v>68297.259999999995</v>
      </c>
      <c r="L7977" t="s">
        <v>31</v>
      </c>
      <c r="O7977" t="s">
        <v>32</v>
      </c>
    </row>
    <row r="7978" spans="1:15" x14ac:dyDescent="0.25">
      <c r="A7978" t="s">
        <v>84</v>
      </c>
      <c r="B7978" t="s">
        <v>85</v>
      </c>
      <c r="C7978" t="s">
        <v>27</v>
      </c>
      <c r="D7978">
        <v>2019</v>
      </c>
      <c r="E7978">
        <v>10</v>
      </c>
      <c r="F7978" t="s">
        <v>277</v>
      </c>
      <c r="G7978" t="s">
        <v>278</v>
      </c>
      <c r="H7978" t="s">
        <v>30</v>
      </c>
      <c r="J7978">
        <v>68297.259999999995</v>
      </c>
      <c r="L7978" t="s">
        <v>31</v>
      </c>
      <c r="O7978" t="s">
        <v>32</v>
      </c>
    </row>
    <row r="7979" spans="1:15" x14ac:dyDescent="0.25">
      <c r="A7979" t="s">
        <v>84</v>
      </c>
      <c r="B7979" t="s">
        <v>85</v>
      </c>
      <c r="C7979" t="s">
        <v>27</v>
      </c>
      <c r="D7979">
        <v>2019</v>
      </c>
      <c r="E7979">
        <v>10</v>
      </c>
      <c r="F7979" t="s">
        <v>279</v>
      </c>
      <c r="G7979" t="s">
        <v>280</v>
      </c>
      <c r="H7979" t="s">
        <v>30</v>
      </c>
      <c r="J7979">
        <v>68297.259999999995</v>
      </c>
      <c r="L7979" t="s">
        <v>31</v>
      </c>
      <c r="O7979" t="s">
        <v>32</v>
      </c>
    </row>
    <row r="7980" spans="1:15" x14ac:dyDescent="0.25">
      <c r="A7980" t="s">
        <v>84</v>
      </c>
      <c r="B7980" t="s">
        <v>85</v>
      </c>
      <c r="C7980" t="s">
        <v>27</v>
      </c>
      <c r="D7980">
        <v>2019</v>
      </c>
      <c r="E7980">
        <v>10</v>
      </c>
      <c r="F7980" t="s">
        <v>197</v>
      </c>
      <c r="G7980" t="s">
        <v>198</v>
      </c>
      <c r="H7980" t="s">
        <v>30</v>
      </c>
      <c r="J7980">
        <v>-70321.100000000006</v>
      </c>
      <c r="L7980" t="s">
        <v>31</v>
      </c>
      <c r="O7980" t="s">
        <v>32</v>
      </c>
    </row>
    <row r="7981" spans="1:15" x14ac:dyDescent="0.25">
      <c r="A7981" t="s">
        <v>84</v>
      </c>
      <c r="B7981" t="s">
        <v>85</v>
      </c>
      <c r="C7981" t="s">
        <v>27</v>
      </c>
      <c r="D7981">
        <v>2019</v>
      </c>
      <c r="E7981">
        <v>10</v>
      </c>
      <c r="F7981" t="s">
        <v>199</v>
      </c>
      <c r="G7981" t="s">
        <v>200</v>
      </c>
      <c r="H7981" t="s">
        <v>30</v>
      </c>
      <c r="J7981">
        <v>-70321.100000000006</v>
      </c>
      <c r="L7981" t="s">
        <v>31</v>
      </c>
      <c r="O7981" t="s">
        <v>32</v>
      </c>
    </row>
    <row r="7982" spans="1:15" x14ac:dyDescent="0.25">
      <c r="A7982" t="s">
        <v>84</v>
      </c>
      <c r="B7982" t="s">
        <v>85</v>
      </c>
      <c r="C7982" t="s">
        <v>27</v>
      </c>
      <c r="D7982">
        <v>2019</v>
      </c>
      <c r="E7982">
        <v>10</v>
      </c>
      <c r="F7982" t="s">
        <v>205</v>
      </c>
      <c r="G7982" t="s">
        <v>206</v>
      </c>
      <c r="H7982" t="s">
        <v>30</v>
      </c>
      <c r="J7982">
        <v>-70321.100000000006</v>
      </c>
      <c r="L7982" t="s">
        <v>31</v>
      </c>
      <c r="O7982" t="s">
        <v>32</v>
      </c>
    </row>
    <row r="7983" spans="1:15" x14ac:dyDescent="0.25">
      <c r="A7983" t="s">
        <v>84</v>
      </c>
      <c r="B7983" t="s">
        <v>85</v>
      </c>
      <c r="C7983" t="s">
        <v>27</v>
      </c>
      <c r="D7983">
        <v>2019</v>
      </c>
      <c r="E7983">
        <v>10</v>
      </c>
      <c r="F7983" t="s">
        <v>207</v>
      </c>
      <c r="G7983" t="s">
        <v>208</v>
      </c>
      <c r="H7983" t="s">
        <v>30</v>
      </c>
      <c r="J7983">
        <v>-70321.100000000006</v>
      </c>
      <c r="L7983" t="s">
        <v>31</v>
      </c>
      <c r="O7983" t="s">
        <v>32</v>
      </c>
    </row>
    <row r="7984" spans="1:15" x14ac:dyDescent="0.25">
      <c r="A7984" t="s">
        <v>84</v>
      </c>
      <c r="B7984" t="s">
        <v>85</v>
      </c>
      <c r="C7984" t="s">
        <v>27</v>
      </c>
      <c r="D7984">
        <v>2019</v>
      </c>
      <c r="E7984">
        <v>10</v>
      </c>
      <c r="F7984" t="s">
        <v>211</v>
      </c>
      <c r="G7984" t="s">
        <v>212</v>
      </c>
      <c r="H7984" t="s">
        <v>30</v>
      </c>
      <c r="J7984">
        <v>-70321.100000000006</v>
      </c>
      <c r="L7984" t="s">
        <v>31</v>
      </c>
      <c r="O7984" t="s">
        <v>32</v>
      </c>
    </row>
    <row r="7985" spans="1:15" x14ac:dyDescent="0.25">
      <c r="A7985" t="s">
        <v>84</v>
      </c>
      <c r="B7985" t="s">
        <v>85</v>
      </c>
      <c r="C7985" t="s">
        <v>27</v>
      </c>
      <c r="D7985">
        <v>2019</v>
      </c>
      <c r="E7985">
        <v>10</v>
      </c>
      <c r="F7985" t="s">
        <v>213</v>
      </c>
      <c r="G7985" t="s">
        <v>214</v>
      </c>
      <c r="H7985" t="s">
        <v>30</v>
      </c>
      <c r="J7985">
        <v>-70321.100000000006</v>
      </c>
      <c r="L7985" t="s">
        <v>31</v>
      </c>
      <c r="O7985" t="s">
        <v>32</v>
      </c>
    </row>
    <row r="7986" spans="1:15" x14ac:dyDescent="0.25">
      <c r="A7986" t="s">
        <v>84</v>
      </c>
      <c r="B7986" t="s">
        <v>85</v>
      </c>
      <c r="C7986" t="s">
        <v>27</v>
      </c>
      <c r="D7986">
        <v>2019</v>
      </c>
      <c r="E7986">
        <v>10</v>
      </c>
      <c r="F7986" t="s">
        <v>254</v>
      </c>
      <c r="G7986" t="s">
        <v>255</v>
      </c>
      <c r="H7986" t="s">
        <v>30</v>
      </c>
      <c r="J7986">
        <v>2142469.9300000002</v>
      </c>
      <c r="L7986" t="s">
        <v>39</v>
      </c>
      <c r="O7986" t="s">
        <v>32</v>
      </c>
    </row>
    <row r="7987" spans="1:15" x14ac:dyDescent="0.25">
      <c r="A7987" t="s">
        <v>84</v>
      </c>
      <c r="B7987" t="s">
        <v>85</v>
      </c>
      <c r="C7987" t="s">
        <v>27</v>
      </c>
      <c r="D7987">
        <v>2019</v>
      </c>
      <c r="E7987">
        <v>10</v>
      </c>
      <c r="F7987" t="s">
        <v>281</v>
      </c>
      <c r="G7987" t="s">
        <v>282</v>
      </c>
      <c r="H7987" t="s">
        <v>30</v>
      </c>
      <c r="J7987">
        <v>-1131649.1599999999</v>
      </c>
      <c r="L7987" t="s">
        <v>39</v>
      </c>
      <c r="O7987" t="s">
        <v>32</v>
      </c>
    </row>
    <row r="7988" spans="1:15" x14ac:dyDescent="0.25">
      <c r="A7988" t="s">
        <v>84</v>
      </c>
      <c r="B7988" t="s">
        <v>85</v>
      </c>
      <c r="C7988" t="s">
        <v>27</v>
      </c>
      <c r="D7988">
        <v>2019</v>
      </c>
      <c r="E7988">
        <v>10</v>
      </c>
      <c r="F7988" t="s">
        <v>256</v>
      </c>
      <c r="G7988" t="s">
        <v>103</v>
      </c>
      <c r="H7988" t="s">
        <v>30</v>
      </c>
      <c r="J7988">
        <v>1010820.77</v>
      </c>
      <c r="L7988" t="s">
        <v>39</v>
      </c>
      <c r="O7988" t="s">
        <v>32</v>
      </c>
    </row>
    <row r="7989" spans="1:15" x14ac:dyDescent="0.25">
      <c r="A7989" t="s">
        <v>84</v>
      </c>
      <c r="B7989" t="s">
        <v>85</v>
      </c>
      <c r="C7989" t="s">
        <v>27</v>
      </c>
      <c r="D7989">
        <v>2019</v>
      </c>
      <c r="E7989">
        <v>10</v>
      </c>
      <c r="F7989" t="s">
        <v>257</v>
      </c>
      <c r="G7989" t="s">
        <v>258</v>
      </c>
      <c r="H7989" t="s">
        <v>30</v>
      </c>
      <c r="J7989">
        <v>1010820.77</v>
      </c>
      <c r="L7989" t="s">
        <v>39</v>
      </c>
      <c r="O7989" t="s">
        <v>32</v>
      </c>
    </row>
    <row r="7990" spans="1:15" x14ac:dyDescent="0.25">
      <c r="A7990" t="s">
        <v>84</v>
      </c>
      <c r="B7990" t="s">
        <v>85</v>
      </c>
      <c r="C7990" t="s">
        <v>27</v>
      </c>
      <c r="D7990">
        <v>2019</v>
      </c>
      <c r="E7990">
        <v>10</v>
      </c>
      <c r="F7990" t="s">
        <v>283</v>
      </c>
      <c r="G7990" t="s">
        <v>93</v>
      </c>
      <c r="H7990" t="s">
        <v>30</v>
      </c>
      <c r="J7990">
        <v>3724.9</v>
      </c>
      <c r="L7990" t="s">
        <v>39</v>
      </c>
      <c r="O7990" t="s">
        <v>32</v>
      </c>
    </row>
    <row r="7991" spans="1:15" x14ac:dyDescent="0.25">
      <c r="A7991" t="s">
        <v>84</v>
      </c>
      <c r="B7991" t="s">
        <v>85</v>
      </c>
      <c r="C7991" t="s">
        <v>27</v>
      </c>
      <c r="D7991">
        <v>2019</v>
      </c>
      <c r="E7991">
        <v>10</v>
      </c>
      <c r="F7991" t="s">
        <v>221</v>
      </c>
      <c r="G7991" t="s">
        <v>222</v>
      </c>
      <c r="H7991" t="s">
        <v>30</v>
      </c>
      <c r="J7991">
        <v>1014545.67</v>
      </c>
      <c r="L7991" t="s">
        <v>39</v>
      </c>
      <c r="O7991" t="s">
        <v>32</v>
      </c>
    </row>
    <row r="7992" spans="1:15" x14ac:dyDescent="0.25">
      <c r="A7992" t="s">
        <v>84</v>
      </c>
      <c r="B7992" t="s">
        <v>85</v>
      </c>
      <c r="C7992" t="s">
        <v>27</v>
      </c>
      <c r="D7992">
        <v>2019</v>
      </c>
      <c r="E7992">
        <v>10</v>
      </c>
      <c r="F7992" t="s">
        <v>259</v>
      </c>
      <c r="G7992" t="s">
        <v>260</v>
      </c>
      <c r="H7992" t="s">
        <v>30</v>
      </c>
      <c r="J7992">
        <v>12120</v>
      </c>
      <c r="L7992" t="s">
        <v>39</v>
      </c>
      <c r="O7992" t="s">
        <v>32</v>
      </c>
    </row>
    <row r="7993" spans="1:15" x14ac:dyDescent="0.25">
      <c r="A7993" t="s">
        <v>84</v>
      </c>
      <c r="B7993" t="s">
        <v>85</v>
      </c>
      <c r="C7993" t="s">
        <v>27</v>
      </c>
      <c r="D7993">
        <v>2019</v>
      </c>
      <c r="E7993">
        <v>10</v>
      </c>
      <c r="F7993" t="s">
        <v>284</v>
      </c>
      <c r="G7993" t="s">
        <v>285</v>
      </c>
      <c r="H7993" t="s">
        <v>30</v>
      </c>
      <c r="J7993">
        <v>46695.16</v>
      </c>
      <c r="L7993" t="s">
        <v>39</v>
      </c>
      <c r="O7993" t="s">
        <v>32</v>
      </c>
    </row>
    <row r="7994" spans="1:15" x14ac:dyDescent="0.25">
      <c r="A7994" t="s">
        <v>84</v>
      </c>
      <c r="B7994" t="s">
        <v>85</v>
      </c>
      <c r="C7994" t="s">
        <v>27</v>
      </c>
      <c r="D7994">
        <v>2019</v>
      </c>
      <c r="E7994">
        <v>10</v>
      </c>
      <c r="F7994" t="s">
        <v>261</v>
      </c>
      <c r="G7994" t="s">
        <v>262</v>
      </c>
      <c r="H7994" t="s">
        <v>30</v>
      </c>
      <c r="J7994">
        <v>55170.13</v>
      </c>
      <c r="L7994" t="s">
        <v>39</v>
      </c>
      <c r="O7994" t="s">
        <v>32</v>
      </c>
    </row>
    <row r="7995" spans="1:15" x14ac:dyDescent="0.25">
      <c r="A7995" t="s">
        <v>84</v>
      </c>
      <c r="B7995" t="s">
        <v>85</v>
      </c>
      <c r="C7995" t="s">
        <v>27</v>
      </c>
      <c r="D7995">
        <v>2019</v>
      </c>
      <c r="E7995">
        <v>10</v>
      </c>
      <c r="F7995" t="s">
        <v>223</v>
      </c>
      <c r="G7995" t="s">
        <v>224</v>
      </c>
      <c r="H7995" t="s">
        <v>30</v>
      </c>
      <c r="J7995">
        <v>731447.48</v>
      </c>
      <c r="L7995" t="s">
        <v>39</v>
      </c>
      <c r="O7995" t="s">
        <v>32</v>
      </c>
    </row>
    <row r="7996" spans="1:15" x14ac:dyDescent="0.25">
      <c r="A7996" t="s">
        <v>84</v>
      </c>
      <c r="B7996" t="s">
        <v>85</v>
      </c>
      <c r="C7996" t="s">
        <v>27</v>
      </c>
      <c r="D7996">
        <v>2019</v>
      </c>
      <c r="E7996">
        <v>10</v>
      </c>
      <c r="F7996" t="s">
        <v>225</v>
      </c>
      <c r="G7996" t="s">
        <v>226</v>
      </c>
      <c r="H7996" t="s">
        <v>30</v>
      </c>
      <c r="J7996">
        <v>798737.61</v>
      </c>
      <c r="L7996" t="s">
        <v>39</v>
      </c>
      <c r="O7996" t="s">
        <v>32</v>
      </c>
    </row>
    <row r="7997" spans="1:15" x14ac:dyDescent="0.25">
      <c r="A7997" t="s">
        <v>84</v>
      </c>
      <c r="B7997" t="s">
        <v>85</v>
      </c>
      <c r="C7997" t="s">
        <v>27</v>
      </c>
      <c r="D7997">
        <v>2019</v>
      </c>
      <c r="E7997">
        <v>10</v>
      </c>
      <c r="F7997" t="s">
        <v>227</v>
      </c>
      <c r="G7997" t="s">
        <v>228</v>
      </c>
      <c r="H7997" t="s">
        <v>30</v>
      </c>
      <c r="J7997">
        <v>1813283.28</v>
      </c>
      <c r="L7997" t="s">
        <v>39</v>
      </c>
      <c r="O7997" t="s">
        <v>32</v>
      </c>
    </row>
    <row r="7998" spans="1:15" x14ac:dyDescent="0.25">
      <c r="A7998" t="s">
        <v>84</v>
      </c>
      <c r="B7998" t="s">
        <v>85</v>
      </c>
      <c r="C7998" t="s">
        <v>27</v>
      </c>
      <c r="D7998">
        <v>2019</v>
      </c>
      <c r="E7998">
        <v>10</v>
      </c>
      <c r="F7998" t="s">
        <v>229</v>
      </c>
      <c r="G7998" t="s">
        <v>230</v>
      </c>
      <c r="H7998" t="s">
        <v>30</v>
      </c>
      <c r="J7998">
        <v>-60600</v>
      </c>
      <c r="L7998" t="s">
        <v>39</v>
      </c>
      <c r="O7998" t="s">
        <v>32</v>
      </c>
    </row>
    <row r="7999" spans="1:15" x14ac:dyDescent="0.25">
      <c r="A7999" t="s">
        <v>84</v>
      </c>
      <c r="B7999" t="s">
        <v>85</v>
      </c>
      <c r="C7999" t="s">
        <v>27</v>
      </c>
      <c r="D7999">
        <v>2019</v>
      </c>
      <c r="E7999">
        <v>10</v>
      </c>
      <c r="F7999" t="s">
        <v>286</v>
      </c>
      <c r="G7999" t="s">
        <v>287</v>
      </c>
      <c r="H7999" t="s">
        <v>30</v>
      </c>
      <c r="J7999">
        <v>-7719.24</v>
      </c>
      <c r="L7999" t="s">
        <v>39</v>
      </c>
      <c r="O7999" t="s">
        <v>32</v>
      </c>
    </row>
    <row r="8000" spans="1:15" x14ac:dyDescent="0.25">
      <c r="A8000" t="s">
        <v>84</v>
      </c>
      <c r="B8000" t="s">
        <v>85</v>
      </c>
      <c r="C8000" t="s">
        <v>27</v>
      </c>
      <c r="D8000">
        <v>2019</v>
      </c>
      <c r="E8000">
        <v>10</v>
      </c>
      <c r="F8000" t="s">
        <v>265</v>
      </c>
      <c r="G8000" t="s">
        <v>266</v>
      </c>
      <c r="H8000" t="s">
        <v>30</v>
      </c>
      <c r="J8000">
        <v>-7719.24</v>
      </c>
      <c r="L8000" t="s">
        <v>39</v>
      </c>
      <c r="O8000" t="s">
        <v>32</v>
      </c>
    </row>
    <row r="8001" spans="1:15" x14ac:dyDescent="0.25">
      <c r="A8001" t="s">
        <v>84</v>
      </c>
      <c r="B8001" t="s">
        <v>85</v>
      </c>
      <c r="C8001" t="s">
        <v>27</v>
      </c>
      <c r="D8001">
        <v>2019</v>
      </c>
      <c r="E8001">
        <v>10</v>
      </c>
      <c r="F8001" t="s">
        <v>231</v>
      </c>
      <c r="G8001" t="s">
        <v>188</v>
      </c>
      <c r="H8001" t="s">
        <v>30</v>
      </c>
      <c r="J8001">
        <v>-105243.35</v>
      </c>
      <c r="L8001" t="s">
        <v>39</v>
      </c>
      <c r="O8001" t="s">
        <v>32</v>
      </c>
    </row>
    <row r="8002" spans="1:15" x14ac:dyDescent="0.25">
      <c r="A8002" t="s">
        <v>84</v>
      </c>
      <c r="B8002" t="s">
        <v>85</v>
      </c>
      <c r="C8002" t="s">
        <v>27</v>
      </c>
      <c r="D8002">
        <v>2019</v>
      </c>
      <c r="E8002">
        <v>10</v>
      </c>
      <c r="F8002" t="s">
        <v>232</v>
      </c>
      <c r="G8002" t="s">
        <v>233</v>
      </c>
      <c r="H8002" t="s">
        <v>30</v>
      </c>
      <c r="J8002">
        <v>-173562.59</v>
      </c>
      <c r="L8002" t="s">
        <v>39</v>
      </c>
      <c r="O8002" t="s">
        <v>32</v>
      </c>
    </row>
    <row r="8003" spans="1:15" x14ac:dyDescent="0.25">
      <c r="A8003" t="s">
        <v>84</v>
      </c>
      <c r="B8003" t="s">
        <v>85</v>
      </c>
      <c r="C8003" t="s">
        <v>27</v>
      </c>
      <c r="D8003">
        <v>2019</v>
      </c>
      <c r="E8003">
        <v>10</v>
      </c>
      <c r="F8003" t="s">
        <v>234</v>
      </c>
      <c r="G8003" t="s">
        <v>235</v>
      </c>
      <c r="H8003" t="s">
        <v>30</v>
      </c>
      <c r="J8003">
        <v>-173562.59</v>
      </c>
      <c r="L8003" t="s">
        <v>39</v>
      </c>
      <c r="O8003" t="s">
        <v>32</v>
      </c>
    </row>
    <row r="8004" spans="1:15" x14ac:dyDescent="0.25">
      <c r="A8004" t="s">
        <v>84</v>
      </c>
      <c r="B8004" t="s">
        <v>85</v>
      </c>
      <c r="C8004" t="s">
        <v>27</v>
      </c>
      <c r="D8004">
        <v>2019</v>
      </c>
      <c r="E8004">
        <v>10</v>
      </c>
      <c r="F8004" t="s">
        <v>288</v>
      </c>
      <c r="G8004" t="s">
        <v>289</v>
      </c>
      <c r="H8004" t="s">
        <v>30</v>
      </c>
      <c r="J8004">
        <v>-13998.6</v>
      </c>
      <c r="L8004" t="s">
        <v>39</v>
      </c>
      <c r="O8004" t="s">
        <v>32</v>
      </c>
    </row>
    <row r="8005" spans="1:15" x14ac:dyDescent="0.25">
      <c r="A8005" t="s">
        <v>84</v>
      </c>
      <c r="B8005" t="s">
        <v>85</v>
      </c>
      <c r="C8005" t="s">
        <v>27</v>
      </c>
      <c r="D8005">
        <v>2019</v>
      </c>
      <c r="E8005">
        <v>10</v>
      </c>
      <c r="F8005" t="s">
        <v>290</v>
      </c>
      <c r="G8005" t="s">
        <v>291</v>
      </c>
      <c r="H8005" t="s">
        <v>30</v>
      </c>
      <c r="J8005">
        <v>-13998.6</v>
      </c>
      <c r="L8005" t="s">
        <v>39</v>
      </c>
      <c r="O8005" t="s">
        <v>32</v>
      </c>
    </row>
    <row r="8006" spans="1:15" x14ac:dyDescent="0.25">
      <c r="A8006" t="s">
        <v>84</v>
      </c>
      <c r="B8006" t="s">
        <v>85</v>
      </c>
      <c r="C8006" t="s">
        <v>27</v>
      </c>
      <c r="D8006">
        <v>2019</v>
      </c>
      <c r="E8006">
        <v>10</v>
      </c>
      <c r="F8006" t="s">
        <v>273</v>
      </c>
      <c r="G8006" t="s">
        <v>274</v>
      </c>
      <c r="H8006" t="s">
        <v>30</v>
      </c>
      <c r="J8006">
        <v>-13998.6</v>
      </c>
      <c r="L8006" t="s">
        <v>39</v>
      </c>
      <c r="O8006" t="s">
        <v>32</v>
      </c>
    </row>
    <row r="8007" spans="1:15" x14ac:dyDescent="0.25">
      <c r="A8007" t="s">
        <v>84</v>
      </c>
      <c r="B8007" t="s">
        <v>85</v>
      </c>
      <c r="C8007" t="s">
        <v>27</v>
      </c>
      <c r="D8007">
        <v>2019</v>
      </c>
      <c r="E8007">
        <v>10</v>
      </c>
      <c r="F8007" t="s">
        <v>236</v>
      </c>
      <c r="G8007" t="s">
        <v>237</v>
      </c>
      <c r="H8007" t="s">
        <v>30</v>
      </c>
      <c r="J8007">
        <v>-1411205.88</v>
      </c>
      <c r="L8007" t="s">
        <v>39</v>
      </c>
      <c r="O8007" t="s">
        <v>32</v>
      </c>
    </row>
    <row r="8008" spans="1:15" x14ac:dyDescent="0.25">
      <c r="A8008" t="s">
        <v>84</v>
      </c>
      <c r="B8008" t="s">
        <v>85</v>
      </c>
      <c r="C8008" t="s">
        <v>27</v>
      </c>
      <c r="D8008">
        <v>2019</v>
      </c>
      <c r="E8008">
        <v>10</v>
      </c>
      <c r="F8008" t="s">
        <v>238</v>
      </c>
      <c r="G8008" t="s">
        <v>239</v>
      </c>
      <c r="H8008" t="s">
        <v>30</v>
      </c>
      <c r="J8008">
        <v>-1418362.67</v>
      </c>
      <c r="L8008" t="s">
        <v>39</v>
      </c>
      <c r="O8008" t="s">
        <v>32</v>
      </c>
    </row>
    <row r="8009" spans="1:15" x14ac:dyDescent="0.25">
      <c r="A8009" t="s">
        <v>84</v>
      </c>
      <c r="B8009" t="s">
        <v>85</v>
      </c>
      <c r="C8009" t="s">
        <v>27</v>
      </c>
      <c r="D8009">
        <v>2019</v>
      </c>
      <c r="E8009">
        <v>10</v>
      </c>
      <c r="F8009" t="s">
        <v>240</v>
      </c>
      <c r="G8009" t="s">
        <v>241</v>
      </c>
      <c r="H8009" t="s">
        <v>30</v>
      </c>
      <c r="J8009">
        <v>-1432361.27</v>
      </c>
      <c r="L8009" t="s">
        <v>39</v>
      </c>
      <c r="O8009" t="s">
        <v>32</v>
      </c>
    </row>
    <row r="8010" spans="1:15" x14ac:dyDescent="0.25">
      <c r="A8010" t="s">
        <v>84</v>
      </c>
      <c r="B8010" t="s">
        <v>85</v>
      </c>
      <c r="C8010" t="s">
        <v>27</v>
      </c>
      <c r="D8010">
        <v>2019</v>
      </c>
      <c r="E8010">
        <v>10</v>
      </c>
      <c r="F8010" t="s">
        <v>242</v>
      </c>
      <c r="G8010" t="s">
        <v>243</v>
      </c>
      <c r="H8010" t="s">
        <v>30</v>
      </c>
      <c r="J8010">
        <v>-1605923.86</v>
      </c>
      <c r="L8010" t="s">
        <v>39</v>
      </c>
      <c r="O8010" t="s">
        <v>32</v>
      </c>
    </row>
    <row r="8011" spans="1:15" x14ac:dyDescent="0.25">
      <c r="A8011" t="s">
        <v>84</v>
      </c>
      <c r="B8011" t="s">
        <v>85</v>
      </c>
      <c r="C8011" t="s">
        <v>27</v>
      </c>
      <c r="D8011">
        <v>2019</v>
      </c>
      <c r="E8011">
        <v>10</v>
      </c>
      <c r="F8011" t="s">
        <v>244</v>
      </c>
      <c r="G8011" t="s">
        <v>245</v>
      </c>
      <c r="H8011" t="s">
        <v>108</v>
      </c>
      <c r="I8011" t="s">
        <v>109</v>
      </c>
      <c r="J8011">
        <v>-57622.91</v>
      </c>
      <c r="L8011" t="s">
        <v>31</v>
      </c>
      <c r="O8011" t="s">
        <v>32</v>
      </c>
    </row>
    <row r="8012" spans="1:15" x14ac:dyDescent="0.25">
      <c r="A8012" t="s">
        <v>84</v>
      </c>
      <c r="B8012" t="s">
        <v>85</v>
      </c>
      <c r="C8012" t="s">
        <v>27</v>
      </c>
      <c r="D8012">
        <v>2019</v>
      </c>
      <c r="E8012">
        <v>10</v>
      </c>
      <c r="F8012" t="s">
        <v>246</v>
      </c>
      <c r="G8012" t="s">
        <v>247</v>
      </c>
      <c r="H8012" t="s">
        <v>108</v>
      </c>
      <c r="I8012" t="s">
        <v>109</v>
      </c>
      <c r="J8012">
        <v>53.16</v>
      </c>
      <c r="L8012" t="s">
        <v>31</v>
      </c>
      <c r="O8012" t="s">
        <v>32</v>
      </c>
    </row>
    <row r="8013" spans="1:15" x14ac:dyDescent="0.25">
      <c r="A8013" t="s">
        <v>84</v>
      </c>
      <c r="B8013" t="s">
        <v>85</v>
      </c>
      <c r="C8013" t="s">
        <v>27</v>
      </c>
      <c r="D8013">
        <v>2019</v>
      </c>
      <c r="E8013">
        <v>10</v>
      </c>
      <c r="F8013" t="s">
        <v>248</v>
      </c>
      <c r="G8013" t="s">
        <v>249</v>
      </c>
      <c r="H8013" t="s">
        <v>108</v>
      </c>
      <c r="I8013" t="s">
        <v>109</v>
      </c>
      <c r="J8013">
        <v>-57569.75</v>
      </c>
      <c r="L8013" t="s">
        <v>31</v>
      </c>
      <c r="O8013" t="s">
        <v>32</v>
      </c>
    </row>
    <row r="8014" spans="1:15" x14ac:dyDescent="0.25">
      <c r="A8014" t="s">
        <v>84</v>
      </c>
      <c r="B8014" t="s">
        <v>85</v>
      </c>
      <c r="C8014" t="s">
        <v>27</v>
      </c>
      <c r="D8014">
        <v>2019</v>
      </c>
      <c r="E8014">
        <v>10</v>
      </c>
      <c r="F8014" t="s">
        <v>250</v>
      </c>
      <c r="G8014" t="s">
        <v>251</v>
      </c>
      <c r="H8014" t="s">
        <v>108</v>
      </c>
      <c r="I8014" t="s">
        <v>109</v>
      </c>
      <c r="J8014">
        <v>-57569.75</v>
      </c>
      <c r="L8014" t="s">
        <v>31</v>
      </c>
      <c r="O8014" t="s">
        <v>32</v>
      </c>
    </row>
    <row r="8015" spans="1:15" x14ac:dyDescent="0.25">
      <c r="A8015" t="s">
        <v>84</v>
      </c>
      <c r="B8015" t="s">
        <v>85</v>
      </c>
      <c r="C8015" t="s">
        <v>27</v>
      </c>
      <c r="D8015">
        <v>2019</v>
      </c>
      <c r="E8015">
        <v>10</v>
      </c>
      <c r="F8015" t="s">
        <v>195</v>
      </c>
      <c r="G8015" t="s">
        <v>196</v>
      </c>
      <c r="H8015" t="s">
        <v>108</v>
      </c>
      <c r="I8015" t="s">
        <v>109</v>
      </c>
      <c r="J8015">
        <v>-57569.75</v>
      </c>
      <c r="L8015" t="s">
        <v>31</v>
      </c>
      <c r="O8015" t="s">
        <v>32</v>
      </c>
    </row>
    <row r="8016" spans="1:15" x14ac:dyDescent="0.25">
      <c r="A8016" t="s">
        <v>84</v>
      </c>
      <c r="B8016" t="s">
        <v>85</v>
      </c>
      <c r="C8016" t="s">
        <v>27</v>
      </c>
      <c r="D8016">
        <v>2019</v>
      </c>
      <c r="E8016">
        <v>10</v>
      </c>
      <c r="F8016" t="s">
        <v>197</v>
      </c>
      <c r="G8016" t="s">
        <v>198</v>
      </c>
      <c r="H8016" t="s">
        <v>108</v>
      </c>
      <c r="I8016" t="s">
        <v>109</v>
      </c>
      <c r="J8016">
        <v>-57569.75</v>
      </c>
      <c r="L8016" t="s">
        <v>31</v>
      </c>
      <c r="O8016" t="s">
        <v>32</v>
      </c>
    </row>
    <row r="8017" spans="1:15" x14ac:dyDescent="0.25">
      <c r="A8017" t="s">
        <v>84</v>
      </c>
      <c r="B8017" t="s">
        <v>85</v>
      </c>
      <c r="C8017" t="s">
        <v>27</v>
      </c>
      <c r="D8017">
        <v>2019</v>
      </c>
      <c r="E8017">
        <v>10</v>
      </c>
      <c r="F8017" t="s">
        <v>199</v>
      </c>
      <c r="G8017" t="s">
        <v>200</v>
      </c>
      <c r="H8017" t="s">
        <v>108</v>
      </c>
      <c r="I8017" t="s">
        <v>109</v>
      </c>
      <c r="J8017">
        <v>-57569.75</v>
      </c>
      <c r="L8017" t="s">
        <v>31</v>
      </c>
      <c r="O8017" t="s">
        <v>32</v>
      </c>
    </row>
    <row r="8018" spans="1:15" x14ac:dyDescent="0.25">
      <c r="A8018" t="s">
        <v>84</v>
      </c>
      <c r="B8018" t="s">
        <v>85</v>
      </c>
      <c r="C8018" t="s">
        <v>27</v>
      </c>
      <c r="D8018">
        <v>2019</v>
      </c>
      <c r="E8018">
        <v>10</v>
      </c>
      <c r="F8018" t="s">
        <v>205</v>
      </c>
      <c r="G8018" t="s">
        <v>206</v>
      </c>
      <c r="H8018" t="s">
        <v>108</v>
      </c>
      <c r="I8018" t="s">
        <v>109</v>
      </c>
      <c r="J8018">
        <v>-57569.75</v>
      </c>
      <c r="L8018" t="s">
        <v>31</v>
      </c>
      <c r="O8018" t="s">
        <v>32</v>
      </c>
    </row>
    <row r="8019" spans="1:15" x14ac:dyDescent="0.25">
      <c r="A8019" t="s">
        <v>84</v>
      </c>
      <c r="B8019" t="s">
        <v>85</v>
      </c>
      <c r="C8019" t="s">
        <v>27</v>
      </c>
      <c r="D8019">
        <v>2019</v>
      </c>
      <c r="E8019">
        <v>10</v>
      </c>
      <c r="F8019" t="s">
        <v>207</v>
      </c>
      <c r="G8019" t="s">
        <v>208</v>
      </c>
      <c r="H8019" t="s">
        <v>108</v>
      </c>
      <c r="I8019" t="s">
        <v>109</v>
      </c>
      <c r="J8019">
        <v>-57569.75</v>
      </c>
      <c r="L8019" t="s">
        <v>31</v>
      </c>
      <c r="O8019" t="s">
        <v>32</v>
      </c>
    </row>
    <row r="8020" spans="1:15" x14ac:dyDescent="0.25">
      <c r="A8020" t="s">
        <v>84</v>
      </c>
      <c r="B8020" t="s">
        <v>85</v>
      </c>
      <c r="C8020" t="s">
        <v>27</v>
      </c>
      <c r="D8020">
        <v>2019</v>
      </c>
      <c r="E8020">
        <v>10</v>
      </c>
      <c r="F8020" t="s">
        <v>211</v>
      </c>
      <c r="G8020" t="s">
        <v>212</v>
      </c>
      <c r="H8020" t="s">
        <v>108</v>
      </c>
      <c r="I8020" t="s">
        <v>109</v>
      </c>
      <c r="J8020">
        <v>-57569.75</v>
      </c>
      <c r="L8020" t="s">
        <v>31</v>
      </c>
      <c r="O8020" t="s">
        <v>32</v>
      </c>
    </row>
    <row r="8021" spans="1:15" x14ac:dyDescent="0.25">
      <c r="A8021" t="s">
        <v>84</v>
      </c>
      <c r="B8021" t="s">
        <v>85</v>
      </c>
      <c r="C8021" t="s">
        <v>27</v>
      </c>
      <c r="D8021">
        <v>2019</v>
      </c>
      <c r="E8021">
        <v>10</v>
      </c>
      <c r="F8021" t="s">
        <v>213</v>
      </c>
      <c r="G8021" t="s">
        <v>214</v>
      </c>
      <c r="H8021" t="s">
        <v>108</v>
      </c>
      <c r="I8021" t="s">
        <v>109</v>
      </c>
      <c r="J8021">
        <v>-57569.75</v>
      </c>
      <c r="L8021" t="s">
        <v>31</v>
      </c>
      <c r="O8021" t="s">
        <v>32</v>
      </c>
    </row>
    <row r="8022" spans="1:15" x14ac:dyDescent="0.25">
      <c r="A8022" t="s">
        <v>84</v>
      </c>
      <c r="B8022" t="s">
        <v>85</v>
      </c>
      <c r="C8022" t="s">
        <v>27</v>
      </c>
      <c r="D8022">
        <v>2019</v>
      </c>
      <c r="E8022">
        <v>10</v>
      </c>
      <c r="F8022" t="s">
        <v>244</v>
      </c>
      <c r="G8022" t="s">
        <v>245</v>
      </c>
      <c r="H8022" t="s">
        <v>110</v>
      </c>
      <c r="I8022" t="s">
        <v>111</v>
      </c>
      <c r="J8022">
        <v>-79537.5</v>
      </c>
      <c r="L8022" t="s">
        <v>31</v>
      </c>
      <c r="O8022" t="s">
        <v>32</v>
      </c>
    </row>
    <row r="8023" spans="1:15" x14ac:dyDescent="0.25">
      <c r="A8023" t="s">
        <v>84</v>
      </c>
      <c r="B8023" t="s">
        <v>85</v>
      </c>
      <c r="C8023" t="s">
        <v>27</v>
      </c>
      <c r="D8023">
        <v>2019</v>
      </c>
      <c r="E8023">
        <v>10</v>
      </c>
      <c r="F8023" t="s">
        <v>246</v>
      </c>
      <c r="G8023" t="s">
        <v>247</v>
      </c>
      <c r="H8023" t="s">
        <v>110</v>
      </c>
      <c r="I8023" t="s">
        <v>111</v>
      </c>
      <c r="J8023">
        <v>68.930000000000007</v>
      </c>
      <c r="L8023" t="s">
        <v>31</v>
      </c>
      <c r="O8023" t="s">
        <v>32</v>
      </c>
    </row>
    <row r="8024" spans="1:15" x14ac:dyDescent="0.25">
      <c r="A8024" t="s">
        <v>84</v>
      </c>
      <c r="B8024" t="s">
        <v>85</v>
      </c>
      <c r="C8024" t="s">
        <v>27</v>
      </c>
      <c r="D8024">
        <v>2019</v>
      </c>
      <c r="E8024">
        <v>10</v>
      </c>
      <c r="F8024" t="s">
        <v>248</v>
      </c>
      <c r="G8024" t="s">
        <v>249</v>
      </c>
      <c r="H8024" t="s">
        <v>110</v>
      </c>
      <c r="I8024" t="s">
        <v>111</v>
      </c>
      <c r="J8024">
        <v>-79468.570000000007</v>
      </c>
      <c r="L8024" t="s">
        <v>31</v>
      </c>
      <c r="O8024" t="s">
        <v>32</v>
      </c>
    </row>
    <row r="8025" spans="1:15" x14ac:dyDescent="0.25">
      <c r="A8025" t="s">
        <v>84</v>
      </c>
      <c r="B8025" t="s">
        <v>85</v>
      </c>
      <c r="C8025" t="s">
        <v>27</v>
      </c>
      <c r="D8025">
        <v>2019</v>
      </c>
      <c r="E8025">
        <v>10</v>
      </c>
      <c r="F8025" t="s">
        <v>250</v>
      </c>
      <c r="G8025" t="s">
        <v>251</v>
      </c>
      <c r="H8025" t="s">
        <v>110</v>
      </c>
      <c r="I8025" t="s">
        <v>111</v>
      </c>
      <c r="J8025">
        <v>-79468.570000000007</v>
      </c>
      <c r="L8025" t="s">
        <v>31</v>
      </c>
      <c r="O8025" t="s">
        <v>32</v>
      </c>
    </row>
    <row r="8026" spans="1:15" x14ac:dyDescent="0.25">
      <c r="A8026" t="s">
        <v>84</v>
      </c>
      <c r="B8026" t="s">
        <v>85</v>
      </c>
      <c r="C8026" t="s">
        <v>27</v>
      </c>
      <c r="D8026">
        <v>2019</v>
      </c>
      <c r="E8026">
        <v>10</v>
      </c>
      <c r="F8026" t="s">
        <v>195</v>
      </c>
      <c r="G8026" t="s">
        <v>196</v>
      </c>
      <c r="H8026" t="s">
        <v>110</v>
      </c>
      <c r="I8026" t="s">
        <v>111</v>
      </c>
      <c r="J8026">
        <v>-79468.570000000007</v>
      </c>
      <c r="L8026" t="s">
        <v>31</v>
      </c>
      <c r="O8026" t="s">
        <v>32</v>
      </c>
    </row>
    <row r="8027" spans="1:15" x14ac:dyDescent="0.25">
      <c r="A8027" t="s">
        <v>84</v>
      </c>
      <c r="B8027" t="s">
        <v>85</v>
      </c>
      <c r="C8027" t="s">
        <v>27</v>
      </c>
      <c r="D8027">
        <v>2019</v>
      </c>
      <c r="E8027">
        <v>10</v>
      </c>
      <c r="F8027" t="s">
        <v>197</v>
      </c>
      <c r="G8027" t="s">
        <v>198</v>
      </c>
      <c r="H8027" t="s">
        <v>110</v>
      </c>
      <c r="I8027" t="s">
        <v>111</v>
      </c>
      <c r="J8027">
        <v>-79468.570000000007</v>
      </c>
      <c r="L8027" t="s">
        <v>31</v>
      </c>
      <c r="O8027" t="s">
        <v>32</v>
      </c>
    </row>
    <row r="8028" spans="1:15" x14ac:dyDescent="0.25">
      <c r="A8028" t="s">
        <v>84</v>
      </c>
      <c r="B8028" t="s">
        <v>85</v>
      </c>
      <c r="C8028" t="s">
        <v>27</v>
      </c>
      <c r="D8028">
        <v>2019</v>
      </c>
      <c r="E8028">
        <v>10</v>
      </c>
      <c r="F8028" t="s">
        <v>199</v>
      </c>
      <c r="G8028" t="s">
        <v>200</v>
      </c>
      <c r="H8028" t="s">
        <v>110</v>
      </c>
      <c r="I8028" t="s">
        <v>111</v>
      </c>
      <c r="J8028">
        <v>-79468.570000000007</v>
      </c>
      <c r="L8028" t="s">
        <v>31</v>
      </c>
      <c r="O8028" t="s">
        <v>32</v>
      </c>
    </row>
    <row r="8029" spans="1:15" x14ac:dyDescent="0.25">
      <c r="A8029" t="s">
        <v>84</v>
      </c>
      <c r="B8029" t="s">
        <v>85</v>
      </c>
      <c r="C8029" t="s">
        <v>27</v>
      </c>
      <c r="D8029">
        <v>2019</v>
      </c>
      <c r="E8029">
        <v>10</v>
      </c>
      <c r="F8029" t="s">
        <v>205</v>
      </c>
      <c r="G8029" t="s">
        <v>206</v>
      </c>
      <c r="H8029" t="s">
        <v>110</v>
      </c>
      <c r="I8029" t="s">
        <v>111</v>
      </c>
      <c r="J8029">
        <v>-79468.570000000007</v>
      </c>
      <c r="L8029" t="s">
        <v>31</v>
      </c>
      <c r="O8029" t="s">
        <v>32</v>
      </c>
    </row>
    <row r="8030" spans="1:15" x14ac:dyDescent="0.25">
      <c r="A8030" t="s">
        <v>84</v>
      </c>
      <c r="B8030" t="s">
        <v>85</v>
      </c>
      <c r="C8030" t="s">
        <v>27</v>
      </c>
      <c r="D8030">
        <v>2019</v>
      </c>
      <c r="E8030">
        <v>10</v>
      </c>
      <c r="F8030" t="s">
        <v>207</v>
      </c>
      <c r="G8030" t="s">
        <v>208</v>
      </c>
      <c r="H8030" t="s">
        <v>110</v>
      </c>
      <c r="I8030" t="s">
        <v>111</v>
      </c>
      <c r="J8030">
        <v>-79468.570000000007</v>
      </c>
      <c r="L8030" t="s">
        <v>31</v>
      </c>
      <c r="O8030" t="s">
        <v>32</v>
      </c>
    </row>
    <row r="8031" spans="1:15" x14ac:dyDescent="0.25">
      <c r="A8031" t="s">
        <v>84</v>
      </c>
      <c r="B8031" t="s">
        <v>85</v>
      </c>
      <c r="C8031" t="s">
        <v>27</v>
      </c>
      <c r="D8031">
        <v>2019</v>
      </c>
      <c r="E8031">
        <v>10</v>
      </c>
      <c r="F8031" t="s">
        <v>211</v>
      </c>
      <c r="G8031" t="s">
        <v>212</v>
      </c>
      <c r="H8031" t="s">
        <v>110</v>
      </c>
      <c r="I8031" t="s">
        <v>111</v>
      </c>
      <c r="J8031">
        <v>-79468.570000000007</v>
      </c>
      <c r="L8031" t="s">
        <v>31</v>
      </c>
      <c r="O8031" t="s">
        <v>32</v>
      </c>
    </row>
    <row r="8032" spans="1:15" x14ac:dyDescent="0.25">
      <c r="A8032" t="s">
        <v>84</v>
      </c>
      <c r="B8032" t="s">
        <v>85</v>
      </c>
      <c r="C8032" t="s">
        <v>27</v>
      </c>
      <c r="D8032">
        <v>2019</v>
      </c>
      <c r="E8032">
        <v>10</v>
      </c>
      <c r="F8032" t="s">
        <v>213</v>
      </c>
      <c r="G8032" t="s">
        <v>214</v>
      </c>
      <c r="H8032" t="s">
        <v>110</v>
      </c>
      <c r="I8032" t="s">
        <v>111</v>
      </c>
      <c r="J8032">
        <v>-79468.570000000007</v>
      </c>
      <c r="L8032" t="s">
        <v>31</v>
      </c>
      <c r="O8032" t="s">
        <v>32</v>
      </c>
    </row>
    <row r="8033" spans="1:15" x14ac:dyDescent="0.25">
      <c r="A8033" t="s">
        <v>112</v>
      </c>
      <c r="B8033" t="s">
        <v>113</v>
      </c>
      <c r="C8033" t="s">
        <v>27</v>
      </c>
      <c r="D8033">
        <v>2019</v>
      </c>
      <c r="E8033">
        <v>10</v>
      </c>
      <c r="F8033" t="s">
        <v>244</v>
      </c>
      <c r="G8033" t="s">
        <v>245</v>
      </c>
      <c r="H8033" t="s">
        <v>30</v>
      </c>
      <c r="J8033">
        <v>-296874</v>
      </c>
      <c r="L8033" t="s">
        <v>31</v>
      </c>
      <c r="O8033" t="s">
        <v>32</v>
      </c>
    </row>
    <row r="8034" spans="1:15" x14ac:dyDescent="0.25">
      <c r="A8034" t="s">
        <v>112</v>
      </c>
      <c r="B8034" t="s">
        <v>113</v>
      </c>
      <c r="C8034" t="s">
        <v>27</v>
      </c>
      <c r="D8034">
        <v>2019</v>
      </c>
      <c r="E8034">
        <v>10</v>
      </c>
      <c r="F8034" t="s">
        <v>246</v>
      </c>
      <c r="G8034" t="s">
        <v>247</v>
      </c>
      <c r="H8034" t="s">
        <v>30</v>
      </c>
      <c r="J8034">
        <v>260967.55</v>
      </c>
      <c r="L8034" t="s">
        <v>31</v>
      </c>
      <c r="O8034" t="s">
        <v>32</v>
      </c>
    </row>
    <row r="8035" spans="1:15" x14ac:dyDescent="0.25">
      <c r="A8035" t="s">
        <v>112</v>
      </c>
      <c r="B8035" t="s">
        <v>113</v>
      </c>
      <c r="C8035" t="s">
        <v>27</v>
      </c>
      <c r="D8035">
        <v>2019</v>
      </c>
      <c r="E8035">
        <v>10</v>
      </c>
      <c r="F8035" t="s">
        <v>248</v>
      </c>
      <c r="G8035" t="s">
        <v>249</v>
      </c>
      <c r="H8035" t="s">
        <v>30</v>
      </c>
      <c r="J8035">
        <v>-35906.449999999997</v>
      </c>
      <c r="L8035" t="s">
        <v>31</v>
      </c>
      <c r="O8035" t="s">
        <v>32</v>
      </c>
    </row>
    <row r="8036" spans="1:15" x14ac:dyDescent="0.25">
      <c r="A8036" t="s">
        <v>112</v>
      </c>
      <c r="B8036" t="s">
        <v>113</v>
      </c>
      <c r="C8036" t="s">
        <v>27</v>
      </c>
      <c r="D8036">
        <v>2019</v>
      </c>
      <c r="E8036">
        <v>10</v>
      </c>
      <c r="F8036" t="s">
        <v>250</v>
      </c>
      <c r="G8036" t="s">
        <v>251</v>
      </c>
      <c r="H8036" t="s">
        <v>30</v>
      </c>
      <c r="J8036">
        <v>-35906.449999999997</v>
      </c>
      <c r="L8036" t="s">
        <v>31</v>
      </c>
      <c r="O8036" t="s">
        <v>32</v>
      </c>
    </row>
    <row r="8037" spans="1:15" x14ac:dyDescent="0.25">
      <c r="A8037" t="s">
        <v>112</v>
      </c>
      <c r="B8037" t="s">
        <v>113</v>
      </c>
      <c r="C8037" t="s">
        <v>27</v>
      </c>
      <c r="D8037">
        <v>2019</v>
      </c>
      <c r="E8037">
        <v>10</v>
      </c>
      <c r="F8037" t="s">
        <v>195</v>
      </c>
      <c r="G8037" t="s">
        <v>196</v>
      </c>
      <c r="H8037" t="s">
        <v>30</v>
      </c>
      <c r="J8037">
        <v>-35906.449999999997</v>
      </c>
      <c r="L8037" t="s">
        <v>31</v>
      </c>
      <c r="O8037" t="s">
        <v>32</v>
      </c>
    </row>
    <row r="8038" spans="1:15" x14ac:dyDescent="0.25">
      <c r="A8038" t="s">
        <v>112</v>
      </c>
      <c r="B8038" t="s">
        <v>113</v>
      </c>
      <c r="C8038" t="s">
        <v>27</v>
      </c>
      <c r="D8038">
        <v>2019</v>
      </c>
      <c r="E8038">
        <v>10</v>
      </c>
      <c r="F8038" t="s">
        <v>275</v>
      </c>
      <c r="G8038" t="s">
        <v>276</v>
      </c>
      <c r="H8038" t="s">
        <v>30</v>
      </c>
      <c r="J8038">
        <v>102445.9</v>
      </c>
      <c r="L8038" t="s">
        <v>31</v>
      </c>
      <c r="O8038" t="s">
        <v>32</v>
      </c>
    </row>
    <row r="8039" spans="1:15" x14ac:dyDescent="0.25">
      <c r="A8039" t="s">
        <v>112</v>
      </c>
      <c r="B8039" t="s">
        <v>113</v>
      </c>
      <c r="C8039" t="s">
        <v>27</v>
      </c>
      <c r="D8039">
        <v>2019</v>
      </c>
      <c r="E8039">
        <v>10</v>
      </c>
      <c r="F8039" t="s">
        <v>277</v>
      </c>
      <c r="G8039" t="s">
        <v>278</v>
      </c>
      <c r="H8039" t="s">
        <v>30</v>
      </c>
      <c r="J8039">
        <v>102445.9</v>
      </c>
      <c r="L8039" t="s">
        <v>31</v>
      </c>
      <c r="O8039" t="s">
        <v>32</v>
      </c>
    </row>
    <row r="8040" spans="1:15" x14ac:dyDescent="0.25">
      <c r="A8040" t="s">
        <v>112</v>
      </c>
      <c r="B8040" t="s">
        <v>113</v>
      </c>
      <c r="C8040" t="s">
        <v>27</v>
      </c>
      <c r="D8040">
        <v>2019</v>
      </c>
      <c r="E8040">
        <v>10</v>
      </c>
      <c r="F8040" t="s">
        <v>279</v>
      </c>
      <c r="G8040" t="s">
        <v>280</v>
      </c>
      <c r="H8040" t="s">
        <v>30</v>
      </c>
      <c r="J8040">
        <v>102445.9</v>
      </c>
      <c r="L8040" t="s">
        <v>31</v>
      </c>
      <c r="O8040" t="s">
        <v>32</v>
      </c>
    </row>
    <row r="8041" spans="1:15" x14ac:dyDescent="0.25">
      <c r="A8041" t="s">
        <v>112</v>
      </c>
      <c r="B8041" t="s">
        <v>113</v>
      </c>
      <c r="C8041" t="s">
        <v>27</v>
      </c>
      <c r="D8041">
        <v>2019</v>
      </c>
      <c r="E8041">
        <v>10</v>
      </c>
      <c r="F8041" t="s">
        <v>197</v>
      </c>
      <c r="G8041" t="s">
        <v>198</v>
      </c>
      <c r="H8041" t="s">
        <v>30</v>
      </c>
      <c r="J8041">
        <v>66539.45</v>
      </c>
      <c r="L8041" t="s">
        <v>31</v>
      </c>
      <c r="O8041" t="s">
        <v>32</v>
      </c>
    </row>
    <row r="8042" spans="1:15" x14ac:dyDescent="0.25">
      <c r="A8042" t="s">
        <v>112</v>
      </c>
      <c r="B8042" t="s">
        <v>113</v>
      </c>
      <c r="C8042" t="s">
        <v>27</v>
      </c>
      <c r="D8042">
        <v>2019</v>
      </c>
      <c r="E8042">
        <v>10</v>
      </c>
      <c r="F8042" t="s">
        <v>199</v>
      </c>
      <c r="G8042" t="s">
        <v>200</v>
      </c>
      <c r="H8042" t="s">
        <v>30</v>
      </c>
      <c r="J8042">
        <v>66539.45</v>
      </c>
      <c r="L8042" t="s">
        <v>31</v>
      </c>
      <c r="O8042" t="s">
        <v>32</v>
      </c>
    </row>
    <row r="8043" spans="1:15" x14ac:dyDescent="0.25">
      <c r="A8043" t="s">
        <v>112</v>
      </c>
      <c r="B8043" t="s">
        <v>113</v>
      </c>
      <c r="C8043" t="s">
        <v>27</v>
      </c>
      <c r="D8043">
        <v>2019</v>
      </c>
      <c r="E8043">
        <v>10</v>
      </c>
      <c r="F8043" t="s">
        <v>252</v>
      </c>
      <c r="G8043" t="s">
        <v>253</v>
      </c>
      <c r="H8043" t="s">
        <v>30</v>
      </c>
      <c r="J8043">
        <v>16326.26</v>
      </c>
      <c r="L8043" t="s">
        <v>31</v>
      </c>
      <c r="O8043" t="s">
        <v>32</v>
      </c>
    </row>
    <row r="8044" spans="1:15" x14ac:dyDescent="0.25">
      <c r="A8044" t="s">
        <v>112</v>
      </c>
      <c r="B8044" t="s">
        <v>113</v>
      </c>
      <c r="C8044" t="s">
        <v>27</v>
      </c>
      <c r="D8044">
        <v>2019</v>
      </c>
      <c r="E8044">
        <v>10</v>
      </c>
      <c r="F8044" t="s">
        <v>203</v>
      </c>
      <c r="G8044" t="s">
        <v>204</v>
      </c>
      <c r="H8044" t="s">
        <v>30</v>
      </c>
      <c r="J8044">
        <v>16326.26</v>
      </c>
      <c r="L8044" t="s">
        <v>31</v>
      </c>
      <c r="O8044" t="s">
        <v>32</v>
      </c>
    </row>
    <row r="8045" spans="1:15" x14ac:dyDescent="0.25">
      <c r="A8045" t="s">
        <v>112</v>
      </c>
      <c r="B8045" t="s">
        <v>113</v>
      </c>
      <c r="C8045" t="s">
        <v>27</v>
      </c>
      <c r="D8045">
        <v>2019</v>
      </c>
      <c r="E8045">
        <v>10</v>
      </c>
      <c r="F8045" t="s">
        <v>205</v>
      </c>
      <c r="G8045" t="s">
        <v>206</v>
      </c>
      <c r="H8045" t="s">
        <v>30</v>
      </c>
      <c r="J8045">
        <v>82865.710000000006</v>
      </c>
      <c r="L8045" t="s">
        <v>31</v>
      </c>
      <c r="O8045" t="s">
        <v>32</v>
      </c>
    </row>
    <row r="8046" spans="1:15" x14ac:dyDescent="0.25">
      <c r="A8046" t="s">
        <v>112</v>
      </c>
      <c r="B8046" t="s">
        <v>113</v>
      </c>
      <c r="C8046" t="s">
        <v>27</v>
      </c>
      <c r="D8046">
        <v>2019</v>
      </c>
      <c r="E8046">
        <v>10</v>
      </c>
      <c r="F8046" t="s">
        <v>207</v>
      </c>
      <c r="G8046" t="s">
        <v>208</v>
      </c>
      <c r="H8046" t="s">
        <v>30</v>
      </c>
      <c r="J8046">
        <v>82865.710000000006</v>
      </c>
      <c r="L8046" t="s">
        <v>31</v>
      </c>
      <c r="O8046" t="s">
        <v>32</v>
      </c>
    </row>
    <row r="8047" spans="1:15" x14ac:dyDescent="0.25">
      <c r="A8047" t="s">
        <v>112</v>
      </c>
      <c r="B8047" t="s">
        <v>113</v>
      </c>
      <c r="C8047" t="s">
        <v>27</v>
      </c>
      <c r="D8047">
        <v>2019</v>
      </c>
      <c r="E8047">
        <v>10</v>
      </c>
      <c r="F8047" t="s">
        <v>211</v>
      </c>
      <c r="G8047" t="s">
        <v>212</v>
      </c>
      <c r="H8047" t="s">
        <v>30</v>
      </c>
      <c r="J8047">
        <v>82865.710000000006</v>
      </c>
      <c r="L8047" t="s">
        <v>31</v>
      </c>
      <c r="O8047" t="s">
        <v>32</v>
      </c>
    </row>
    <row r="8048" spans="1:15" x14ac:dyDescent="0.25">
      <c r="A8048" t="s">
        <v>112</v>
      </c>
      <c r="B8048" t="s">
        <v>113</v>
      </c>
      <c r="C8048" t="s">
        <v>27</v>
      </c>
      <c r="D8048">
        <v>2019</v>
      </c>
      <c r="E8048">
        <v>10</v>
      </c>
      <c r="F8048" t="s">
        <v>213</v>
      </c>
      <c r="G8048" t="s">
        <v>214</v>
      </c>
      <c r="H8048" t="s">
        <v>30</v>
      </c>
      <c r="J8048">
        <v>82865.710000000006</v>
      </c>
      <c r="L8048" t="s">
        <v>31</v>
      </c>
      <c r="O8048" t="s">
        <v>32</v>
      </c>
    </row>
    <row r="8049" spans="1:15" x14ac:dyDescent="0.25">
      <c r="A8049" t="s">
        <v>112</v>
      </c>
      <c r="B8049" t="s">
        <v>113</v>
      </c>
      <c r="C8049" t="s">
        <v>27</v>
      </c>
      <c r="D8049">
        <v>2019</v>
      </c>
      <c r="E8049">
        <v>10</v>
      </c>
      <c r="F8049" t="s">
        <v>254</v>
      </c>
      <c r="G8049" t="s">
        <v>255</v>
      </c>
      <c r="H8049" t="s">
        <v>30</v>
      </c>
      <c r="J8049">
        <v>3213704.89</v>
      </c>
      <c r="L8049" t="s">
        <v>39</v>
      </c>
      <c r="O8049" t="s">
        <v>32</v>
      </c>
    </row>
    <row r="8050" spans="1:15" x14ac:dyDescent="0.25">
      <c r="A8050" t="s">
        <v>112</v>
      </c>
      <c r="B8050" t="s">
        <v>113</v>
      </c>
      <c r="C8050" t="s">
        <v>27</v>
      </c>
      <c r="D8050">
        <v>2019</v>
      </c>
      <c r="E8050">
        <v>10</v>
      </c>
      <c r="F8050" t="s">
        <v>281</v>
      </c>
      <c r="G8050" t="s">
        <v>282</v>
      </c>
      <c r="H8050" t="s">
        <v>30</v>
      </c>
      <c r="J8050">
        <v>-1697473.74</v>
      </c>
      <c r="L8050" t="s">
        <v>39</v>
      </c>
      <c r="O8050" t="s">
        <v>32</v>
      </c>
    </row>
    <row r="8051" spans="1:15" x14ac:dyDescent="0.25">
      <c r="A8051" t="s">
        <v>112</v>
      </c>
      <c r="B8051" t="s">
        <v>113</v>
      </c>
      <c r="C8051" t="s">
        <v>27</v>
      </c>
      <c r="D8051">
        <v>2019</v>
      </c>
      <c r="E8051">
        <v>10</v>
      </c>
      <c r="F8051" t="s">
        <v>256</v>
      </c>
      <c r="G8051" t="s">
        <v>103</v>
      </c>
      <c r="H8051" t="s">
        <v>30</v>
      </c>
      <c r="J8051">
        <v>1516231.15</v>
      </c>
      <c r="L8051" t="s">
        <v>39</v>
      </c>
      <c r="O8051" t="s">
        <v>32</v>
      </c>
    </row>
    <row r="8052" spans="1:15" x14ac:dyDescent="0.25">
      <c r="A8052" t="s">
        <v>112</v>
      </c>
      <c r="B8052" t="s">
        <v>113</v>
      </c>
      <c r="C8052" t="s">
        <v>27</v>
      </c>
      <c r="D8052">
        <v>2019</v>
      </c>
      <c r="E8052">
        <v>10</v>
      </c>
      <c r="F8052" t="s">
        <v>257</v>
      </c>
      <c r="G8052" t="s">
        <v>258</v>
      </c>
      <c r="H8052" t="s">
        <v>30</v>
      </c>
      <c r="J8052">
        <v>1516231.15</v>
      </c>
      <c r="L8052" t="s">
        <v>39</v>
      </c>
      <c r="O8052" t="s">
        <v>32</v>
      </c>
    </row>
    <row r="8053" spans="1:15" x14ac:dyDescent="0.25">
      <c r="A8053" t="s">
        <v>112</v>
      </c>
      <c r="B8053" t="s">
        <v>113</v>
      </c>
      <c r="C8053" t="s">
        <v>27</v>
      </c>
      <c r="D8053">
        <v>2019</v>
      </c>
      <c r="E8053">
        <v>10</v>
      </c>
      <c r="F8053" t="s">
        <v>283</v>
      </c>
      <c r="G8053" t="s">
        <v>93</v>
      </c>
      <c r="H8053" t="s">
        <v>30</v>
      </c>
      <c r="J8053">
        <v>5587.35</v>
      </c>
      <c r="L8053" t="s">
        <v>39</v>
      </c>
      <c r="O8053" t="s">
        <v>32</v>
      </c>
    </row>
    <row r="8054" spans="1:15" x14ac:dyDescent="0.25">
      <c r="A8054" t="s">
        <v>112</v>
      </c>
      <c r="B8054" t="s">
        <v>113</v>
      </c>
      <c r="C8054" t="s">
        <v>27</v>
      </c>
      <c r="D8054">
        <v>2019</v>
      </c>
      <c r="E8054">
        <v>10</v>
      </c>
      <c r="F8054" t="s">
        <v>221</v>
      </c>
      <c r="G8054" t="s">
        <v>222</v>
      </c>
      <c r="H8054" t="s">
        <v>30</v>
      </c>
      <c r="J8054">
        <v>1521818.5</v>
      </c>
      <c r="L8054" t="s">
        <v>39</v>
      </c>
      <c r="O8054" t="s">
        <v>32</v>
      </c>
    </row>
    <row r="8055" spans="1:15" x14ac:dyDescent="0.25">
      <c r="A8055" t="s">
        <v>112</v>
      </c>
      <c r="B8055" t="s">
        <v>113</v>
      </c>
      <c r="C8055" t="s">
        <v>27</v>
      </c>
      <c r="D8055">
        <v>2019</v>
      </c>
      <c r="E8055">
        <v>10</v>
      </c>
      <c r="F8055" t="s">
        <v>259</v>
      </c>
      <c r="G8055" t="s">
        <v>260</v>
      </c>
      <c r="H8055" t="s">
        <v>30</v>
      </c>
      <c r="J8055">
        <v>27270</v>
      </c>
      <c r="L8055" t="s">
        <v>39</v>
      </c>
      <c r="O8055" t="s">
        <v>32</v>
      </c>
    </row>
    <row r="8056" spans="1:15" x14ac:dyDescent="0.25">
      <c r="A8056" t="s">
        <v>112</v>
      </c>
      <c r="B8056" t="s">
        <v>113</v>
      </c>
      <c r="C8056" t="s">
        <v>27</v>
      </c>
      <c r="D8056">
        <v>2019</v>
      </c>
      <c r="E8056">
        <v>10</v>
      </c>
      <c r="F8056" t="s">
        <v>284</v>
      </c>
      <c r="G8056" t="s">
        <v>285</v>
      </c>
      <c r="H8056" t="s">
        <v>30</v>
      </c>
      <c r="J8056">
        <v>63239.45</v>
      </c>
      <c r="L8056" t="s">
        <v>39</v>
      </c>
      <c r="O8056" t="s">
        <v>32</v>
      </c>
    </row>
    <row r="8057" spans="1:15" x14ac:dyDescent="0.25">
      <c r="A8057" t="s">
        <v>112</v>
      </c>
      <c r="B8057" t="s">
        <v>113</v>
      </c>
      <c r="C8057" t="s">
        <v>27</v>
      </c>
      <c r="D8057">
        <v>2019</v>
      </c>
      <c r="E8057">
        <v>10</v>
      </c>
      <c r="F8057" t="s">
        <v>261</v>
      </c>
      <c r="G8057" t="s">
        <v>262</v>
      </c>
      <c r="H8057" t="s">
        <v>30</v>
      </c>
      <c r="J8057">
        <v>75951.92</v>
      </c>
      <c r="L8057" t="s">
        <v>39</v>
      </c>
      <c r="O8057" t="s">
        <v>32</v>
      </c>
    </row>
    <row r="8058" spans="1:15" x14ac:dyDescent="0.25">
      <c r="A8058" t="s">
        <v>112</v>
      </c>
      <c r="B8058" t="s">
        <v>113</v>
      </c>
      <c r="C8058" t="s">
        <v>27</v>
      </c>
      <c r="D8058">
        <v>2019</v>
      </c>
      <c r="E8058">
        <v>10</v>
      </c>
      <c r="F8058" t="s">
        <v>223</v>
      </c>
      <c r="G8058" t="s">
        <v>224</v>
      </c>
      <c r="H8058" t="s">
        <v>30</v>
      </c>
      <c r="J8058">
        <v>118624.64</v>
      </c>
      <c r="L8058" t="s">
        <v>39</v>
      </c>
      <c r="O8058" t="s">
        <v>32</v>
      </c>
    </row>
    <row r="8059" spans="1:15" x14ac:dyDescent="0.25">
      <c r="A8059" t="s">
        <v>112</v>
      </c>
      <c r="B8059" t="s">
        <v>113</v>
      </c>
      <c r="C8059" t="s">
        <v>27</v>
      </c>
      <c r="D8059">
        <v>2019</v>
      </c>
      <c r="E8059">
        <v>10</v>
      </c>
      <c r="F8059" t="s">
        <v>225</v>
      </c>
      <c r="G8059" t="s">
        <v>226</v>
      </c>
      <c r="H8059" t="s">
        <v>30</v>
      </c>
      <c r="J8059">
        <v>221846.56</v>
      </c>
      <c r="L8059" t="s">
        <v>39</v>
      </c>
      <c r="O8059" t="s">
        <v>32</v>
      </c>
    </row>
    <row r="8060" spans="1:15" x14ac:dyDescent="0.25">
      <c r="A8060" t="s">
        <v>112</v>
      </c>
      <c r="B8060" t="s">
        <v>113</v>
      </c>
      <c r="C8060" t="s">
        <v>27</v>
      </c>
      <c r="D8060">
        <v>2019</v>
      </c>
      <c r="E8060">
        <v>10</v>
      </c>
      <c r="F8060" t="s">
        <v>227</v>
      </c>
      <c r="G8060" t="s">
        <v>228</v>
      </c>
      <c r="H8060" t="s">
        <v>30</v>
      </c>
      <c r="J8060">
        <v>1743665.06</v>
      </c>
      <c r="L8060" t="s">
        <v>39</v>
      </c>
      <c r="O8060" t="s">
        <v>32</v>
      </c>
    </row>
    <row r="8061" spans="1:15" x14ac:dyDescent="0.25">
      <c r="A8061" t="s">
        <v>112</v>
      </c>
      <c r="B8061" t="s">
        <v>113</v>
      </c>
      <c r="C8061" t="s">
        <v>27</v>
      </c>
      <c r="D8061">
        <v>2019</v>
      </c>
      <c r="E8061">
        <v>10</v>
      </c>
      <c r="F8061" t="s">
        <v>229</v>
      </c>
      <c r="G8061" t="s">
        <v>230</v>
      </c>
      <c r="H8061" t="s">
        <v>30</v>
      </c>
      <c r="J8061">
        <v>-90900</v>
      </c>
      <c r="L8061" t="s">
        <v>39</v>
      </c>
      <c r="O8061" t="s">
        <v>32</v>
      </c>
    </row>
    <row r="8062" spans="1:15" x14ac:dyDescent="0.25">
      <c r="A8062" t="s">
        <v>112</v>
      </c>
      <c r="B8062" t="s">
        <v>113</v>
      </c>
      <c r="C8062" t="s">
        <v>27</v>
      </c>
      <c r="D8062">
        <v>2019</v>
      </c>
      <c r="E8062">
        <v>10</v>
      </c>
      <c r="F8062" t="s">
        <v>286</v>
      </c>
      <c r="G8062" t="s">
        <v>287</v>
      </c>
      <c r="H8062" t="s">
        <v>30</v>
      </c>
      <c r="J8062">
        <v>-11578.87</v>
      </c>
      <c r="L8062" t="s">
        <v>39</v>
      </c>
      <c r="O8062" t="s">
        <v>32</v>
      </c>
    </row>
    <row r="8063" spans="1:15" x14ac:dyDescent="0.25">
      <c r="A8063" t="s">
        <v>112</v>
      </c>
      <c r="B8063" t="s">
        <v>113</v>
      </c>
      <c r="C8063" t="s">
        <v>27</v>
      </c>
      <c r="D8063">
        <v>2019</v>
      </c>
      <c r="E8063">
        <v>10</v>
      </c>
      <c r="F8063" t="s">
        <v>265</v>
      </c>
      <c r="G8063" t="s">
        <v>266</v>
      </c>
      <c r="H8063" t="s">
        <v>30</v>
      </c>
      <c r="J8063">
        <v>-11578.87</v>
      </c>
      <c r="L8063" t="s">
        <v>39</v>
      </c>
      <c r="O8063" t="s">
        <v>32</v>
      </c>
    </row>
    <row r="8064" spans="1:15" x14ac:dyDescent="0.25">
      <c r="A8064" t="s">
        <v>112</v>
      </c>
      <c r="B8064" t="s">
        <v>113</v>
      </c>
      <c r="C8064" t="s">
        <v>27</v>
      </c>
      <c r="D8064">
        <v>2019</v>
      </c>
      <c r="E8064">
        <v>10</v>
      </c>
      <c r="F8064" t="s">
        <v>231</v>
      </c>
      <c r="G8064" t="s">
        <v>188</v>
      </c>
      <c r="H8064" t="s">
        <v>30</v>
      </c>
      <c r="J8064">
        <v>-1781320.58</v>
      </c>
      <c r="L8064" t="s">
        <v>39</v>
      </c>
      <c r="O8064" t="s">
        <v>32</v>
      </c>
    </row>
    <row r="8065" spans="1:15" x14ac:dyDescent="0.25">
      <c r="A8065" t="s">
        <v>112</v>
      </c>
      <c r="B8065" t="s">
        <v>113</v>
      </c>
      <c r="C8065" t="s">
        <v>27</v>
      </c>
      <c r="D8065">
        <v>2019</v>
      </c>
      <c r="E8065">
        <v>10</v>
      </c>
      <c r="F8065" t="s">
        <v>232</v>
      </c>
      <c r="G8065" t="s">
        <v>233</v>
      </c>
      <c r="H8065" t="s">
        <v>30</v>
      </c>
      <c r="J8065">
        <v>-1883799.45</v>
      </c>
      <c r="L8065" t="s">
        <v>39</v>
      </c>
      <c r="O8065" t="s">
        <v>32</v>
      </c>
    </row>
    <row r="8066" spans="1:15" x14ac:dyDescent="0.25">
      <c r="A8066" t="s">
        <v>112</v>
      </c>
      <c r="B8066" t="s">
        <v>113</v>
      </c>
      <c r="C8066" t="s">
        <v>27</v>
      </c>
      <c r="D8066">
        <v>2019</v>
      </c>
      <c r="E8066">
        <v>10</v>
      </c>
      <c r="F8066" t="s">
        <v>234</v>
      </c>
      <c r="G8066" t="s">
        <v>235</v>
      </c>
      <c r="H8066" t="s">
        <v>30</v>
      </c>
      <c r="J8066">
        <v>-1883799.45</v>
      </c>
      <c r="L8066" t="s">
        <v>39</v>
      </c>
      <c r="O8066" t="s">
        <v>32</v>
      </c>
    </row>
    <row r="8067" spans="1:15" x14ac:dyDescent="0.25">
      <c r="A8067" t="s">
        <v>112</v>
      </c>
      <c r="B8067" t="s">
        <v>113</v>
      </c>
      <c r="C8067" t="s">
        <v>27</v>
      </c>
      <c r="D8067">
        <v>2019</v>
      </c>
      <c r="E8067">
        <v>10</v>
      </c>
      <c r="F8067" t="s">
        <v>236</v>
      </c>
      <c r="G8067" t="s">
        <v>237</v>
      </c>
      <c r="H8067" t="s">
        <v>30</v>
      </c>
      <c r="J8067">
        <v>241768.58</v>
      </c>
      <c r="L8067" t="s">
        <v>39</v>
      </c>
      <c r="O8067" t="s">
        <v>32</v>
      </c>
    </row>
    <row r="8068" spans="1:15" x14ac:dyDescent="0.25">
      <c r="A8068" t="s">
        <v>112</v>
      </c>
      <c r="B8068" t="s">
        <v>113</v>
      </c>
      <c r="C8068" t="s">
        <v>27</v>
      </c>
      <c r="D8068">
        <v>2019</v>
      </c>
      <c r="E8068">
        <v>10</v>
      </c>
      <c r="F8068" t="s">
        <v>238</v>
      </c>
      <c r="G8068" t="s">
        <v>239</v>
      </c>
      <c r="H8068" t="s">
        <v>30</v>
      </c>
      <c r="J8068">
        <v>213263.79</v>
      </c>
      <c r="L8068" t="s">
        <v>39</v>
      </c>
      <c r="O8068" t="s">
        <v>32</v>
      </c>
    </row>
    <row r="8069" spans="1:15" x14ac:dyDescent="0.25">
      <c r="A8069" t="s">
        <v>112</v>
      </c>
      <c r="B8069" t="s">
        <v>113</v>
      </c>
      <c r="C8069" t="s">
        <v>27</v>
      </c>
      <c r="D8069">
        <v>2019</v>
      </c>
      <c r="E8069">
        <v>10</v>
      </c>
      <c r="F8069" t="s">
        <v>240</v>
      </c>
      <c r="G8069" t="s">
        <v>241</v>
      </c>
      <c r="H8069" t="s">
        <v>30</v>
      </c>
      <c r="J8069">
        <v>213263.79</v>
      </c>
      <c r="L8069" t="s">
        <v>39</v>
      </c>
      <c r="O8069" t="s">
        <v>32</v>
      </c>
    </row>
    <row r="8070" spans="1:15" x14ac:dyDescent="0.25">
      <c r="A8070" t="s">
        <v>112</v>
      </c>
      <c r="B8070" t="s">
        <v>113</v>
      </c>
      <c r="C8070" t="s">
        <v>27</v>
      </c>
      <c r="D8070">
        <v>2019</v>
      </c>
      <c r="E8070">
        <v>10</v>
      </c>
      <c r="F8070" t="s">
        <v>242</v>
      </c>
      <c r="G8070" t="s">
        <v>243</v>
      </c>
      <c r="H8070" t="s">
        <v>30</v>
      </c>
      <c r="J8070">
        <v>-1670535.66</v>
      </c>
      <c r="L8070" t="s">
        <v>39</v>
      </c>
      <c r="O8070" t="s">
        <v>32</v>
      </c>
    </row>
    <row r="8071" spans="1:15" x14ac:dyDescent="0.25">
      <c r="A8071" t="s">
        <v>112</v>
      </c>
      <c r="B8071" t="s">
        <v>113</v>
      </c>
      <c r="C8071" t="s">
        <v>27</v>
      </c>
      <c r="D8071">
        <v>2019</v>
      </c>
      <c r="E8071">
        <v>10</v>
      </c>
      <c r="F8071" t="s">
        <v>244</v>
      </c>
      <c r="G8071" t="s">
        <v>245</v>
      </c>
      <c r="H8071" t="s">
        <v>108</v>
      </c>
      <c r="I8071" t="s">
        <v>109</v>
      </c>
      <c r="J8071">
        <v>-87799.13</v>
      </c>
      <c r="L8071" t="s">
        <v>31</v>
      </c>
      <c r="O8071" t="s">
        <v>32</v>
      </c>
    </row>
    <row r="8072" spans="1:15" x14ac:dyDescent="0.25">
      <c r="A8072" t="s">
        <v>112</v>
      </c>
      <c r="B8072" t="s">
        <v>113</v>
      </c>
      <c r="C8072" t="s">
        <v>27</v>
      </c>
      <c r="D8072">
        <v>2019</v>
      </c>
      <c r="E8072">
        <v>10</v>
      </c>
      <c r="F8072" t="s">
        <v>246</v>
      </c>
      <c r="G8072" t="s">
        <v>247</v>
      </c>
      <c r="H8072" t="s">
        <v>108</v>
      </c>
      <c r="I8072" t="s">
        <v>109</v>
      </c>
      <c r="J8072">
        <v>391.86</v>
      </c>
      <c r="L8072" t="s">
        <v>31</v>
      </c>
      <c r="O8072" t="s">
        <v>32</v>
      </c>
    </row>
    <row r="8073" spans="1:15" x14ac:dyDescent="0.25">
      <c r="A8073" t="s">
        <v>112</v>
      </c>
      <c r="B8073" t="s">
        <v>113</v>
      </c>
      <c r="C8073" t="s">
        <v>27</v>
      </c>
      <c r="D8073">
        <v>2019</v>
      </c>
      <c r="E8073">
        <v>10</v>
      </c>
      <c r="F8073" t="s">
        <v>248</v>
      </c>
      <c r="G8073" t="s">
        <v>249</v>
      </c>
      <c r="H8073" t="s">
        <v>108</v>
      </c>
      <c r="I8073" t="s">
        <v>109</v>
      </c>
      <c r="J8073">
        <v>-87407.27</v>
      </c>
      <c r="L8073" t="s">
        <v>31</v>
      </c>
      <c r="O8073" t="s">
        <v>32</v>
      </c>
    </row>
    <row r="8074" spans="1:15" x14ac:dyDescent="0.25">
      <c r="A8074" t="s">
        <v>112</v>
      </c>
      <c r="B8074" t="s">
        <v>113</v>
      </c>
      <c r="C8074" t="s">
        <v>27</v>
      </c>
      <c r="D8074">
        <v>2019</v>
      </c>
      <c r="E8074">
        <v>10</v>
      </c>
      <c r="F8074" t="s">
        <v>250</v>
      </c>
      <c r="G8074" t="s">
        <v>251</v>
      </c>
      <c r="H8074" t="s">
        <v>108</v>
      </c>
      <c r="I8074" t="s">
        <v>109</v>
      </c>
      <c r="J8074">
        <v>-87407.27</v>
      </c>
      <c r="L8074" t="s">
        <v>31</v>
      </c>
      <c r="O8074" t="s">
        <v>32</v>
      </c>
    </row>
    <row r="8075" spans="1:15" x14ac:dyDescent="0.25">
      <c r="A8075" t="s">
        <v>112</v>
      </c>
      <c r="B8075" t="s">
        <v>113</v>
      </c>
      <c r="C8075" t="s">
        <v>27</v>
      </c>
      <c r="D8075">
        <v>2019</v>
      </c>
      <c r="E8075">
        <v>10</v>
      </c>
      <c r="F8075" t="s">
        <v>195</v>
      </c>
      <c r="G8075" t="s">
        <v>196</v>
      </c>
      <c r="H8075" t="s">
        <v>108</v>
      </c>
      <c r="I8075" t="s">
        <v>109</v>
      </c>
      <c r="J8075">
        <v>-87407.27</v>
      </c>
      <c r="L8075" t="s">
        <v>31</v>
      </c>
      <c r="O8075" t="s">
        <v>32</v>
      </c>
    </row>
    <row r="8076" spans="1:15" x14ac:dyDescent="0.25">
      <c r="A8076" t="s">
        <v>112</v>
      </c>
      <c r="B8076" t="s">
        <v>113</v>
      </c>
      <c r="C8076" t="s">
        <v>27</v>
      </c>
      <c r="D8076">
        <v>2019</v>
      </c>
      <c r="E8076">
        <v>10</v>
      </c>
      <c r="F8076" t="s">
        <v>197</v>
      </c>
      <c r="G8076" t="s">
        <v>198</v>
      </c>
      <c r="H8076" t="s">
        <v>108</v>
      </c>
      <c r="I8076" t="s">
        <v>109</v>
      </c>
      <c r="J8076">
        <v>-87407.27</v>
      </c>
      <c r="L8076" t="s">
        <v>31</v>
      </c>
      <c r="O8076" t="s">
        <v>32</v>
      </c>
    </row>
    <row r="8077" spans="1:15" x14ac:dyDescent="0.25">
      <c r="A8077" t="s">
        <v>112</v>
      </c>
      <c r="B8077" t="s">
        <v>113</v>
      </c>
      <c r="C8077" t="s">
        <v>27</v>
      </c>
      <c r="D8077">
        <v>2019</v>
      </c>
      <c r="E8077">
        <v>10</v>
      </c>
      <c r="F8077" t="s">
        <v>199</v>
      </c>
      <c r="G8077" t="s">
        <v>200</v>
      </c>
      <c r="H8077" t="s">
        <v>108</v>
      </c>
      <c r="I8077" t="s">
        <v>109</v>
      </c>
      <c r="J8077">
        <v>-87407.27</v>
      </c>
      <c r="L8077" t="s">
        <v>31</v>
      </c>
      <c r="O8077" t="s">
        <v>32</v>
      </c>
    </row>
    <row r="8078" spans="1:15" x14ac:dyDescent="0.25">
      <c r="A8078" t="s">
        <v>112</v>
      </c>
      <c r="B8078" t="s">
        <v>113</v>
      </c>
      <c r="C8078" t="s">
        <v>27</v>
      </c>
      <c r="D8078">
        <v>2019</v>
      </c>
      <c r="E8078">
        <v>10</v>
      </c>
      <c r="F8078" t="s">
        <v>205</v>
      </c>
      <c r="G8078" t="s">
        <v>206</v>
      </c>
      <c r="H8078" t="s">
        <v>108</v>
      </c>
      <c r="I8078" t="s">
        <v>109</v>
      </c>
      <c r="J8078">
        <v>-87407.27</v>
      </c>
      <c r="L8078" t="s">
        <v>31</v>
      </c>
      <c r="O8078" t="s">
        <v>32</v>
      </c>
    </row>
    <row r="8079" spans="1:15" x14ac:dyDescent="0.25">
      <c r="A8079" t="s">
        <v>112</v>
      </c>
      <c r="B8079" t="s">
        <v>113</v>
      </c>
      <c r="C8079" t="s">
        <v>27</v>
      </c>
      <c r="D8079">
        <v>2019</v>
      </c>
      <c r="E8079">
        <v>10</v>
      </c>
      <c r="F8079" t="s">
        <v>207</v>
      </c>
      <c r="G8079" t="s">
        <v>208</v>
      </c>
      <c r="H8079" t="s">
        <v>108</v>
      </c>
      <c r="I8079" t="s">
        <v>109</v>
      </c>
      <c r="J8079">
        <v>-87407.27</v>
      </c>
      <c r="L8079" t="s">
        <v>31</v>
      </c>
      <c r="O8079" t="s">
        <v>32</v>
      </c>
    </row>
    <row r="8080" spans="1:15" x14ac:dyDescent="0.25">
      <c r="A8080" t="s">
        <v>112</v>
      </c>
      <c r="B8080" t="s">
        <v>113</v>
      </c>
      <c r="C8080" t="s">
        <v>27</v>
      </c>
      <c r="D8080">
        <v>2019</v>
      </c>
      <c r="E8080">
        <v>10</v>
      </c>
      <c r="F8080" t="s">
        <v>211</v>
      </c>
      <c r="G8080" t="s">
        <v>212</v>
      </c>
      <c r="H8080" t="s">
        <v>108</v>
      </c>
      <c r="I8080" t="s">
        <v>109</v>
      </c>
      <c r="J8080">
        <v>-87407.27</v>
      </c>
      <c r="L8080" t="s">
        <v>31</v>
      </c>
      <c r="O8080" t="s">
        <v>32</v>
      </c>
    </row>
    <row r="8081" spans="1:15" x14ac:dyDescent="0.25">
      <c r="A8081" t="s">
        <v>112</v>
      </c>
      <c r="B8081" t="s">
        <v>113</v>
      </c>
      <c r="C8081" t="s">
        <v>27</v>
      </c>
      <c r="D8081">
        <v>2019</v>
      </c>
      <c r="E8081">
        <v>10</v>
      </c>
      <c r="F8081" t="s">
        <v>213</v>
      </c>
      <c r="G8081" t="s">
        <v>214</v>
      </c>
      <c r="H8081" t="s">
        <v>108</v>
      </c>
      <c r="I8081" t="s">
        <v>109</v>
      </c>
      <c r="J8081">
        <v>-87407.27</v>
      </c>
      <c r="L8081" t="s">
        <v>31</v>
      </c>
      <c r="O8081" t="s">
        <v>32</v>
      </c>
    </row>
    <row r="8082" spans="1:15" x14ac:dyDescent="0.25">
      <c r="A8082" t="s">
        <v>112</v>
      </c>
      <c r="B8082" t="s">
        <v>113</v>
      </c>
      <c r="C8082" t="s">
        <v>27</v>
      </c>
      <c r="D8082">
        <v>2019</v>
      </c>
      <c r="E8082">
        <v>10</v>
      </c>
      <c r="F8082" t="s">
        <v>244</v>
      </c>
      <c r="G8082" t="s">
        <v>245</v>
      </c>
      <c r="H8082" t="s">
        <v>110</v>
      </c>
      <c r="I8082" t="s">
        <v>111</v>
      </c>
      <c r="J8082">
        <v>-68932.5</v>
      </c>
      <c r="L8082" t="s">
        <v>31</v>
      </c>
      <c r="O8082" t="s">
        <v>32</v>
      </c>
    </row>
    <row r="8083" spans="1:15" x14ac:dyDescent="0.25">
      <c r="A8083" t="s">
        <v>112</v>
      </c>
      <c r="B8083" t="s">
        <v>113</v>
      </c>
      <c r="C8083" t="s">
        <v>27</v>
      </c>
      <c r="D8083">
        <v>2019</v>
      </c>
      <c r="E8083">
        <v>10</v>
      </c>
      <c r="F8083" t="s">
        <v>246</v>
      </c>
      <c r="G8083" t="s">
        <v>247</v>
      </c>
      <c r="H8083" t="s">
        <v>110</v>
      </c>
      <c r="I8083" t="s">
        <v>111</v>
      </c>
      <c r="J8083">
        <v>344.66</v>
      </c>
      <c r="L8083" t="s">
        <v>31</v>
      </c>
      <c r="O8083" t="s">
        <v>32</v>
      </c>
    </row>
    <row r="8084" spans="1:15" x14ac:dyDescent="0.25">
      <c r="A8084" t="s">
        <v>112</v>
      </c>
      <c r="B8084" t="s">
        <v>113</v>
      </c>
      <c r="C8084" t="s">
        <v>27</v>
      </c>
      <c r="D8084">
        <v>2019</v>
      </c>
      <c r="E8084">
        <v>10</v>
      </c>
      <c r="F8084" t="s">
        <v>248</v>
      </c>
      <c r="G8084" t="s">
        <v>249</v>
      </c>
      <c r="H8084" t="s">
        <v>110</v>
      </c>
      <c r="I8084" t="s">
        <v>111</v>
      </c>
      <c r="J8084">
        <v>-68587.839999999997</v>
      </c>
      <c r="L8084" t="s">
        <v>31</v>
      </c>
      <c r="O8084" t="s">
        <v>32</v>
      </c>
    </row>
    <row r="8085" spans="1:15" x14ac:dyDescent="0.25">
      <c r="A8085" t="s">
        <v>112</v>
      </c>
      <c r="B8085" t="s">
        <v>113</v>
      </c>
      <c r="C8085" t="s">
        <v>27</v>
      </c>
      <c r="D8085">
        <v>2019</v>
      </c>
      <c r="E8085">
        <v>10</v>
      </c>
      <c r="F8085" t="s">
        <v>250</v>
      </c>
      <c r="G8085" t="s">
        <v>251</v>
      </c>
      <c r="H8085" t="s">
        <v>110</v>
      </c>
      <c r="I8085" t="s">
        <v>111</v>
      </c>
      <c r="J8085">
        <v>-68587.839999999997</v>
      </c>
      <c r="L8085" t="s">
        <v>31</v>
      </c>
      <c r="O8085" t="s">
        <v>32</v>
      </c>
    </row>
    <row r="8086" spans="1:15" x14ac:dyDescent="0.25">
      <c r="A8086" t="s">
        <v>112</v>
      </c>
      <c r="B8086" t="s">
        <v>113</v>
      </c>
      <c r="C8086" t="s">
        <v>27</v>
      </c>
      <c r="D8086">
        <v>2019</v>
      </c>
      <c r="E8086">
        <v>10</v>
      </c>
      <c r="F8086" t="s">
        <v>195</v>
      </c>
      <c r="G8086" t="s">
        <v>196</v>
      </c>
      <c r="H8086" t="s">
        <v>110</v>
      </c>
      <c r="I8086" t="s">
        <v>111</v>
      </c>
      <c r="J8086">
        <v>-68587.839999999997</v>
      </c>
      <c r="L8086" t="s">
        <v>31</v>
      </c>
      <c r="O8086" t="s">
        <v>32</v>
      </c>
    </row>
    <row r="8087" spans="1:15" x14ac:dyDescent="0.25">
      <c r="A8087" t="s">
        <v>112</v>
      </c>
      <c r="B8087" t="s">
        <v>113</v>
      </c>
      <c r="C8087" t="s">
        <v>27</v>
      </c>
      <c r="D8087">
        <v>2019</v>
      </c>
      <c r="E8087">
        <v>10</v>
      </c>
      <c r="F8087" t="s">
        <v>197</v>
      </c>
      <c r="G8087" t="s">
        <v>198</v>
      </c>
      <c r="H8087" t="s">
        <v>110</v>
      </c>
      <c r="I8087" t="s">
        <v>111</v>
      </c>
      <c r="J8087">
        <v>-68587.839999999997</v>
      </c>
      <c r="L8087" t="s">
        <v>31</v>
      </c>
      <c r="O8087" t="s">
        <v>32</v>
      </c>
    </row>
    <row r="8088" spans="1:15" x14ac:dyDescent="0.25">
      <c r="A8088" t="s">
        <v>112</v>
      </c>
      <c r="B8088" t="s">
        <v>113</v>
      </c>
      <c r="C8088" t="s">
        <v>27</v>
      </c>
      <c r="D8088">
        <v>2019</v>
      </c>
      <c r="E8088">
        <v>10</v>
      </c>
      <c r="F8088" t="s">
        <v>199</v>
      </c>
      <c r="G8088" t="s">
        <v>200</v>
      </c>
      <c r="H8088" t="s">
        <v>110</v>
      </c>
      <c r="I8088" t="s">
        <v>111</v>
      </c>
      <c r="J8088">
        <v>-68587.839999999997</v>
      </c>
      <c r="L8088" t="s">
        <v>31</v>
      </c>
      <c r="O8088" t="s">
        <v>32</v>
      </c>
    </row>
    <row r="8089" spans="1:15" x14ac:dyDescent="0.25">
      <c r="A8089" t="s">
        <v>112</v>
      </c>
      <c r="B8089" t="s">
        <v>113</v>
      </c>
      <c r="C8089" t="s">
        <v>27</v>
      </c>
      <c r="D8089">
        <v>2019</v>
      </c>
      <c r="E8089">
        <v>10</v>
      </c>
      <c r="F8089" t="s">
        <v>205</v>
      </c>
      <c r="G8089" t="s">
        <v>206</v>
      </c>
      <c r="H8089" t="s">
        <v>110</v>
      </c>
      <c r="I8089" t="s">
        <v>111</v>
      </c>
      <c r="J8089">
        <v>-68587.839999999997</v>
      </c>
      <c r="L8089" t="s">
        <v>31</v>
      </c>
      <c r="O8089" t="s">
        <v>32</v>
      </c>
    </row>
    <row r="8090" spans="1:15" x14ac:dyDescent="0.25">
      <c r="A8090" t="s">
        <v>112</v>
      </c>
      <c r="B8090" t="s">
        <v>113</v>
      </c>
      <c r="C8090" t="s">
        <v>27</v>
      </c>
      <c r="D8090">
        <v>2019</v>
      </c>
      <c r="E8090">
        <v>10</v>
      </c>
      <c r="F8090" t="s">
        <v>207</v>
      </c>
      <c r="G8090" t="s">
        <v>208</v>
      </c>
      <c r="H8090" t="s">
        <v>110</v>
      </c>
      <c r="I8090" t="s">
        <v>111</v>
      </c>
      <c r="J8090">
        <v>-68587.839999999997</v>
      </c>
      <c r="L8090" t="s">
        <v>31</v>
      </c>
      <c r="O8090" t="s">
        <v>32</v>
      </c>
    </row>
    <row r="8091" spans="1:15" x14ac:dyDescent="0.25">
      <c r="A8091" t="s">
        <v>112</v>
      </c>
      <c r="B8091" t="s">
        <v>113</v>
      </c>
      <c r="C8091" t="s">
        <v>27</v>
      </c>
      <c r="D8091">
        <v>2019</v>
      </c>
      <c r="E8091">
        <v>10</v>
      </c>
      <c r="F8091" t="s">
        <v>211</v>
      </c>
      <c r="G8091" t="s">
        <v>212</v>
      </c>
      <c r="H8091" t="s">
        <v>110</v>
      </c>
      <c r="I8091" t="s">
        <v>111</v>
      </c>
      <c r="J8091">
        <v>-68587.839999999997</v>
      </c>
      <c r="L8091" t="s">
        <v>31</v>
      </c>
      <c r="O8091" t="s">
        <v>32</v>
      </c>
    </row>
    <row r="8092" spans="1:15" x14ac:dyDescent="0.25">
      <c r="A8092" t="s">
        <v>112</v>
      </c>
      <c r="B8092" t="s">
        <v>113</v>
      </c>
      <c r="C8092" t="s">
        <v>27</v>
      </c>
      <c r="D8092">
        <v>2019</v>
      </c>
      <c r="E8092">
        <v>10</v>
      </c>
      <c r="F8092" t="s">
        <v>213</v>
      </c>
      <c r="G8092" t="s">
        <v>214</v>
      </c>
      <c r="H8092" t="s">
        <v>110</v>
      </c>
      <c r="I8092" t="s">
        <v>111</v>
      </c>
      <c r="J8092">
        <v>-68587.839999999997</v>
      </c>
      <c r="L8092" t="s">
        <v>31</v>
      </c>
      <c r="O8092" t="s">
        <v>32</v>
      </c>
    </row>
    <row r="8093" spans="1:15" x14ac:dyDescent="0.25">
      <c r="A8093" t="s">
        <v>116</v>
      </c>
      <c r="B8093" t="s">
        <v>117</v>
      </c>
      <c r="C8093" t="s">
        <v>27</v>
      </c>
      <c r="D8093">
        <v>2019</v>
      </c>
      <c r="E8093">
        <v>10</v>
      </c>
      <c r="F8093" t="s">
        <v>244</v>
      </c>
      <c r="G8093" t="s">
        <v>245</v>
      </c>
      <c r="H8093" t="s">
        <v>30</v>
      </c>
      <c r="J8093">
        <v>-920759.38</v>
      </c>
      <c r="L8093" t="s">
        <v>31</v>
      </c>
      <c r="O8093" t="s">
        <v>32</v>
      </c>
    </row>
    <row r="8094" spans="1:15" x14ac:dyDescent="0.25">
      <c r="A8094" t="s">
        <v>116</v>
      </c>
      <c r="B8094" t="s">
        <v>117</v>
      </c>
      <c r="C8094" t="s">
        <v>27</v>
      </c>
      <c r="D8094">
        <v>2019</v>
      </c>
      <c r="E8094">
        <v>10</v>
      </c>
      <c r="F8094" t="s">
        <v>246</v>
      </c>
      <c r="G8094" t="s">
        <v>247</v>
      </c>
      <c r="H8094" t="s">
        <v>30</v>
      </c>
      <c r="J8094">
        <v>245426.64</v>
      </c>
      <c r="L8094" t="s">
        <v>31</v>
      </c>
      <c r="O8094" t="s">
        <v>32</v>
      </c>
    </row>
    <row r="8095" spans="1:15" x14ac:dyDescent="0.25">
      <c r="A8095" t="s">
        <v>116</v>
      </c>
      <c r="B8095" t="s">
        <v>117</v>
      </c>
      <c r="C8095" t="s">
        <v>27</v>
      </c>
      <c r="D8095">
        <v>2019</v>
      </c>
      <c r="E8095">
        <v>10</v>
      </c>
      <c r="F8095" t="s">
        <v>248</v>
      </c>
      <c r="G8095" t="s">
        <v>249</v>
      </c>
      <c r="H8095" t="s">
        <v>30</v>
      </c>
      <c r="J8095">
        <v>-675332.74</v>
      </c>
      <c r="L8095" t="s">
        <v>31</v>
      </c>
      <c r="O8095" t="s">
        <v>32</v>
      </c>
    </row>
    <row r="8096" spans="1:15" x14ac:dyDescent="0.25">
      <c r="A8096" t="s">
        <v>116</v>
      </c>
      <c r="B8096" t="s">
        <v>117</v>
      </c>
      <c r="C8096" t="s">
        <v>27</v>
      </c>
      <c r="D8096">
        <v>2019</v>
      </c>
      <c r="E8096">
        <v>10</v>
      </c>
      <c r="F8096" t="s">
        <v>250</v>
      </c>
      <c r="G8096" t="s">
        <v>251</v>
      </c>
      <c r="H8096" t="s">
        <v>30</v>
      </c>
      <c r="J8096">
        <v>-675332.74</v>
      </c>
      <c r="L8096" t="s">
        <v>31</v>
      </c>
      <c r="O8096" t="s">
        <v>32</v>
      </c>
    </row>
    <row r="8097" spans="1:15" x14ac:dyDescent="0.25">
      <c r="A8097" t="s">
        <v>116</v>
      </c>
      <c r="B8097" t="s">
        <v>117</v>
      </c>
      <c r="C8097" t="s">
        <v>27</v>
      </c>
      <c r="D8097">
        <v>2019</v>
      </c>
      <c r="E8097">
        <v>10</v>
      </c>
      <c r="F8097" t="s">
        <v>195</v>
      </c>
      <c r="G8097" t="s">
        <v>196</v>
      </c>
      <c r="H8097" t="s">
        <v>30</v>
      </c>
      <c r="J8097">
        <v>-675332.74</v>
      </c>
      <c r="L8097" t="s">
        <v>31</v>
      </c>
      <c r="O8097" t="s">
        <v>32</v>
      </c>
    </row>
    <row r="8098" spans="1:15" x14ac:dyDescent="0.25">
      <c r="A8098" t="s">
        <v>116</v>
      </c>
      <c r="B8098" t="s">
        <v>117</v>
      </c>
      <c r="C8098" t="s">
        <v>27</v>
      </c>
      <c r="D8098">
        <v>2019</v>
      </c>
      <c r="E8098">
        <v>10</v>
      </c>
      <c r="F8098" t="s">
        <v>275</v>
      </c>
      <c r="G8098" t="s">
        <v>276</v>
      </c>
      <c r="H8098" t="s">
        <v>30</v>
      </c>
      <c r="J8098">
        <v>106050</v>
      </c>
      <c r="L8098" t="s">
        <v>31</v>
      </c>
      <c r="O8098" t="s">
        <v>32</v>
      </c>
    </row>
    <row r="8099" spans="1:15" x14ac:dyDescent="0.25">
      <c r="A8099" t="s">
        <v>116</v>
      </c>
      <c r="B8099" t="s">
        <v>117</v>
      </c>
      <c r="C8099" t="s">
        <v>27</v>
      </c>
      <c r="D8099">
        <v>2019</v>
      </c>
      <c r="E8099">
        <v>10</v>
      </c>
      <c r="F8099" t="s">
        <v>277</v>
      </c>
      <c r="G8099" t="s">
        <v>278</v>
      </c>
      <c r="H8099" t="s">
        <v>30</v>
      </c>
      <c r="J8099">
        <v>106050</v>
      </c>
      <c r="L8099" t="s">
        <v>31</v>
      </c>
      <c r="O8099" t="s">
        <v>32</v>
      </c>
    </row>
    <row r="8100" spans="1:15" x14ac:dyDescent="0.25">
      <c r="A8100" t="s">
        <v>116</v>
      </c>
      <c r="B8100" t="s">
        <v>117</v>
      </c>
      <c r="C8100" t="s">
        <v>27</v>
      </c>
      <c r="D8100">
        <v>2019</v>
      </c>
      <c r="E8100">
        <v>10</v>
      </c>
      <c r="F8100" t="s">
        <v>279</v>
      </c>
      <c r="G8100" t="s">
        <v>280</v>
      </c>
      <c r="H8100" t="s">
        <v>30</v>
      </c>
      <c r="J8100">
        <v>106050</v>
      </c>
      <c r="L8100" t="s">
        <v>31</v>
      </c>
      <c r="O8100" t="s">
        <v>32</v>
      </c>
    </row>
    <row r="8101" spans="1:15" x14ac:dyDescent="0.25">
      <c r="A8101" t="s">
        <v>116</v>
      </c>
      <c r="B8101" t="s">
        <v>117</v>
      </c>
      <c r="C8101" t="s">
        <v>27</v>
      </c>
      <c r="D8101">
        <v>2019</v>
      </c>
      <c r="E8101">
        <v>10</v>
      </c>
      <c r="F8101" t="s">
        <v>197</v>
      </c>
      <c r="G8101" t="s">
        <v>198</v>
      </c>
      <c r="H8101" t="s">
        <v>30</v>
      </c>
      <c r="J8101">
        <v>-569282.74</v>
      </c>
      <c r="L8101" t="s">
        <v>31</v>
      </c>
      <c r="O8101" t="s">
        <v>32</v>
      </c>
    </row>
    <row r="8102" spans="1:15" x14ac:dyDescent="0.25">
      <c r="A8102" t="s">
        <v>116</v>
      </c>
      <c r="B8102" t="s">
        <v>117</v>
      </c>
      <c r="C8102" t="s">
        <v>27</v>
      </c>
      <c r="D8102">
        <v>2019</v>
      </c>
      <c r="E8102">
        <v>10</v>
      </c>
      <c r="F8102" t="s">
        <v>199</v>
      </c>
      <c r="G8102" t="s">
        <v>200</v>
      </c>
      <c r="H8102" t="s">
        <v>30</v>
      </c>
      <c r="J8102">
        <v>-569282.74</v>
      </c>
      <c r="L8102" t="s">
        <v>31</v>
      </c>
      <c r="O8102" t="s">
        <v>32</v>
      </c>
    </row>
    <row r="8103" spans="1:15" x14ac:dyDescent="0.25">
      <c r="A8103" t="s">
        <v>116</v>
      </c>
      <c r="B8103" t="s">
        <v>117</v>
      </c>
      <c r="C8103" t="s">
        <v>27</v>
      </c>
      <c r="D8103">
        <v>2019</v>
      </c>
      <c r="E8103">
        <v>10</v>
      </c>
      <c r="F8103" t="s">
        <v>252</v>
      </c>
      <c r="G8103" t="s">
        <v>253</v>
      </c>
      <c r="H8103" t="s">
        <v>30</v>
      </c>
      <c r="J8103">
        <v>93180.12</v>
      </c>
      <c r="L8103" t="s">
        <v>31</v>
      </c>
      <c r="O8103" t="s">
        <v>32</v>
      </c>
    </row>
    <row r="8104" spans="1:15" x14ac:dyDescent="0.25">
      <c r="A8104" t="s">
        <v>116</v>
      </c>
      <c r="B8104" t="s">
        <v>117</v>
      </c>
      <c r="C8104" t="s">
        <v>27</v>
      </c>
      <c r="D8104">
        <v>2019</v>
      </c>
      <c r="E8104">
        <v>10</v>
      </c>
      <c r="F8104" t="s">
        <v>203</v>
      </c>
      <c r="G8104" t="s">
        <v>204</v>
      </c>
      <c r="H8104" t="s">
        <v>30</v>
      </c>
      <c r="J8104">
        <v>93180.12</v>
      </c>
      <c r="L8104" t="s">
        <v>31</v>
      </c>
      <c r="O8104" t="s">
        <v>32</v>
      </c>
    </row>
    <row r="8105" spans="1:15" x14ac:dyDescent="0.25">
      <c r="A8105" t="s">
        <v>116</v>
      </c>
      <c r="B8105" t="s">
        <v>117</v>
      </c>
      <c r="C8105" t="s">
        <v>27</v>
      </c>
      <c r="D8105">
        <v>2019</v>
      </c>
      <c r="E8105">
        <v>10</v>
      </c>
      <c r="F8105" t="s">
        <v>205</v>
      </c>
      <c r="G8105" t="s">
        <v>206</v>
      </c>
      <c r="H8105" t="s">
        <v>30</v>
      </c>
      <c r="J8105">
        <v>-476102.62</v>
      </c>
      <c r="L8105" t="s">
        <v>31</v>
      </c>
      <c r="O8105" t="s">
        <v>32</v>
      </c>
    </row>
    <row r="8106" spans="1:15" x14ac:dyDescent="0.25">
      <c r="A8106" t="s">
        <v>116</v>
      </c>
      <c r="B8106" t="s">
        <v>117</v>
      </c>
      <c r="C8106" t="s">
        <v>27</v>
      </c>
      <c r="D8106">
        <v>2019</v>
      </c>
      <c r="E8106">
        <v>10</v>
      </c>
      <c r="F8106" t="s">
        <v>207</v>
      </c>
      <c r="G8106" t="s">
        <v>208</v>
      </c>
      <c r="H8106" t="s">
        <v>30</v>
      </c>
      <c r="J8106">
        <v>-476102.62</v>
      </c>
      <c r="L8106" t="s">
        <v>31</v>
      </c>
      <c r="O8106" t="s">
        <v>32</v>
      </c>
    </row>
    <row r="8107" spans="1:15" x14ac:dyDescent="0.25">
      <c r="A8107" t="s">
        <v>116</v>
      </c>
      <c r="B8107" t="s">
        <v>117</v>
      </c>
      <c r="C8107" t="s">
        <v>27</v>
      </c>
      <c r="D8107">
        <v>2019</v>
      </c>
      <c r="E8107">
        <v>10</v>
      </c>
      <c r="F8107" t="s">
        <v>209</v>
      </c>
      <c r="G8107" t="s">
        <v>210</v>
      </c>
      <c r="H8107" t="s">
        <v>30</v>
      </c>
      <c r="J8107">
        <v>185587.5</v>
      </c>
      <c r="L8107" t="s">
        <v>31</v>
      </c>
      <c r="O8107" t="s">
        <v>32</v>
      </c>
    </row>
    <row r="8108" spans="1:15" x14ac:dyDescent="0.25">
      <c r="A8108" t="s">
        <v>116</v>
      </c>
      <c r="B8108" t="s">
        <v>117</v>
      </c>
      <c r="C8108" t="s">
        <v>27</v>
      </c>
      <c r="D8108">
        <v>2019</v>
      </c>
      <c r="E8108">
        <v>10</v>
      </c>
      <c r="F8108" t="s">
        <v>211</v>
      </c>
      <c r="G8108" t="s">
        <v>212</v>
      </c>
      <c r="H8108" t="s">
        <v>30</v>
      </c>
      <c r="J8108">
        <v>-290515.12</v>
      </c>
      <c r="L8108" t="s">
        <v>31</v>
      </c>
      <c r="O8108" t="s">
        <v>32</v>
      </c>
    </row>
    <row r="8109" spans="1:15" x14ac:dyDescent="0.25">
      <c r="A8109" t="s">
        <v>116</v>
      </c>
      <c r="B8109" t="s">
        <v>117</v>
      </c>
      <c r="C8109" t="s">
        <v>27</v>
      </c>
      <c r="D8109">
        <v>2019</v>
      </c>
      <c r="E8109">
        <v>10</v>
      </c>
      <c r="F8109" t="s">
        <v>213</v>
      </c>
      <c r="G8109" t="s">
        <v>214</v>
      </c>
      <c r="H8109" t="s">
        <v>30</v>
      </c>
      <c r="J8109">
        <v>-290515.12</v>
      </c>
      <c r="L8109" t="s">
        <v>31</v>
      </c>
      <c r="O8109" t="s">
        <v>32</v>
      </c>
    </row>
    <row r="8110" spans="1:15" x14ac:dyDescent="0.25">
      <c r="A8110" t="s">
        <v>116</v>
      </c>
      <c r="B8110" t="s">
        <v>117</v>
      </c>
      <c r="C8110" t="s">
        <v>27</v>
      </c>
      <c r="D8110">
        <v>2019</v>
      </c>
      <c r="E8110">
        <v>10</v>
      </c>
      <c r="F8110" t="s">
        <v>292</v>
      </c>
      <c r="G8110" t="s">
        <v>293</v>
      </c>
      <c r="H8110" t="s">
        <v>30</v>
      </c>
      <c r="J8110">
        <v>34136326.329999998</v>
      </c>
      <c r="L8110" t="s">
        <v>39</v>
      </c>
      <c r="O8110" t="s">
        <v>32</v>
      </c>
    </row>
    <row r="8111" spans="1:15" x14ac:dyDescent="0.25">
      <c r="A8111" t="s">
        <v>116</v>
      </c>
      <c r="B8111" t="s">
        <v>117</v>
      </c>
      <c r="C8111" t="s">
        <v>27</v>
      </c>
      <c r="D8111">
        <v>2019</v>
      </c>
      <c r="E8111">
        <v>10</v>
      </c>
      <c r="F8111" t="s">
        <v>294</v>
      </c>
      <c r="G8111" t="s">
        <v>295</v>
      </c>
      <c r="H8111" t="s">
        <v>30</v>
      </c>
      <c r="J8111">
        <v>-4781686.33</v>
      </c>
      <c r="L8111" t="s">
        <v>39</v>
      </c>
      <c r="O8111" t="s">
        <v>32</v>
      </c>
    </row>
    <row r="8112" spans="1:15" x14ac:dyDescent="0.25">
      <c r="A8112" t="s">
        <v>116</v>
      </c>
      <c r="B8112" t="s">
        <v>117</v>
      </c>
      <c r="C8112" t="s">
        <v>27</v>
      </c>
      <c r="D8112">
        <v>2019</v>
      </c>
      <c r="E8112">
        <v>10</v>
      </c>
      <c r="F8112" t="s">
        <v>296</v>
      </c>
      <c r="G8112" t="s">
        <v>119</v>
      </c>
      <c r="H8112" t="s">
        <v>30</v>
      </c>
      <c r="J8112">
        <v>29354640</v>
      </c>
      <c r="L8112" t="s">
        <v>39</v>
      </c>
      <c r="O8112" t="s">
        <v>32</v>
      </c>
    </row>
    <row r="8113" spans="1:15" x14ac:dyDescent="0.25">
      <c r="A8113" t="s">
        <v>116</v>
      </c>
      <c r="B8113" t="s">
        <v>117</v>
      </c>
      <c r="C8113" t="s">
        <v>27</v>
      </c>
      <c r="D8113">
        <v>2019</v>
      </c>
      <c r="E8113">
        <v>10</v>
      </c>
      <c r="F8113" t="s">
        <v>257</v>
      </c>
      <c r="G8113" t="s">
        <v>258</v>
      </c>
      <c r="H8113" t="s">
        <v>30</v>
      </c>
      <c r="J8113">
        <v>29354640</v>
      </c>
      <c r="L8113" t="s">
        <v>39</v>
      </c>
      <c r="O8113" t="s">
        <v>32</v>
      </c>
    </row>
    <row r="8114" spans="1:15" x14ac:dyDescent="0.25">
      <c r="A8114" t="s">
        <v>116</v>
      </c>
      <c r="B8114" t="s">
        <v>117</v>
      </c>
      <c r="C8114" t="s">
        <v>27</v>
      </c>
      <c r="D8114">
        <v>2019</v>
      </c>
      <c r="E8114">
        <v>10</v>
      </c>
      <c r="F8114" t="s">
        <v>215</v>
      </c>
      <c r="G8114" t="s">
        <v>216</v>
      </c>
      <c r="H8114" t="s">
        <v>30</v>
      </c>
      <c r="J8114">
        <v>20400062.690000001</v>
      </c>
      <c r="L8114" t="s">
        <v>39</v>
      </c>
      <c r="O8114" t="s">
        <v>32</v>
      </c>
    </row>
    <row r="8115" spans="1:15" x14ac:dyDescent="0.25">
      <c r="A8115" t="s">
        <v>116</v>
      </c>
      <c r="B8115" t="s">
        <v>117</v>
      </c>
      <c r="C8115" t="s">
        <v>27</v>
      </c>
      <c r="D8115">
        <v>2019</v>
      </c>
      <c r="E8115">
        <v>10</v>
      </c>
      <c r="F8115" t="s">
        <v>217</v>
      </c>
      <c r="G8115" t="s">
        <v>218</v>
      </c>
      <c r="H8115" t="s">
        <v>30</v>
      </c>
      <c r="J8115">
        <v>20400062.690000001</v>
      </c>
      <c r="L8115" t="s">
        <v>39</v>
      </c>
      <c r="O8115" t="s">
        <v>32</v>
      </c>
    </row>
    <row r="8116" spans="1:15" x14ac:dyDescent="0.25">
      <c r="A8116" t="s">
        <v>116</v>
      </c>
      <c r="B8116" t="s">
        <v>117</v>
      </c>
      <c r="C8116" t="s">
        <v>27</v>
      </c>
      <c r="D8116">
        <v>2019</v>
      </c>
      <c r="E8116">
        <v>10</v>
      </c>
      <c r="F8116" t="s">
        <v>219</v>
      </c>
      <c r="G8116" t="s">
        <v>220</v>
      </c>
      <c r="H8116" t="s">
        <v>30</v>
      </c>
      <c r="J8116">
        <v>20400062.690000001</v>
      </c>
      <c r="L8116" t="s">
        <v>39</v>
      </c>
      <c r="O8116" t="s">
        <v>32</v>
      </c>
    </row>
    <row r="8117" spans="1:15" x14ac:dyDescent="0.25">
      <c r="A8117" t="s">
        <v>116</v>
      </c>
      <c r="B8117" t="s">
        <v>117</v>
      </c>
      <c r="C8117" t="s">
        <v>27</v>
      </c>
      <c r="D8117">
        <v>2019</v>
      </c>
      <c r="E8117">
        <v>10</v>
      </c>
      <c r="F8117" t="s">
        <v>221</v>
      </c>
      <c r="G8117" t="s">
        <v>222</v>
      </c>
      <c r="H8117" t="s">
        <v>30</v>
      </c>
      <c r="J8117">
        <v>49754702.689999998</v>
      </c>
      <c r="L8117" t="s">
        <v>39</v>
      </c>
      <c r="O8117" t="s">
        <v>32</v>
      </c>
    </row>
    <row r="8118" spans="1:15" x14ac:dyDescent="0.25">
      <c r="A8118" t="s">
        <v>116</v>
      </c>
      <c r="B8118" t="s">
        <v>117</v>
      </c>
      <c r="C8118" t="s">
        <v>27</v>
      </c>
      <c r="D8118">
        <v>2019</v>
      </c>
      <c r="E8118">
        <v>10</v>
      </c>
      <c r="F8118" t="s">
        <v>259</v>
      </c>
      <c r="G8118" t="s">
        <v>260</v>
      </c>
      <c r="H8118" t="s">
        <v>30</v>
      </c>
      <c r="J8118">
        <v>30300</v>
      </c>
      <c r="L8118" t="s">
        <v>39</v>
      </c>
      <c r="O8118" t="s">
        <v>32</v>
      </c>
    </row>
    <row r="8119" spans="1:15" x14ac:dyDescent="0.25">
      <c r="A8119" t="s">
        <v>116</v>
      </c>
      <c r="B8119" t="s">
        <v>117</v>
      </c>
      <c r="C8119" t="s">
        <v>27</v>
      </c>
      <c r="D8119">
        <v>2019</v>
      </c>
      <c r="E8119">
        <v>10</v>
      </c>
      <c r="F8119" t="s">
        <v>284</v>
      </c>
      <c r="G8119" t="s">
        <v>285</v>
      </c>
      <c r="H8119" t="s">
        <v>30</v>
      </c>
      <c r="J8119">
        <v>95324.7</v>
      </c>
      <c r="L8119" t="s">
        <v>39</v>
      </c>
      <c r="O8119" t="s">
        <v>32</v>
      </c>
    </row>
    <row r="8120" spans="1:15" x14ac:dyDescent="0.25">
      <c r="A8120" t="s">
        <v>116</v>
      </c>
      <c r="B8120" t="s">
        <v>117</v>
      </c>
      <c r="C8120" t="s">
        <v>27</v>
      </c>
      <c r="D8120">
        <v>2019</v>
      </c>
      <c r="E8120">
        <v>10</v>
      </c>
      <c r="F8120" t="s">
        <v>261</v>
      </c>
      <c r="G8120" t="s">
        <v>262</v>
      </c>
      <c r="H8120" t="s">
        <v>30</v>
      </c>
      <c r="J8120">
        <v>249324.96</v>
      </c>
      <c r="L8120" t="s">
        <v>39</v>
      </c>
      <c r="O8120" t="s">
        <v>32</v>
      </c>
    </row>
    <row r="8121" spans="1:15" x14ac:dyDescent="0.25">
      <c r="A8121" t="s">
        <v>116</v>
      </c>
      <c r="B8121" t="s">
        <v>117</v>
      </c>
      <c r="C8121" t="s">
        <v>27</v>
      </c>
      <c r="D8121">
        <v>2019</v>
      </c>
      <c r="E8121">
        <v>10</v>
      </c>
      <c r="F8121" t="s">
        <v>223</v>
      </c>
      <c r="G8121" t="s">
        <v>224</v>
      </c>
      <c r="H8121" t="s">
        <v>30</v>
      </c>
      <c r="J8121">
        <v>356735.73</v>
      </c>
      <c r="L8121" t="s">
        <v>39</v>
      </c>
      <c r="O8121" t="s">
        <v>32</v>
      </c>
    </row>
    <row r="8122" spans="1:15" x14ac:dyDescent="0.25">
      <c r="A8122" t="s">
        <v>116</v>
      </c>
      <c r="B8122" t="s">
        <v>117</v>
      </c>
      <c r="C8122" t="s">
        <v>27</v>
      </c>
      <c r="D8122">
        <v>2019</v>
      </c>
      <c r="E8122">
        <v>10</v>
      </c>
      <c r="F8122" t="s">
        <v>225</v>
      </c>
      <c r="G8122" t="s">
        <v>226</v>
      </c>
      <c r="H8122" t="s">
        <v>30</v>
      </c>
      <c r="J8122">
        <v>636360.68999999994</v>
      </c>
      <c r="L8122" t="s">
        <v>39</v>
      </c>
      <c r="O8122" t="s">
        <v>32</v>
      </c>
    </row>
    <row r="8123" spans="1:15" x14ac:dyDescent="0.25">
      <c r="A8123" t="s">
        <v>116</v>
      </c>
      <c r="B8123" t="s">
        <v>117</v>
      </c>
      <c r="C8123" t="s">
        <v>27</v>
      </c>
      <c r="D8123">
        <v>2019</v>
      </c>
      <c r="E8123">
        <v>10</v>
      </c>
      <c r="F8123" t="s">
        <v>227</v>
      </c>
      <c r="G8123" t="s">
        <v>228</v>
      </c>
      <c r="H8123" t="s">
        <v>30</v>
      </c>
      <c r="J8123">
        <v>50391063.380000003</v>
      </c>
      <c r="L8123" t="s">
        <v>39</v>
      </c>
      <c r="O8123" t="s">
        <v>32</v>
      </c>
    </row>
    <row r="8124" spans="1:15" x14ac:dyDescent="0.25">
      <c r="A8124" t="s">
        <v>116</v>
      </c>
      <c r="B8124" t="s">
        <v>117</v>
      </c>
      <c r="C8124" t="s">
        <v>27</v>
      </c>
      <c r="D8124">
        <v>2019</v>
      </c>
      <c r="E8124">
        <v>10</v>
      </c>
      <c r="F8124" t="s">
        <v>229</v>
      </c>
      <c r="G8124" t="s">
        <v>230</v>
      </c>
      <c r="H8124" t="s">
        <v>30</v>
      </c>
      <c r="J8124">
        <v>-252500</v>
      </c>
      <c r="L8124" t="s">
        <v>39</v>
      </c>
      <c r="O8124" t="s">
        <v>32</v>
      </c>
    </row>
    <row r="8125" spans="1:15" x14ac:dyDescent="0.25">
      <c r="A8125" t="s">
        <v>116</v>
      </c>
      <c r="B8125" t="s">
        <v>117</v>
      </c>
      <c r="C8125" t="s">
        <v>27</v>
      </c>
      <c r="D8125">
        <v>2019</v>
      </c>
      <c r="E8125">
        <v>10</v>
      </c>
      <c r="F8125" t="s">
        <v>263</v>
      </c>
      <c r="G8125" t="s">
        <v>264</v>
      </c>
      <c r="H8125" t="s">
        <v>30</v>
      </c>
      <c r="J8125">
        <v>-19532100.710000001</v>
      </c>
      <c r="L8125" t="s">
        <v>39</v>
      </c>
      <c r="O8125" t="s">
        <v>32</v>
      </c>
    </row>
    <row r="8126" spans="1:15" x14ac:dyDescent="0.25">
      <c r="A8126" t="s">
        <v>116</v>
      </c>
      <c r="B8126" t="s">
        <v>117</v>
      </c>
      <c r="C8126" t="s">
        <v>27</v>
      </c>
      <c r="D8126">
        <v>2019</v>
      </c>
      <c r="E8126">
        <v>10</v>
      </c>
      <c r="F8126" t="s">
        <v>265</v>
      </c>
      <c r="G8126" t="s">
        <v>266</v>
      </c>
      <c r="H8126" t="s">
        <v>30</v>
      </c>
      <c r="J8126">
        <v>-19532100.710000001</v>
      </c>
      <c r="L8126" t="s">
        <v>39</v>
      </c>
      <c r="O8126" t="s">
        <v>32</v>
      </c>
    </row>
    <row r="8127" spans="1:15" x14ac:dyDescent="0.25">
      <c r="A8127" t="s">
        <v>116</v>
      </c>
      <c r="B8127" t="s">
        <v>117</v>
      </c>
      <c r="C8127" t="s">
        <v>27</v>
      </c>
      <c r="D8127">
        <v>2019</v>
      </c>
      <c r="E8127">
        <v>10</v>
      </c>
      <c r="F8127" t="s">
        <v>231</v>
      </c>
      <c r="G8127" t="s">
        <v>188</v>
      </c>
      <c r="H8127" t="s">
        <v>30</v>
      </c>
      <c r="J8127">
        <v>-23806716.719999999</v>
      </c>
      <c r="L8127" t="s">
        <v>39</v>
      </c>
      <c r="O8127" t="s">
        <v>32</v>
      </c>
    </row>
    <row r="8128" spans="1:15" x14ac:dyDescent="0.25">
      <c r="A8128" t="s">
        <v>116</v>
      </c>
      <c r="B8128" t="s">
        <v>117</v>
      </c>
      <c r="C8128" t="s">
        <v>27</v>
      </c>
      <c r="D8128">
        <v>2019</v>
      </c>
      <c r="E8128">
        <v>10</v>
      </c>
      <c r="F8128" t="s">
        <v>232</v>
      </c>
      <c r="G8128" t="s">
        <v>233</v>
      </c>
      <c r="H8128" t="s">
        <v>30</v>
      </c>
      <c r="J8128">
        <v>-43591317.43</v>
      </c>
      <c r="L8128" t="s">
        <v>39</v>
      </c>
      <c r="O8128" t="s">
        <v>32</v>
      </c>
    </row>
    <row r="8129" spans="1:15" x14ac:dyDescent="0.25">
      <c r="A8129" t="s">
        <v>116</v>
      </c>
      <c r="B8129" t="s">
        <v>117</v>
      </c>
      <c r="C8129" t="s">
        <v>27</v>
      </c>
      <c r="D8129">
        <v>2019</v>
      </c>
      <c r="E8129">
        <v>10</v>
      </c>
      <c r="F8129" t="s">
        <v>234</v>
      </c>
      <c r="G8129" t="s">
        <v>235</v>
      </c>
      <c r="H8129" t="s">
        <v>30</v>
      </c>
      <c r="J8129">
        <v>-43591317.43</v>
      </c>
      <c r="L8129" t="s">
        <v>39</v>
      </c>
      <c r="O8129" t="s">
        <v>32</v>
      </c>
    </row>
    <row r="8130" spans="1:15" x14ac:dyDescent="0.25">
      <c r="A8130" t="s">
        <v>116</v>
      </c>
      <c r="B8130" t="s">
        <v>117</v>
      </c>
      <c r="C8130" t="s">
        <v>27</v>
      </c>
      <c r="D8130">
        <v>2019</v>
      </c>
      <c r="E8130">
        <v>10</v>
      </c>
      <c r="F8130" t="s">
        <v>267</v>
      </c>
      <c r="G8130" t="s">
        <v>268</v>
      </c>
      <c r="H8130" t="s">
        <v>30</v>
      </c>
      <c r="J8130">
        <v>-3775416.65</v>
      </c>
      <c r="L8130" t="s">
        <v>39</v>
      </c>
      <c r="O8130" t="s">
        <v>32</v>
      </c>
    </row>
    <row r="8131" spans="1:15" x14ac:dyDescent="0.25">
      <c r="A8131" t="s">
        <v>116</v>
      </c>
      <c r="B8131" t="s">
        <v>117</v>
      </c>
      <c r="C8131" t="s">
        <v>27</v>
      </c>
      <c r="D8131">
        <v>2019</v>
      </c>
      <c r="E8131">
        <v>10</v>
      </c>
      <c r="F8131" t="s">
        <v>269</v>
      </c>
      <c r="G8131" t="s">
        <v>270</v>
      </c>
      <c r="H8131" t="s">
        <v>30</v>
      </c>
      <c r="J8131">
        <v>-1367695.04</v>
      </c>
      <c r="L8131" t="s">
        <v>39</v>
      </c>
      <c r="O8131" t="s">
        <v>32</v>
      </c>
    </row>
    <row r="8132" spans="1:15" x14ac:dyDescent="0.25">
      <c r="A8132" t="s">
        <v>116</v>
      </c>
      <c r="B8132" t="s">
        <v>117</v>
      </c>
      <c r="C8132" t="s">
        <v>27</v>
      </c>
      <c r="D8132">
        <v>2019</v>
      </c>
      <c r="E8132">
        <v>10</v>
      </c>
      <c r="F8132" t="s">
        <v>271</v>
      </c>
      <c r="G8132" t="s">
        <v>272</v>
      </c>
      <c r="H8132" t="s">
        <v>30</v>
      </c>
      <c r="J8132">
        <v>-2485726</v>
      </c>
      <c r="L8132" t="s">
        <v>39</v>
      </c>
      <c r="O8132" t="s">
        <v>32</v>
      </c>
    </row>
    <row r="8133" spans="1:15" x14ac:dyDescent="0.25">
      <c r="A8133" t="s">
        <v>116</v>
      </c>
      <c r="B8133" t="s">
        <v>117</v>
      </c>
      <c r="C8133" t="s">
        <v>27</v>
      </c>
      <c r="D8133">
        <v>2019</v>
      </c>
      <c r="E8133">
        <v>10</v>
      </c>
      <c r="F8133" t="s">
        <v>273</v>
      </c>
      <c r="G8133" t="s">
        <v>274</v>
      </c>
      <c r="H8133" t="s">
        <v>30</v>
      </c>
      <c r="J8133">
        <v>-6261142.6500000004</v>
      </c>
      <c r="L8133" t="s">
        <v>39</v>
      </c>
      <c r="O8133" t="s">
        <v>32</v>
      </c>
    </row>
    <row r="8134" spans="1:15" x14ac:dyDescent="0.25">
      <c r="A8134" t="s">
        <v>116</v>
      </c>
      <c r="B8134" t="s">
        <v>117</v>
      </c>
      <c r="C8134" t="s">
        <v>27</v>
      </c>
      <c r="D8134">
        <v>2019</v>
      </c>
      <c r="E8134">
        <v>10</v>
      </c>
      <c r="F8134" t="s">
        <v>236</v>
      </c>
      <c r="G8134" t="s">
        <v>237</v>
      </c>
      <c r="H8134" t="s">
        <v>30</v>
      </c>
      <c r="J8134">
        <v>190504.32000000001</v>
      </c>
      <c r="L8134" t="s">
        <v>39</v>
      </c>
      <c r="O8134" t="s">
        <v>32</v>
      </c>
    </row>
    <row r="8135" spans="1:15" x14ac:dyDescent="0.25">
      <c r="A8135" t="s">
        <v>116</v>
      </c>
      <c r="B8135" t="s">
        <v>117</v>
      </c>
      <c r="C8135" t="s">
        <v>27</v>
      </c>
      <c r="D8135">
        <v>2019</v>
      </c>
      <c r="E8135">
        <v>10</v>
      </c>
      <c r="F8135" t="s">
        <v>238</v>
      </c>
      <c r="G8135" t="s">
        <v>239</v>
      </c>
      <c r="H8135" t="s">
        <v>30</v>
      </c>
      <c r="J8135">
        <v>-248088.18</v>
      </c>
      <c r="L8135" t="s">
        <v>39</v>
      </c>
      <c r="O8135" t="s">
        <v>32</v>
      </c>
    </row>
    <row r="8136" spans="1:15" x14ac:dyDescent="0.25">
      <c r="A8136" t="s">
        <v>116</v>
      </c>
      <c r="B8136" t="s">
        <v>117</v>
      </c>
      <c r="C8136" t="s">
        <v>27</v>
      </c>
      <c r="D8136">
        <v>2019</v>
      </c>
      <c r="E8136">
        <v>10</v>
      </c>
      <c r="F8136" t="s">
        <v>240</v>
      </c>
      <c r="G8136" t="s">
        <v>241</v>
      </c>
      <c r="H8136" t="s">
        <v>30</v>
      </c>
      <c r="J8136">
        <v>-6509230.8300000001</v>
      </c>
      <c r="L8136" t="s">
        <v>39</v>
      </c>
      <c r="O8136" t="s">
        <v>32</v>
      </c>
    </row>
    <row r="8137" spans="1:15" x14ac:dyDescent="0.25">
      <c r="A8137" t="s">
        <v>116</v>
      </c>
      <c r="B8137" t="s">
        <v>117</v>
      </c>
      <c r="C8137" t="s">
        <v>27</v>
      </c>
      <c r="D8137">
        <v>2019</v>
      </c>
      <c r="E8137">
        <v>10</v>
      </c>
      <c r="F8137" t="s">
        <v>242</v>
      </c>
      <c r="G8137" t="s">
        <v>243</v>
      </c>
      <c r="H8137" t="s">
        <v>30</v>
      </c>
      <c r="J8137">
        <v>-50100548.259999998</v>
      </c>
      <c r="L8137" t="s">
        <v>39</v>
      </c>
      <c r="O8137" t="s">
        <v>32</v>
      </c>
    </row>
    <row r="8138" spans="1:15" x14ac:dyDescent="0.25">
      <c r="A8138" t="s">
        <v>123</v>
      </c>
      <c r="B8138" t="s">
        <v>124</v>
      </c>
      <c r="C8138" t="s">
        <v>27</v>
      </c>
      <c r="D8138">
        <v>2019</v>
      </c>
      <c r="E8138">
        <v>10</v>
      </c>
      <c r="F8138" t="s">
        <v>244</v>
      </c>
      <c r="G8138" t="s">
        <v>245</v>
      </c>
      <c r="H8138" t="s">
        <v>30</v>
      </c>
      <c r="J8138">
        <v>0.01</v>
      </c>
      <c r="L8138" t="s">
        <v>31</v>
      </c>
      <c r="O8138" t="s">
        <v>32</v>
      </c>
    </row>
    <row r="8139" spans="1:15" x14ac:dyDescent="0.25">
      <c r="A8139" t="s">
        <v>123</v>
      </c>
      <c r="B8139" t="s">
        <v>124</v>
      </c>
      <c r="C8139" t="s">
        <v>27</v>
      </c>
      <c r="D8139">
        <v>2019</v>
      </c>
      <c r="E8139">
        <v>10</v>
      </c>
      <c r="F8139" t="s">
        <v>248</v>
      </c>
      <c r="G8139" t="s">
        <v>249</v>
      </c>
      <c r="H8139" t="s">
        <v>30</v>
      </c>
      <c r="J8139">
        <v>0.01</v>
      </c>
      <c r="L8139" t="s">
        <v>31</v>
      </c>
      <c r="O8139" t="s">
        <v>32</v>
      </c>
    </row>
    <row r="8140" spans="1:15" x14ac:dyDescent="0.25">
      <c r="A8140" t="s">
        <v>123</v>
      </c>
      <c r="B8140" t="s">
        <v>124</v>
      </c>
      <c r="C8140" t="s">
        <v>27</v>
      </c>
      <c r="D8140">
        <v>2019</v>
      </c>
      <c r="E8140">
        <v>10</v>
      </c>
      <c r="F8140" t="s">
        <v>250</v>
      </c>
      <c r="G8140" t="s">
        <v>251</v>
      </c>
      <c r="H8140" t="s">
        <v>30</v>
      </c>
      <c r="J8140">
        <v>0.01</v>
      </c>
      <c r="L8140" t="s">
        <v>31</v>
      </c>
      <c r="O8140" t="s">
        <v>32</v>
      </c>
    </row>
    <row r="8141" spans="1:15" x14ac:dyDescent="0.25">
      <c r="A8141" t="s">
        <v>123</v>
      </c>
      <c r="B8141" t="s">
        <v>124</v>
      </c>
      <c r="C8141" t="s">
        <v>27</v>
      </c>
      <c r="D8141">
        <v>2019</v>
      </c>
      <c r="E8141">
        <v>10</v>
      </c>
      <c r="F8141" t="s">
        <v>195</v>
      </c>
      <c r="G8141" t="s">
        <v>196</v>
      </c>
      <c r="H8141" t="s">
        <v>30</v>
      </c>
      <c r="J8141">
        <v>0.01</v>
      </c>
      <c r="L8141" t="s">
        <v>31</v>
      </c>
      <c r="O8141" t="s">
        <v>32</v>
      </c>
    </row>
    <row r="8142" spans="1:15" x14ac:dyDescent="0.25">
      <c r="A8142" t="s">
        <v>123</v>
      </c>
      <c r="B8142" t="s">
        <v>124</v>
      </c>
      <c r="C8142" t="s">
        <v>27</v>
      </c>
      <c r="D8142">
        <v>2019</v>
      </c>
      <c r="E8142">
        <v>10</v>
      </c>
      <c r="F8142" t="s">
        <v>197</v>
      </c>
      <c r="G8142" t="s">
        <v>198</v>
      </c>
      <c r="H8142" t="s">
        <v>30</v>
      </c>
      <c r="J8142">
        <v>0.01</v>
      </c>
      <c r="L8142" t="s">
        <v>31</v>
      </c>
      <c r="O8142" t="s">
        <v>32</v>
      </c>
    </row>
    <row r="8143" spans="1:15" x14ac:dyDescent="0.25">
      <c r="A8143" t="s">
        <v>123</v>
      </c>
      <c r="B8143" t="s">
        <v>124</v>
      </c>
      <c r="C8143" t="s">
        <v>27</v>
      </c>
      <c r="D8143">
        <v>2019</v>
      </c>
      <c r="E8143">
        <v>10</v>
      </c>
      <c r="F8143" t="s">
        <v>199</v>
      </c>
      <c r="G8143" t="s">
        <v>200</v>
      </c>
      <c r="H8143" t="s">
        <v>30</v>
      </c>
      <c r="J8143">
        <v>0.01</v>
      </c>
      <c r="L8143" t="s">
        <v>31</v>
      </c>
      <c r="O8143" t="s">
        <v>32</v>
      </c>
    </row>
    <row r="8144" spans="1:15" x14ac:dyDescent="0.25">
      <c r="A8144" t="s">
        <v>123</v>
      </c>
      <c r="B8144" t="s">
        <v>124</v>
      </c>
      <c r="C8144" t="s">
        <v>27</v>
      </c>
      <c r="D8144">
        <v>2019</v>
      </c>
      <c r="E8144">
        <v>10</v>
      </c>
      <c r="F8144" t="s">
        <v>205</v>
      </c>
      <c r="G8144" t="s">
        <v>206</v>
      </c>
      <c r="H8144" t="s">
        <v>30</v>
      </c>
      <c r="J8144">
        <v>0.01</v>
      </c>
      <c r="L8144" t="s">
        <v>31</v>
      </c>
      <c r="O8144" t="s">
        <v>32</v>
      </c>
    </row>
    <row r="8145" spans="1:15" x14ac:dyDescent="0.25">
      <c r="A8145" t="s">
        <v>123</v>
      </c>
      <c r="B8145" t="s">
        <v>124</v>
      </c>
      <c r="C8145" t="s">
        <v>27</v>
      </c>
      <c r="D8145">
        <v>2019</v>
      </c>
      <c r="E8145">
        <v>10</v>
      </c>
      <c r="F8145" t="s">
        <v>207</v>
      </c>
      <c r="G8145" t="s">
        <v>208</v>
      </c>
      <c r="H8145" t="s">
        <v>30</v>
      </c>
      <c r="J8145">
        <v>0.01</v>
      </c>
      <c r="L8145" t="s">
        <v>31</v>
      </c>
      <c r="O8145" t="s">
        <v>32</v>
      </c>
    </row>
    <row r="8146" spans="1:15" x14ac:dyDescent="0.25">
      <c r="A8146" t="s">
        <v>123</v>
      </c>
      <c r="B8146" t="s">
        <v>124</v>
      </c>
      <c r="C8146" t="s">
        <v>27</v>
      </c>
      <c r="D8146">
        <v>2019</v>
      </c>
      <c r="E8146">
        <v>10</v>
      </c>
      <c r="F8146" t="s">
        <v>211</v>
      </c>
      <c r="G8146" t="s">
        <v>212</v>
      </c>
      <c r="H8146" t="s">
        <v>30</v>
      </c>
      <c r="J8146">
        <v>0.01</v>
      </c>
      <c r="L8146" t="s">
        <v>31</v>
      </c>
      <c r="O8146" t="s">
        <v>32</v>
      </c>
    </row>
    <row r="8147" spans="1:15" x14ac:dyDescent="0.25">
      <c r="A8147" t="s">
        <v>123</v>
      </c>
      <c r="B8147" t="s">
        <v>124</v>
      </c>
      <c r="C8147" t="s">
        <v>27</v>
      </c>
      <c r="D8147">
        <v>2019</v>
      </c>
      <c r="E8147">
        <v>10</v>
      </c>
      <c r="F8147" t="s">
        <v>213</v>
      </c>
      <c r="G8147" t="s">
        <v>214</v>
      </c>
      <c r="H8147" t="s">
        <v>30</v>
      </c>
      <c r="J8147">
        <v>0.01</v>
      </c>
      <c r="L8147" t="s">
        <v>31</v>
      </c>
      <c r="O8147" t="s">
        <v>32</v>
      </c>
    </row>
    <row r="8148" spans="1:15" x14ac:dyDescent="0.25">
      <c r="A8148" t="s">
        <v>123</v>
      </c>
      <c r="B8148" t="s">
        <v>124</v>
      </c>
      <c r="C8148" t="s">
        <v>27</v>
      </c>
      <c r="D8148">
        <v>2019</v>
      </c>
      <c r="E8148">
        <v>10</v>
      </c>
      <c r="F8148" t="s">
        <v>292</v>
      </c>
      <c r="G8148" t="s">
        <v>293</v>
      </c>
      <c r="H8148" t="s">
        <v>30</v>
      </c>
      <c r="J8148">
        <v>19937400</v>
      </c>
      <c r="L8148" t="s">
        <v>39</v>
      </c>
      <c r="O8148" t="s">
        <v>32</v>
      </c>
    </row>
    <row r="8149" spans="1:15" x14ac:dyDescent="0.25">
      <c r="A8149" t="s">
        <v>123</v>
      </c>
      <c r="B8149" t="s">
        <v>124</v>
      </c>
      <c r="C8149" t="s">
        <v>27</v>
      </c>
      <c r="D8149">
        <v>2019</v>
      </c>
      <c r="E8149">
        <v>10</v>
      </c>
      <c r="F8149" t="s">
        <v>294</v>
      </c>
      <c r="G8149" t="s">
        <v>295</v>
      </c>
      <c r="H8149" t="s">
        <v>30</v>
      </c>
      <c r="J8149">
        <v>-2032625</v>
      </c>
      <c r="L8149" t="s">
        <v>39</v>
      </c>
      <c r="O8149" t="s">
        <v>32</v>
      </c>
    </row>
    <row r="8150" spans="1:15" x14ac:dyDescent="0.25">
      <c r="A8150" t="s">
        <v>123</v>
      </c>
      <c r="B8150" t="s">
        <v>124</v>
      </c>
      <c r="C8150" t="s">
        <v>27</v>
      </c>
      <c r="D8150">
        <v>2019</v>
      </c>
      <c r="E8150">
        <v>10</v>
      </c>
      <c r="F8150" t="s">
        <v>296</v>
      </c>
      <c r="G8150" t="s">
        <v>119</v>
      </c>
      <c r="H8150" t="s">
        <v>30</v>
      </c>
      <c r="J8150">
        <v>17904775</v>
      </c>
      <c r="L8150" t="s">
        <v>39</v>
      </c>
      <c r="O8150" t="s">
        <v>32</v>
      </c>
    </row>
    <row r="8151" spans="1:15" x14ac:dyDescent="0.25">
      <c r="A8151" t="s">
        <v>123</v>
      </c>
      <c r="B8151" t="s">
        <v>124</v>
      </c>
      <c r="C8151" t="s">
        <v>27</v>
      </c>
      <c r="D8151">
        <v>2019</v>
      </c>
      <c r="E8151">
        <v>10</v>
      </c>
      <c r="F8151" t="s">
        <v>257</v>
      </c>
      <c r="G8151" t="s">
        <v>258</v>
      </c>
      <c r="H8151" t="s">
        <v>30</v>
      </c>
      <c r="J8151">
        <v>17904775</v>
      </c>
      <c r="L8151" t="s">
        <v>39</v>
      </c>
      <c r="O8151" t="s">
        <v>32</v>
      </c>
    </row>
    <row r="8152" spans="1:15" x14ac:dyDescent="0.25">
      <c r="A8152" t="s">
        <v>123</v>
      </c>
      <c r="B8152" t="s">
        <v>124</v>
      </c>
      <c r="C8152" t="s">
        <v>27</v>
      </c>
      <c r="D8152">
        <v>2019</v>
      </c>
      <c r="E8152">
        <v>10</v>
      </c>
      <c r="F8152" t="s">
        <v>221</v>
      </c>
      <c r="G8152" t="s">
        <v>222</v>
      </c>
      <c r="H8152" t="s">
        <v>30</v>
      </c>
      <c r="J8152">
        <v>17904775</v>
      </c>
      <c r="L8152" t="s">
        <v>39</v>
      </c>
      <c r="O8152" t="s">
        <v>32</v>
      </c>
    </row>
    <row r="8153" spans="1:15" x14ac:dyDescent="0.25">
      <c r="A8153" t="s">
        <v>123</v>
      </c>
      <c r="B8153" t="s">
        <v>124</v>
      </c>
      <c r="C8153" t="s">
        <v>27</v>
      </c>
      <c r="D8153">
        <v>2019</v>
      </c>
      <c r="E8153">
        <v>10</v>
      </c>
      <c r="F8153" t="s">
        <v>259</v>
      </c>
      <c r="G8153" t="s">
        <v>260</v>
      </c>
      <c r="H8153" t="s">
        <v>30</v>
      </c>
      <c r="J8153">
        <v>20200</v>
      </c>
      <c r="L8153" t="s">
        <v>39</v>
      </c>
      <c r="O8153" t="s">
        <v>32</v>
      </c>
    </row>
    <row r="8154" spans="1:15" x14ac:dyDescent="0.25">
      <c r="A8154" t="s">
        <v>123</v>
      </c>
      <c r="B8154" t="s">
        <v>124</v>
      </c>
      <c r="C8154" t="s">
        <v>27</v>
      </c>
      <c r="D8154">
        <v>2019</v>
      </c>
      <c r="E8154">
        <v>10</v>
      </c>
      <c r="F8154" t="s">
        <v>284</v>
      </c>
      <c r="G8154" t="s">
        <v>285</v>
      </c>
      <c r="H8154" t="s">
        <v>30</v>
      </c>
      <c r="J8154">
        <v>118270.16</v>
      </c>
      <c r="L8154" t="s">
        <v>39</v>
      </c>
      <c r="O8154" t="s">
        <v>32</v>
      </c>
    </row>
    <row r="8155" spans="1:15" x14ac:dyDescent="0.25">
      <c r="A8155" t="s">
        <v>123</v>
      </c>
      <c r="B8155" t="s">
        <v>124</v>
      </c>
      <c r="C8155" t="s">
        <v>27</v>
      </c>
      <c r="D8155">
        <v>2019</v>
      </c>
      <c r="E8155">
        <v>10</v>
      </c>
      <c r="F8155" t="s">
        <v>261</v>
      </c>
      <c r="G8155" t="s">
        <v>262</v>
      </c>
      <c r="H8155" t="s">
        <v>30</v>
      </c>
      <c r="J8155">
        <v>118270.16</v>
      </c>
      <c r="L8155" t="s">
        <v>39</v>
      </c>
      <c r="O8155" t="s">
        <v>32</v>
      </c>
    </row>
    <row r="8156" spans="1:15" x14ac:dyDescent="0.25">
      <c r="A8156" t="s">
        <v>123</v>
      </c>
      <c r="B8156" t="s">
        <v>124</v>
      </c>
      <c r="C8156" t="s">
        <v>27</v>
      </c>
      <c r="D8156">
        <v>2019</v>
      </c>
      <c r="E8156">
        <v>10</v>
      </c>
      <c r="F8156" t="s">
        <v>223</v>
      </c>
      <c r="G8156" t="s">
        <v>224</v>
      </c>
      <c r="H8156" t="s">
        <v>30</v>
      </c>
      <c r="J8156">
        <v>2496216.11</v>
      </c>
      <c r="L8156" t="s">
        <v>39</v>
      </c>
      <c r="O8156" t="s">
        <v>32</v>
      </c>
    </row>
    <row r="8157" spans="1:15" x14ac:dyDescent="0.25">
      <c r="A8157" t="s">
        <v>123</v>
      </c>
      <c r="B8157" t="s">
        <v>124</v>
      </c>
      <c r="C8157" t="s">
        <v>27</v>
      </c>
      <c r="D8157">
        <v>2019</v>
      </c>
      <c r="E8157">
        <v>10</v>
      </c>
      <c r="F8157" t="s">
        <v>225</v>
      </c>
      <c r="G8157" t="s">
        <v>226</v>
      </c>
      <c r="H8157" t="s">
        <v>30</v>
      </c>
      <c r="J8157">
        <v>2634686.27</v>
      </c>
      <c r="L8157" t="s">
        <v>39</v>
      </c>
      <c r="O8157" t="s">
        <v>32</v>
      </c>
    </row>
    <row r="8158" spans="1:15" x14ac:dyDescent="0.25">
      <c r="A8158" t="s">
        <v>123</v>
      </c>
      <c r="B8158" t="s">
        <v>124</v>
      </c>
      <c r="C8158" t="s">
        <v>27</v>
      </c>
      <c r="D8158">
        <v>2019</v>
      </c>
      <c r="E8158">
        <v>10</v>
      </c>
      <c r="F8158" t="s">
        <v>227</v>
      </c>
      <c r="G8158" t="s">
        <v>228</v>
      </c>
      <c r="H8158" t="s">
        <v>30</v>
      </c>
      <c r="J8158">
        <v>20539461.27</v>
      </c>
      <c r="L8158" t="s">
        <v>39</v>
      </c>
      <c r="O8158" t="s">
        <v>32</v>
      </c>
    </row>
    <row r="8159" spans="1:15" x14ac:dyDescent="0.25">
      <c r="A8159" t="s">
        <v>123</v>
      </c>
      <c r="B8159" t="s">
        <v>124</v>
      </c>
      <c r="C8159" t="s">
        <v>27</v>
      </c>
      <c r="D8159">
        <v>2019</v>
      </c>
      <c r="E8159">
        <v>10</v>
      </c>
      <c r="F8159" t="s">
        <v>229</v>
      </c>
      <c r="G8159" t="s">
        <v>230</v>
      </c>
      <c r="H8159" t="s">
        <v>30</v>
      </c>
      <c r="J8159">
        <v>-80800</v>
      </c>
      <c r="L8159" t="s">
        <v>39</v>
      </c>
      <c r="O8159" t="s">
        <v>32</v>
      </c>
    </row>
    <row r="8160" spans="1:15" x14ac:dyDescent="0.25">
      <c r="A8160" t="s">
        <v>123</v>
      </c>
      <c r="B8160" t="s">
        <v>124</v>
      </c>
      <c r="C8160" t="s">
        <v>27</v>
      </c>
      <c r="D8160">
        <v>2019</v>
      </c>
      <c r="E8160">
        <v>10</v>
      </c>
      <c r="F8160" t="s">
        <v>231</v>
      </c>
      <c r="G8160" t="s">
        <v>188</v>
      </c>
      <c r="H8160" t="s">
        <v>30</v>
      </c>
      <c r="J8160">
        <v>-20392252.66</v>
      </c>
      <c r="L8160" t="s">
        <v>39</v>
      </c>
      <c r="O8160" t="s">
        <v>32</v>
      </c>
    </row>
    <row r="8161" spans="1:15" x14ac:dyDescent="0.25">
      <c r="A8161" t="s">
        <v>123</v>
      </c>
      <c r="B8161" t="s">
        <v>124</v>
      </c>
      <c r="C8161" t="s">
        <v>27</v>
      </c>
      <c r="D8161">
        <v>2019</v>
      </c>
      <c r="E8161">
        <v>10</v>
      </c>
      <c r="F8161" t="s">
        <v>232</v>
      </c>
      <c r="G8161" t="s">
        <v>233</v>
      </c>
      <c r="H8161" t="s">
        <v>30</v>
      </c>
      <c r="J8161">
        <v>-20473052.66</v>
      </c>
      <c r="L8161" t="s">
        <v>39</v>
      </c>
      <c r="O8161" t="s">
        <v>32</v>
      </c>
    </row>
    <row r="8162" spans="1:15" x14ac:dyDescent="0.25">
      <c r="A8162" t="s">
        <v>123</v>
      </c>
      <c r="B8162" t="s">
        <v>124</v>
      </c>
      <c r="C8162" t="s">
        <v>27</v>
      </c>
      <c r="D8162">
        <v>2019</v>
      </c>
      <c r="E8162">
        <v>10</v>
      </c>
      <c r="F8162" t="s">
        <v>234</v>
      </c>
      <c r="G8162" t="s">
        <v>235</v>
      </c>
      <c r="H8162" t="s">
        <v>30</v>
      </c>
      <c r="J8162">
        <v>-20473052.66</v>
      </c>
      <c r="L8162" t="s">
        <v>39</v>
      </c>
      <c r="O8162" t="s">
        <v>32</v>
      </c>
    </row>
    <row r="8163" spans="1:15" x14ac:dyDescent="0.25">
      <c r="A8163" t="s">
        <v>123</v>
      </c>
      <c r="B8163" t="s">
        <v>124</v>
      </c>
      <c r="C8163" t="s">
        <v>27</v>
      </c>
      <c r="D8163">
        <v>2019</v>
      </c>
      <c r="E8163">
        <v>10</v>
      </c>
      <c r="F8163" t="s">
        <v>269</v>
      </c>
      <c r="G8163" t="s">
        <v>270</v>
      </c>
      <c r="H8163" t="s">
        <v>30</v>
      </c>
      <c r="J8163">
        <v>-430563</v>
      </c>
      <c r="L8163" t="s">
        <v>39</v>
      </c>
      <c r="O8163" t="s">
        <v>32</v>
      </c>
    </row>
    <row r="8164" spans="1:15" x14ac:dyDescent="0.25">
      <c r="A8164" t="s">
        <v>123</v>
      </c>
      <c r="B8164" t="s">
        <v>124</v>
      </c>
      <c r="C8164" t="s">
        <v>27</v>
      </c>
      <c r="D8164">
        <v>2019</v>
      </c>
      <c r="E8164">
        <v>10</v>
      </c>
      <c r="F8164" t="s">
        <v>271</v>
      </c>
      <c r="G8164" t="s">
        <v>272</v>
      </c>
      <c r="H8164" t="s">
        <v>30</v>
      </c>
      <c r="J8164">
        <v>-850255.88</v>
      </c>
      <c r="L8164" t="s">
        <v>39</v>
      </c>
      <c r="O8164" t="s">
        <v>32</v>
      </c>
    </row>
    <row r="8165" spans="1:15" x14ac:dyDescent="0.25">
      <c r="A8165" t="s">
        <v>123</v>
      </c>
      <c r="B8165" t="s">
        <v>124</v>
      </c>
      <c r="C8165" t="s">
        <v>27</v>
      </c>
      <c r="D8165">
        <v>2019</v>
      </c>
      <c r="E8165">
        <v>10</v>
      </c>
      <c r="F8165" t="s">
        <v>273</v>
      </c>
      <c r="G8165" t="s">
        <v>274</v>
      </c>
      <c r="H8165" t="s">
        <v>30</v>
      </c>
      <c r="J8165">
        <v>-850255.88</v>
      </c>
      <c r="L8165" t="s">
        <v>39</v>
      </c>
      <c r="O8165" t="s">
        <v>32</v>
      </c>
    </row>
    <row r="8166" spans="1:15" x14ac:dyDescent="0.25">
      <c r="A8166" t="s">
        <v>123</v>
      </c>
      <c r="B8166" t="s">
        <v>124</v>
      </c>
      <c r="C8166" t="s">
        <v>27</v>
      </c>
      <c r="D8166">
        <v>2019</v>
      </c>
      <c r="E8166">
        <v>10</v>
      </c>
      <c r="F8166" t="s">
        <v>236</v>
      </c>
      <c r="G8166" t="s">
        <v>237</v>
      </c>
      <c r="H8166" t="s">
        <v>30</v>
      </c>
      <c r="J8166">
        <v>-58450.36</v>
      </c>
      <c r="L8166" t="s">
        <v>39</v>
      </c>
      <c r="O8166" t="s">
        <v>32</v>
      </c>
    </row>
    <row r="8167" spans="1:15" x14ac:dyDescent="0.25">
      <c r="A8167" t="s">
        <v>123</v>
      </c>
      <c r="B8167" t="s">
        <v>124</v>
      </c>
      <c r="C8167" t="s">
        <v>27</v>
      </c>
      <c r="D8167">
        <v>2019</v>
      </c>
      <c r="E8167">
        <v>10</v>
      </c>
      <c r="F8167" t="s">
        <v>238</v>
      </c>
      <c r="G8167" t="s">
        <v>239</v>
      </c>
      <c r="H8167" t="s">
        <v>30</v>
      </c>
      <c r="J8167">
        <v>-449825.36</v>
      </c>
      <c r="L8167" t="s">
        <v>39</v>
      </c>
      <c r="O8167" t="s">
        <v>32</v>
      </c>
    </row>
    <row r="8168" spans="1:15" x14ac:dyDescent="0.25">
      <c r="A8168" t="s">
        <v>123</v>
      </c>
      <c r="B8168" t="s">
        <v>124</v>
      </c>
      <c r="C8168" t="s">
        <v>27</v>
      </c>
      <c r="D8168">
        <v>2019</v>
      </c>
      <c r="E8168">
        <v>10</v>
      </c>
      <c r="F8168" t="s">
        <v>240</v>
      </c>
      <c r="G8168" t="s">
        <v>241</v>
      </c>
      <c r="H8168" t="s">
        <v>30</v>
      </c>
      <c r="J8168">
        <v>-1300081.24</v>
      </c>
      <c r="L8168" t="s">
        <v>39</v>
      </c>
      <c r="O8168" t="s">
        <v>32</v>
      </c>
    </row>
    <row r="8169" spans="1:15" x14ac:dyDescent="0.25">
      <c r="A8169" t="s">
        <v>123</v>
      </c>
      <c r="B8169" t="s">
        <v>124</v>
      </c>
      <c r="C8169" t="s">
        <v>27</v>
      </c>
      <c r="D8169">
        <v>2019</v>
      </c>
      <c r="E8169">
        <v>10</v>
      </c>
      <c r="F8169" t="s">
        <v>242</v>
      </c>
      <c r="G8169" t="s">
        <v>243</v>
      </c>
      <c r="H8169" t="s">
        <v>30</v>
      </c>
      <c r="J8169">
        <v>-21773133.899999999</v>
      </c>
      <c r="L8169" t="s">
        <v>39</v>
      </c>
      <c r="O8169" t="s">
        <v>32</v>
      </c>
    </row>
    <row r="8170" spans="1:15" x14ac:dyDescent="0.25">
      <c r="A8170" t="s">
        <v>127</v>
      </c>
      <c r="B8170" t="s">
        <v>128</v>
      </c>
      <c r="C8170" t="s">
        <v>27</v>
      </c>
      <c r="D8170">
        <v>2019</v>
      </c>
      <c r="E8170">
        <v>10</v>
      </c>
      <c r="F8170" t="s">
        <v>244</v>
      </c>
      <c r="G8170" t="s">
        <v>245</v>
      </c>
      <c r="H8170" t="s">
        <v>30</v>
      </c>
      <c r="J8170">
        <v>-0.02</v>
      </c>
      <c r="L8170" t="s">
        <v>31</v>
      </c>
      <c r="O8170" t="s">
        <v>32</v>
      </c>
    </row>
    <row r="8171" spans="1:15" x14ac:dyDescent="0.25">
      <c r="A8171" t="s">
        <v>127</v>
      </c>
      <c r="B8171" t="s">
        <v>128</v>
      </c>
      <c r="C8171" t="s">
        <v>27</v>
      </c>
      <c r="D8171">
        <v>2019</v>
      </c>
      <c r="E8171">
        <v>10</v>
      </c>
      <c r="F8171" t="s">
        <v>248</v>
      </c>
      <c r="G8171" t="s">
        <v>249</v>
      </c>
      <c r="H8171" t="s">
        <v>30</v>
      </c>
      <c r="J8171">
        <v>-0.02</v>
      </c>
      <c r="L8171" t="s">
        <v>31</v>
      </c>
      <c r="O8171" t="s">
        <v>32</v>
      </c>
    </row>
    <row r="8172" spans="1:15" x14ac:dyDescent="0.25">
      <c r="A8172" t="s">
        <v>127</v>
      </c>
      <c r="B8172" t="s">
        <v>128</v>
      </c>
      <c r="C8172" t="s">
        <v>27</v>
      </c>
      <c r="D8172">
        <v>2019</v>
      </c>
      <c r="E8172">
        <v>10</v>
      </c>
      <c r="F8172" t="s">
        <v>250</v>
      </c>
      <c r="G8172" t="s">
        <v>251</v>
      </c>
      <c r="H8172" t="s">
        <v>30</v>
      </c>
      <c r="J8172">
        <v>-0.02</v>
      </c>
      <c r="L8172" t="s">
        <v>31</v>
      </c>
      <c r="O8172" t="s">
        <v>32</v>
      </c>
    </row>
    <row r="8173" spans="1:15" x14ac:dyDescent="0.25">
      <c r="A8173" t="s">
        <v>127</v>
      </c>
      <c r="B8173" t="s">
        <v>128</v>
      </c>
      <c r="C8173" t="s">
        <v>27</v>
      </c>
      <c r="D8173">
        <v>2019</v>
      </c>
      <c r="E8173">
        <v>10</v>
      </c>
      <c r="F8173" t="s">
        <v>195</v>
      </c>
      <c r="G8173" t="s">
        <v>196</v>
      </c>
      <c r="H8173" t="s">
        <v>30</v>
      </c>
      <c r="J8173">
        <v>-0.02</v>
      </c>
      <c r="L8173" t="s">
        <v>31</v>
      </c>
      <c r="O8173" t="s">
        <v>32</v>
      </c>
    </row>
    <row r="8174" spans="1:15" x14ac:dyDescent="0.25">
      <c r="A8174" t="s">
        <v>127</v>
      </c>
      <c r="B8174" t="s">
        <v>128</v>
      </c>
      <c r="C8174" t="s">
        <v>27</v>
      </c>
      <c r="D8174">
        <v>2019</v>
      </c>
      <c r="E8174">
        <v>10</v>
      </c>
      <c r="F8174" t="s">
        <v>197</v>
      </c>
      <c r="G8174" t="s">
        <v>198</v>
      </c>
      <c r="H8174" t="s">
        <v>30</v>
      </c>
      <c r="J8174">
        <v>-0.02</v>
      </c>
      <c r="L8174" t="s">
        <v>31</v>
      </c>
      <c r="O8174" t="s">
        <v>32</v>
      </c>
    </row>
    <row r="8175" spans="1:15" x14ac:dyDescent="0.25">
      <c r="A8175" t="s">
        <v>127</v>
      </c>
      <c r="B8175" t="s">
        <v>128</v>
      </c>
      <c r="C8175" t="s">
        <v>27</v>
      </c>
      <c r="D8175">
        <v>2019</v>
      </c>
      <c r="E8175">
        <v>10</v>
      </c>
      <c r="F8175" t="s">
        <v>199</v>
      </c>
      <c r="G8175" t="s">
        <v>200</v>
      </c>
      <c r="H8175" t="s">
        <v>30</v>
      </c>
      <c r="J8175">
        <v>-0.02</v>
      </c>
      <c r="L8175" t="s">
        <v>31</v>
      </c>
      <c r="O8175" t="s">
        <v>32</v>
      </c>
    </row>
    <row r="8176" spans="1:15" x14ac:dyDescent="0.25">
      <c r="A8176" t="s">
        <v>127</v>
      </c>
      <c r="B8176" t="s">
        <v>128</v>
      </c>
      <c r="C8176" t="s">
        <v>27</v>
      </c>
      <c r="D8176">
        <v>2019</v>
      </c>
      <c r="E8176">
        <v>10</v>
      </c>
      <c r="F8176" t="s">
        <v>201</v>
      </c>
      <c r="G8176" t="s">
        <v>202</v>
      </c>
      <c r="H8176" t="s">
        <v>30</v>
      </c>
      <c r="J8176">
        <v>-23176.76</v>
      </c>
      <c r="L8176" t="s">
        <v>31</v>
      </c>
      <c r="O8176" t="s">
        <v>32</v>
      </c>
    </row>
    <row r="8177" spans="1:15" x14ac:dyDescent="0.25">
      <c r="A8177" t="s">
        <v>127</v>
      </c>
      <c r="B8177" t="s">
        <v>128</v>
      </c>
      <c r="C8177" t="s">
        <v>27</v>
      </c>
      <c r="D8177">
        <v>2019</v>
      </c>
      <c r="E8177">
        <v>10</v>
      </c>
      <c r="F8177" t="s">
        <v>203</v>
      </c>
      <c r="G8177" t="s">
        <v>204</v>
      </c>
      <c r="H8177" t="s">
        <v>30</v>
      </c>
      <c r="J8177">
        <v>-23176.76</v>
      </c>
      <c r="L8177" t="s">
        <v>31</v>
      </c>
      <c r="O8177" t="s">
        <v>32</v>
      </c>
    </row>
    <row r="8178" spans="1:15" x14ac:dyDescent="0.25">
      <c r="A8178" t="s">
        <v>127</v>
      </c>
      <c r="B8178" t="s">
        <v>128</v>
      </c>
      <c r="C8178" t="s">
        <v>27</v>
      </c>
      <c r="D8178">
        <v>2019</v>
      </c>
      <c r="E8178">
        <v>10</v>
      </c>
      <c r="F8178" t="s">
        <v>205</v>
      </c>
      <c r="G8178" t="s">
        <v>206</v>
      </c>
      <c r="H8178" t="s">
        <v>30</v>
      </c>
      <c r="J8178">
        <v>-23176.78</v>
      </c>
      <c r="L8178" t="s">
        <v>31</v>
      </c>
      <c r="O8178" t="s">
        <v>32</v>
      </c>
    </row>
    <row r="8179" spans="1:15" x14ac:dyDescent="0.25">
      <c r="A8179" t="s">
        <v>127</v>
      </c>
      <c r="B8179" t="s">
        <v>128</v>
      </c>
      <c r="C8179" t="s">
        <v>27</v>
      </c>
      <c r="D8179">
        <v>2019</v>
      </c>
      <c r="E8179">
        <v>10</v>
      </c>
      <c r="F8179" t="s">
        <v>207</v>
      </c>
      <c r="G8179" t="s">
        <v>208</v>
      </c>
      <c r="H8179" t="s">
        <v>30</v>
      </c>
      <c r="J8179">
        <v>-23176.78</v>
      </c>
      <c r="L8179" t="s">
        <v>31</v>
      </c>
      <c r="O8179" t="s">
        <v>32</v>
      </c>
    </row>
    <row r="8180" spans="1:15" x14ac:dyDescent="0.25">
      <c r="A8180" t="s">
        <v>127</v>
      </c>
      <c r="B8180" t="s">
        <v>128</v>
      </c>
      <c r="C8180" t="s">
        <v>27</v>
      </c>
      <c r="D8180">
        <v>2019</v>
      </c>
      <c r="E8180">
        <v>10</v>
      </c>
      <c r="F8180" t="s">
        <v>211</v>
      </c>
      <c r="G8180" t="s">
        <v>212</v>
      </c>
      <c r="H8180" t="s">
        <v>30</v>
      </c>
      <c r="J8180">
        <v>-23176.78</v>
      </c>
      <c r="L8180" t="s">
        <v>31</v>
      </c>
      <c r="O8180" t="s">
        <v>32</v>
      </c>
    </row>
    <row r="8181" spans="1:15" x14ac:dyDescent="0.25">
      <c r="A8181" t="s">
        <v>127</v>
      </c>
      <c r="B8181" t="s">
        <v>128</v>
      </c>
      <c r="C8181" t="s">
        <v>27</v>
      </c>
      <c r="D8181">
        <v>2019</v>
      </c>
      <c r="E8181">
        <v>10</v>
      </c>
      <c r="F8181" t="s">
        <v>213</v>
      </c>
      <c r="G8181" t="s">
        <v>214</v>
      </c>
      <c r="H8181" t="s">
        <v>30</v>
      </c>
      <c r="J8181">
        <v>-23176.78</v>
      </c>
      <c r="L8181" t="s">
        <v>31</v>
      </c>
      <c r="O8181" t="s">
        <v>32</v>
      </c>
    </row>
    <row r="8182" spans="1:15" x14ac:dyDescent="0.25">
      <c r="A8182" t="s">
        <v>127</v>
      </c>
      <c r="B8182" t="s">
        <v>128</v>
      </c>
      <c r="C8182" t="s">
        <v>27</v>
      </c>
      <c r="D8182">
        <v>2019</v>
      </c>
      <c r="E8182">
        <v>10</v>
      </c>
      <c r="F8182" t="s">
        <v>261</v>
      </c>
      <c r="G8182" t="s">
        <v>262</v>
      </c>
      <c r="H8182" t="s">
        <v>30</v>
      </c>
      <c r="J8182">
        <v>424476.98</v>
      </c>
      <c r="L8182" t="s">
        <v>39</v>
      </c>
      <c r="O8182" t="s">
        <v>32</v>
      </c>
    </row>
    <row r="8183" spans="1:15" x14ac:dyDescent="0.25">
      <c r="A8183" t="s">
        <v>127</v>
      </c>
      <c r="B8183" t="s">
        <v>128</v>
      </c>
      <c r="C8183" t="s">
        <v>27</v>
      </c>
      <c r="D8183">
        <v>2019</v>
      </c>
      <c r="E8183">
        <v>10</v>
      </c>
      <c r="F8183" t="s">
        <v>223</v>
      </c>
      <c r="G8183" t="s">
        <v>224</v>
      </c>
      <c r="H8183" t="s">
        <v>30</v>
      </c>
      <c r="J8183">
        <v>157722.34</v>
      </c>
      <c r="L8183" t="s">
        <v>39</v>
      </c>
      <c r="O8183" t="s">
        <v>32</v>
      </c>
    </row>
    <row r="8184" spans="1:15" x14ac:dyDescent="0.25">
      <c r="A8184" t="s">
        <v>127</v>
      </c>
      <c r="B8184" t="s">
        <v>128</v>
      </c>
      <c r="C8184" t="s">
        <v>27</v>
      </c>
      <c r="D8184">
        <v>2019</v>
      </c>
      <c r="E8184">
        <v>10</v>
      </c>
      <c r="F8184" t="s">
        <v>225</v>
      </c>
      <c r="G8184" t="s">
        <v>226</v>
      </c>
      <c r="H8184" t="s">
        <v>30</v>
      </c>
      <c r="J8184">
        <v>582199.31999999995</v>
      </c>
      <c r="L8184" t="s">
        <v>39</v>
      </c>
      <c r="O8184" t="s">
        <v>32</v>
      </c>
    </row>
    <row r="8185" spans="1:15" x14ac:dyDescent="0.25">
      <c r="A8185" t="s">
        <v>127</v>
      </c>
      <c r="B8185" t="s">
        <v>128</v>
      </c>
      <c r="C8185" t="s">
        <v>27</v>
      </c>
      <c r="D8185">
        <v>2019</v>
      </c>
      <c r="E8185">
        <v>10</v>
      </c>
      <c r="F8185" t="s">
        <v>227</v>
      </c>
      <c r="G8185" t="s">
        <v>228</v>
      </c>
      <c r="H8185" t="s">
        <v>30</v>
      </c>
      <c r="J8185">
        <v>582199.31999999995</v>
      </c>
      <c r="L8185" t="s">
        <v>39</v>
      </c>
      <c r="O8185" t="s">
        <v>32</v>
      </c>
    </row>
    <row r="8186" spans="1:15" x14ac:dyDescent="0.25">
      <c r="A8186" t="s">
        <v>127</v>
      </c>
      <c r="B8186" t="s">
        <v>128</v>
      </c>
      <c r="C8186" t="s">
        <v>27</v>
      </c>
      <c r="D8186">
        <v>2019</v>
      </c>
      <c r="E8186">
        <v>10</v>
      </c>
      <c r="F8186" t="s">
        <v>229</v>
      </c>
      <c r="G8186" t="s">
        <v>230</v>
      </c>
      <c r="H8186" t="s">
        <v>30</v>
      </c>
      <c r="J8186">
        <v>-505000</v>
      </c>
      <c r="L8186" t="s">
        <v>39</v>
      </c>
      <c r="O8186" t="s">
        <v>32</v>
      </c>
    </row>
    <row r="8187" spans="1:15" x14ac:dyDescent="0.25">
      <c r="A8187" t="s">
        <v>127</v>
      </c>
      <c r="B8187" t="s">
        <v>128</v>
      </c>
      <c r="C8187" t="s">
        <v>27</v>
      </c>
      <c r="D8187">
        <v>2019</v>
      </c>
      <c r="E8187">
        <v>10</v>
      </c>
      <c r="F8187" t="s">
        <v>231</v>
      </c>
      <c r="G8187" t="s">
        <v>188</v>
      </c>
      <c r="H8187" t="s">
        <v>30</v>
      </c>
      <c r="J8187">
        <v>-24823.24</v>
      </c>
      <c r="L8187" t="s">
        <v>39</v>
      </c>
      <c r="O8187" t="s">
        <v>32</v>
      </c>
    </row>
    <row r="8188" spans="1:15" x14ac:dyDescent="0.25">
      <c r="A8188" t="s">
        <v>127</v>
      </c>
      <c r="B8188" t="s">
        <v>128</v>
      </c>
      <c r="C8188" t="s">
        <v>27</v>
      </c>
      <c r="D8188">
        <v>2019</v>
      </c>
      <c r="E8188">
        <v>10</v>
      </c>
      <c r="F8188" t="s">
        <v>232</v>
      </c>
      <c r="G8188" t="s">
        <v>233</v>
      </c>
      <c r="H8188" t="s">
        <v>30</v>
      </c>
      <c r="J8188">
        <v>-529823.24</v>
      </c>
      <c r="L8188" t="s">
        <v>39</v>
      </c>
      <c r="O8188" t="s">
        <v>32</v>
      </c>
    </row>
    <row r="8189" spans="1:15" x14ac:dyDescent="0.25">
      <c r="A8189" t="s">
        <v>127</v>
      </c>
      <c r="B8189" t="s">
        <v>128</v>
      </c>
      <c r="C8189" t="s">
        <v>27</v>
      </c>
      <c r="D8189">
        <v>2019</v>
      </c>
      <c r="E8189">
        <v>10</v>
      </c>
      <c r="F8189" t="s">
        <v>234</v>
      </c>
      <c r="G8189" t="s">
        <v>235</v>
      </c>
      <c r="H8189" t="s">
        <v>30</v>
      </c>
      <c r="J8189">
        <v>-529823.24</v>
      </c>
      <c r="L8189" t="s">
        <v>39</v>
      </c>
      <c r="O8189" t="s">
        <v>32</v>
      </c>
    </row>
    <row r="8190" spans="1:15" x14ac:dyDescent="0.25">
      <c r="A8190" t="s">
        <v>127</v>
      </c>
      <c r="B8190" t="s">
        <v>128</v>
      </c>
      <c r="C8190" t="s">
        <v>27</v>
      </c>
      <c r="D8190">
        <v>2019</v>
      </c>
      <c r="E8190">
        <v>10</v>
      </c>
      <c r="F8190" t="s">
        <v>236</v>
      </c>
      <c r="G8190" t="s">
        <v>237</v>
      </c>
      <c r="H8190" t="s">
        <v>30</v>
      </c>
      <c r="J8190">
        <v>-25250</v>
      </c>
      <c r="L8190" t="s">
        <v>39</v>
      </c>
      <c r="O8190" t="s">
        <v>32</v>
      </c>
    </row>
    <row r="8191" spans="1:15" x14ac:dyDescent="0.25">
      <c r="A8191" t="s">
        <v>127</v>
      </c>
      <c r="B8191" t="s">
        <v>128</v>
      </c>
      <c r="C8191" t="s">
        <v>27</v>
      </c>
      <c r="D8191">
        <v>2019</v>
      </c>
      <c r="E8191">
        <v>10</v>
      </c>
      <c r="F8191" t="s">
        <v>238</v>
      </c>
      <c r="G8191" t="s">
        <v>239</v>
      </c>
      <c r="H8191" t="s">
        <v>30</v>
      </c>
      <c r="J8191">
        <v>-29199.3</v>
      </c>
      <c r="L8191" t="s">
        <v>39</v>
      </c>
      <c r="O8191" t="s">
        <v>32</v>
      </c>
    </row>
    <row r="8192" spans="1:15" x14ac:dyDescent="0.25">
      <c r="A8192" t="s">
        <v>127</v>
      </c>
      <c r="B8192" t="s">
        <v>128</v>
      </c>
      <c r="C8192" t="s">
        <v>27</v>
      </c>
      <c r="D8192">
        <v>2019</v>
      </c>
      <c r="E8192">
        <v>10</v>
      </c>
      <c r="F8192" t="s">
        <v>240</v>
      </c>
      <c r="G8192" t="s">
        <v>241</v>
      </c>
      <c r="H8192" t="s">
        <v>30</v>
      </c>
      <c r="J8192">
        <v>-29199.3</v>
      </c>
      <c r="L8192" t="s">
        <v>39</v>
      </c>
      <c r="O8192" t="s">
        <v>32</v>
      </c>
    </row>
    <row r="8193" spans="1:15" x14ac:dyDescent="0.25">
      <c r="A8193" t="s">
        <v>127</v>
      </c>
      <c r="B8193" t="s">
        <v>128</v>
      </c>
      <c r="C8193" t="s">
        <v>27</v>
      </c>
      <c r="D8193">
        <v>2019</v>
      </c>
      <c r="E8193">
        <v>10</v>
      </c>
      <c r="F8193" t="s">
        <v>242</v>
      </c>
      <c r="G8193" t="s">
        <v>243</v>
      </c>
      <c r="H8193" t="s">
        <v>30</v>
      </c>
      <c r="J8193">
        <v>-559022.54</v>
      </c>
      <c r="L8193" t="s">
        <v>39</v>
      </c>
      <c r="O8193" t="s">
        <v>32</v>
      </c>
    </row>
    <row r="8194" spans="1:15" x14ac:dyDescent="0.25">
      <c r="A8194" t="s">
        <v>131</v>
      </c>
      <c r="B8194" t="s">
        <v>132</v>
      </c>
      <c r="C8194" t="s">
        <v>27</v>
      </c>
      <c r="D8194">
        <v>2019</v>
      </c>
      <c r="E8194">
        <v>10</v>
      </c>
      <c r="F8194" t="s">
        <v>244</v>
      </c>
      <c r="G8194" t="s">
        <v>245</v>
      </c>
      <c r="H8194" t="s">
        <v>30</v>
      </c>
      <c r="J8194">
        <v>-0.01</v>
      </c>
      <c r="L8194" t="s">
        <v>31</v>
      </c>
      <c r="O8194" t="s">
        <v>32</v>
      </c>
    </row>
    <row r="8195" spans="1:15" x14ac:dyDescent="0.25">
      <c r="A8195" t="s">
        <v>131</v>
      </c>
      <c r="B8195" t="s">
        <v>132</v>
      </c>
      <c r="C8195" t="s">
        <v>27</v>
      </c>
      <c r="D8195">
        <v>2019</v>
      </c>
      <c r="E8195">
        <v>10</v>
      </c>
      <c r="F8195" t="s">
        <v>248</v>
      </c>
      <c r="G8195" t="s">
        <v>249</v>
      </c>
      <c r="H8195" t="s">
        <v>30</v>
      </c>
      <c r="J8195">
        <v>-0.01</v>
      </c>
      <c r="L8195" t="s">
        <v>31</v>
      </c>
      <c r="O8195" t="s">
        <v>32</v>
      </c>
    </row>
    <row r="8196" spans="1:15" x14ac:dyDescent="0.25">
      <c r="A8196" t="s">
        <v>131</v>
      </c>
      <c r="B8196" t="s">
        <v>132</v>
      </c>
      <c r="C8196" t="s">
        <v>27</v>
      </c>
      <c r="D8196">
        <v>2019</v>
      </c>
      <c r="E8196">
        <v>10</v>
      </c>
      <c r="F8196" t="s">
        <v>250</v>
      </c>
      <c r="G8196" t="s">
        <v>251</v>
      </c>
      <c r="H8196" t="s">
        <v>30</v>
      </c>
      <c r="J8196">
        <v>-0.01</v>
      </c>
      <c r="L8196" t="s">
        <v>31</v>
      </c>
      <c r="O8196" t="s">
        <v>32</v>
      </c>
    </row>
    <row r="8197" spans="1:15" x14ac:dyDescent="0.25">
      <c r="A8197" t="s">
        <v>131</v>
      </c>
      <c r="B8197" t="s">
        <v>132</v>
      </c>
      <c r="C8197" t="s">
        <v>27</v>
      </c>
      <c r="D8197">
        <v>2019</v>
      </c>
      <c r="E8197">
        <v>10</v>
      </c>
      <c r="F8197" t="s">
        <v>195</v>
      </c>
      <c r="G8197" t="s">
        <v>196</v>
      </c>
      <c r="H8197" t="s">
        <v>30</v>
      </c>
      <c r="J8197">
        <v>-0.01</v>
      </c>
      <c r="L8197" t="s">
        <v>31</v>
      </c>
      <c r="O8197" t="s">
        <v>32</v>
      </c>
    </row>
    <row r="8198" spans="1:15" x14ac:dyDescent="0.25">
      <c r="A8198" t="s">
        <v>131</v>
      </c>
      <c r="B8198" t="s">
        <v>132</v>
      </c>
      <c r="C8198" t="s">
        <v>27</v>
      </c>
      <c r="D8198">
        <v>2019</v>
      </c>
      <c r="E8198">
        <v>10</v>
      </c>
      <c r="F8198" t="s">
        <v>197</v>
      </c>
      <c r="G8198" t="s">
        <v>198</v>
      </c>
      <c r="H8198" t="s">
        <v>30</v>
      </c>
      <c r="J8198">
        <v>-0.01</v>
      </c>
      <c r="L8198" t="s">
        <v>31</v>
      </c>
      <c r="O8198" t="s">
        <v>32</v>
      </c>
    </row>
    <row r="8199" spans="1:15" x14ac:dyDescent="0.25">
      <c r="A8199" t="s">
        <v>131</v>
      </c>
      <c r="B8199" t="s">
        <v>132</v>
      </c>
      <c r="C8199" t="s">
        <v>27</v>
      </c>
      <c r="D8199">
        <v>2019</v>
      </c>
      <c r="E8199">
        <v>10</v>
      </c>
      <c r="F8199" t="s">
        <v>199</v>
      </c>
      <c r="G8199" t="s">
        <v>200</v>
      </c>
      <c r="H8199" t="s">
        <v>30</v>
      </c>
      <c r="J8199">
        <v>-0.01</v>
      </c>
      <c r="L8199" t="s">
        <v>31</v>
      </c>
      <c r="O8199" t="s">
        <v>32</v>
      </c>
    </row>
    <row r="8200" spans="1:15" x14ac:dyDescent="0.25">
      <c r="A8200" t="s">
        <v>131</v>
      </c>
      <c r="B8200" t="s">
        <v>132</v>
      </c>
      <c r="C8200" t="s">
        <v>27</v>
      </c>
      <c r="D8200">
        <v>2019</v>
      </c>
      <c r="E8200">
        <v>10</v>
      </c>
      <c r="F8200" t="s">
        <v>205</v>
      </c>
      <c r="G8200" t="s">
        <v>206</v>
      </c>
      <c r="H8200" t="s">
        <v>30</v>
      </c>
      <c r="J8200">
        <v>-0.01</v>
      </c>
      <c r="L8200" t="s">
        <v>31</v>
      </c>
      <c r="O8200" t="s">
        <v>32</v>
      </c>
    </row>
    <row r="8201" spans="1:15" x14ac:dyDescent="0.25">
      <c r="A8201" t="s">
        <v>131</v>
      </c>
      <c r="B8201" t="s">
        <v>132</v>
      </c>
      <c r="C8201" t="s">
        <v>27</v>
      </c>
      <c r="D8201">
        <v>2019</v>
      </c>
      <c r="E8201">
        <v>10</v>
      </c>
      <c r="F8201" t="s">
        <v>207</v>
      </c>
      <c r="G8201" t="s">
        <v>208</v>
      </c>
      <c r="H8201" t="s">
        <v>30</v>
      </c>
      <c r="J8201">
        <v>-0.01</v>
      </c>
      <c r="L8201" t="s">
        <v>31</v>
      </c>
      <c r="O8201" t="s">
        <v>32</v>
      </c>
    </row>
    <row r="8202" spans="1:15" x14ac:dyDescent="0.25">
      <c r="A8202" t="s">
        <v>131</v>
      </c>
      <c r="B8202" t="s">
        <v>132</v>
      </c>
      <c r="C8202" t="s">
        <v>27</v>
      </c>
      <c r="D8202">
        <v>2019</v>
      </c>
      <c r="E8202">
        <v>10</v>
      </c>
      <c r="F8202" t="s">
        <v>211</v>
      </c>
      <c r="G8202" t="s">
        <v>212</v>
      </c>
      <c r="H8202" t="s">
        <v>30</v>
      </c>
      <c r="J8202">
        <v>-0.01</v>
      </c>
      <c r="L8202" t="s">
        <v>31</v>
      </c>
      <c r="O8202" t="s">
        <v>32</v>
      </c>
    </row>
    <row r="8203" spans="1:15" x14ac:dyDescent="0.25">
      <c r="A8203" t="s">
        <v>131</v>
      </c>
      <c r="B8203" t="s">
        <v>132</v>
      </c>
      <c r="C8203" t="s">
        <v>27</v>
      </c>
      <c r="D8203">
        <v>2019</v>
      </c>
      <c r="E8203">
        <v>10</v>
      </c>
      <c r="F8203" t="s">
        <v>213</v>
      </c>
      <c r="G8203" t="s">
        <v>214</v>
      </c>
      <c r="H8203" t="s">
        <v>30</v>
      </c>
      <c r="J8203">
        <v>-0.01</v>
      </c>
      <c r="L8203" t="s">
        <v>31</v>
      </c>
      <c r="O8203" t="s">
        <v>32</v>
      </c>
    </row>
    <row r="8204" spans="1:15" x14ac:dyDescent="0.25">
      <c r="A8204" t="s">
        <v>131</v>
      </c>
      <c r="B8204" t="s">
        <v>132</v>
      </c>
      <c r="C8204" t="s">
        <v>27</v>
      </c>
      <c r="D8204">
        <v>2019</v>
      </c>
      <c r="E8204">
        <v>10</v>
      </c>
      <c r="F8204" t="s">
        <v>297</v>
      </c>
      <c r="G8204" t="s">
        <v>298</v>
      </c>
      <c r="H8204" t="s">
        <v>30</v>
      </c>
      <c r="J8204">
        <v>2732579.65</v>
      </c>
      <c r="L8204" t="s">
        <v>39</v>
      </c>
      <c r="O8204" t="s">
        <v>32</v>
      </c>
    </row>
    <row r="8205" spans="1:15" x14ac:dyDescent="0.25">
      <c r="A8205" t="s">
        <v>131</v>
      </c>
      <c r="B8205" t="s">
        <v>132</v>
      </c>
      <c r="C8205" t="s">
        <v>27</v>
      </c>
      <c r="D8205">
        <v>2019</v>
      </c>
      <c r="E8205">
        <v>10</v>
      </c>
      <c r="F8205" t="s">
        <v>299</v>
      </c>
      <c r="G8205" t="s">
        <v>300</v>
      </c>
      <c r="H8205" t="s">
        <v>30</v>
      </c>
      <c r="J8205">
        <v>-2161989.69</v>
      </c>
      <c r="L8205" t="s">
        <v>39</v>
      </c>
      <c r="O8205" t="s">
        <v>32</v>
      </c>
    </row>
    <row r="8206" spans="1:15" x14ac:dyDescent="0.25">
      <c r="A8206" t="s">
        <v>131</v>
      </c>
      <c r="B8206" t="s">
        <v>132</v>
      </c>
      <c r="C8206" t="s">
        <v>27</v>
      </c>
      <c r="D8206">
        <v>2019</v>
      </c>
      <c r="E8206">
        <v>10</v>
      </c>
      <c r="F8206" t="s">
        <v>301</v>
      </c>
      <c r="G8206" t="s">
        <v>302</v>
      </c>
      <c r="H8206" t="s">
        <v>30</v>
      </c>
      <c r="J8206">
        <v>570589.96</v>
      </c>
      <c r="L8206" t="s">
        <v>39</v>
      </c>
      <c r="O8206" t="s">
        <v>32</v>
      </c>
    </row>
    <row r="8207" spans="1:15" x14ac:dyDescent="0.25">
      <c r="A8207" t="s">
        <v>131</v>
      </c>
      <c r="B8207" t="s">
        <v>132</v>
      </c>
      <c r="C8207" t="s">
        <v>27</v>
      </c>
      <c r="D8207">
        <v>2019</v>
      </c>
      <c r="E8207">
        <v>10</v>
      </c>
      <c r="F8207" t="s">
        <v>257</v>
      </c>
      <c r="G8207" t="s">
        <v>258</v>
      </c>
      <c r="H8207" t="s">
        <v>30</v>
      </c>
      <c r="J8207">
        <v>570589.96</v>
      </c>
      <c r="L8207" t="s">
        <v>39</v>
      </c>
      <c r="O8207" t="s">
        <v>32</v>
      </c>
    </row>
    <row r="8208" spans="1:15" x14ac:dyDescent="0.25">
      <c r="A8208" t="s">
        <v>131</v>
      </c>
      <c r="B8208" t="s">
        <v>132</v>
      </c>
      <c r="C8208" t="s">
        <v>27</v>
      </c>
      <c r="D8208">
        <v>2019</v>
      </c>
      <c r="E8208">
        <v>10</v>
      </c>
      <c r="F8208" t="s">
        <v>219</v>
      </c>
      <c r="G8208" t="s">
        <v>220</v>
      </c>
      <c r="H8208" t="s">
        <v>30</v>
      </c>
      <c r="J8208">
        <v>91274.18</v>
      </c>
      <c r="L8208" t="s">
        <v>39</v>
      </c>
      <c r="O8208" t="s">
        <v>32</v>
      </c>
    </row>
    <row r="8209" spans="1:15" x14ac:dyDescent="0.25">
      <c r="A8209" t="s">
        <v>131</v>
      </c>
      <c r="B8209" t="s">
        <v>132</v>
      </c>
      <c r="C8209" t="s">
        <v>27</v>
      </c>
      <c r="D8209">
        <v>2019</v>
      </c>
      <c r="E8209">
        <v>10</v>
      </c>
      <c r="F8209" t="s">
        <v>221</v>
      </c>
      <c r="G8209" t="s">
        <v>222</v>
      </c>
      <c r="H8209" t="s">
        <v>30</v>
      </c>
      <c r="J8209">
        <v>661864.14</v>
      </c>
      <c r="L8209" t="s">
        <v>39</v>
      </c>
      <c r="O8209" t="s">
        <v>32</v>
      </c>
    </row>
    <row r="8210" spans="1:15" x14ac:dyDescent="0.25">
      <c r="A8210" t="s">
        <v>131</v>
      </c>
      <c r="B8210" t="s">
        <v>132</v>
      </c>
      <c r="C8210" t="s">
        <v>27</v>
      </c>
      <c r="D8210">
        <v>2019</v>
      </c>
      <c r="E8210">
        <v>10</v>
      </c>
      <c r="F8210" t="s">
        <v>259</v>
      </c>
      <c r="G8210" t="s">
        <v>260</v>
      </c>
      <c r="H8210" t="s">
        <v>30</v>
      </c>
      <c r="J8210">
        <v>10937.06</v>
      </c>
      <c r="L8210" t="s">
        <v>39</v>
      </c>
      <c r="O8210" t="s">
        <v>32</v>
      </c>
    </row>
    <row r="8211" spans="1:15" x14ac:dyDescent="0.25">
      <c r="A8211" t="s">
        <v>131</v>
      </c>
      <c r="B8211" t="s">
        <v>132</v>
      </c>
      <c r="C8211" t="s">
        <v>27</v>
      </c>
      <c r="D8211">
        <v>2019</v>
      </c>
      <c r="E8211">
        <v>10</v>
      </c>
      <c r="F8211" t="s">
        <v>284</v>
      </c>
      <c r="G8211" t="s">
        <v>285</v>
      </c>
      <c r="H8211" t="s">
        <v>30</v>
      </c>
      <c r="J8211">
        <v>2487014.1</v>
      </c>
      <c r="L8211" t="s">
        <v>39</v>
      </c>
      <c r="O8211" t="s">
        <v>32</v>
      </c>
    </row>
    <row r="8212" spans="1:15" x14ac:dyDescent="0.25">
      <c r="A8212" t="s">
        <v>131</v>
      </c>
      <c r="B8212" t="s">
        <v>132</v>
      </c>
      <c r="C8212" t="s">
        <v>27</v>
      </c>
      <c r="D8212">
        <v>2019</v>
      </c>
      <c r="E8212">
        <v>10</v>
      </c>
      <c r="F8212" t="s">
        <v>261</v>
      </c>
      <c r="G8212" t="s">
        <v>262</v>
      </c>
      <c r="H8212" t="s">
        <v>30</v>
      </c>
      <c r="J8212">
        <v>3231147.86</v>
      </c>
      <c r="L8212" t="s">
        <v>39</v>
      </c>
      <c r="O8212" t="s">
        <v>32</v>
      </c>
    </row>
    <row r="8213" spans="1:15" x14ac:dyDescent="0.25">
      <c r="A8213" t="s">
        <v>131</v>
      </c>
      <c r="B8213" t="s">
        <v>132</v>
      </c>
      <c r="C8213" t="s">
        <v>27</v>
      </c>
      <c r="D8213">
        <v>2019</v>
      </c>
      <c r="E8213">
        <v>10</v>
      </c>
      <c r="F8213" t="s">
        <v>223</v>
      </c>
      <c r="G8213" t="s">
        <v>224</v>
      </c>
      <c r="H8213" t="s">
        <v>30</v>
      </c>
      <c r="J8213">
        <v>10590352.52</v>
      </c>
      <c r="L8213" t="s">
        <v>39</v>
      </c>
      <c r="O8213" t="s">
        <v>32</v>
      </c>
    </row>
    <row r="8214" spans="1:15" x14ac:dyDescent="0.25">
      <c r="A8214" t="s">
        <v>131</v>
      </c>
      <c r="B8214" t="s">
        <v>132</v>
      </c>
      <c r="C8214" t="s">
        <v>27</v>
      </c>
      <c r="D8214">
        <v>2019</v>
      </c>
      <c r="E8214">
        <v>10</v>
      </c>
      <c r="F8214" t="s">
        <v>225</v>
      </c>
      <c r="G8214" t="s">
        <v>226</v>
      </c>
      <c r="H8214" t="s">
        <v>30</v>
      </c>
      <c r="J8214">
        <v>13832437.439999999</v>
      </c>
      <c r="L8214" t="s">
        <v>39</v>
      </c>
      <c r="O8214" t="s">
        <v>32</v>
      </c>
    </row>
    <row r="8215" spans="1:15" x14ac:dyDescent="0.25">
      <c r="A8215" t="s">
        <v>131</v>
      </c>
      <c r="B8215" t="s">
        <v>132</v>
      </c>
      <c r="C8215" t="s">
        <v>27</v>
      </c>
      <c r="D8215">
        <v>2019</v>
      </c>
      <c r="E8215">
        <v>10</v>
      </c>
      <c r="F8215" t="s">
        <v>227</v>
      </c>
      <c r="G8215" t="s">
        <v>228</v>
      </c>
      <c r="H8215" t="s">
        <v>30</v>
      </c>
      <c r="J8215">
        <v>14494301.58</v>
      </c>
      <c r="L8215" t="s">
        <v>39</v>
      </c>
      <c r="O8215" t="s">
        <v>32</v>
      </c>
    </row>
    <row r="8216" spans="1:15" x14ac:dyDescent="0.25">
      <c r="A8216" t="s">
        <v>131</v>
      </c>
      <c r="B8216" t="s">
        <v>132</v>
      </c>
      <c r="C8216" t="s">
        <v>27</v>
      </c>
      <c r="D8216">
        <v>2019</v>
      </c>
      <c r="E8216">
        <v>10</v>
      </c>
      <c r="F8216" t="s">
        <v>229</v>
      </c>
      <c r="G8216" t="s">
        <v>230</v>
      </c>
      <c r="H8216" t="s">
        <v>30</v>
      </c>
      <c r="J8216">
        <v>-4040000</v>
      </c>
      <c r="L8216" t="s">
        <v>39</v>
      </c>
      <c r="O8216" t="s">
        <v>32</v>
      </c>
    </row>
    <row r="8217" spans="1:15" x14ac:dyDescent="0.25">
      <c r="A8217" t="s">
        <v>131</v>
      </c>
      <c r="B8217" t="s">
        <v>132</v>
      </c>
      <c r="C8217" t="s">
        <v>27</v>
      </c>
      <c r="D8217">
        <v>2019</v>
      </c>
      <c r="E8217">
        <v>10</v>
      </c>
      <c r="F8217" t="s">
        <v>231</v>
      </c>
      <c r="G8217" t="s">
        <v>188</v>
      </c>
      <c r="H8217" t="s">
        <v>30</v>
      </c>
      <c r="J8217">
        <v>2312248.1800000002</v>
      </c>
      <c r="L8217" t="s">
        <v>39</v>
      </c>
      <c r="O8217" t="s">
        <v>32</v>
      </c>
    </row>
    <row r="8218" spans="1:15" x14ac:dyDescent="0.25">
      <c r="A8218" t="s">
        <v>131</v>
      </c>
      <c r="B8218" t="s">
        <v>132</v>
      </c>
      <c r="C8218" t="s">
        <v>27</v>
      </c>
      <c r="D8218">
        <v>2019</v>
      </c>
      <c r="E8218">
        <v>10</v>
      </c>
      <c r="F8218" t="s">
        <v>232</v>
      </c>
      <c r="G8218" t="s">
        <v>233</v>
      </c>
      <c r="H8218" t="s">
        <v>30</v>
      </c>
      <c r="J8218">
        <v>-1727751.82</v>
      </c>
      <c r="L8218" t="s">
        <v>39</v>
      </c>
      <c r="O8218" t="s">
        <v>32</v>
      </c>
    </row>
    <row r="8219" spans="1:15" x14ac:dyDescent="0.25">
      <c r="A8219" t="s">
        <v>131</v>
      </c>
      <c r="B8219" t="s">
        <v>132</v>
      </c>
      <c r="C8219" t="s">
        <v>27</v>
      </c>
      <c r="D8219">
        <v>2019</v>
      </c>
      <c r="E8219">
        <v>10</v>
      </c>
      <c r="F8219" t="s">
        <v>234</v>
      </c>
      <c r="G8219" t="s">
        <v>235</v>
      </c>
      <c r="H8219" t="s">
        <v>30</v>
      </c>
      <c r="J8219">
        <v>-1727751.82</v>
      </c>
      <c r="L8219" t="s">
        <v>39</v>
      </c>
      <c r="O8219" t="s">
        <v>32</v>
      </c>
    </row>
    <row r="8220" spans="1:15" x14ac:dyDescent="0.25">
      <c r="A8220" t="s">
        <v>131</v>
      </c>
      <c r="B8220" t="s">
        <v>132</v>
      </c>
      <c r="C8220" t="s">
        <v>27</v>
      </c>
      <c r="D8220">
        <v>2019</v>
      </c>
      <c r="E8220">
        <v>10</v>
      </c>
      <c r="F8220" t="s">
        <v>269</v>
      </c>
      <c r="G8220" t="s">
        <v>270</v>
      </c>
      <c r="H8220" t="s">
        <v>30</v>
      </c>
      <c r="J8220">
        <v>204606.51</v>
      </c>
      <c r="L8220" t="s">
        <v>39</v>
      </c>
      <c r="O8220" t="s">
        <v>32</v>
      </c>
    </row>
    <row r="8221" spans="1:15" x14ac:dyDescent="0.25">
      <c r="A8221" t="s">
        <v>131</v>
      </c>
      <c r="B8221" t="s">
        <v>132</v>
      </c>
      <c r="C8221" t="s">
        <v>27</v>
      </c>
      <c r="D8221">
        <v>2019</v>
      </c>
      <c r="E8221">
        <v>10</v>
      </c>
      <c r="F8221" t="s">
        <v>271</v>
      </c>
      <c r="G8221" t="s">
        <v>272</v>
      </c>
      <c r="H8221" t="s">
        <v>30</v>
      </c>
      <c r="J8221">
        <v>204606.51</v>
      </c>
      <c r="L8221" t="s">
        <v>39</v>
      </c>
      <c r="O8221" t="s">
        <v>32</v>
      </c>
    </row>
    <row r="8222" spans="1:15" x14ac:dyDescent="0.25">
      <c r="A8222" t="s">
        <v>131</v>
      </c>
      <c r="B8222" t="s">
        <v>132</v>
      </c>
      <c r="C8222" t="s">
        <v>27</v>
      </c>
      <c r="D8222">
        <v>2019</v>
      </c>
      <c r="E8222">
        <v>10</v>
      </c>
      <c r="F8222" t="s">
        <v>273</v>
      </c>
      <c r="G8222" t="s">
        <v>274</v>
      </c>
      <c r="H8222" t="s">
        <v>30</v>
      </c>
      <c r="J8222">
        <v>204606.51</v>
      </c>
      <c r="L8222" t="s">
        <v>39</v>
      </c>
      <c r="O8222" t="s">
        <v>32</v>
      </c>
    </row>
    <row r="8223" spans="1:15" x14ac:dyDescent="0.25">
      <c r="A8223" t="s">
        <v>131</v>
      </c>
      <c r="B8223" t="s">
        <v>132</v>
      </c>
      <c r="C8223" t="s">
        <v>27</v>
      </c>
      <c r="D8223">
        <v>2019</v>
      </c>
      <c r="E8223">
        <v>10</v>
      </c>
      <c r="F8223" t="s">
        <v>236</v>
      </c>
      <c r="G8223" t="s">
        <v>237</v>
      </c>
      <c r="H8223" t="s">
        <v>30</v>
      </c>
      <c r="J8223">
        <v>-11459499.18</v>
      </c>
      <c r="L8223" t="s">
        <v>39</v>
      </c>
      <c r="O8223" t="s">
        <v>32</v>
      </c>
    </row>
    <row r="8224" spans="1:15" x14ac:dyDescent="0.25">
      <c r="A8224" t="s">
        <v>131</v>
      </c>
      <c r="B8224" t="s">
        <v>132</v>
      </c>
      <c r="C8224" t="s">
        <v>27</v>
      </c>
      <c r="D8224">
        <v>2019</v>
      </c>
      <c r="E8224">
        <v>10</v>
      </c>
      <c r="F8224" t="s">
        <v>238</v>
      </c>
      <c r="G8224" t="s">
        <v>239</v>
      </c>
      <c r="H8224" t="s">
        <v>30</v>
      </c>
      <c r="J8224">
        <v>-11473539.859999999</v>
      </c>
      <c r="L8224" t="s">
        <v>39</v>
      </c>
      <c r="O8224" t="s">
        <v>32</v>
      </c>
    </row>
    <row r="8225" spans="1:15" x14ac:dyDescent="0.25">
      <c r="A8225" t="s">
        <v>131</v>
      </c>
      <c r="B8225" t="s">
        <v>132</v>
      </c>
      <c r="C8225" t="s">
        <v>27</v>
      </c>
      <c r="D8225">
        <v>2019</v>
      </c>
      <c r="E8225">
        <v>10</v>
      </c>
      <c r="F8225" t="s">
        <v>240</v>
      </c>
      <c r="G8225" t="s">
        <v>241</v>
      </c>
      <c r="H8225" t="s">
        <v>30</v>
      </c>
      <c r="J8225">
        <v>-11268933.35</v>
      </c>
      <c r="L8225" t="s">
        <v>39</v>
      </c>
      <c r="O8225" t="s">
        <v>32</v>
      </c>
    </row>
    <row r="8226" spans="1:15" x14ac:dyDescent="0.25">
      <c r="A8226" t="s">
        <v>131</v>
      </c>
      <c r="B8226" t="s">
        <v>132</v>
      </c>
      <c r="C8226" t="s">
        <v>27</v>
      </c>
      <c r="D8226">
        <v>2019</v>
      </c>
      <c r="E8226">
        <v>10</v>
      </c>
      <c r="F8226" t="s">
        <v>242</v>
      </c>
      <c r="G8226" t="s">
        <v>243</v>
      </c>
      <c r="H8226" t="s">
        <v>30</v>
      </c>
      <c r="J8226">
        <v>-12996685.17</v>
      </c>
      <c r="L8226" t="s">
        <v>39</v>
      </c>
      <c r="O8226" t="s">
        <v>32</v>
      </c>
    </row>
    <row r="8227" spans="1:15" x14ac:dyDescent="0.25">
      <c r="A8227" t="s">
        <v>123</v>
      </c>
      <c r="B8227" t="s">
        <v>124</v>
      </c>
      <c r="C8227" t="s">
        <v>27</v>
      </c>
      <c r="D8227">
        <v>2019</v>
      </c>
      <c r="E8227">
        <v>10</v>
      </c>
      <c r="F8227" t="s">
        <v>244</v>
      </c>
      <c r="G8227" t="s">
        <v>245</v>
      </c>
      <c r="H8227" t="s">
        <v>108</v>
      </c>
      <c r="I8227" t="s">
        <v>109</v>
      </c>
      <c r="J8227">
        <v>-221917.85</v>
      </c>
      <c r="L8227" t="s">
        <v>31</v>
      </c>
      <c r="O8227" t="s">
        <v>32</v>
      </c>
    </row>
    <row r="8228" spans="1:15" x14ac:dyDescent="0.25">
      <c r="A8228" t="s">
        <v>123</v>
      </c>
      <c r="B8228" t="s">
        <v>124</v>
      </c>
      <c r="C8228" t="s">
        <v>27</v>
      </c>
      <c r="D8228">
        <v>2019</v>
      </c>
      <c r="E8228">
        <v>10</v>
      </c>
      <c r="F8228" t="s">
        <v>246</v>
      </c>
      <c r="G8228" t="s">
        <v>247</v>
      </c>
      <c r="H8228" t="s">
        <v>108</v>
      </c>
      <c r="I8228" t="s">
        <v>109</v>
      </c>
      <c r="J8228">
        <v>33758.300000000003</v>
      </c>
      <c r="L8228" t="s">
        <v>31</v>
      </c>
      <c r="O8228" t="s">
        <v>32</v>
      </c>
    </row>
    <row r="8229" spans="1:15" x14ac:dyDescent="0.25">
      <c r="A8229" t="s">
        <v>123</v>
      </c>
      <c r="B8229" t="s">
        <v>124</v>
      </c>
      <c r="C8229" t="s">
        <v>27</v>
      </c>
      <c r="D8229">
        <v>2019</v>
      </c>
      <c r="E8229">
        <v>10</v>
      </c>
      <c r="F8229" t="s">
        <v>248</v>
      </c>
      <c r="G8229" t="s">
        <v>249</v>
      </c>
      <c r="H8229" t="s">
        <v>108</v>
      </c>
      <c r="I8229" t="s">
        <v>109</v>
      </c>
      <c r="J8229">
        <v>-188159.55</v>
      </c>
      <c r="L8229" t="s">
        <v>31</v>
      </c>
      <c r="O8229" t="s">
        <v>32</v>
      </c>
    </row>
    <row r="8230" spans="1:15" x14ac:dyDescent="0.25">
      <c r="A8230" t="s">
        <v>123</v>
      </c>
      <c r="B8230" t="s">
        <v>124</v>
      </c>
      <c r="C8230" t="s">
        <v>27</v>
      </c>
      <c r="D8230">
        <v>2019</v>
      </c>
      <c r="E8230">
        <v>10</v>
      </c>
      <c r="F8230" t="s">
        <v>250</v>
      </c>
      <c r="G8230" t="s">
        <v>251</v>
      </c>
      <c r="H8230" t="s">
        <v>108</v>
      </c>
      <c r="I8230" t="s">
        <v>109</v>
      </c>
      <c r="J8230">
        <v>-188159.55</v>
      </c>
      <c r="L8230" t="s">
        <v>31</v>
      </c>
      <c r="O8230" t="s">
        <v>32</v>
      </c>
    </row>
    <row r="8231" spans="1:15" x14ac:dyDescent="0.25">
      <c r="A8231" t="s">
        <v>123</v>
      </c>
      <c r="B8231" t="s">
        <v>124</v>
      </c>
      <c r="C8231" t="s">
        <v>27</v>
      </c>
      <c r="D8231">
        <v>2019</v>
      </c>
      <c r="E8231">
        <v>10</v>
      </c>
      <c r="F8231" t="s">
        <v>195</v>
      </c>
      <c r="G8231" t="s">
        <v>196</v>
      </c>
      <c r="H8231" t="s">
        <v>108</v>
      </c>
      <c r="I8231" t="s">
        <v>109</v>
      </c>
      <c r="J8231">
        <v>-188159.55</v>
      </c>
      <c r="L8231" t="s">
        <v>31</v>
      </c>
      <c r="O8231" t="s">
        <v>32</v>
      </c>
    </row>
    <row r="8232" spans="1:15" x14ac:dyDescent="0.25">
      <c r="A8232" t="s">
        <v>123</v>
      </c>
      <c r="B8232" t="s">
        <v>124</v>
      </c>
      <c r="C8232" t="s">
        <v>27</v>
      </c>
      <c r="D8232">
        <v>2019</v>
      </c>
      <c r="E8232">
        <v>10</v>
      </c>
      <c r="F8232" t="s">
        <v>275</v>
      </c>
      <c r="G8232" t="s">
        <v>276</v>
      </c>
      <c r="H8232" t="s">
        <v>108</v>
      </c>
      <c r="I8232" t="s">
        <v>109</v>
      </c>
      <c r="J8232">
        <v>406525</v>
      </c>
      <c r="L8232" t="s">
        <v>31</v>
      </c>
      <c r="O8232" t="s">
        <v>32</v>
      </c>
    </row>
    <row r="8233" spans="1:15" x14ac:dyDescent="0.25">
      <c r="A8233" t="s">
        <v>123</v>
      </c>
      <c r="B8233" t="s">
        <v>124</v>
      </c>
      <c r="C8233" t="s">
        <v>27</v>
      </c>
      <c r="D8233">
        <v>2019</v>
      </c>
      <c r="E8233">
        <v>10</v>
      </c>
      <c r="F8233" t="s">
        <v>277</v>
      </c>
      <c r="G8233" t="s">
        <v>278</v>
      </c>
      <c r="H8233" t="s">
        <v>108</v>
      </c>
      <c r="I8233" t="s">
        <v>109</v>
      </c>
      <c r="J8233">
        <v>406525</v>
      </c>
      <c r="L8233" t="s">
        <v>31</v>
      </c>
      <c r="O8233" t="s">
        <v>32</v>
      </c>
    </row>
    <row r="8234" spans="1:15" x14ac:dyDescent="0.25">
      <c r="A8234" t="s">
        <v>123</v>
      </c>
      <c r="B8234" t="s">
        <v>124</v>
      </c>
      <c r="C8234" t="s">
        <v>27</v>
      </c>
      <c r="D8234">
        <v>2019</v>
      </c>
      <c r="E8234">
        <v>10</v>
      </c>
      <c r="F8234" t="s">
        <v>279</v>
      </c>
      <c r="G8234" t="s">
        <v>280</v>
      </c>
      <c r="H8234" t="s">
        <v>108</v>
      </c>
      <c r="I8234" t="s">
        <v>109</v>
      </c>
      <c r="J8234">
        <v>406525</v>
      </c>
      <c r="L8234" t="s">
        <v>31</v>
      </c>
      <c r="O8234" t="s">
        <v>32</v>
      </c>
    </row>
    <row r="8235" spans="1:15" x14ac:dyDescent="0.25">
      <c r="A8235" t="s">
        <v>123</v>
      </c>
      <c r="B8235" t="s">
        <v>124</v>
      </c>
      <c r="C8235" t="s">
        <v>27</v>
      </c>
      <c r="D8235">
        <v>2019</v>
      </c>
      <c r="E8235">
        <v>10</v>
      </c>
      <c r="F8235" t="s">
        <v>197</v>
      </c>
      <c r="G8235" t="s">
        <v>198</v>
      </c>
      <c r="H8235" t="s">
        <v>108</v>
      </c>
      <c r="I8235" t="s">
        <v>109</v>
      </c>
      <c r="J8235">
        <v>218365.45</v>
      </c>
      <c r="L8235" t="s">
        <v>31</v>
      </c>
      <c r="O8235" t="s">
        <v>32</v>
      </c>
    </row>
    <row r="8236" spans="1:15" x14ac:dyDescent="0.25">
      <c r="A8236" t="s">
        <v>123</v>
      </c>
      <c r="B8236" t="s">
        <v>124</v>
      </c>
      <c r="C8236" t="s">
        <v>27</v>
      </c>
      <c r="D8236">
        <v>2019</v>
      </c>
      <c r="E8236">
        <v>10</v>
      </c>
      <c r="F8236" t="s">
        <v>199</v>
      </c>
      <c r="G8236" t="s">
        <v>200</v>
      </c>
      <c r="H8236" t="s">
        <v>108</v>
      </c>
      <c r="I8236" t="s">
        <v>109</v>
      </c>
      <c r="J8236">
        <v>218365.45</v>
      </c>
      <c r="L8236" t="s">
        <v>31</v>
      </c>
      <c r="O8236" t="s">
        <v>32</v>
      </c>
    </row>
    <row r="8237" spans="1:15" x14ac:dyDescent="0.25">
      <c r="A8237" t="s">
        <v>123</v>
      </c>
      <c r="B8237" t="s">
        <v>124</v>
      </c>
      <c r="C8237" t="s">
        <v>27</v>
      </c>
      <c r="D8237">
        <v>2019</v>
      </c>
      <c r="E8237">
        <v>10</v>
      </c>
      <c r="F8237" t="s">
        <v>252</v>
      </c>
      <c r="G8237" t="s">
        <v>253</v>
      </c>
      <c r="H8237" t="s">
        <v>108</v>
      </c>
      <c r="I8237" t="s">
        <v>109</v>
      </c>
      <c r="J8237">
        <v>28369.07</v>
      </c>
      <c r="L8237" t="s">
        <v>31</v>
      </c>
      <c r="O8237" t="s">
        <v>32</v>
      </c>
    </row>
    <row r="8238" spans="1:15" x14ac:dyDescent="0.25">
      <c r="A8238" t="s">
        <v>123</v>
      </c>
      <c r="B8238" t="s">
        <v>124</v>
      </c>
      <c r="C8238" t="s">
        <v>27</v>
      </c>
      <c r="D8238">
        <v>2019</v>
      </c>
      <c r="E8238">
        <v>10</v>
      </c>
      <c r="F8238" t="s">
        <v>203</v>
      </c>
      <c r="G8238" t="s">
        <v>204</v>
      </c>
      <c r="H8238" t="s">
        <v>108</v>
      </c>
      <c r="I8238" t="s">
        <v>109</v>
      </c>
      <c r="J8238">
        <v>28369.07</v>
      </c>
      <c r="L8238" t="s">
        <v>31</v>
      </c>
      <c r="O8238" t="s">
        <v>32</v>
      </c>
    </row>
    <row r="8239" spans="1:15" x14ac:dyDescent="0.25">
      <c r="A8239" t="s">
        <v>123</v>
      </c>
      <c r="B8239" t="s">
        <v>124</v>
      </c>
      <c r="C8239" t="s">
        <v>27</v>
      </c>
      <c r="D8239">
        <v>2019</v>
      </c>
      <c r="E8239">
        <v>10</v>
      </c>
      <c r="F8239" t="s">
        <v>205</v>
      </c>
      <c r="G8239" t="s">
        <v>206</v>
      </c>
      <c r="H8239" t="s">
        <v>108</v>
      </c>
      <c r="I8239" t="s">
        <v>109</v>
      </c>
      <c r="J8239">
        <v>246734.52</v>
      </c>
      <c r="L8239" t="s">
        <v>31</v>
      </c>
      <c r="O8239" t="s">
        <v>32</v>
      </c>
    </row>
    <row r="8240" spans="1:15" x14ac:dyDescent="0.25">
      <c r="A8240" t="s">
        <v>123</v>
      </c>
      <c r="B8240" t="s">
        <v>124</v>
      </c>
      <c r="C8240" t="s">
        <v>27</v>
      </c>
      <c r="D8240">
        <v>2019</v>
      </c>
      <c r="E8240">
        <v>10</v>
      </c>
      <c r="F8240" t="s">
        <v>207</v>
      </c>
      <c r="G8240" t="s">
        <v>208</v>
      </c>
      <c r="H8240" t="s">
        <v>108</v>
      </c>
      <c r="I8240" t="s">
        <v>109</v>
      </c>
      <c r="J8240">
        <v>246734.52</v>
      </c>
      <c r="L8240" t="s">
        <v>31</v>
      </c>
      <c r="O8240" t="s">
        <v>32</v>
      </c>
    </row>
    <row r="8241" spans="1:15" x14ac:dyDescent="0.25">
      <c r="A8241" t="s">
        <v>123</v>
      </c>
      <c r="B8241" t="s">
        <v>124</v>
      </c>
      <c r="C8241" t="s">
        <v>27</v>
      </c>
      <c r="D8241">
        <v>2019</v>
      </c>
      <c r="E8241">
        <v>10</v>
      </c>
      <c r="F8241" t="s">
        <v>211</v>
      </c>
      <c r="G8241" t="s">
        <v>212</v>
      </c>
      <c r="H8241" t="s">
        <v>108</v>
      </c>
      <c r="I8241" t="s">
        <v>109</v>
      </c>
      <c r="J8241">
        <v>246734.52</v>
      </c>
      <c r="L8241" t="s">
        <v>31</v>
      </c>
      <c r="O8241" t="s">
        <v>32</v>
      </c>
    </row>
    <row r="8242" spans="1:15" x14ac:dyDescent="0.25">
      <c r="A8242" t="s">
        <v>123</v>
      </c>
      <c r="B8242" t="s">
        <v>124</v>
      </c>
      <c r="C8242" t="s">
        <v>27</v>
      </c>
      <c r="D8242">
        <v>2019</v>
      </c>
      <c r="E8242">
        <v>10</v>
      </c>
      <c r="F8242" t="s">
        <v>213</v>
      </c>
      <c r="G8242" t="s">
        <v>214</v>
      </c>
      <c r="H8242" t="s">
        <v>108</v>
      </c>
      <c r="I8242" t="s">
        <v>109</v>
      </c>
      <c r="J8242">
        <v>246734.52</v>
      </c>
      <c r="L8242" t="s">
        <v>31</v>
      </c>
      <c r="O8242" t="s">
        <v>32</v>
      </c>
    </row>
    <row r="8243" spans="1:15" x14ac:dyDescent="0.25">
      <c r="A8243" t="s">
        <v>123</v>
      </c>
      <c r="B8243" t="s">
        <v>124</v>
      </c>
      <c r="C8243" t="s">
        <v>27</v>
      </c>
      <c r="D8243">
        <v>2019</v>
      </c>
      <c r="E8243">
        <v>10</v>
      </c>
      <c r="F8243" t="s">
        <v>244</v>
      </c>
      <c r="G8243" t="s">
        <v>245</v>
      </c>
      <c r="H8243" t="s">
        <v>148</v>
      </c>
      <c r="I8243" t="s">
        <v>149</v>
      </c>
      <c r="J8243">
        <v>-221917.84</v>
      </c>
      <c r="L8243" t="s">
        <v>31</v>
      </c>
      <c r="O8243" t="s">
        <v>32</v>
      </c>
    </row>
    <row r="8244" spans="1:15" x14ac:dyDescent="0.25">
      <c r="A8244" t="s">
        <v>123</v>
      </c>
      <c r="B8244" t="s">
        <v>124</v>
      </c>
      <c r="C8244" t="s">
        <v>27</v>
      </c>
      <c r="D8244">
        <v>2019</v>
      </c>
      <c r="E8244">
        <v>10</v>
      </c>
      <c r="F8244" t="s">
        <v>246</v>
      </c>
      <c r="G8244" t="s">
        <v>247</v>
      </c>
      <c r="H8244" t="s">
        <v>148</v>
      </c>
      <c r="I8244" t="s">
        <v>149</v>
      </c>
      <c r="J8244">
        <v>33758.300000000003</v>
      </c>
      <c r="L8244" t="s">
        <v>31</v>
      </c>
      <c r="O8244" t="s">
        <v>32</v>
      </c>
    </row>
    <row r="8245" spans="1:15" x14ac:dyDescent="0.25">
      <c r="A8245" t="s">
        <v>123</v>
      </c>
      <c r="B8245" t="s">
        <v>124</v>
      </c>
      <c r="C8245" t="s">
        <v>27</v>
      </c>
      <c r="D8245">
        <v>2019</v>
      </c>
      <c r="E8245">
        <v>10</v>
      </c>
      <c r="F8245" t="s">
        <v>248</v>
      </c>
      <c r="G8245" t="s">
        <v>249</v>
      </c>
      <c r="H8245" t="s">
        <v>148</v>
      </c>
      <c r="I8245" t="s">
        <v>149</v>
      </c>
      <c r="J8245">
        <v>-188159.54</v>
      </c>
      <c r="L8245" t="s">
        <v>31</v>
      </c>
      <c r="O8245" t="s">
        <v>32</v>
      </c>
    </row>
    <row r="8246" spans="1:15" x14ac:dyDescent="0.25">
      <c r="A8246" t="s">
        <v>123</v>
      </c>
      <c r="B8246" t="s">
        <v>124</v>
      </c>
      <c r="C8246" t="s">
        <v>27</v>
      </c>
      <c r="D8246">
        <v>2019</v>
      </c>
      <c r="E8246">
        <v>10</v>
      </c>
      <c r="F8246" t="s">
        <v>250</v>
      </c>
      <c r="G8246" t="s">
        <v>251</v>
      </c>
      <c r="H8246" t="s">
        <v>148</v>
      </c>
      <c r="I8246" t="s">
        <v>149</v>
      </c>
      <c r="J8246">
        <v>-188159.54</v>
      </c>
      <c r="L8246" t="s">
        <v>31</v>
      </c>
      <c r="O8246" t="s">
        <v>32</v>
      </c>
    </row>
    <row r="8247" spans="1:15" x14ac:dyDescent="0.25">
      <c r="A8247" t="s">
        <v>123</v>
      </c>
      <c r="B8247" t="s">
        <v>124</v>
      </c>
      <c r="C8247" t="s">
        <v>27</v>
      </c>
      <c r="D8247">
        <v>2019</v>
      </c>
      <c r="E8247">
        <v>10</v>
      </c>
      <c r="F8247" t="s">
        <v>195</v>
      </c>
      <c r="G8247" t="s">
        <v>196</v>
      </c>
      <c r="H8247" t="s">
        <v>148</v>
      </c>
      <c r="I8247" t="s">
        <v>149</v>
      </c>
      <c r="J8247">
        <v>-188159.54</v>
      </c>
      <c r="L8247" t="s">
        <v>31</v>
      </c>
      <c r="O8247" t="s">
        <v>32</v>
      </c>
    </row>
    <row r="8248" spans="1:15" x14ac:dyDescent="0.25">
      <c r="A8248" t="s">
        <v>123</v>
      </c>
      <c r="B8248" t="s">
        <v>124</v>
      </c>
      <c r="C8248" t="s">
        <v>27</v>
      </c>
      <c r="D8248">
        <v>2019</v>
      </c>
      <c r="E8248">
        <v>10</v>
      </c>
      <c r="F8248" t="s">
        <v>275</v>
      </c>
      <c r="G8248" t="s">
        <v>276</v>
      </c>
      <c r="H8248" t="s">
        <v>148</v>
      </c>
      <c r="I8248" t="s">
        <v>149</v>
      </c>
      <c r="J8248">
        <v>406525</v>
      </c>
      <c r="L8248" t="s">
        <v>31</v>
      </c>
      <c r="O8248" t="s">
        <v>32</v>
      </c>
    </row>
    <row r="8249" spans="1:15" x14ac:dyDescent="0.25">
      <c r="A8249" t="s">
        <v>123</v>
      </c>
      <c r="B8249" t="s">
        <v>124</v>
      </c>
      <c r="C8249" t="s">
        <v>27</v>
      </c>
      <c r="D8249">
        <v>2019</v>
      </c>
      <c r="E8249">
        <v>10</v>
      </c>
      <c r="F8249" t="s">
        <v>277</v>
      </c>
      <c r="G8249" t="s">
        <v>278</v>
      </c>
      <c r="H8249" t="s">
        <v>148</v>
      </c>
      <c r="I8249" t="s">
        <v>149</v>
      </c>
      <c r="J8249">
        <v>406525</v>
      </c>
      <c r="L8249" t="s">
        <v>31</v>
      </c>
      <c r="O8249" t="s">
        <v>32</v>
      </c>
    </row>
    <row r="8250" spans="1:15" x14ac:dyDescent="0.25">
      <c r="A8250" t="s">
        <v>123</v>
      </c>
      <c r="B8250" t="s">
        <v>124</v>
      </c>
      <c r="C8250" t="s">
        <v>27</v>
      </c>
      <c r="D8250">
        <v>2019</v>
      </c>
      <c r="E8250">
        <v>10</v>
      </c>
      <c r="F8250" t="s">
        <v>279</v>
      </c>
      <c r="G8250" t="s">
        <v>280</v>
      </c>
      <c r="H8250" t="s">
        <v>148</v>
      </c>
      <c r="I8250" t="s">
        <v>149</v>
      </c>
      <c r="J8250">
        <v>406525</v>
      </c>
      <c r="L8250" t="s">
        <v>31</v>
      </c>
      <c r="O8250" t="s">
        <v>32</v>
      </c>
    </row>
    <row r="8251" spans="1:15" x14ac:dyDescent="0.25">
      <c r="A8251" t="s">
        <v>123</v>
      </c>
      <c r="B8251" t="s">
        <v>124</v>
      </c>
      <c r="C8251" t="s">
        <v>27</v>
      </c>
      <c r="D8251">
        <v>2019</v>
      </c>
      <c r="E8251">
        <v>10</v>
      </c>
      <c r="F8251" t="s">
        <v>197</v>
      </c>
      <c r="G8251" t="s">
        <v>198</v>
      </c>
      <c r="H8251" t="s">
        <v>148</v>
      </c>
      <c r="I8251" t="s">
        <v>149</v>
      </c>
      <c r="J8251">
        <v>218365.46</v>
      </c>
      <c r="L8251" t="s">
        <v>31</v>
      </c>
      <c r="O8251" t="s">
        <v>32</v>
      </c>
    </row>
    <row r="8252" spans="1:15" x14ac:dyDescent="0.25">
      <c r="A8252" t="s">
        <v>123</v>
      </c>
      <c r="B8252" t="s">
        <v>124</v>
      </c>
      <c r="C8252" t="s">
        <v>27</v>
      </c>
      <c r="D8252">
        <v>2019</v>
      </c>
      <c r="E8252">
        <v>10</v>
      </c>
      <c r="F8252" t="s">
        <v>199</v>
      </c>
      <c r="G8252" t="s">
        <v>200</v>
      </c>
      <c r="H8252" t="s">
        <v>148</v>
      </c>
      <c r="I8252" t="s">
        <v>149</v>
      </c>
      <c r="J8252">
        <v>218365.46</v>
      </c>
      <c r="L8252" t="s">
        <v>31</v>
      </c>
      <c r="O8252" t="s">
        <v>32</v>
      </c>
    </row>
    <row r="8253" spans="1:15" x14ac:dyDescent="0.25">
      <c r="A8253" t="s">
        <v>123</v>
      </c>
      <c r="B8253" t="s">
        <v>124</v>
      </c>
      <c r="C8253" t="s">
        <v>27</v>
      </c>
      <c r="D8253">
        <v>2019</v>
      </c>
      <c r="E8253">
        <v>10</v>
      </c>
      <c r="F8253" t="s">
        <v>252</v>
      </c>
      <c r="G8253" t="s">
        <v>253</v>
      </c>
      <c r="H8253" t="s">
        <v>148</v>
      </c>
      <c r="I8253" t="s">
        <v>149</v>
      </c>
      <c r="J8253">
        <v>28369.07</v>
      </c>
      <c r="L8253" t="s">
        <v>31</v>
      </c>
      <c r="O8253" t="s">
        <v>32</v>
      </c>
    </row>
    <row r="8254" spans="1:15" x14ac:dyDescent="0.25">
      <c r="A8254" t="s">
        <v>123</v>
      </c>
      <c r="B8254" t="s">
        <v>124</v>
      </c>
      <c r="C8254" t="s">
        <v>27</v>
      </c>
      <c r="D8254">
        <v>2019</v>
      </c>
      <c r="E8254">
        <v>10</v>
      </c>
      <c r="F8254" t="s">
        <v>203</v>
      </c>
      <c r="G8254" t="s">
        <v>204</v>
      </c>
      <c r="H8254" t="s">
        <v>148</v>
      </c>
      <c r="I8254" t="s">
        <v>149</v>
      </c>
      <c r="J8254">
        <v>28369.07</v>
      </c>
      <c r="L8254" t="s">
        <v>31</v>
      </c>
      <c r="O8254" t="s">
        <v>32</v>
      </c>
    </row>
    <row r="8255" spans="1:15" x14ac:dyDescent="0.25">
      <c r="A8255" t="s">
        <v>123</v>
      </c>
      <c r="B8255" t="s">
        <v>124</v>
      </c>
      <c r="C8255" t="s">
        <v>27</v>
      </c>
      <c r="D8255">
        <v>2019</v>
      </c>
      <c r="E8255">
        <v>10</v>
      </c>
      <c r="F8255" t="s">
        <v>205</v>
      </c>
      <c r="G8255" t="s">
        <v>206</v>
      </c>
      <c r="H8255" t="s">
        <v>148</v>
      </c>
      <c r="I8255" t="s">
        <v>149</v>
      </c>
      <c r="J8255">
        <v>246734.53</v>
      </c>
      <c r="L8255" t="s">
        <v>31</v>
      </c>
      <c r="O8255" t="s">
        <v>32</v>
      </c>
    </row>
    <row r="8256" spans="1:15" x14ac:dyDescent="0.25">
      <c r="A8256" t="s">
        <v>123</v>
      </c>
      <c r="B8256" t="s">
        <v>124</v>
      </c>
      <c r="C8256" t="s">
        <v>27</v>
      </c>
      <c r="D8256">
        <v>2019</v>
      </c>
      <c r="E8256">
        <v>10</v>
      </c>
      <c r="F8256" t="s">
        <v>207</v>
      </c>
      <c r="G8256" t="s">
        <v>208</v>
      </c>
      <c r="H8256" t="s">
        <v>148</v>
      </c>
      <c r="I8256" t="s">
        <v>149</v>
      </c>
      <c r="J8256">
        <v>246734.53</v>
      </c>
      <c r="L8256" t="s">
        <v>31</v>
      </c>
      <c r="O8256" t="s">
        <v>32</v>
      </c>
    </row>
    <row r="8257" spans="1:15" x14ac:dyDescent="0.25">
      <c r="A8257" t="s">
        <v>123</v>
      </c>
      <c r="B8257" t="s">
        <v>124</v>
      </c>
      <c r="C8257" t="s">
        <v>27</v>
      </c>
      <c r="D8257">
        <v>2019</v>
      </c>
      <c r="E8257">
        <v>10</v>
      </c>
      <c r="F8257" t="s">
        <v>211</v>
      </c>
      <c r="G8257" t="s">
        <v>212</v>
      </c>
      <c r="H8257" t="s">
        <v>148</v>
      </c>
      <c r="I8257" t="s">
        <v>149</v>
      </c>
      <c r="J8257">
        <v>246734.53</v>
      </c>
      <c r="L8257" t="s">
        <v>31</v>
      </c>
      <c r="O8257" t="s">
        <v>32</v>
      </c>
    </row>
    <row r="8258" spans="1:15" x14ac:dyDescent="0.25">
      <c r="A8258" t="s">
        <v>123</v>
      </c>
      <c r="B8258" t="s">
        <v>124</v>
      </c>
      <c r="C8258" t="s">
        <v>27</v>
      </c>
      <c r="D8258">
        <v>2019</v>
      </c>
      <c r="E8258">
        <v>10</v>
      </c>
      <c r="F8258" t="s">
        <v>213</v>
      </c>
      <c r="G8258" t="s">
        <v>214</v>
      </c>
      <c r="H8258" t="s">
        <v>148</v>
      </c>
      <c r="I8258" t="s">
        <v>149</v>
      </c>
      <c r="J8258">
        <v>246734.53</v>
      </c>
      <c r="L8258" t="s">
        <v>31</v>
      </c>
      <c r="O8258" t="s">
        <v>32</v>
      </c>
    </row>
    <row r="8259" spans="1:15" x14ac:dyDescent="0.25">
      <c r="A8259" t="s">
        <v>131</v>
      </c>
      <c r="B8259" t="s">
        <v>132</v>
      </c>
      <c r="C8259" t="s">
        <v>27</v>
      </c>
      <c r="D8259">
        <v>2019</v>
      </c>
      <c r="E8259">
        <v>10</v>
      </c>
      <c r="F8259" t="s">
        <v>244</v>
      </c>
      <c r="G8259" t="s">
        <v>245</v>
      </c>
      <c r="H8259" t="s">
        <v>108</v>
      </c>
      <c r="I8259" t="s">
        <v>109</v>
      </c>
      <c r="J8259">
        <v>-7717973.0599999996</v>
      </c>
      <c r="L8259" t="s">
        <v>31</v>
      </c>
      <c r="O8259" t="s">
        <v>32</v>
      </c>
    </row>
    <row r="8260" spans="1:15" x14ac:dyDescent="0.25">
      <c r="A8260" t="s">
        <v>131</v>
      </c>
      <c r="B8260" t="s">
        <v>132</v>
      </c>
      <c r="C8260" t="s">
        <v>27</v>
      </c>
      <c r="D8260">
        <v>2019</v>
      </c>
      <c r="E8260">
        <v>10</v>
      </c>
      <c r="F8260" t="s">
        <v>246</v>
      </c>
      <c r="G8260" t="s">
        <v>247</v>
      </c>
      <c r="H8260" t="s">
        <v>108</v>
      </c>
      <c r="I8260" t="s">
        <v>109</v>
      </c>
      <c r="J8260">
        <v>35350</v>
      </c>
      <c r="L8260" t="s">
        <v>31</v>
      </c>
      <c r="O8260" t="s">
        <v>32</v>
      </c>
    </row>
    <row r="8261" spans="1:15" x14ac:dyDescent="0.25">
      <c r="A8261" t="s">
        <v>131</v>
      </c>
      <c r="B8261" t="s">
        <v>132</v>
      </c>
      <c r="C8261" t="s">
        <v>27</v>
      </c>
      <c r="D8261">
        <v>2019</v>
      </c>
      <c r="E8261">
        <v>10</v>
      </c>
      <c r="F8261" t="s">
        <v>248</v>
      </c>
      <c r="G8261" t="s">
        <v>249</v>
      </c>
      <c r="H8261" t="s">
        <v>108</v>
      </c>
      <c r="I8261" t="s">
        <v>109</v>
      </c>
      <c r="J8261">
        <v>-7682623.0599999996</v>
      </c>
      <c r="L8261" t="s">
        <v>31</v>
      </c>
      <c r="O8261" t="s">
        <v>32</v>
      </c>
    </row>
    <row r="8262" spans="1:15" x14ac:dyDescent="0.25">
      <c r="A8262" t="s">
        <v>131</v>
      </c>
      <c r="B8262" t="s">
        <v>132</v>
      </c>
      <c r="C8262" t="s">
        <v>27</v>
      </c>
      <c r="D8262">
        <v>2019</v>
      </c>
      <c r="E8262">
        <v>10</v>
      </c>
      <c r="F8262" t="s">
        <v>250</v>
      </c>
      <c r="G8262" t="s">
        <v>251</v>
      </c>
      <c r="H8262" t="s">
        <v>108</v>
      </c>
      <c r="I8262" t="s">
        <v>109</v>
      </c>
      <c r="J8262">
        <v>-7682623.0599999996</v>
      </c>
      <c r="L8262" t="s">
        <v>31</v>
      </c>
      <c r="O8262" t="s">
        <v>32</v>
      </c>
    </row>
    <row r="8263" spans="1:15" x14ac:dyDescent="0.25">
      <c r="A8263" t="s">
        <v>131</v>
      </c>
      <c r="B8263" t="s">
        <v>132</v>
      </c>
      <c r="C8263" t="s">
        <v>27</v>
      </c>
      <c r="D8263">
        <v>2019</v>
      </c>
      <c r="E8263">
        <v>10</v>
      </c>
      <c r="F8263" t="s">
        <v>193</v>
      </c>
      <c r="G8263" t="s">
        <v>194</v>
      </c>
      <c r="H8263" t="s">
        <v>108</v>
      </c>
      <c r="I8263" t="s">
        <v>109</v>
      </c>
      <c r="J8263">
        <v>1449800.53</v>
      </c>
      <c r="L8263" t="s">
        <v>31</v>
      </c>
      <c r="O8263" t="s">
        <v>32</v>
      </c>
    </row>
    <row r="8264" spans="1:15" x14ac:dyDescent="0.25">
      <c r="A8264" t="s">
        <v>131</v>
      </c>
      <c r="B8264" t="s">
        <v>132</v>
      </c>
      <c r="C8264" t="s">
        <v>27</v>
      </c>
      <c r="D8264">
        <v>2019</v>
      </c>
      <c r="E8264">
        <v>10</v>
      </c>
      <c r="F8264" t="s">
        <v>303</v>
      </c>
      <c r="G8264" t="s">
        <v>304</v>
      </c>
      <c r="H8264" t="s">
        <v>108</v>
      </c>
      <c r="I8264" t="s">
        <v>109</v>
      </c>
      <c r="J8264">
        <v>5514298.79</v>
      </c>
      <c r="L8264" t="s">
        <v>31</v>
      </c>
      <c r="O8264" t="s">
        <v>32</v>
      </c>
    </row>
    <row r="8265" spans="1:15" x14ac:dyDescent="0.25">
      <c r="A8265" t="s">
        <v>131</v>
      </c>
      <c r="B8265" t="s">
        <v>132</v>
      </c>
      <c r="C8265" t="s">
        <v>27</v>
      </c>
      <c r="D8265">
        <v>2019</v>
      </c>
      <c r="E8265">
        <v>10</v>
      </c>
      <c r="F8265" t="s">
        <v>195</v>
      </c>
      <c r="G8265" t="s">
        <v>196</v>
      </c>
      <c r="H8265" t="s">
        <v>108</v>
      </c>
      <c r="I8265" t="s">
        <v>109</v>
      </c>
      <c r="J8265">
        <v>-718523.74</v>
      </c>
      <c r="L8265" t="s">
        <v>31</v>
      </c>
      <c r="O8265" t="s">
        <v>32</v>
      </c>
    </row>
    <row r="8266" spans="1:15" x14ac:dyDescent="0.25">
      <c r="A8266" t="s">
        <v>131</v>
      </c>
      <c r="B8266" t="s">
        <v>132</v>
      </c>
      <c r="C8266" t="s">
        <v>27</v>
      </c>
      <c r="D8266">
        <v>2019</v>
      </c>
      <c r="E8266">
        <v>10</v>
      </c>
      <c r="F8266" t="s">
        <v>275</v>
      </c>
      <c r="G8266" t="s">
        <v>276</v>
      </c>
      <c r="H8266" t="s">
        <v>108</v>
      </c>
      <c r="I8266" t="s">
        <v>109</v>
      </c>
      <c r="J8266">
        <v>101560.39</v>
      </c>
      <c r="L8266" t="s">
        <v>31</v>
      </c>
      <c r="O8266" t="s">
        <v>32</v>
      </c>
    </row>
    <row r="8267" spans="1:15" x14ac:dyDescent="0.25">
      <c r="A8267" t="s">
        <v>131</v>
      </c>
      <c r="B8267" t="s">
        <v>132</v>
      </c>
      <c r="C8267" t="s">
        <v>27</v>
      </c>
      <c r="D8267">
        <v>2019</v>
      </c>
      <c r="E8267">
        <v>10</v>
      </c>
      <c r="F8267" t="s">
        <v>277</v>
      </c>
      <c r="G8267" t="s">
        <v>278</v>
      </c>
      <c r="H8267" t="s">
        <v>108</v>
      </c>
      <c r="I8267" t="s">
        <v>109</v>
      </c>
      <c r="J8267">
        <v>101560.39</v>
      </c>
      <c r="L8267" t="s">
        <v>31</v>
      </c>
      <c r="O8267" t="s">
        <v>32</v>
      </c>
    </row>
    <row r="8268" spans="1:15" x14ac:dyDescent="0.25">
      <c r="A8268" t="s">
        <v>131</v>
      </c>
      <c r="B8268" t="s">
        <v>132</v>
      </c>
      <c r="C8268" t="s">
        <v>27</v>
      </c>
      <c r="D8268">
        <v>2019</v>
      </c>
      <c r="E8268">
        <v>10</v>
      </c>
      <c r="F8268" t="s">
        <v>279</v>
      </c>
      <c r="G8268" t="s">
        <v>280</v>
      </c>
      <c r="H8268" t="s">
        <v>108</v>
      </c>
      <c r="I8268" t="s">
        <v>109</v>
      </c>
      <c r="J8268">
        <v>101560.39</v>
      </c>
      <c r="L8268" t="s">
        <v>31</v>
      </c>
      <c r="O8268" t="s">
        <v>32</v>
      </c>
    </row>
    <row r="8269" spans="1:15" x14ac:dyDescent="0.25">
      <c r="A8269" t="s">
        <v>131</v>
      </c>
      <c r="B8269" t="s">
        <v>132</v>
      </c>
      <c r="C8269" t="s">
        <v>27</v>
      </c>
      <c r="D8269">
        <v>2019</v>
      </c>
      <c r="E8269">
        <v>10</v>
      </c>
      <c r="F8269" t="s">
        <v>197</v>
      </c>
      <c r="G8269" t="s">
        <v>198</v>
      </c>
      <c r="H8269" t="s">
        <v>108</v>
      </c>
      <c r="I8269" t="s">
        <v>109</v>
      </c>
      <c r="J8269">
        <v>-616963.35</v>
      </c>
      <c r="L8269" t="s">
        <v>31</v>
      </c>
      <c r="O8269" t="s">
        <v>32</v>
      </c>
    </row>
    <row r="8270" spans="1:15" x14ac:dyDescent="0.25">
      <c r="A8270" t="s">
        <v>131</v>
      </c>
      <c r="B8270" t="s">
        <v>132</v>
      </c>
      <c r="C8270" t="s">
        <v>27</v>
      </c>
      <c r="D8270">
        <v>2019</v>
      </c>
      <c r="E8270">
        <v>10</v>
      </c>
      <c r="F8270" t="s">
        <v>199</v>
      </c>
      <c r="G8270" t="s">
        <v>200</v>
      </c>
      <c r="H8270" t="s">
        <v>108</v>
      </c>
      <c r="I8270" t="s">
        <v>109</v>
      </c>
      <c r="J8270">
        <v>-616963.35</v>
      </c>
      <c r="L8270" t="s">
        <v>31</v>
      </c>
      <c r="O8270" t="s">
        <v>32</v>
      </c>
    </row>
    <row r="8271" spans="1:15" x14ac:dyDescent="0.25">
      <c r="A8271" t="s">
        <v>131</v>
      </c>
      <c r="B8271" t="s">
        <v>132</v>
      </c>
      <c r="C8271" t="s">
        <v>27</v>
      </c>
      <c r="D8271">
        <v>2019</v>
      </c>
      <c r="E8271">
        <v>10</v>
      </c>
      <c r="F8271" t="s">
        <v>201</v>
      </c>
      <c r="G8271" t="s">
        <v>202</v>
      </c>
      <c r="H8271" t="s">
        <v>108</v>
      </c>
      <c r="I8271" t="s">
        <v>109</v>
      </c>
      <c r="J8271">
        <v>-9076.89</v>
      </c>
      <c r="L8271" t="s">
        <v>31</v>
      </c>
      <c r="O8271" t="s">
        <v>32</v>
      </c>
    </row>
    <row r="8272" spans="1:15" x14ac:dyDescent="0.25">
      <c r="A8272" t="s">
        <v>131</v>
      </c>
      <c r="B8272" t="s">
        <v>132</v>
      </c>
      <c r="C8272" t="s">
        <v>27</v>
      </c>
      <c r="D8272">
        <v>2019</v>
      </c>
      <c r="E8272">
        <v>10</v>
      </c>
      <c r="F8272" t="s">
        <v>252</v>
      </c>
      <c r="G8272" t="s">
        <v>253</v>
      </c>
      <c r="H8272" t="s">
        <v>108</v>
      </c>
      <c r="I8272" t="s">
        <v>109</v>
      </c>
      <c r="J8272">
        <v>26993.71</v>
      </c>
      <c r="L8272" t="s">
        <v>31</v>
      </c>
      <c r="O8272" t="s">
        <v>32</v>
      </c>
    </row>
    <row r="8273" spans="1:15" x14ac:dyDescent="0.25">
      <c r="A8273" t="s">
        <v>131</v>
      </c>
      <c r="B8273" t="s">
        <v>132</v>
      </c>
      <c r="C8273" t="s">
        <v>27</v>
      </c>
      <c r="D8273">
        <v>2019</v>
      </c>
      <c r="E8273">
        <v>10</v>
      </c>
      <c r="F8273" t="s">
        <v>203</v>
      </c>
      <c r="G8273" t="s">
        <v>204</v>
      </c>
      <c r="H8273" t="s">
        <v>108</v>
      </c>
      <c r="I8273" t="s">
        <v>109</v>
      </c>
      <c r="J8273">
        <v>17916.82</v>
      </c>
      <c r="L8273" t="s">
        <v>31</v>
      </c>
      <c r="O8273" t="s">
        <v>32</v>
      </c>
    </row>
    <row r="8274" spans="1:15" x14ac:dyDescent="0.25">
      <c r="A8274" t="s">
        <v>131</v>
      </c>
      <c r="B8274" t="s">
        <v>132</v>
      </c>
      <c r="C8274" t="s">
        <v>27</v>
      </c>
      <c r="D8274">
        <v>2019</v>
      </c>
      <c r="E8274">
        <v>10</v>
      </c>
      <c r="F8274" t="s">
        <v>205</v>
      </c>
      <c r="G8274" t="s">
        <v>206</v>
      </c>
      <c r="H8274" t="s">
        <v>108</v>
      </c>
      <c r="I8274" t="s">
        <v>109</v>
      </c>
      <c r="J8274">
        <v>-599046.53</v>
      </c>
      <c r="L8274" t="s">
        <v>31</v>
      </c>
      <c r="O8274" t="s">
        <v>32</v>
      </c>
    </row>
    <row r="8275" spans="1:15" x14ac:dyDescent="0.25">
      <c r="A8275" t="s">
        <v>131</v>
      </c>
      <c r="B8275" t="s">
        <v>132</v>
      </c>
      <c r="C8275" t="s">
        <v>27</v>
      </c>
      <c r="D8275">
        <v>2019</v>
      </c>
      <c r="E8275">
        <v>10</v>
      </c>
      <c r="F8275" t="s">
        <v>207</v>
      </c>
      <c r="G8275" t="s">
        <v>208</v>
      </c>
      <c r="H8275" t="s">
        <v>108</v>
      </c>
      <c r="I8275" t="s">
        <v>109</v>
      </c>
      <c r="J8275">
        <v>-599046.53</v>
      </c>
      <c r="L8275" t="s">
        <v>31</v>
      </c>
      <c r="O8275" t="s">
        <v>32</v>
      </c>
    </row>
    <row r="8276" spans="1:15" x14ac:dyDescent="0.25">
      <c r="A8276" t="s">
        <v>131</v>
      </c>
      <c r="B8276" t="s">
        <v>132</v>
      </c>
      <c r="C8276" t="s">
        <v>27</v>
      </c>
      <c r="D8276">
        <v>2019</v>
      </c>
      <c r="E8276">
        <v>10</v>
      </c>
      <c r="F8276" t="s">
        <v>211</v>
      </c>
      <c r="G8276" t="s">
        <v>212</v>
      </c>
      <c r="H8276" t="s">
        <v>108</v>
      </c>
      <c r="I8276" t="s">
        <v>109</v>
      </c>
      <c r="J8276">
        <v>-599046.53</v>
      </c>
      <c r="L8276" t="s">
        <v>31</v>
      </c>
      <c r="O8276" t="s">
        <v>32</v>
      </c>
    </row>
    <row r="8277" spans="1:15" x14ac:dyDescent="0.25">
      <c r="A8277" t="s">
        <v>131</v>
      </c>
      <c r="B8277" t="s">
        <v>132</v>
      </c>
      <c r="C8277" t="s">
        <v>27</v>
      </c>
      <c r="D8277">
        <v>2019</v>
      </c>
      <c r="E8277">
        <v>10</v>
      </c>
      <c r="F8277" t="s">
        <v>213</v>
      </c>
      <c r="G8277" t="s">
        <v>214</v>
      </c>
      <c r="H8277" t="s">
        <v>108</v>
      </c>
      <c r="I8277" t="s">
        <v>109</v>
      </c>
      <c r="J8277">
        <v>-599046.53</v>
      </c>
      <c r="L8277" t="s">
        <v>31</v>
      </c>
      <c r="O8277" t="s">
        <v>32</v>
      </c>
    </row>
    <row r="8278" spans="1:15" x14ac:dyDescent="0.25">
      <c r="A8278" t="s">
        <v>131</v>
      </c>
      <c r="B8278" t="s">
        <v>132</v>
      </c>
      <c r="C8278" t="s">
        <v>27</v>
      </c>
      <c r="D8278">
        <v>2019</v>
      </c>
      <c r="E8278">
        <v>10</v>
      </c>
      <c r="F8278" t="s">
        <v>244</v>
      </c>
      <c r="G8278" t="s">
        <v>245</v>
      </c>
      <c r="H8278" t="s">
        <v>110</v>
      </c>
      <c r="I8278" t="s">
        <v>111</v>
      </c>
      <c r="J8278">
        <v>-11576959.609999999</v>
      </c>
      <c r="L8278" t="s">
        <v>31</v>
      </c>
      <c r="O8278" t="s">
        <v>32</v>
      </c>
    </row>
    <row r="8279" spans="1:15" x14ac:dyDescent="0.25">
      <c r="A8279" t="s">
        <v>131</v>
      </c>
      <c r="B8279" t="s">
        <v>132</v>
      </c>
      <c r="C8279" t="s">
        <v>27</v>
      </c>
      <c r="D8279">
        <v>2019</v>
      </c>
      <c r="E8279">
        <v>10</v>
      </c>
      <c r="F8279" t="s">
        <v>246</v>
      </c>
      <c r="G8279" t="s">
        <v>247</v>
      </c>
      <c r="H8279" t="s">
        <v>110</v>
      </c>
      <c r="I8279" t="s">
        <v>111</v>
      </c>
      <c r="J8279">
        <v>53025</v>
      </c>
      <c r="L8279" t="s">
        <v>31</v>
      </c>
      <c r="O8279" t="s">
        <v>32</v>
      </c>
    </row>
    <row r="8280" spans="1:15" x14ac:dyDescent="0.25">
      <c r="A8280" t="s">
        <v>131</v>
      </c>
      <c r="B8280" t="s">
        <v>132</v>
      </c>
      <c r="C8280" t="s">
        <v>27</v>
      </c>
      <c r="D8280">
        <v>2019</v>
      </c>
      <c r="E8280">
        <v>10</v>
      </c>
      <c r="F8280" t="s">
        <v>248</v>
      </c>
      <c r="G8280" t="s">
        <v>249</v>
      </c>
      <c r="H8280" t="s">
        <v>110</v>
      </c>
      <c r="I8280" t="s">
        <v>111</v>
      </c>
      <c r="J8280">
        <v>-11523934.609999999</v>
      </c>
      <c r="L8280" t="s">
        <v>31</v>
      </c>
      <c r="O8280" t="s">
        <v>32</v>
      </c>
    </row>
    <row r="8281" spans="1:15" x14ac:dyDescent="0.25">
      <c r="A8281" t="s">
        <v>131</v>
      </c>
      <c r="B8281" t="s">
        <v>132</v>
      </c>
      <c r="C8281" t="s">
        <v>27</v>
      </c>
      <c r="D8281">
        <v>2019</v>
      </c>
      <c r="E8281">
        <v>10</v>
      </c>
      <c r="F8281" t="s">
        <v>250</v>
      </c>
      <c r="G8281" t="s">
        <v>251</v>
      </c>
      <c r="H8281" t="s">
        <v>110</v>
      </c>
      <c r="I8281" t="s">
        <v>111</v>
      </c>
      <c r="J8281">
        <v>-11523934.609999999</v>
      </c>
      <c r="L8281" t="s">
        <v>31</v>
      </c>
      <c r="O8281" t="s">
        <v>32</v>
      </c>
    </row>
    <row r="8282" spans="1:15" x14ac:dyDescent="0.25">
      <c r="A8282" t="s">
        <v>131</v>
      </c>
      <c r="B8282" t="s">
        <v>132</v>
      </c>
      <c r="C8282" t="s">
        <v>27</v>
      </c>
      <c r="D8282">
        <v>2019</v>
      </c>
      <c r="E8282">
        <v>10</v>
      </c>
      <c r="F8282" t="s">
        <v>193</v>
      </c>
      <c r="G8282" t="s">
        <v>194</v>
      </c>
      <c r="H8282" t="s">
        <v>110</v>
      </c>
      <c r="I8282" t="s">
        <v>111</v>
      </c>
      <c r="J8282">
        <v>2174700.71</v>
      </c>
      <c r="L8282" t="s">
        <v>31</v>
      </c>
      <c r="O8282" t="s">
        <v>32</v>
      </c>
    </row>
    <row r="8283" spans="1:15" x14ac:dyDescent="0.25">
      <c r="A8283" t="s">
        <v>131</v>
      </c>
      <c r="B8283" t="s">
        <v>132</v>
      </c>
      <c r="C8283" t="s">
        <v>27</v>
      </c>
      <c r="D8283">
        <v>2019</v>
      </c>
      <c r="E8283">
        <v>10</v>
      </c>
      <c r="F8283" t="s">
        <v>303</v>
      </c>
      <c r="G8283" t="s">
        <v>304</v>
      </c>
      <c r="H8283" t="s">
        <v>110</v>
      </c>
      <c r="I8283" t="s">
        <v>111</v>
      </c>
      <c r="J8283">
        <v>8271448.2199999997</v>
      </c>
      <c r="L8283" t="s">
        <v>31</v>
      </c>
      <c r="O8283" t="s">
        <v>32</v>
      </c>
    </row>
    <row r="8284" spans="1:15" x14ac:dyDescent="0.25">
      <c r="A8284" t="s">
        <v>131</v>
      </c>
      <c r="B8284" t="s">
        <v>132</v>
      </c>
      <c r="C8284" t="s">
        <v>27</v>
      </c>
      <c r="D8284">
        <v>2019</v>
      </c>
      <c r="E8284">
        <v>10</v>
      </c>
      <c r="F8284" t="s">
        <v>195</v>
      </c>
      <c r="G8284" t="s">
        <v>196</v>
      </c>
      <c r="H8284" t="s">
        <v>110</v>
      </c>
      <c r="I8284" t="s">
        <v>111</v>
      </c>
      <c r="J8284">
        <v>-1077785.68</v>
      </c>
      <c r="L8284" t="s">
        <v>31</v>
      </c>
      <c r="O8284" t="s">
        <v>32</v>
      </c>
    </row>
    <row r="8285" spans="1:15" x14ac:dyDescent="0.25">
      <c r="A8285" t="s">
        <v>131</v>
      </c>
      <c r="B8285" t="s">
        <v>132</v>
      </c>
      <c r="C8285" t="s">
        <v>27</v>
      </c>
      <c r="D8285">
        <v>2019</v>
      </c>
      <c r="E8285">
        <v>10</v>
      </c>
      <c r="F8285" t="s">
        <v>275</v>
      </c>
      <c r="G8285" t="s">
        <v>276</v>
      </c>
      <c r="H8285" t="s">
        <v>110</v>
      </c>
      <c r="I8285" t="s">
        <v>111</v>
      </c>
      <c r="J8285">
        <v>152340.57999999999</v>
      </c>
      <c r="L8285" t="s">
        <v>31</v>
      </c>
      <c r="O8285" t="s">
        <v>32</v>
      </c>
    </row>
    <row r="8286" spans="1:15" x14ac:dyDescent="0.25">
      <c r="A8286" t="s">
        <v>131</v>
      </c>
      <c r="B8286" t="s">
        <v>132</v>
      </c>
      <c r="C8286" t="s">
        <v>27</v>
      </c>
      <c r="D8286">
        <v>2019</v>
      </c>
      <c r="E8286">
        <v>10</v>
      </c>
      <c r="F8286" t="s">
        <v>277</v>
      </c>
      <c r="G8286" t="s">
        <v>278</v>
      </c>
      <c r="H8286" t="s">
        <v>110</v>
      </c>
      <c r="I8286" t="s">
        <v>111</v>
      </c>
      <c r="J8286">
        <v>152340.57999999999</v>
      </c>
      <c r="L8286" t="s">
        <v>31</v>
      </c>
      <c r="O8286" t="s">
        <v>32</v>
      </c>
    </row>
    <row r="8287" spans="1:15" x14ac:dyDescent="0.25">
      <c r="A8287" t="s">
        <v>131</v>
      </c>
      <c r="B8287" t="s">
        <v>132</v>
      </c>
      <c r="C8287" t="s">
        <v>27</v>
      </c>
      <c r="D8287">
        <v>2019</v>
      </c>
      <c r="E8287">
        <v>10</v>
      </c>
      <c r="F8287" t="s">
        <v>279</v>
      </c>
      <c r="G8287" t="s">
        <v>280</v>
      </c>
      <c r="H8287" t="s">
        <v>110</v>
      </c>
      <c r="I8287" t="s">
        <v>111</v>
      </c>
      <c r="J8287">
        <v>152340.57999999999</v>
      </c>
      <c r="L8287" t="s">
        <v>31</v>
      </c>
      <c r="O8287" t="s">
        <v>32</v>
      </c>
    </row>
    <row r="8288" spans="1:15" x14ac:dyDescent="0.25">
      <c r="A8288" t="s">
        <v>131</v>
      </c>
      <c r="B8288" t="s">
        <v>132</v>
      </c>
      <c r="C8288" t="s">
        <v>27</v>
      </c>
      <c r="D8288">
        <v>2019</v>
      </c>
      <c r="E8288">
        <v>10</v>
      </c>
      <c r="F8288" t="s">
        <v>197</v>
      </c>
      <c r="G8288" t="s">
        <v>198</v>
      </c>
      <c r="H8288" t="s">
        <v>110</v>
      </c>
      <c r="I8288" t="s">
        <v>111</v>
      </c>
      <c r="J8288">
        <v>-925445.1</v>
      </c>
      <c r="L8288" t="s">
        <v>31</v>
      </c>
      <c r="O8288" t="s">
        <v>32</v>
      </c>
    </row>
    <row r="8289" spans="1:15" x14ac:dyDescent="0.25">
      <c r="A8289" t="s">
        <v>131</v>
      </c>
      <c r="B8289" t="s">
        <v>132</v>
      </c>
      <c r="C8289" t="s">
        <v>27</v>
      </c>
      <c r="D8289">
        <v>2019</v>
      </c>
      <c r="E8289">
        <v>10</v>
      </c>
      <c r="F8289" t="s">
        <v>199</v>
      </c>
      <c r="G8289" t="s">
        <v>200</v>
      </c>
      <c r="H8289" t="s">
        <v>110</v>
      </c>
      <c r="I8289" t="s">
        <v>111</v>
      </c>
      <c r="J8289">
        <v>-925445.1</v>
      </c>
      <c r="L8289" t="s">
        <v>31</v>
      </c>
      <c r="O8289" t="s">
        <v>32</v>
      </c>
    </row>
    <row r="8290" spans="1:15" x14ac:dyDescent="0.25">
      <c r="A8290" t="s">
        <v>131</v>
      </c>
      <c r="B8290" t="s">
        <v>132</v>
      </c>
      <c r="C8290" t="s">
        <v>27</v>
      </c>
      <c r="D8290">
        <v>2019</v>
      </c>
      <c r="E8290">
        <v>10</v>
      </c>
      <c r="F8290" t="s">
        <v>201</v>
      </c>
      <c r="G8290" t="s">
        <v>202</v>
      </c>
      <c r="H8290" t="s">
        <v>110</v>
      </c>
      <c r="I8290" t="s">
        <v>111</v>
      </c>
      <c r="J8290">
        <v>-13615.34</v>
      </c>
      <c r="L8290" t="s">
        <v>31</v>
      </c>
      <c r="O8290" t="s">
        <v>32</v>
      </c>
    </row>
    <row r="8291" spans="1:15" x14ac:dyDescent="0.25">
      <c r="A8291" t="s">
        <v>131</v>
      </c>
      <c r="B8291" t="s">
        <v>132</v>
      </c>
      <c r="C8291" t="s">
        <v>27</v>
      </c>
      <c r="D8291">
        <v>2019</v>
      </c>
      <c r="E8291">
        <v>10</v>
      </c>
      <c r="F8291" t="s">
        <v>252</v>
      </c>
      <c r="G8291" t="s">
        <v>253</v>
      </c>
      <c r="H8291" t="s">
        <v>110</v>
      </c>
      <c r="I8291" t="s">
        <v>111</v>
      </c>
      <c r="J8291">
        <v>40490.57</v>
      </c>
      <c r="L8291" t="s">
        <v>31</v>
      </c>
      <c r="O8291" t="s">
        <v>32</v>
      </c>
    </row>
    <row r="8292" spans="1:15" x14ac:dyDescent="0.25">
      <c r="A8292" t="s">
        <v>131</v>
      </c>
      <c r="B8292" t="s">
        <v>132</v>
      </c>
      <c r="C8292" t="s">
        <v>27</v>
      </c>
      <c r="D8292">
        <v>2019</v>
      </c>
      <c r="E8292">
        <v>10</v>
      </c>
      <c r="F8292" t="s">
        <v>203</v>
      </c>
      <c r="G8292" t="s">
        <v>204</v>
      </c>
      <c r="H8292" t="s">
        <v>110</v>
      </c>
      <c r="I8292" t="s">
        <v>111</v>
      </c>
      <c r="J8292">
        <v>26875.23</v>
      </c>
      <c r="L8292" t="s">
        <v>31</v>
      </c>
      <c r="O8292" t="s">
        <v>32</v>
      </c>
    </row>
    <row r="8293" spans="1:15" x14ac:dyDescent="0.25">
      <c r="A8293" t="s">
        <v>131</v>
      </c>
      <c r="B8293" t="s">
        <v>132</v>
      </c>
      <c r="C8293" t="s">
        <v>27</v>
      </c>
      <c r="D8293">
        <v>2019</v>
      </c>
      <c r="E8293">
        <v>10</v>
      </c>
      <c r="F8293" t="s">
        <v>205</v>
      </c>
      <c r="G8293" t="s">
        <v>206</v>
      </c>
      <c r="H8293" t="s">
        <v>110</v>
      </c>
      <c r="I8293" t="s">
        <v>111</v>
      </c>
      <c r="J8293">
        <v>-898569.87</v>
      </c>
      <c r="L8293" t="s">
        <v>31</v>
      </c>
      <c r="O8293" t="s">
        <v>32</v>
      </c>
    </row>
    <row r="8294" spans="1:15" x14ac:dyDescent="0.25">
      <c r="A8294" t="s">
        <v>131</v>
      </c>
      <c r="B8294" t="s">
        <v>132</v>
      </c>
      <c r="C8294" t="s">
        <v>27</v>
      </c>
      <c r="D8294">
        <v>2019</v>
      </c>
      <c r="E8294">
        <v>10</v>
      </c>
      <c r="F8294" t="s">
        <v>207</v>
      </c>
      <c r="G8294" t="s">
        <v>208</v>
      </c>
      <c r="H8294" t="s">
        <v>110</v>
      </c>
      <c r="I8294" t="s">
        <v>111</v>
      </c>
      <c r="J8294">
        <v>-898569.87</v>
      </c>
      <c r="L8294" t="s">
        <v>31</v>
      </c>
      <c r="O8294" t="s">
        <v>32</v>
      </c>
    </row>
    <row r="8295" spans="1:15" x14ac:dyDescent="0.25">
      <c r="A8295" t="s">
        <v>131</v>
      </c>
      <c r="B8295" t="s">
        <v>132</v>
      </c>
      <c r="C8295" t="s">
        <v>27</v>
      </c>
      <c r="D8295">
        <v>2019</v>
      </c>
      <c r="E8295">
        <v>10</v>
      </c>
      <c r="F8295" t="s">
        <v>211</v>
      </c>
      <c r="G8295" t="s">
        <v>212</v>
      </c>
      <c r="H8295" t="s">
        <v>110</v>
      </c>
      <c r="I8295" t="s">
        <v>111</v>
      </c>
      <c r="J8295">
        <v>-898569.87</v>
      </c>
      <c r="L8295" t="s">
        <v>31</v>
      </c>
      <c r="O8295" t="s">
        <v>32</v>
      </c>
    </row>
    <row r="8296" spans="1:15" x14ac:dyDescent="0.25">
      <c r="A8296" t="s">
        <v>131</v>
      </c>
      <c r="B8296" t="s">
        <v>132</v>
      </c>
      <c r="C8296" t="s">
        <v>27</v>
      </c>
      <c r="D8296">
        <v>2019</v>
      </c>
      <c r="E8296">
        <v>10</v>
      </c>
      <c r="F8296" t="s">
        <v>213</v>
      </c>
      <c r="G8296" t="s">
        <v>214</v>
      </c>
      <c r="H8296" t="s">
        <v>110</v>
      </c>
      <c r="I8296" t="s">
        <v>111</v>
      </c>
      <c r="J8296">
        <v>-898569.87</v>
      </c>
      <c r="L8296" t="s">
        <v>31</v>
      </c>
      <c r="O8296" t="s">
        <v>32</v>
      </c>
    </row>
    <row r="8297" spans="1:15" x14ac:dyDescent="0.25">
      <c r="A8297" t="s">
        <v>123</v>
      </c>
      <c r="B8297" t="s">
        <v>124</v>
      </c>
      <c r="C8297" t="s">
        <v>27</v>
      </c>
      <c r="D8297">
        <v>2019</v>
      </c>
      <c r="E8297">
        <v>10</v>
      </c>
      <c r="F8297" t="s">
        <v>244</v>
      </c>
      <c r="G8297" t="s">
        <v>245</v>
      </c>
      <c r="H8297" t="s">
        <v>110</v>
      </c>
      <c r="I8297" t="s">
        <v>111</v>
      </c>
      <c r="J8297">
        <v>-665753.53</v>
      </c>
      <c r="L8297" t="s">
        <v>31</v>
      </c>
      <c r="O8297" t="s">
        <v>32</v>
      </c>
    </row>
    <row r="8298" spans="1:15" x14ac:dyDescent="0.25">
      <c r="A8298" t="s">
        <v>123</v>
      </c>
      <c r="B8298" t="s">
        <v>124</v>
      </c>
      <c r="C8298" t="s">
        <v>27</v>
      </c>
      <c r="D8298">
        <v>2019</v>
      </c>
      <c r="E8298">
        <v>10</v>
      </c>
      <c r="F8298" t="s">
        <v>246</v>
      </c>
      <c r="G8298" t="s">
        <v>247</v>
      </c>
      <c r="H8298" t="s">
        <v>110</v>
      </c>
      <c r="I8298" t="s">
        <v>111</v>
      </c>
      <c r="J8298">
        <v>101274.89</v>
      </c>
      <c r="L8298" t="s">
        <v>31</v>
      </c>
      <c r="O8298" t="s">
        <v>32</v>
      </c>
    </row>
    <row r="8299" spans="1:15" x14ac:dyDescent="0.25">
      <c r="A8299" t="s">
        <v>123</v>
      </c>
      <c r="B8299" t="s">
        <v>124</v>
      </c>
      <c r="C8299" t="s">
        <v>27</v>
      </c>
      <c r="D8299">
        <v>2019</v>
      </c>
      <c r="E8299">
        <v>10</v>
      </c>
      <c r="F8299" t="s">
        <v>248</v>
      </c>
      <c r="G8299" t="s">
        <v>249</v>
      </c>
      <c r="H8299" t="s">
        <v>110</v>
      </c>
      <c r="I8299" t="s">
        <v>111</v>
      </c>
      <c r="J8299">
        <v>-564478.64</v>
      </c>
      <c r="L8299" t="s">
        <v>31</v>
      </c>
      <c r="O8299" t="s">
        <v>32</v>
      </c>
    </row>
    <row r="8300" spans="1:15" x14ac:dyDescent="0.25">
      <c r="A8300" t="s">
        <v>123</v>
      </c>
      <c r="B8300" t="s">
        <v>124</v>
      </c>
      <c r="C8300" t="s">
        <v>27</v>
      </c>
      <c r="D8300">
        <v>2019</v>
      </c>
      <c r="E8300">
        <v>10</v>
      </c>
      <c r="F8300" t="s">
        <v>250</v>
      </c>
      <c r="G8300" t="s">
        <v>251</v>
      </c>
      <c r="H8300" t="s">
        <v>110</v>
      </c>
      <c r="I8300" t="s">
        <v>111</v>
      </c>
      <c r="J8300">
        <v>-564478.64</v>
      </c>
      <c r="L8300" t="s">
        <v>31</v>
      </c>
      <c r="O8300" t="s">
        <v>32</v>
      </c>
    </row>
    <row r="8301" spans="1:15" x14ac:dyDescent="0.25">
      <c r="A8301" t="s">
        <v>123</v>
      </c>
      <c r="B8301" t="s">
        <v>124</v>
      </c>
      <c r="C8301" t="s">
        <v>27</v>
      </c>
      <c r="D8301">
        <v>2019</v>
      </c>
      <c r="E8301">
        <v>10</v>
      </c>
      <c r="F8301" t="s">
        <v>195</v>
      </c>
      <c r="G8301" t="s">
        <v>196</v>
      </c>
      <c r="H8301" t="s">
        <v>110</v>
      </c>
      <c r="I8301" t="s">
        <v>111</v>
      </c>
      <c r="J8301">
        <v>-564478.64</v>
      </c>
      <c r="L8301" t="s">
        <v>31</v>
      </c>
      <c r="O8301" t="s">
        <v>32</v>
      </c>
    </row>
    <row r="8302" spans="1:15" x14ac:dyDescent="0.25">
      <c r="A8302" t="s">
        <v>123</v>
      </c>
      <c r="B8302" t="s">
        <v>124</v>
      </c>
      <c r="C8302" t="s">
        <v>27</v>
      </c>
      <c r="D8302">
        <v>2019</v>
      </c>
      <c r="E8302">
        <v>10</v>
      </c>
      <c r="F8302" t="s">
        <v>275</v>
      </c>
      <c r="G8302" t="s">
        <v>276</v>
      </c>
      <c r="H8302" t="s">
        <v>110</v>
      </c>
      <c r="I8302" t="s">
        <v>111</v>
      </c>
      <c r="J8302">
        <v>1219575</v>
      </c>
      <c r="L8302" t="s">
        <v>31</v>
      </c>
      <c r="O8302" t="s">
        <v>32</v>
      </c>
    </row>
    <row r="8303" spans="1:15" x14ac:dyDescent="0.25">
      <c r="A8303" t="s">
        <v>123</v>
      </c>
      <c r="B8303" t="s">
        <v>124</v>
      </c>
      <c r="C8303" t="s">
        <v>27</v>
      </c>
      <c r="D8303">
        <v>2019</v>
      </c>
      <c r="E8303">
        <v>10</v>
      </c>
      <c r="F8303" t="s">
        <v>277</v>
      </c>
      <c r="G8303" t="s">
        <v>278</v>
      </c>
      <c r="H8303" t="s">
        <v>110</v>
      </c>
      <c r="I8303" t="s">
        <v>111</v>
      </c>
      <c r="J8303">
        <v>1219575</v>
      </c>
      <c r="L8303" t="s">
        <v>31</v>
      </c>
      <c r="O8303" t="s">
        <v>32</v>
      </c>
    </row>
    <row r="8304" spans="1:15" x14ac:dyDescent="0.25">
      <c r="A8304" t="s">
        <v>123</v>
      </c>
      <c r="B8304" t="s">
        <v>124</v>
      </c>
      <c r="C8304" t="s">
        <v>27</v>
      </c>
      <c r="D8304">
        <v>2019</v>
      </c>
      <c r="E8304">
        <v>10</v>
      </c>
      <c r="F8304" t="s">
        <v>279</v>
      </c>
      <c r="G8304" t="s">
        <v>280</v>
      </c>
      <c r="H8304" t="s">
        <v>110</v>
      </c>
      <c r="I8304" t="s">
        <v>111</v>
      </c>
      <c r="J8304">
        <v>1219575</v>
      </c>
      <c r="L8304" t="s">
        <v>31</v>
      </c>
      <c r="O8304" t="s">
        <v>32</v>
      </c>
    </row>
    <row r="8305" spans="1:15" x14ac:dyDescent="0.25">
      <c r="A8305" t="s">
        <v>123</v>
      </c>
      <c r="B8305" t="s">
        <v>124</v>
      </c>
      <c r="C8305" t="s">
        <v>27</v>
      </c>
      <c r="D8305">
        <v>2019</v>
      </c>
      <c r="E8305">
        <v>10</v>
      </c>
      <c r="F8305" t="s">
        <v>197</v>
      </c>
      <c r="G8305" t="s">
        <v>198</v>
      </c>
      <c r="H8305" t="s">
        <v>110</v>
      </c>
      <c r="I8305" t="s">
        <v>111</v>
      </c>
      <c r="J8305">
        <v>655096.36</v>
      </c>
      <c r="L8305" t="s">
        <v>31</v>
      </c>
      <c r="O8305" t="s">
        <v>32</v>
      </c>
    </row>
    <row r="8306" spans="1:15" x14ac:dyDescent="0.25">
      <c r="A8306" t="s">
        <v>123</v>
      </c>
      <c r="B8306" t="s">
        <v>124</v>
      </c>
      <c r="C8306" t="s">
        <v>27</v>
      </c>
      <c r="D8306">
        <v>2019</v>
      </c>
      <c r="E8306">
        <v>10</v>
      </c>
      <c r="F8306" t="s">
        <v>199</v>
      </c>
      <c r="G8306" t="s">
        <v>200</v>
      </c>
      <c r="H8306" t="s">
        <v>110</v>
      </c>
      <c r="I8306" t="s">
        <v>111</v>
      </c>
      <c r="J8306">
        <v>655096.36</v>
      </c>
      <c r="L8306" t="s">
        <v>31</v>
      </c>
      <c r="O8306" t="s">
        <v>32</v>
      </c>
    </row>
    <row r="8307" spans="1:15" x14ac:dyDescent="0.25">
      <c r="A8307" t="s">
        <v>123</v>
      </c>
      <c r="B8307" t="s">
        <v>124</v>
      </c>
      <c r="C8307" t="s">
        <v>27</v>
      </c>
      <c r="D8307">
        <v>2019</v>
      </c>
      <c r="E8307">
        <v>10</v>
      </c>
      <c r="F8307" t="s">
        <v>252</v>
      </c>
      <c r="G8307" t="s">
        <v>253</v>
      </c>
      <c r="H8307" t="s">
        <v>110</v>
      </c>
      <c r="I8307" t="s">
        <v>111</v>
      </c>
      <c r="J8307">
        <v>85107.21</v>
      </c>
      <c r="L8307" t="s">
        <v>31</v>
      </c>
      <c r="O8307" t="s">
        <v>32</v>
      </c>
    </row>
    <row r="8308" spans="1:15" x14ac:dyDescent="0.25">
      <c r="A8308" t="s">
        <v>123</v>
      </c>
      <c r="B8308" t="s">
        <v>124</v>
      </c>
      <c r="C8308" t="s">
        <v>27</v>
      </c>
      <c r="D8308">
        <v>2019</v>
      </c>
      <c r="E8308">
        <v>10</v>
      </c>
      <c r="F8308" t="s">
        <v>203</v>
      </c>
      <c r="G8308" t="s">
        <v>204</v>
      </c>
      <c r="H8308" t="s">
        <v>110</v>
      </c>
      <c r="I8308" t="s">
        <v>111</v>
      </c>
      <c r="J8308">
        <v>85107.21</v>
      </c>
      <c r="L8308" t="s">
        <v>31</v>
      </c>
      <c r="O8308" t="s">
        <v>32</v>
      </c>
    </row>
    <row r="8309" spans="1:15" x14ac:dyDescent="0.25">
      <c r="A8309" t="s">
        <v>123</v>
      </c>
      <c r="B8309" t="s">
        <v>124</v>
      </c>
      <c r="C8309" t="s">
        <v>27</v>
      </c>
      <c r="D8309">
        <v>2019</v>
      </c>
      <c r="E8309">
        <v>10</v>
      </c>
      <c r="F8309" t="s">
        <v>205</v>
      </c>
      <c r="G8309" t="s">
        <v>206</v>
      </c>
      <c r="H8309" t="s">
        <v>110</v>
      </c>
      <c r="I8309" t="s">
        <v>111</v>
      </c>
      <c r="J8309">
        <v>740203.57</v>
      </c>
      <c r="L8309" t="s">
        <v>31</v>
      </c>
      <c r="O8309" t="s">
        <v>32</v>
      </c>
    </row>
    <row r="8310" spans="1:15" x14ac:dyDescent="0.25">
      <c r="A8310" t="s">
        <v>123</v>
      </c>
      <c r="B8310" t="s">
        <v>124</v>
      </c>
      <c r="C8310" t="s">
        <v>27</v>
      </c>
      <c r="D8310">
        <v>2019</v>
      </c>
      <c r="E8310">
        <v>10</v>
      </c>
      <c r="F8310" t="s">
        <v>207</v>
      </c>
      <c r="G8310" t="s">
        <v>208</v>
      </c>
      <c r="H8310" t="s">
        <v>110</v>
      </c>
      <c r="I8310" t="s">
        <v>111</v>
      </c>
      <c r="J8310">
        <v>740203.57</v>
      </c>
      <c r="L8310" t="s">
        <v>31</v>
      </c>
      <c r="O8310" t="s">
        <v>32</v>
      </c>
    </row>
    <row r="8311" spans="1:15" x14ac:dyDescent="0.25">
      <c r="A8311" t="s">
        <v>123</v>
      </c>
      <c r="B8311" t="s">
        <v>124</v>
      </c>
      <c r="C8311" t="s">
        <v>27</v>
      </c>
      <c r="D8311">
        <v>2019</v>
      </c>
      <c r="E8311">
        <v>10</v>
      </c>
      <c r="F8311" t="s">
        <v>211</v>
      </c>
      <c r="G8311" t="s">
        <v>212</v>
      </c>
      <c r="H8311" t="s">
        <v>110</v>
      </c>
      <c r="I8311" t="s">
        <v>111</v>
      </c>
      <c r="J8311">
        <v>740203.57</v>
      </c>
      <c r="L8311" t="s">
        <v>31</v>
      </c>
      <c r="O8311" t="s">
        <v>32</v>
      </c>
    </row>
    <row r="8312" spans="1:15" x14ac:dyDescent="0.25">
      <c r="A8312" t="s">
        <v>123</v>
      </c>
      <c r="B8312" t="s">
        <v>124</v>
      </c>
      <c r="C8312" t="s">
        <v>27</v>
      </c>
      <c r="D8312">
        <v>2019</v>
      </c>
      <c r="E8312">
        <v>10</v>
      </c>
      <c r="F8312" t="s">
        <v>213</v>
      </c>
      <c r="G8312" t="s">
        <v>214</v>
      </c>
      <c r="H8312" t="s">
        <v>110</v>
      </c>
      <c r="I8312" t="s">
        <v>111</v>
      </c>
      <c r="J8312">
        <v>740203.57</v>
      </c>
      <c r="L8312" t="s">
        <v>31</v>
      </c>
      <c r="O8312" t="s">
        <v>32</v>
      </c>
    </row>
    <row r="8313" spans="1:15" x14ac:dyDescent="0.25">
      <c r="A8313" t="s">
        <v>168</v>
      </c>
      <c r="B8313" t="s">
        <v>169</v>
      </c>
      <c r="C8313" t="s">
        <v>27</v>
      </c>
      <c r="D8313">
        <v>2019</v>
      </c>
      <c r="E8313">
        <v>10</v>
      </c>
      <c r="F8313" t="s">
        <v>215</v>
      </c>
      <c r="G8313" t="s">
        <v>216</v>
      </c>
      <c r="H8313" t="s">
        <v>30</v>
      </c>
      <c r="J8313">
        <v>34494409.079999998</v>
      </c>
      <c r="L8313" t="s">
        <v>39</v>
      </c>
      <c r="O8313" t="s">
        <v>32</v>
      </c>
    </row>
    <row r="8314" spans="1:15" x14ac:dyDescent="0.25">
      <c r="A8314" t="s">
        <v>168</v>
      </c>
      <c r="B8314" t="s">
        <v>169</v>
      </c>
      <c r="C8314" t="s">
        <v>27</v>
      </c>
      <c r="D8314">
        <v>2019</v>
      </c>
      <c r="E8314">
        <v>10</v>
      </c>
      <c r="F8314" t="s">
        <v>217</v>
      </c>
      <c r="G8314" t="s">
        <v>218</v>
      </c>
      <c r="H8314" t="s">
        <v>30</v>
      </c>
      <c r="J8314">
        <v>34494409.079999998</v>
      </c>
      <c r="L8314" t="s">
        <v>39</v>
      </c>
      <c r="O8314" t="s">
        <v>32</v>
      </c>
    </row>
    <row r="8315" spans="1:15" x14ac:dyDescent="0.25">
      <c r="A8315" t="s">
        <v>168</v>
      </c>
      <c r="B8315" t="s">
        <v>169</v>
      </c>
      <c r="C8315" t="s">
        <v>27</v>
      </c>
      <c r="D8315">
        <v>2019</v>
      </c>
      <c r="E8315">
        <v>10</v>
      </c>
      <c r="F8315" t="s">
        <v>219</v>
      </c>
      <c r="G8315" t="s">
        <v>220</v>
      </c>
      <c r="H8315" t="s">
        <v>30</v>
      </c>
      <c r="J8315">
        <v>34494409.079999998</v>
      </c>
      <c r="L8315" t="s">
        <v>39</v>
      </c>
      <c r="O8315" t="s">
        <v>32</v>
      </c>
    </row>
    <row r="8316" spans="1:15" x14ac:dyDescent="0.25">
      <c r="A8316" t="s">
        <v>168</v>
      </c>
      <c r="B8316" t="s">
        <v>169</v>
      </c>
      <c r="C8316" t="s">
        <v>27</v>
      </c>
      <c r="D8316">
        <v>2019</v>
      </c>
      <c r="E8316">
        <v>10</v>
      </c>
      <c r="F8316" t="s">
        <v>221</v>
      </c>
      <c r="G8316" t="s">
        <v>222</v>
      </c>
      <c r="H8316" t="s">
        <v>30</v>
      </c>
      <c r="J8316">
        <v>34494409.079999998</v>
      </c>
      <c r="L8316" t="s">
        <v>39</v>
      </c>
      <c r="O8316" t="s">
        <v>32</v>
      </c>
    </row>
    <row r="8317" spans="1:15" x14ac:dyDescent="0.25">
      <c r="A8317" t="s">
        <v>168</v>
      </c>
      <c r="B8317" t="s">
        <v>169</v>
      </c>
      <c r="C8317" t="s">
        <v>27</v>
      </c>
      <c r="D8317">
        <v>2019</v>
      </c>
      <c r="E8317">
        <v>10</v>
      </c>
      <c r="F8317" t="s">
        <v>227</v>
      </c>
      <c r="G8317" t="s">
        <v>228</v>
      </c>
      <c r="H8317" t="s">
        <v>30</v>
      </c>
      <c r="J8317">
        <v>34494409.079999998</v>
      </c>
      <c r="L8317" t="s">
        <v>39</v>
      </c>
      <c r="O8317" t="s">
        <v>32</v>
      </c>
    </row>
    <row r="8318" spans="1:15" x14ac:dyDescent="0.25">
      <c r="A8318" t="s">
        <v>168</v>
      </c>
      <c r="B8318" t="s">
        <v>169</v>
      </c>
      <c r="C8318" t="s">
        <v>27</v>
      </c>
      <c r="D8318">
        <v>2019</v>
      </c>
      <c r="E8318">
        <v>10</v>
      </c>
      <c r="F8318" t="s">
        <v>229</v>
      </c>
      <c r="G8318" t="s">
        <v>230</v>
      </c>
      <c r="H8318" t="s">
        <v>30</v>
      </c>
      <c r="J8318">
        <v>-10000000</v>
      </c>
      <c r="L8318" t="s">
        <v>39</v>
      </c>
      <c r="O8318" t="s">
        <v>32</v>
      </c>
    </row>
    <row r="8319" spans="1:15" x14ac:dyDescent="0.25">
      <c r="A8319" t="s">
        <v>168</v>
      </c>
      <c r="B8319" t="s">
        <v>169</v>
      </c>
      <c r="C8319" t="s">
        <v>27</v>
      </c>
      <c r="D8319">
        <v>2019</v>
      </c>
      <c r="E8319">
        <v>10</v>
      </c>
      <c r="F8319" t="s">
        <v>231</v>
      </c>
      <c r="G8319" t="s">
        <v>188</v>
      </c>
      <c r="H8319" t="s">
        <v>30</v>
      </c>
      <c r="J8319">
        <v>-24494409.079999998</v>
      </c>
      <c r="L8319" t="s">
        <v>39</v>
      </c>
      <c r="O8319" t="s">
        <v>32</v>
      </c>
    </row>
    <row r="8320" spans="1:15" x14ac:dyDescent="0.25">
      <c r="A8320" t="s">
        <v>168</v>
      </c>
      <c r="B8320" t="s">
        <v>169</v>
      </c>
      <c r="C8320" t="s">
        <v>27</v>
      </c>
      <c r="D8320">
        <v>2019</v>
      </c>
      <c r="E8320">
        <v>10</v>
      </c>
      <c r="F8320" t="s">
        <v>232</v>
      </c>
      <c r="G8320" t="s">
        <v>233</v>
      </c>
      <c r="H8320" t="s">
        <v>30</v>
      </c>
      <c r="J8320">
        <v>-34494409.079999998</v>
      </c>
      <c r="L8320" t="s">
        <v>39</v>
      </c>
      <c r="O8320" t="s">
        <v>32</v>
      </c>
    </row>
    <row r="8321" spans="1:15" x14ac:dyDescent="0.25">
      <c r="A8321" t="s">
        <v>168</v>
      </c>
      <c r="B8321" t="s">
        <v>169</v>
      </c>
      <c r="C8321" t="s">
        <v>27</v>
      </c>
      <c r="D8321">
        <v>2019</v>
      </c>
      <c r="E8321">
        <v>10</v>
      </c>
      <c r="F8321" t="s">
        <v>234</v>
      </c>
      <c r="G8321" t="s">
        <v>235</v>
      </c>
      <c r="H8321" t="s">
        <v>30</v>
      </c>
      <c r="J8321">
        <v>-34494409.079999998</v>
      </c>
      <c r="L8321" t="s">
        <v>39</v>
      </c>
      <c r="O8321" t="s">
        <v>32</v>
      </c>
    </row>
    <row r="8322" spans="1:15" x14ac:dyDescent="0.25">
      <c r="A8322" t="s">
        <v>168</v>
      </c>
      <c r="B8322" t="s">
        <v>169</v>
      </c>
      <c r="C8322" t="s">
        <v>27</v>
      </c>
      <c r="D8322">
        <v>2019</v>
      </c>
      <c r="E8322">
        <v>10</v>
      </c>
      <c r="F8322" t="s">
        <v>242</v>
      </c>
      <c r="G8322" t="s">
        <v>243</v>
      </c>
      <c r="H8322" t="s">
        <v>30</v>
      </c>
      <c r="J8322">
        <v>-34494409.079999998</v>
      </c>
      <c r="L8322" t="s">
        <v>39</v>
      </c>
      <c r="O8322" t="s">
        <v>32</v>
      </c>
    </row>
    <row r="8323" spans="1:15" x14ac:dyDescent="0.25">
      <c r="A8323" t="s">
        <v>25</v>
      </c>
      <c r="B8323" t="s">
        <v>26</v>
      </c>
      <c r="C8323" t="s">
        <v>27</v>
      </c>
      <c r="D8323">
        <v>2019</v>
      </c>
      <c r="E8323">
        <v>11</v>
      </c>
      <c r="F8323" t="s">
        <v>193</v>
      </c>
      <c r="G8323" t="s">
        <v>194</v>
      </c>
      <c r="H8323" t="s">
        <v>30</v>
      </c>
      <c r="J8323">
        <v>15558.08</v>
      </c>
      <c r="L8323" t="s">
        <v>31</v>
      </c>
      <c r="O8323" t="s">
        <v>32</v>
      </c>
    </row>
    <row r="8324" spans="1:15" x14ac:dyDescent="0.25">
      <c r="A8324" t="s">
        <v>25</v>
      </c>
      <c r="B8324" t="s">
        <v>26</v>
      </c>
      <c r="C8324" t="s">
        <v>27</v>
      </c>
      <c r="D8324">
        <v>2019</v>
      </c>
      <c r="E8324">
        <v>11</v>
      </c>
      <c r="F8324" t="s">
        <v>195</v>
      </c>
      <c r="G8324" t="s">
        <v>196</v>
      </c>
      <c r="H8324" t="s">
        <v>30</v>
      </c>
      <c r="J8324">
        <v>15558.08</v>
      </c>
      <c r="L8324" t="s">
        <v>31</v>
      </c>
      <c r="O8324" t="s">
        <v>32</v>
      </c>
    </row>
    <row r="8325" spans="1:15" x14ac:dyDescent="0.25">
      <c r="A8325" t="s">
        <v>25</v>
      </c>
      <c r="B8325" t="s">
        <v>26</v>
      </c>
      <c r="C8325" t="s">
        <v>27</v>
      </c>
      <c r="D8325">
        <v>2019</v>
      </c>
      <c r="E8325">
        <v>11</v>
      </c>
      <c r="F8325" t="s">
        <v>197</v>
      </c>
      <c r="G8325" t="s">
        <v>198</v>
      </c>
      <c r="H8325" t="s">
        <v>30</v>
      </c>
      <c r="J8325">
        <v>15558.08</v>
      </c>
      <c r="L8325" t="s">
        <v>31</v>
      </c>
      <c r="O8325" t="s">
        <v>32</v>
      </c>
    </row>
    <row r="8326" spans="1:15" x14ac:dyDescent="0.25">
      <c r="A8326" t="s">
        <v>25</v>
      </c>
      <c r="B8326" t="s">
        <v>26</v>
      </c>
      <c r="C8326" t="s">
        <v>27</v>
      </c>
      <c r="D8326">
        <v>2019</v>
      </c>
      <c r="E8326">
        <v>11</v>
      </c>
      <c r="F8326" t="s">
        <v>199</v>
      </c>
      <c r="G8326" t="s">
        <v>200</v>
      </c>
      <c r="H8326" t="s">
        <v>30</v>
      </c>
      <c r="J8326">
        <v>15558.08</v>
      </c>
      <c r="L8326" t="s">
        <v>31</v>
      </c>
      <c r="O8326" t="s">
        <v>32</v>
      </c>
    </row>
    <row r="8327" spans="1:15" x14ac:dyDescent="0.25">
      <c r="A8327" t="s">
        <v>25</v>
      </c>
      <c r="B8327" t="s">
        <v>26</v>
      </c>
      <c r="C8327" t="s">
        <v>27</v>
      </c>
      <c r="D8327">
        <v>2019</v>
      </c>
      <c r="E8327">
        <v>11</v>
      </c>
      <c r="F8327" t="s">
        <v>201</v>
      </c>
      <c r="G8327" t="s">
        <v>202</v>
      </c>
      <c r="H8327" t="s">
        <v>30</v>
      </c>
      <c r="J8327">
        <v>-180851.77</v>
      </c>
      <c r="L8327" t="s">
        <v>31</v>
      </c>
      <c r="O8327" t="s">
        <v>32</v>
      </c>
    </row>
    <row r="8328" spans="1:15" x14ac:dyDescent="0.25">
      <c r="A8328" t="s">
        <v>25</v>
      </c>
      <c r="B8328" t="s">
        <v>26</v>
      </c>
      <c r="C8328" t="s">
        <v>27</v>
      </c>
      <c r="D8328">
        <v>2019</v>
      </c>
      <c r="E8328">
        <v>11</v>
      </c>
      <c r="F8328" t="s">
        <v>203</v>
      </c>
      <c r="G8328" t="s">
        <v>204</v>
      </c>
      <c r="H8328" t="s">
        <v>30</v>
      </c>
      <c r="J8328">
        <v>-180851.77</v>
      </c>
      <c r="L8328" t="s">
        <v>31</v>
      </c>
      <c r="O8328" t="s">
        <v>32</v>
      </c>
    </row>
    <row r="8329" spans="1:15" x14ac:dyDescent="0.25">
      <c r="A8329" t="s">
        <v>25</v>
      </c>
      <c r="B8329" t="s">
        <v>26</v>
      </c>
      <c r="C8329" t="s">
        <v>27</v>
      </c>
      <c r="D8329">
        <v>2019</v>
      </c>
      <c r="E8329">
        <v>11</v>
      </c>
      <c r="F8329" t="s">
        <v>205</v>
      </c>
      <c r="G8329" t="s">
        <v>206</v>
      </c>
      <c r="H8329" t="s">
        <v>30</v>
      </c>
      <c r="J8329">
        <v>-165293.69</v>
      </c>
      <c r="L8329" t="s">
        <v>31</v>
      </c>
      <c r="O8329" t="s">
        <v>32</v>
      </c>
    </row>
    <row r="8330" spans="1:15" x14ac:dyDescent="0.25">
      <c r="A8330" t="s">
        <v>25</v>
      </c>
      <c r="B8330" t="s">
        <v>26</v>
      </c>
      <c r="C8330" t="s">
        <v>27</v>
      </c>
      <c r="D8330">
        <v>2019</v>
      </c>
      <c r="E8330">
        <v>11</v>
      </c>
      <c r="F8330" t="s">
        <v>207</v>
      </c>
      <c r="G8330" t="s">
        <v>208</v>
      </c>
      <c r="H8330" t="s">
        <v>30</v>
      </c>
      <c r="J8330">
        <v>-165293.69</v>
      </c>
      <c r="L8330" t="s">
        <v>31</v>
      </c>
      <c r="O8330" t="s">
        <v>32</v>
      </c>
    </row>
    <row r="8331" spans="1:15" x14ac:dyDescent="0.25">
      <c r="A8331" t="s">
        <v>25</v>
      </c>
      <c r="B8331" t="s">
        <v>26</v>
      </c>
      <c r="C8331" t="s">
        <v>27</v>
      </c>
      <c r="D8331">
        <v>2019</v>
      </c>
      <c r="E8331">
        <v>11</v>
      </c>
      <c r="F8331" t="s">
        <v>211</v>
      </c>
      <c r="G8331" t="s">
        <v>212</v>
      </c>
      <c r="H8331" t="s">
        <v>30</v>
      </c>
      <c r="J8331">
        <v>-165293.69</v>
      </c>
      <c r="L8331" t="s">
        <v>31</v>
      </c>
      <c r="O8331" t="s">
        <v>32</v>
      </c>
    </row>
    <row r="8332" spans="1:15" x14ac:dyDescent="0.25">
      <c r="A8332" t="s">
        <v>25</v>
      </c>
      <c r="B8332" t="s">
        <v>26</v>
      </c>
      <c r="C8332" t="s">
        <v>27</v>
      </c>
      <c r="D8332">
        <v>2019</v>
      </c>
      <c r="E8332">
        <v>11</v>
      </c>
      <c r="F8332" t="s">
        <v>213</v>
      </c>
      <c r="G8332" t="s">
        <v>214</v>
      </c>
      <c r="H8332" t="s">
        <v>30</v>
      </c>
      <c r="J8332">
        <v>-165293.69</v>
      </c>
      <c r="L8332" t="s">
        <v>31</v>
      </c>
      <c r="O8332" t="s">
        <v>32</v>
      </c>
    </row>
    <row r="8333" spans="1:15" x14ac:dyDescent="0.25">
      <c r="A8333" t="s">
        <v>25</v>
      </c>
      <c r="B8333" t="s">
        <v>26</v>
      </c>
      <c r="C8333" t="s">
        <v>27</v>
      </c>
      <c r="D8333">
        <v>2019</v>
      </c>
      <c r="E8333">
        <v>11</v>
      </c>
      <c r="F8333" t="s">
        <v>215</v>
      </c>
      <c r="G8333" t="s">
        <v>216</v>
      </c>
      <c r="H8333" t="s">
        <v>30</v>
      </c>
      <c r="J8333">
        <v>223089080.94</v>
      </c>
      <c r="L8333" t="s">
        <v>39</v>
      </c>
      <c r="O8333" t="s">
        <v>32</v>
      </c>
    </row>
    <row r="8334" spans="1:15" x14ac:dyDescent="0.25">
      <c r="A8334" t="s">
        <v>25</v>
      </c>
      <c r="B8334" t="s">
        <v>26</v>
      </c>
      <c r="C8334" t="s">
        <v>27</v>
      </c>
      <c r="D8334">
        <v>2019</v>
      </c>
      <c r="E8334">
        <v>11</v>
      </c>
      <c r="F8334" t="s">
        <v>217</v>
      </c>
      <c r="G8334" t="s">
        <v>218</v>
      </c>
      <c r="H8334" t="s">
        <v>30</v>
      </c>
      <c r="J8334">
        <v>223089080.94</v>
      </c>
      <c r="L8334" t="s">
        <v>39</v>
      </c>
      <c r="O8334" t="s">
        <v>32</v>
      </c>
    </row>
    <row r="8335" spans="1:15" x14ac:dyDescent="0.25">
      <c r="A8335" t="s">
        <v>25</v>
      </c>
      <c r="B8335" t="s">
        <v>26</v>
      </c>
      <c r="C8335" t="s">
        <v>27</v>
      </c>
      <c r="D8335">
        <v>2019</v>
      </c>
      <c r="E8335">
        <v>11</v>
      </c>
      <c r="F8335" t="s">
        <v>219</v>
      </c>
      <c r="G8335" t="s">
        <v>220</v>
      </c>
      <c r="H8335" t="s">
        <v>30</v>
      </c>
      <c r="J8335">
        <v>226168302.25999999</v>
      </c>
      <c r="L8335" t="s">
        <v>39</v>
      </c>
      <c r="O8335" t="s">
        <v>32</v>
      </c>
    </row>
    <row r="8336" spans="1:15" x14ac:dyDescent="0.25">
      <c r="A8336" t="s">
        <v>25</v>
      </c>
      <c r="B8336" t="s">
        <v>26</v>
      </c>
      <c r="C8336" t="s">
        <v>27</v>
      </c>
      <c r="D8336">
        <v>2019</v>
      </c>
      <c r="E8336">
        <v>11</v>
      </c>
      <c r="F8336" t="s">
        <v>221</v>
      </c>
      <c r="G8336" t="s">
        <v>222</v>
      </c>
      <c r="H8336" t="s">
        <v>30</v>
      </c>
      <c r="J8336">
        <v>226168302.25999999</v>
      </c>
      <c r="L8336" t="s">
        <v>39</v>
      </c>
      <c r="O8336" t="s">
        <v>32</v>
      </c>
    </row>
    <row r="8337" spans="1:15" x14ac:dyDescent="0.25">
      <c r="A8337" t="s">
        <v>25</v>
      </c>
      <c r="B8337" t="s">
        <v>26</v>
      </c>
      <c r="C8337" t="s">
        <v>27</v>
      </c>
      <c r="D8337">
        <v>2019</v>
      </c>
      <c r="E8337">
        <v>11</v>
      </c>
      <c r="F8337" t="s">
        <v>223</v>
      </c>
      <c r="G8337" t="s">
        <v>224</v>
      </c>
      <c r="H8337" t="s">
        <v>30</v>
      </c>
      <c r="J8337">
        <v>7638718.5199999996</v>
      </c>
      <c r="L8337" t="s">
        <v>39</v>
      </c>
      <c r="O8337" t="s">
        <v>32</v>
      </c>
    </row>
    <row r="8338" spans="1:15" x14ac:dyDescent="0.25">
      <c r="A8338" t="s">
        <v>25</v>
      </c>
      <c r="B8338" t="s">
        <v>26</v>
      </c>
      <c r="C8338" t="s">
        <v>27</v>
      </c>
      <c r="D8338">
        <v>2019</v>
      </c>
      <c r="E8338">
        <v>11</v>
      </c>
      <c r="F8338" t="s">
        <v>225</v>
      </c>
      <c r="G8338" t="s">
        <v>226</v>
      </c>
      <c r="H8338" t="s">
        <v>30</v>
      </c>
      <c r="J8338">
        <v>7638718.5199999996</v>
      </c>
      <c r="L8338" t="s">
        <v>39</v>
      </c>
      <c r="O8338" t="s">
        <v>32</v>
      </c>
    </row>
    <row r="8339" spans="1:15" x14ac:dyDescent="0.25">
      <c r="A8339" t="s">
        <v>25</v>
      </c>
      <c r="B8339" t="s">
        <v>26</v>
      </c>
      <c r="C8339" t="s">
        <v>27</v>
      </c>
      <c r="D8339">
        <v>2019</v>
      </c>
      <c r="E8339">
        <v>11</v>
      </c>
      <c r="F8339" t="s">
        <v>227</v>
      </c>
      <c r="G8339" t="s">
        <v>228</v>
      </c>
      <c r="H8339" t="s">
        <v>30</v>
      </c>
      <c r="J8339">
        <v>233807020.78</v>
      </c>
      <c r="L8339" t="s">
        <v>39</v>
      </c>
      <c r="O8339" t="s">
        <v>32</v>
      </c>
    </row>
    <row r="8340" spans="1:15" x14ac:dyDescent="0.25">
      <c r="A8340" t="s">
        <v>25</v>
      </c>
      <c r="B8340" t="s">
        <v>26</v>
      </c>
      <c r="C8340" t="s">
        <v>27</v>
      </c>
      <c r="D8340">
        <v>2019</v>
      </c>
      <c r="E8340">
        <v>11</v>
      </c>
      <c r="F8340" t="s">
        <v>229</v>
      </c>
      <c r="G8340" t="s">
        <v>230</v>
      </c>
      <c r="H8340" t="s">
        <v>30</v>
      </c>
      <c r="J8340">
        <v>-4950000</v>
      </c>
      <c r="L8340" t="s">
        <v>39</v>
      </c>
      <c r="O8340" t="s">
        <v>32</v>
      </c>
    </row>
    <row r="8341" spans="1:15" x14ac:dyDescent="0.25">
      <c r="A8341" t="s">
        <v>25</v>
      </c>
      <c r="B8341" t="s">
        <v>26</v>
      </c>
      <c r="C8341" t="s">
        <v>27</v>
      </c>
      <c r="D8341">
        <v>2019</v>
      </c>
      <c r="E8341">
        <v>11</v>
      </c>
      <c r="F8341" t="s">
        <v>231</v>
      </c>
      <c r="G8341" t="s">
        <v>188</v>
      </c>
      <c r="H8341" t="s">
        <v>30</v>
      </c>
      <c r="J8341">
        <v>-249305912.33000001</v>
      </c>
      <c r="L8341" t="s">
        <v>39</v>
      </c>
      <c r="O8341" t="s">
        <v>32</v>
      </c>
    </row>
    <row r="8342" spans="1:15" x14ac:dyDescent="0.25">
      <c r="A8342" t="s">
        <v>25</v>
      </c>
      <c r="B8342" t="s">
        <v>26</v>
      </c>
      <c r="C8342" t="s">
        <v>27</v>
      </c>
      <c r="D8342">
        <v>2019</v>
      </c>
      <c r="E8342">
        <v>11</v>
      </c>
      <c r="F8342" t="s">
        <v>232</v>
      </c>
      <c r="G8342" t="s">
        <v>233</v>
      </c>
      <c r="H8342" t="s">
        <v>30</v>
      </c>
      <c r="J8342">
        <v>-254255912.33000001</v>
      </c>
      <c r="L8342" t="s">
        <v>39</v>
      </c>
      <c r="O8342" t="s">
        <v>32</v>
      </c>
    </row>
    <row r="8343" spans="1:15" x14ac:dyDescent="0.25">
      <c r="A8343" t="s">
        <v>25</v>
      </c>
      <c r="B8343" t="s">
        <v>26</v>
      </c>
      <c r="C8343" t="s">
        <v>27</v>
      </c>
      <c r="D8343">
        <v>2019</v>
      </c>
      <c r="E8343">
        <v>11</v>
      </c>
      <c r="F8343" t="s">
        <v>234</v>
      </c>
      <c r="G8343" t="s">
        <v>235</v>
      </c>
      <c r="H8343" t="s">
        <v>30</v>
      </c>
      <c r="J8343">
        <v>-254255912.33000001</v>
      </c>
      <c r="L8343" t="s">
        <v>39</v>
      </c>
      <c r="O8343" t="s">
        <v>32</v>
      </c>
    </row>
    <row r="8344" spans="1:15" x14ac:dyDescent="0.25">
      <c r="A8344" t="s">
        <v>25</v>
      </c>
      <c r="B8344" t="s">
        <v>26</v>
      </c>
      <c r="C8344" t="s">
        <v>27</v>
      </c>
      <c r="D8344">
        <v>2019</v>
      </c>
      <c r="E8344">
        <v>11</v>
      </c>
      <c r="F8344" t="s">
        <v>236</v>
      </c>
      <c r="G8344" t="s">
        <v>237</v>
      </c>
      <c r="H8344" t="s">
        <v>30</v>
      </c>
      <c r="J8344">
        <v>20614185.239999998</v>
      </c>
      <c r="L8344" t="s">
        <v>39</v>
      </c>
      <c r="O8344" t="s">
        <v>32</v>
      </c>
    </row>
    <row r="8345" spans="1:15" x14ac:dyDescent="0.25">
      <c r="A8345" t="s">
        <v>25</v>
      </c>
      <c r="B8345" t="s">
        <v>26</v>
      </c>
      <c r="C8345" t="s">
        <v>27</v>
      </c>
      <c r="D8345">
        <v>2019</v>
      </c>
      <c r="E8345">
        <v>11</v>
      </c>
      <c r="F8345" t="s">
        <v>238</v>
      </c>
      <c r="G8345" t="s">
        <v>239</v>
      </c>
      <c r="H8345" t="s">
        <v>30</v>
      </c>
      <c r="J8345">
        <v>20614185.239999998</v>
      </c>
      <c r="L8345" t="s">
        <v>39</v>
      </c>
      <c r="O8345" t="s">
        <v>32</v>
      </c>
    </row>
    <row r="8346" spans="1:15" x14ac:dyDescent="0.25">
      <c r="A8346" t="s">
        <v>25</v>
      </c>
      <c r="B8346" t="s">
        <v>26</v>
      </c>
      <c r="C8346" t="s">
        <v>27</v>
      </c>
      <c r="D8346">
        <v>2019</v>
      </c>
      <c r="E8346">
        <v>11</v>
      </c>
      <c r="F8346" t="s">
        <v>240</v>
      </c>
      <c r="G8346" t="s">
        <v>241</v>
      </c>
      <c r="H8346" t="s">
        <v>30</v>
      </c>
      <c r="J8346">
        <v>20614185.239999998</v>
      </c>
      <c r="L8346" t="s">
        <v>39</v>
      </c>
      <c r="O8346" t="s">
        <v>32</v>
      </c>
    </row>
    <row r="8347" spans="1:15" x14ac:dyDescent="0.25">
      <c r="A8347" t="s">
        <v>25</v>
      </c>
      <c r="B8347" t="s">
        <v>26</v>
      </c>
      <c r="C8347" t="s">
        <v>27</v>
      </c>
      <c r="D8347">
        <v>2019</v>
      </c>
      <c r="E8347">
        <v>11</v>
      </c>
      <c r="F8347" t="s">
        <v>242</v>
      </c>
      <c r="G8347" t="s">
        <v>243</v>
      </c>
      <c r="H8347" t="s">
        <v>30</v>
      </c>
      <c r="J8347">
        <v>-233641727.09</v>
      </c>
      <c r="L8347" t="s">
        <v>39</v>
      </c>
      <c r="O8347" t="s">
        <v>32</v>
      </c>
    </row>
    <row r="8348" spans="1:15" x14ac:dyDescent="0.25">
      <c r="A8348" t="s">
        <v>52</v>
      </c>
      <c r="B8348" t="s">
        <v>1666</v>
      </c>
      <c r="C8348" t="s">
        <v>27</v>
      </c>
      <c r="D8348">
        <v>2019</v>
      </c>
      <c r="E8348">
        <v>11</v>
      </c>
      <c r="F8348" t="s">
        <v>244</v>
      </c>
      <c r="G8348" t="s">
        <v>245</v>
      </c>
      <c r="H8348" t="s">
        <v>30</v>
      </c>
      <c r="J8348">
        <v>-234021.38</v>
      </c>
      <c r="L8348" t="s">
        <v>31</v>
      </c>
      <c r="O8348" t="s">
        <v>32</v>
      </c>
    </row>
    <row r="8349" spans="1:15" x14ac:dyDescent="0.25">
      <c r="A8349" t="s">
        <v>52</v>
      </c>
      <c r="B8349" t="s">
        <v>1666</v>
      </c>
      <c r="C8349" t="s">
        <v>27</v>
      </c>
      <c r="D8349">
        <v>2019</v>
      </c>
      <c r="E8349">
        <v>11</v>
      </c>
      <c r="F8349" t="s">
        <v>246</v>
      </c>
      <c r="G8349" t="s">
        <v>247</v>
      </c>
      <c r="H8349" t="s">
        <v>30</v>
      </c>
      <c r="J8349">
        <v>37743.480000000003</v>
      </c>
      <c r="L8349" t="s">
        <v>31</v>
      </c>
      <c r="O8349" t="s">
        <v>32</v>
      </c>
    </row>
    <row r="8350" spans="1:15" x14ac:dyDescent="0.25">
      <c r="A8350" t="s">
        <v>52</v>
      </c>
      <c r="B8350" t="s">
        <v>1666</v>
      </c>
      <c r="C8350" t="s">
        <v>27</v>
      </c>
      <c r="D8350">
        <v>2019</v>
      </c>
      <c r="E8350">
        <v>11</v>
      </c>
      <c r="F8350" t="s">
        <v>248</v>
      </c>
      <c r="G8350" t="s">
        <v>249</v>
      </c>
      <c r="H8350" t="s">
        <v>30</v>
      </c>
      <c r="J8350">
        <v>-196277.9</v>
      </c>
      <c r="L8350" t="s">
        <v>31</v>
      </c>
      <c r="O8350" t="s">
        <v>32</v>
      </c>
    </row>
    <row r="8351" spans="1:15" x14ac:dyDescent="0.25">
      <c r="A8351" t="s">
        <v>52</v>
      </c>
      <c r="B8351" t="s">
        <v>1666</v>
      </c>
      <c r="C8351" t="s">
        <v>27</v>
      </c>
      <c r="D8351">
        <v>2019</v>
      </c>
      <c r="E8351">
        <v>11</v>
      </c>
      <c r="F8351" t="s">
        <v>250</v>
      </c>
      <c r="G8351" t="s">
        <v>251</v>
      </c>
      <c r="H8351" t="s">
        <v>30</v>
      </c>
      <c r="J8351">
        <v>-196277.9</v>
      </c>
      <c r="L8351" t="s">
        <v>31</v>
      </c>
      <c r="O8351" t="s">
        <v>32</v>
      </c>
    </row>
    <row r="8352" spans="1:15" x14ac:dyDescent="0.25">
      <c r="A8352" t="s">
        <v>52</v>
      </c>
      <c r="B8352" t="s">
        <v>1666</v>
      </c>
      <c r="C8352" t="s">
        <v>27</v>
      </c>
      <c r="D8352">
        <v>2019</v>
      </c>
      <c r="E8352">
        <v>11</v>
      </c>
      <c r="F8352" t="s">
        <v>193</v>
      </c>
      <c r="G8352" t="s">
        <v>194</v>
      </c>
      <c r="H8352" t="s">
        <v>30</v>
      </c>
      <c r="J8352">
        <v>30260.7</v>
      </c>
      <c r="L8352" t="s">
        <v>31</v>
      </c>
      <c r="O8352" t="s">
        <v>32</v>
      </c>
    </row>
    <row r="8353" spans="1:15" x14ac:dyDescent="0.25">
      <c r="A8353" t="s">
        <v>52</v>
      </c>
      <c r="B8353" t="s">
        <v>1666</v>
      </c>
      <c r="C8353" t="s">
        <v>27</v>
      </c>
      <c r="D8353">
        <v>2019</v>
      </c>
      <c r="E8353">
        <v>11</v>
      </c>
      <c r="F8353" t="s">
        <v>195</v>
      </c>
      <c r="G8353" t="s">
        <v>196</v>
      </c>
      <c r="H8353" t="s">
        <v>30</v>
      </c>
      <c r="J8353">
        <v>-166017.20000000001</v>
      </c>
      <c r="L8353" t="s">
        <v>31</v>
      </c>
      <c r="O8353" t="s">
        <v>32</v>
      </c>
    </row>
    <row r="8354" spans="1:15" x14ac:dyDescent="0.25">
      <c r="A8354" t="s">
        <v>52</v>
      </c>
      <c r="B8354" t="s">
        <v>1666</v>
      </c>
      <c r="C8354" t="s">
        <v>27</v>
      </c>
      <c r="D8354">
        <v>2019</v>
      </c>
      <c r="E8354">
        <v>11</v>
      </c>
      <c r="F8354" t="s">
        <v>197</v>
      </c>
      <c r="G8354" t="s">
        <v>198</v>
      </c>
      <c r="H8354" t="s">
        <v>30</v>
      </c>
      <c r="J8354">
        <v>-166017.20000000001</v>
      </c>
      <c r="L8354" t="s">
        <v>31</v>
      </c>
      <c r="O8354" t="s">
        <v>32</v>
      </c>
    </row>
    <row r="8355" spans="1:15" x14ac:dyDescent="0.25">
      <c r="A8355" t="s">
        <v>52</v>
      </c>
      <c r="B8355" t="s">
        <v>1666</v>
      </c>
      <c r="C8355" t="s">
        <v>27</v>
      </c>
      <c r="D8355">
        <v>2019</v>
      </c>
      <c r="E8355">
        <v>11</v>
      </c>
      <c r="F8355" t="s">
        <v>199</v>
      </c>
      <c r="G8355" t="s">
        <v>200</v>
      </c>
      <c r="H8355" t="s">
        <v>30</v>
      </c>
      <c r="J8355">
        <v>-166017.20000000001</v>
      </c>
      <c r="L8355" t="s">
        <v>31</v>
      </c>
      <c r="O8355" t="s">
        <v>32</v>
      </c>
    </row>
    <row r="8356" spans="1:15" x14ac:dyDescent="0.25">
      <c r="A8356" t="s">
        <v>52</v>
      </c>
      <c r="B8356" t="s">
        <v>1666</v>
      </c>
      <c r="C8356" t="s">
        <v>27</v>
      </c>
      <c r="D8356">
        <v>2019</v>
      </c>
      <c r="E8356">
        <v>11</v>
      </c>
      <c r="F8356" t="s">
        <v>201</v>
      </c>
      <c r="G8356" t="s">
        <v>202</v>
      </c>
      <c r="H8356" t="s">
        <v>30</v>
      </c>
      <c r="J8356">
        <v>66704.31</v>
      </c>
      <c r="L8356" t="s">
        <v>31</v>
      </c>
      <c r="O8356" t="s">
        <v>32</v>
      </c>
    </row>
    <row r="8357" spans="1:15" x14ac:dyDescent="0.25">
      <c r="A8357" t="s">
        <v>52</v>
      </c>
      <c r="B8357" t="s">
        <v>1666</v>
      </c>
      <c r="C8357" t="s">
        <v>27</v>
      </c>
      <c r="D8357">
        <v>2019</v>
      </c>
      <c r="E8357">
        <v>11</v>
      </c>
      <c r="F8357" t="s">
        <v>252</v>
      </c>
      <c r="G8357" t="s">
        <v>253</v>
      </c>
      <c r="H8357" t="s">
        <v>30</v>
      </c>
      <c r="J8357">
        <v>209518.03</v>
      </c>
      <c r="L8357" t="s">
        <v>31</v>
      </c>
      <c r="O8357" t="s">
        <v>32</v>
      </c>
    </row>
    <row r="8358" spans="1:15" x14ac:dyDescent="0.25">
      <c r="A8358" t="s">
        <v>52</v>
      </c>
      <c r="B8358" t="s">
        <v>1666</v>
      </c>
      <c r="C8358" t="s">
        <v>27</v>
      </c>
      <c r="D8358">
        <v>2019</v>
      </c>
      <c r="E8358">
        <v>11</v>
      </c>
      <c r="F8358" t="s">
        <v>203</v>
      </c>
      <c r="G8358" t="s">
        <v>204</v>
      </c>
      <c r="H8358" t="s">
        <v>30</v>
      </c>
      <c r="J8358">
        <v>276222.34000000003</v>
      </c>
      <c r="L8358" t="s">
        <v>31</v>
      </c>
      <c r="O8358" t="s">
        <v>32</v>
      </c>
    </row>
    <row r="8359" spans="1:15" x14ac:dyDescent="0.25">
      <c r="A8359" t="s">
        <v>52</v>
      </c>
      <c r="B8359" t="s">
        <v>1666</v>
      </c>
      <c r="C8359" t="s">
        <v>27</v>
      </c>
      <c r="D8359">
        <v>2019</v>
      </c>
      <c r="E8359">
        <v>11</v>
      </c>
      <c r="F8359" t="s">
        <v>205</v>
      </c>
      <c r="G8359" t="s">
        <v>206</v>
      </c>
      <c r="H8359" t="s">
        <v>30</v>
      </c>
      <c r="J8359">
        <v>110205.14</v>
      </c>
      <c r="L8359" t="s">
        <v>31</v>
      </c>
      <c r="O8359" t="s">
        <v>32</v>
      </c>
    </row>
    <row r="8360" spans="1:15" x14ac:dyDescent="0.25">
      <c r="A8360" t="s">
        <v>52</v>
      </c>
      <c r="B8360" t="s">
        <v>1666</v>
      </c>
      <c r="C8360" t="s">
        <v>27</v>
      </c>
      <c r="D8360">
        <v>2019</v>
      </c>
      <c r="E8360">
        <v>11</v>
      </c>
      <c r="F8360" t="s">
        <v>207</v>
      </c>
      <c r="G8360" t="s">
        <v>208</v>
      </c>
      <c r="H8360" t="s">
        <v>30</v>
      </c>
      <c r="J8360">
        <v>110205.14</v>
      </c>
      <c r="L8360" t="s">
        <v>31</v>
      </c>
      <c r="O8360" t="s">
        <v>32</v>
      </c>
    </row>
    <row r="8361" spans="1:15" x14ac:dyDescent="0.25">
      <c r="A8361" t="s">
        <v>52</v>
      </c>
      <c r="B8361" t="s">
        <v>1666</v>
      </c>
      <c r="C8361" t="s">
        <v>27</v>
      </c>
      <c r="D8361">
        <v>2019</v>
      </c>
      <c r="E8361">
        <v>11</v>
      </c>
      <c r="F8361" t="s">
        <v>211</v>
      </c>
      <c r="G8361" t="s">
        <v>212</v>
      </c>
      <c r="H8361" t="s">
        <v>30</v>
      </c>
      <c r="J8361">
        <v>110205.14</v>
      </c>
      <c r="L8361" t="s">
        <v>31</v>
      </c>
      <c r="O8361" t="s">
        <v>32</v>
      </c>
    </row>
    <row r="8362" spans="1:15" x14ac:dyDescent="0.25">
      <c r="A8362" t="s">
        <v>52</v>
      </c>
      <c r="B8362" t="s">
        <v>1666</v>
      </c>
      <c r="C8362" t="s">
        <v>27</v>
      </c>
      <c r="D8362">
        <v>2019</v>
      </c>
      <c r="E8362">
        <v>11</v>
      </c>
      <c r="F8362" t="s">
        <v>213</v>
      </c>
      <c r="G8362" t="s">
        <v>214</v>
      </c>
      <c r="H8362" t="s">
        <v>30</v>
      </c>
      <c r="J8362">
        <v>110205.14</v>
      </c>
      <c r="L8362" t="s">
        <v>31</v>
      </c>
      <c r="O8362" t="s">
        <v>32</v>
      </c>
    </row>
    <row r="8363" spans="1:15" x14ac:dyDescent="0.25">
      <c r="A8363" t="s">
        <v>52</v>
      </c>
      <c r="B8363" t="s">
        <v>1666</v>
      </c>
      <c r="C8363" t="s">
        <v>27</v>
      </c>
      <c r="D8363">
        <v>2019</v>
      </c>
      <c r="E8363">
        <v>11</v>
      </c>
      <c r="F8363" t="s">
        <v>254</v>
      </c>
      <c r="G8363" t="s">
        <v>255</v>
      </c>
      <c r="H8363" t="s">
        <v>30</v>
      </c>
      <c r="J8363">
        <v>1455300</v>
      </c>
      <c r="L8363" t="s">
        <v>39</v>
      </c>
      <c r="O8363" t="s">
        <v>32</v>
      </c>
    </row>
    <row r="8364" spans="1:15" x14ac:dyDescent="0.25">
      <c r="A8364" t="s">
        <v>52</v>
      </c>
      <c r="B8364" t="s">
        <v>1666</v>
      </c>
      <c r="C8364" t="s">
        <v>27</v>
      </c>
      <c r="D8364">
        <v>2019</v>
      </c>
      <c r="E8364">
        <v>11</v>
      </c>
      <c r="F8364" t="s">
        <v>256</v>
      </c>
      <c r="G8364" t="s">
        <v>103</v>
      </c>
      <c r="H8364" t="s">
        <v>30</v>
      </c>
      <c r="J8364">
        <v>1455300</v>
      </c>
      <c r="L8364" t="s">
        <v>39</v>
      </c>
      <c r="O8364" t="s">
        <v>32</v>
      </c>
    </row>
    <row r="8365" spans="1:15" x14ac:dyDescent="0.25">
      <c r="A8365" t="s">
        <v>52</v>
      </c>
      <c r="B8365" t="s">
        <v>1666</v>
      </c>
      <c r="C8365" t="s">
        <v>27</v>
      </c>
      <c r="D8365">
        <v>2019</v>
      </c>
      <c r="E8365">
        <v>11</v>
      </c>
      <c r="F8365" t="s">
        <v>257</v>
      </c>
      <c r="G8365" t="s">
        <v>258</v>
      </c>
      <c r="H8365" t="s">
        <v>30</v>
      </c>
      <c r="J8365">
        <v>1455300</v>
      </c>
      <c r="L8365" t="s">
        <v>39</v>
      </c>
      <c r="O8365" t="s">
        <v>32</v>
      </c>
    </row>
    <row r="8366" spans="1:15" x14ac:dyDescent="0.25">
      <c r="A8366" t="s">
        <v>52</v>
      </c>
      <c r="B8366" t="s">
        <v>1666</v>
      </c>
      <c r="C8366" t="s">
        <v>27</v>
      </c>
      <c r="D8366">
        <v>2019</v>
      </c>
      <c r="E8366">
        <v>11</v>
      </c>
      <c r="F8366" t="s">
        <v>215</v>
      </c>
      <c r="G8366" t="s">
        <v>216</v>
      </c>
      <c r="H8366" t="s">
        <v>30</v>
      </c>
      <c r="J8366">
        <v>14703881.779999999</v>
      </c>
      <c r="L8366" t="s">
        <v>39</v>
      </c>
      <c r="O8366" t="s">
        <v>32</v>
      </c>
    </row>
    <row r="8367" spans="1:15" x14ac:dyDescent="0.25">
      <c r="A8367" t="s">
        <v>52</v>
      </c>
      <c r="B8367" t="s">
        <v>1666</v>
      </c>
      <c r="C8367" t="s">
        <v>27</v>
      </c>
      <c r="D8367">
        <v>2019</v>
      </c>
      <c r="E8367">
        <v>11</v>
      </c>
      <c r="F8367" t="s">
        <v>217</v>
      </c>
      <c r="G8367" t="s">
        <v>218</v>
      </c>
      <c r="H8367" t="s">
        <v>30</v>
      </c>
      <c r="J8367">
        <v>14703881.779999999</v>
      </c>
      <c r="L8367" t="s">
        <v>39</v>
      </c>
      <c r="O8367" t="s">
        <v>32</v>
      </c>
    </row>
    <row r="8368" spans="1:15" x14ac:dyDescent="0.25">
      <c r="A8368" t="s">
        <v>52</v>
      </c>
      <c r="B8368" t="s">
        <v>1666</v>
      </c>
      <c r="C8368" t="s">
        <v>27</v>
      </c>
      <c r="D8368">
        <v>2019</v>
      </c>
      <c r="E8368">
        <v>11</v>
      </c>
      <c r="F8368" t="s">
        <v>219</v>
      </c>
      <c r="G8368" t="s">
        <v>220</v>
      </c>
      <c r="H8368" t="s">
        <v>30</v>
      </c>
      <c r="J8368">
        <v>14703881.779999999</v>
      </c>
      <c r="L8368" t="s">
        <v>39</v>
      </c>
      <c r="O8368" t="s">
        <v>32</v>
      </c>
    </row>
    <row r="8369" spans="1:15" x14ac:dyDescent="0.25">
      <c r="A8369" t="s">
        <v>52</v>
      </c>
      <c r="B8369" t="s">
        <v>1666</v>
      </c>
      <c r="C8369" t="s">
        <v>27</v>
      </c>
      <c r="D8369">
        <v>2019</v>
      </c>
      <c r="E8369">
        <v>11</v>
      </c>
      <c r="F8369" t="s">
        <v>221</v>
      </c>
      <c r="G8369" t="s">
        <v>222</v>
      </c>
      <c r="H8369" t="s">
        <v>30</v>
      </c>
      <c r="J8369">
        <v>16159181.779999999</v>
      </c>
      <c r="L8369" t="s">
        <v>39</v>
      </c>
      <c r="O8369" t="s">
        <v>32</v>
      </c>
    </row>
    <row r="8370" spans="1:15" x14ac:dyDescent="0.25">
      <c r="A8370" t="s">
        <v>52</v>
      </c>
      <c r="B8370" t="s">
        <v>1666</v>
      </c>
      <c r="C8370" t="s">
        <v>27</v>
      </c>
      <c r="D8370">
        <v>2019</v>
      </c>
      <c r="E8370">
        <v>11</v>
      </c>
      <c r="F8370" t="s">
        <v>259</v>
      </c>
      <c r="G8370" t="s">
        <v>260</v>
      </c>
      <c r="H8370" t="s">
        <v>30</v>
      </c>
      <c r="J8370">
        <v>4950</v>
      </c>
      <c r="L8370" t="s">
        <v>39</v>
      </c>
      <c r="O8370" t="s">
        <v>32</v>
      </c>
    </row>
    <row r="8371" spans="1:15" x14ac:dyDescent="0.25">
      <c r="A8371" t="s">
        <v>52</v>
      </c>
      <c r="B8371" t="s">
        <v>1666</v>
      </c>
      <c r="C8371" t="s">
        <v>27</v>
      </c>
      <c r="D8371">
        <v>2019</v>
      </c>
      <c r="E8371">
        <v>11</v>
      </c>
      <c r="F8371" t="s">
        <v>261</v>
      </c>
      <c r="G8371" t="s">
        <v>262</v>
      </c>
      <c r="H8371" t="s">
        <v>30</v>
      </c>
      <c r="J8371">
        <v>24750</v>
      </c>
      <c r="L8371" t="s">
        <v>39</v>
      </c>
      <c r="O8371" t="s">
        <v>32</v>
      </c>
    </row>
    <row r="8372" spans="1:15" x14ac:dyDescent="0.25">
      <c r="A8372" t="s">
        <v>52</v>
      </c>
      <c r="B8372" t="s">
        <v>1666</v>
      </c>
      <c r="C8372" t="s">
        <v>27</v>
      </c>
      <c r="D8372">
        <v>2019</v>
      </c>
      <c r="E8372">
        <v>11</v>
      </c>
      <c r="F8372" t="s">
        <v>223</v>
      </c>
      <c r="G8372" t="s">
        <v>224</v>
      </c>
      <c r="H8372" t="s">
        <v>30</v>
      </c>
      <c r="J8372">
        <v>2410438.73</v>
      </c>
      <c r="L8372" t="s">
        <v>39</v>
      </c>
      <c r="O8372" t="s">
        <v>32</v>
      </c>
    </row>
    <row r="8373" spans="1:15" x14ac:dyDescent="0.25">
      <c r="A8373" t="s">
        <v>52</v>
      </c>
      <c r="B8373" t="s">
        <v>1666</v>
      </c>
      <c r="C8373" t="s">
        <v>27</v>
      </c>
      <c r="D8373">
        <v>2019</v>
      </c>
      <c r="E8373">
        <v>11</v>
      </c>
      <c r="F8373" t="s">
        <v>225</v>
      </c>
      <c r="G8373" t="s">
        <v>226</v>
      </c>
      <c r="H8373" t="s">
        <v>30</v>
      </c>
      <c r="J8373">
        <v>2440138.73</v>
      </c>
      <c r="L8373" t="s">
        <v>39</v>
      </c>
      <c r="O8373" t="s">
        <v>32</v>
      </c>
    </row>
    <row r="8374" spans="1:15" x14ac:dyDescent="0.25">
      <c r="A8374" t="s">
        <v>52</v>
      </c>
      <c r="B8374" t="s">
        <v>1666</v>
      </c>
      <c r="C8374" t="s">
        <v>27</v>
      </c>
      <c r="D8374">
        <v>2019</v>
      </c>
      <c r="E8374">
        <v>11</v>
      </c>
      <c r="F8374" t="s">
        <v>227</v>
      </c>
      <c r="G8374" t="s">
        <v>228</v>
      </c>
      <c r="H8374" t="s">
        <v>30</v>
      </c>
      <c r="J8374">
        <v>18599320.510000002</v>
      </c>
      <c r="L8374" t="s">
        <v>39</v>
      </c>
      <c r="O8374" t="s">
        <v>32</v>
      </c>
    </row>
    <row r="8375" spans="1:15" x14ac:dyDescent="0.25">
      <c r="A8375" t="s">
        <v>52</v>
      </c>
      <c r="B8375" t="s">
        <v>1666</v>
      </c>
      <c r="C8375" t="s">
        <v>27</v>
      </c>
      <c r="D8375">
        <v>2019</v>
      </c>
      <c r="E8375">
        <v>11</v>
      </c>
      <c r="F8375" t="s">
        <v>229</v>
      </c>
      <c r="G8375" t="s">
        <v>230</v>
      </c>
      <c r="H8375" t="s">
        <v>30</v>
      </c>
      <c r="J8375">
        <v>-495000</v>
      </c>
      <c r="L8375" t="s">
        <v>39</v>
      </c>
      <c r="O8375" t="s">
        <v>32</v>
      </c>
    </row>
    <row r="8376" spans="1:15" x14ac:dyDescent="0.25">
      <c r="A8376" t="s">
        <v>52</v>
      </c>
      <c r="B8376" t="s">
        <v>1666</v>
      </c>
      <c r="C8376" t="s">
        <v>27</v>
      </c>
      <c r="D8376">
        <v>2019</v>
      </c>
      <c r="E8376">
        <v>11</v>
      </c>
      <c r="F8376" t="s">
        <v>263</v>
      </c>
      <c r="G8376" t="s">
        <v>264</v>
      </c>
      <c r="H8376" t="s">
        <v>30</v>
      </c>
      <c r="J8376">
        <v>-623258.21</v>
      </c>
      <c r="L8376" t="s">
        <v>39</v>
      </c>
      <c r="O8376" t="s">
        <v>32</v>
      </c>
    </row>
    <row r="8377" spans="1:15" x14ac:dyDescent="0.25">
      <c r="A8377" t="s">
        <v>52</v>
      </c>
      <c r="B8377" t="s">
        <v>1666</v>
      </c>
      <c r="C8377" t="s">
        <v>27</v>
      </c>
      <c r="D8377">
        <v>2019</v>
      </c>
      <c r="E8377">
        <v>11</v>
      </c>
      <c r="F8377" t="s">
        <v>265</v>
      </c>
      <c r="G8377" t="s">
        <v>266</v>
      </c>
      <c r="H8377" t="s">
        <v>30</v>
      </c>
      <c r="J8377">
        <v>-623258.21</v>
      </c>
      <c r="L8377" t="s">
        <v>39</v>
      </c>
      <c r="O8377" t="s">
        <v>32</v>
      </c>
    </row>
    <row r="8378" spans="1:15" x14ac:dyDescent="0.25">
      <c r="A8378" t="s">
        <v>52</v>
      </c>
      <c r="B8378" t="s">
        <v>1666</v>
      </c>
      <c r="C8378" t="s">
        <v>27</v>
      </c>
      <c r="D8378">
        <v>2019</v>
      </c>
      <c r="E8378">
        <v>11</v>
      </c>
      <c r="F8378" t="s">
        <v>231</v>
      </c>
      <c r="G8378" t="s">
        <v>188</v>
      </c>
      <c r="H8378" t="s">
        <v>30</v>
      </c>
      <c r="J8378">
        <v>3231000.63</v>
      </c>
      <c r="L8378" t="s">
        <v>39</v>
      </c>
      <c r="O8378" t="s">
        <v>32</v>
      </c>
    </row>
    <row r="8379" spans="1:15" x14ac:dyDescent="0.25">
      <c r="A8379" t="s">
        <v>52</v>
      </c>
      <c r="B8379" t="s">
        <v>1666</v>
      </c>
      <c r="C8379" t="s">
        <v>27</v>
      </c>
      <c r="D8379">
        <v>2019</v>
      </c>
      <c r="E8379">
        <v>11</v>
      </c>
      <c r="F8379" t="s">
        <v>232</v>
      </c>
      <c r="G8379" t="s">
        <v>233</v>
      </c>
      <c r="H8379" t="s">
        <v>30</v>
      </c>
      <c r="J8379">
        <v>2112742.42</v>
      </c>
      <c r="L8379" t="s">
        <v>39</v>
      </c>
      <c r="O8379" t="s">
        <v>32</v>
      </c>
    </row>
    <row r="8380" spans="1:15" x14ac:dyDescent="0.25">
      <c r="A8380" t="s">
        <v>52</v>
      </c>
      <c r="B8380" t="s">
        <v>1666</v>
      </c>
      <c r="C8380" t="s">
        <v>27</v>
      </c>
      <c r="D8380">
        <v>2019</v>
      </c>
      <c r="E8380">
        <v>11</v>
      </c>
      <c r="F8380" t="s">
        <v>234</v>
      </c>
      <c r="G8380" t="s">
        <v>235</v>
      </c>
      <c r="H8380" t="s">
        <v>30</v>
      </c>
      <c r="J8380">
        <v>2112742.42</v>
      </c>
      <c r="L8380" t="s">
        <v>39</v>
      </c>
      <c r="O8380" t="s">
        <v>32</v>
      </c>
    </row>
    <row r="8381" spans="1:15" x14ac:dyDescent="0.25">
      <c r="A8381" t="s">
        <v>52</v>
      </c>
      <c r="B8381" t="s">
        <v>1666</v>
      </c>
      <c r="C8381" t="s">
        <v>27</v>
      </c>
      <c r="D8381">
        <v>2019</v>
      </c>
      <c r="E8381">
        <v>11</v>
      </c>
      <c r="F8381" t="s">
        <v>267</v>
      </c>
      <c r="G8381" t="s">
        <v>268</v>
      </c>
      <c r="H8381" t="s">
        <v>30</v>
      </c>
      <c r="J8381">
        <v>-334051.64</v>
      </c>
      <c r="L8381" t="s">
        <v>39</v>
      </c>
      <c r="O8381" t="s">
        <v>32</v>
      </c>
    </row>
    <row r="8382" spans="1:15" x14ac:dyDescent="0.25">
      <c r="A8382" t="s">
        <v>52</v>
      </c>
      <c r="B8382" t="s">
        <v>1666</v>
      </c>
      <c r="C8382" t="s">
        <v>27</v>
      </c>
      <c r="D8382">
        <v>2019</v>
      </c>
      <c r="E8382">
        <v>11</v>
      </c>
      <c r="F8382" t="s">
        <v>269</v>
      </c>
      <c r="G8382" t="s">
        <v>270</v>
      </c>
      <c r="H8382" t="s">
        <v>30</v>
      </c>
      <c r="J8382">
        <v>-66289.95</v>
      </c>
      <c r="L8382" t="s">
        <v>39</v>
      </c>
      <c r="O8382" t="s">
        <v>32</v>
      </c>
    </row>
    <row r="8383" spans="1:15" x14ac:dyDescent="0.25">
      <c r="A8383" t="s">
        <v>52</v>
      </c>
      <c r="B8383" t="s">
        <v>1666</v>
      </c>
      <c r="C8383" t="s">
        <v>27</v>
      </c>
      <c r="D8383">
        <v>2019</v>
      </c>
      <c r="E8383">
        <v>11</v>
      </c>
      <c r="F8383" t="s">
        <v>271</v>
      </c>
      <c r="G8383" t="s">
        <v>272</v>
      </c>
      <c r="H8383" t="s">
        <v>30</v>
      </c>
      <c r="J8383">
        <v>-160927.76999999999</v>
      </c>
      <c r="L8383" t="s">
        <v>39</v>
      </c>
      <c r="O8383" t="s">
        <v>32</v>
      </c>
    </row>
    <row r="8384" spans="1:15" x14ac:dyDescent="0.25">
      <c r="A8384" t="s">
        <v>52</v>
      </c>
      <c r="B8384" t="s">
        <v>1666</v>
      </c>
      <c r="C8384" t="s">
        <v>27</v>
      </c>
      <c r="D8384">
        <v>2019</v>
      </c>
      <c r="E8384">
        <v>11</v>
      </c>
      <c r="F8384" t="s">
        <v>273</v>
      </c>
      <c r="G8384" t="s">
        <v>274</v>
      </c>
      <c r="H8384" t="s">
        <v>30</v>
      </c>
      <c r="J8384">
        <v>-494979.41</v>
      </c>
      <c r="L8384" t="s">
        <v>39</v>
      </c>
      <c r="O8384" t="s">
        <v>32</v>
      </c>
    </row>
    <row r="8385" spans="1:15" x14ac:dyDescent="0.25">
      <c r="A8385" t="s">
        <v>52</v>
      </c>
      <c r="B8385" t="s">
        <v>1666</v>
      </c>
      <c r="C8385" t="s">
        <v>27</v>
      </c>
      <c r="D8385">
        <v>2019</v>
      </c>
      <c r="E8385">
        <v>11</v>
      </c>
      <c r="F8385" t="s">
        <v>236</v>
      </c>
      <c r="G8385" t="s">
        <v>237</v>
      </c>
      <c r="H8385" t="s">
        <v>30</v>
      </c>
      <c r="J8385">
        <v>-17364782.5</v>
      </c>
      <c r="L8385" t="s">
        <v>39</v>
      </c>
      <c r="O8385" t="s">
        <v>32</v>
      </c>
    </row>
    <row r="8386" spans="1:15" x14ac:dyDescent="0.25">
      <c r="A8386" t="s">
        <v>52</v>
      </c>
      <c r="B8386" t="s">
        <v>1666</v>
      </c>
      <c r="C8386" t="s">
        <v>27</v>
      </c>
      <c r="D8386">
        <v>2019</v>
      </c>
      <c r="E8386">
        <v>11</v>
      </c>
      <c r="F8386" t="s">
        <v>238</v>
      </c>
      <c r="G8386" t="s">
        <v>239</v>
      </c>
      <c r="H8386" t="s">
        <v>30</v>
      </c>
      <c r="J8386">
        <v>-20327288.66</v>
      </c>
      <c r="L8386" t="s">
        <v>39</v>
      </c>
      <c r="O8386" t="s">
        <v>32</v>
      </c>
    </row>
    <row r="8387" spans="1:15" x14ac:dyDescent="0.25">
      <c r="A8387" t="s">
        <v>52</v>
      </c>
      <c r="B8387" t="s">
        <v>1666</v>
      </c>
      <c r="C8387" t="s">
        <v>27</v>
      </c>
      <c r="D8387">
        <v>2019</v>
      </c>
      <c r="E8387">
        <v>11</v>
      </c>
      <c r="F8387" t="s">
        <v>240</v>
      </c>
      <c r="G8387" t="s">
        <v>241</v>
      </c>
      <c r="H8387" t="s">
        <v>30</v>
      </c>
      <c r="J8387">
        <v>-20822268.07</v>
      </c>
      <c r="L8387" t="s">
        <v>39</v>
      </c>
      <c r="O8387" t="s">
        <v>32</v>
      </c>
    </row>
    <row r="8388" spans="1:15" x14ac:dyDescent="0.25">
      <c r="A8388" t="s">
        <v>52</v>
      </c>
      <c r="B8388" t="s">
        <v>1666</v>
      </c>
      <c r="C8388" t="s">
        <v>27</v>
      </c>
      <c r="D8388">
        <v>2019</v>
      </c>
      <c r="E8388">
        <v>11</v>
      </c>
      <c r="F8388" t="s">
        <v>242</v>
      </c>
      <c r="G8388" t="s">
        <v>243</v>
      </c>
      <c r="H8388" t="s">
        <v>30</v>
      </c>
      <c r="J8388">
        <v>-18709525.649999999</v>
      </c>
      <c r="L8388" t="s">
        <v>39</v>
      </c>
      <c r="O8388" t="s">
        <v>32</v>
      </c>
    </row>
    <row r="8389" spans="1:15" x14ac:dyDescent="0.25">
      <c r="A8389" t="s">
        <v>84</v>
      </c>
      <c r="B8389" t="s">
        <v>85</v>
      </c>
      <c r="C8389" t="s">
        <v>27</v>
      </c>
      <c r="D8389">
        <v>2019</v>
      </c>
      <c r="E8389">
        <v>11</v>
      </c>
      <c r="F8389" t="s">
        <v>244</v>
      </c>
      <c r="G8389" t="s">
        <v>245</v>
      </c>
      <c r="H8389" t="s">
        <v>30</v>
      </c>
      <c r="J8389">
        <v>-191962.64</v>
      </c>
      <c r="L8389" t="s">
        <v>31</v>
      </c>
      <c r="O8389" t="s">
        <v>32</v>
      </c>
    </row>
    <row r="8390" spans="1:15" x14ac:dyDescent="0.25">
      <c r="A8390" t="s">
        <v>84</v>
      </c>
      <c r="B8390" t="s">
        <v>85</v>
      </c>
      <c r="C8390" t="s">
        <v>27</v>
      </c>
      <c r="D8390">
        <v>2019</v>
      </c>
      <c r="E8390">
        <v>11</v>
      </c>
      <c r="F8390" t="s">
        <v>246</v>
      </c>
      <c r="G8390" t="s">
        <v>247</v>
      </c>
      <c r="H8390" t="s">
        <v>30</v>
      </c>
      <c r="J8390">
        <v>46365.65</v>
      </c>
      <c r="L8390" t="s">
        <v>31</v>
      </c>
      <c r="O8390" t="s">
        <v>32</v>
      </c>
    </row>
    <row r="8391" spans="1:15" x14ac:dyDescent="0.25">
      <c r="A8391" t="s">
        <v>84</v>
      </c>
      <c r="B8391" t="s">
        <v>85</v>
      </c>
      <c r="C8391" t="s">
        <v>27</v>
      </c>
      <c r="D8391">
        <v>2019</v>
      </c>
      <c r="E8391">
        <v>11</v>
      </c>
      <c r="F8391" t="s">
        <v>248</v>
      </c>
      <c r="G8391" t="s">
        <v>249</v>
      </c>
      <c r="H8391" t="s">
        <v>30</v>
      </c>
      <c r="J8391">
        <v>-145596.99</v>
      </c>
      <c r="L8391" t="s">
        <v>31</v>
      </c>
      <c r="O8391" t="s">
        <v>32</v>
      </c>
    </row>
    <row r="8392" spans="1:15" x14ac:dyDescent="0.25">
      <c r="A8392" t="s">
        <v>84</v>
      </c>
      <c r="B8392" t="s">
        <v>85</v>
      </c>
      <c r="C8392" t="s">
        <v>27</v>
      </c>
      <c r="D8392">
        <v>2019</v>
      </c>
      <c r="E8392">
        <v>11</v>
      </c>
      <c r="F8392" t="s">
        <v>250</v>
      </c>
      <c r="G8392" t="s">
        <v>251</v>
      </c>
      <c r="H8392" t="s">
        <v>30</v>
      </c>
      <c r="J8392">
        <v>-145596.99</v>
      </c>
      <c r="L8392" t="s">
        <v>31</v>
      </c>
      <c r="O8392" t="s">
        <v>32</v>
      </c>
    </row>
    <row r="8393" spans="1:15" x14ac:dyDescent="0.25">
      <c r="A8393" t="s">
        <v>84</v>
      </c>
      <c r="B8393" t="s">
        <v>85</v>
      </c>
      <c r="C8393" t="s">
        <v>27</v>
      </c>
      <c r="D8393">
        <v>2019</v>
      </c>
      <c r="E8393">
        <v>11</v>
      </c>
      <c r="F8393" t="s">
        <v>193</v>
      </c>
      <c r="G8393" t="s">
        <v>194</v>
      </c>
      <c r="H8393" t="s">
        <v>30</v>
      </c>
      <c r="J8393">
        <v>0.01</v>
      </c>
      <c r="L8393" t="s">
        <v>31</v>
      </c>
      <c r="O8393" t="s">
        <v>32</v>
      </c>
    </row>
    <row r="8394" spans="1:15" x14ac:dyDescent="0.25">
      <c r="A8394" t="s">
        <v>84</v>
      </c>
      <c r="B8394" t="s">
        <v>85</v>
      </c>
      <c r="C8394" t="s">
        <v>27</v>
      </c>
      <c r="D8394">
        <v>2019</v>
      </c>
      <c r="E8394">
        <v>11</v>
      </c>
      <c r="F8394" t="s">
        <v>195</v>
      </c>
      <c r="G8394" t="s">
        <v>196</v>
      </c>
      <c r="H8394" t="s">
        <v>30</v>
      </c>
      <c r="J8394">
        <v>-145596.98000000001</v>
      </c>
      <c r="L8394" t="s">
        <v>31</v>
      </c>
      <c r="O8394" t="s">
        <v>32</v>
      </c>
    </row>
    <row r="8395" spans="1:15" x14ac:dyDescent="0.25">
      <c r="A8395" t="s">
        <v>84</v>
      </c>
      <c r="B8395" t="s">
        <v>85</v>
      </c>
      <c r="C8395" t="s">
        <v>27</v>
      </c>
      <c r="D8395">
        <v>2019</v>
      </c>
      <c r="E8395">
        <v>11</v>
      </c>
      <c r="F8395" t="s">
        <v>275</v>
      </c>
      <c r="G8395" t="s">
        <v>276</v>
      </c>
      <c r="H8395" t="s">
        <v>30</v>
      </c>
      <c r="J8395">
        <v>73639.33</v>
      </c>
      <c r="L8395" t="s">
        <v>31</v>
      </c>
      <c r="O8395" t="s">
        <v>32</v>
      </c>
    </row>
    <row r="8396" spans="1:15" x14ac:dyDescent="0.25">
      <c r="A8396" t="s">
        <v>84</v>
      </c>
      <c r="B8396" t="s">
        <v>85</v>
      </c>
      <c r="C8396" t="s">
        <v>27</v>
      </c>
      <c r="D8396">
        <v>2019</v>
      </c>
      <c r="E8396">
        <v>11</v>
      </c>
      <c r="F8396" t="s">
        <v>277</v>
      </c>
      <c r="G8396" t="s">
        <v>278</v>
      </c>
      <c r="H8396" t="s">
        <v>30</v>
      </c>
      <c r="J8396">
        <v>73639.33</v>
      </c>
      <c r="L8396" t="s">
        <v>31</v>
      </c>
      <c r="O8396" t="s">
        <v>32</v>
      </c>
    </row>
    <row r="8397" spans="1:15" x14ac:dyDescent="0.25">
      <c r="A8397" t="s">
        <v>84</v>
      </c>
      <c r="B8397" t="s">
        <v>85</v>
      </c>
      <c r="C8397" t="s">
        <v>27</v>
      </c>
      <c r="D8397">
        <v>2019</v>
      </c>
      <c r="E8397">
        <v>11</v>
      </c>
      <c r="F8397" t="s">
        <v>279</v>
      </c>
      <c r="G8397" t="s">
        <v>280</v>
      </c>
      <c r="H8397" t="s">
        <v>30</v>
      </c>
      <c r="J8397">
        <v>73639.33</v>
      </c>
      <c r="L8397" t="s">
        <v>31</v>
      </c>
      <c r="O8397" t="s">
        <v>32</v>
      </c>
    </row>
    <row r="8398" spans="1:15" x14ac:dyDescent="0.25">
      <c r="A8398" t="s">
        <v>84</v>
      </c>
      <c r="B8398" t="s">
        <v>85</v>
      </c>
      <c r="C8398" t="s">
        <v>27</v>
      </c>
      <c r="D8398">
        <v>2019</v>
      </c>
      <c r="E8398">
        <v>11</v>
      </c>
      <c r="F8398" t="s">
        <v>197</v>
      </c>
      <c r="G8398" t="s">
        <v>198</v>
      </c>
      <c r="H8398" t="s">
        <v>30</v>
      </c>
      <c r="J8398">
        <v>-71957.649999999994</v>
      </c>
      <c r="L8398" t="s">
        <v>31</v>
      </c>
      <c r="O8398" t="s">
        <v>32</v>
      </c>
    </row>
    <row r="8399" spans="1:15" x14ac:dyDescent="0.25">
      <c r="A8399" t="s">
        <v>84</v>
      </c>
      <c r="B8399" t="s">
        <v>85</v>
      </c>
      <c r="C8399" t="s">
        <v>27</v>
      </c>
      <c r="D8399">
        <v>2019</v>
      </c>
      <c r="E8399">
        <v>11</v>
      </c>
      <c r="F8399" t="s">
        <v>199</v>
      </c>
      <c r="G8399" t="s">
        <v>200</v>
      </c>
      <c r="H8399" t="s">
        <v>30</v>
      </c>
      <c r="J8399">
        <v>-71957.649999999994</v>
      </c>
      <c r="L8399" t="s">
        <v>31</v>
      </c>
      <c r="O8399" t="s">
        <v>32</v>
      </c>
    </row>
    <row r="8400" spans="1:15" x14ac:dyDescent="0.25">
      <c r="A8400" t="s">
        <v>84</v>
      </c>
      <c r="B8400" t="s">
        <v>85</v>
      </c>
      <c r="C8400" t="s">
        <v>27</v>
      </c>
      <c r="D8400">
        <v>2019</v>
      </c>
      <c r="E8400">
        <v>11</v>
      </c>
      <c r="F8400" t="s">
        <v>205</v>
      </c>
      <c r="G8400" t="s">
        <v>206</v>
      </c>
      <c r="H8400" t="s">
        <v>30</v>
      </c>
      <c r="J8400">
        <v>-71957.649999999994</v>
      </c>
      <c r="L8400" t="s">
        <v>31</v>
      </c>
      <c r="O8400" t="s">
        <v>32</v>
      </c>
    </row>
    <row r="8401" spans="1:15" x14ac:dyDescent="0.25">
      <c r="A8401" t="s">
        <v>84</v>
      </c>
      <c r="B8401" t="s">
        <v>85</v>
      </c>
      <c r="C8401" t="s">
        <v>27</v>
      </c>
      <c r="D8401">
        <v>2019</v>
      </c>
      <c r="E8401">
        <v>11</v>
      </c>
      <c r="F8401" t="s">
        <v>207</v>
      </c>
      <c r="G8401" t="s">
        <v>208</v>
      </c>
      <c r="H8401" t="s">
        <v>30</v>
      </c>
      <c r="J8401">
        <v>-71957.649999999994</v>
      </c>
      <c r="L8401" t="s">
        <v>31</v>
      </c>
      <c r="O8401" t="s">
        <v>32</v>
      </c>
    </row>
    <row r="8402" spans="1:15" x14ac:dyDescent="0.25">
      <c r="A8402" t="s">
        <v>84</v>
      </c>
      <c r="B8402" t="s">
        <v>85</v>
      </c>
      <c r="C8402" t="s">
        <v>27</v>
      </c>
      <c r="D8402">
        <v>2019</v>
      </c>
      <c r="E8402">
        <v>11</v>
      </c>
      <c r="F8402" t="s">
        <v>211</v>
      </c>
      <c r="G8402" t="s">
        <v>212</v>
      </c>
      <c r="H8402" t="s">
        <v>30</v>
      </c>
      <c r="J8402">
        <v>-71957.649999999994</v>
      </c>
      <c r="L8402" t="s">
        <v>31</v>
      </c>
      <c r="O8402" t="s">
        <v>32</v>
      </c>
    </row>
    <row r="8403" spans="1:15" x14ac:dyDescent="0.25">
      <c r="A8403" t="s">
        <v>84</v>
      </c>
      <c r="B8403" t="s">
        <v>85</v>
      </c>
      <c r="C8403" t="s">
        <v>27</v>
      </c>
      <c r="D8403">
        <v>2019</v>
      </c>
      <c r="E8403">
        <v>11</v>
      </c>
      <c r="F8403" t="s">
        <v>213</v>
      </c>
      <c r="G8403" t="s">
        <v>214</v>
      </c>
      <c r="H8403" t="s">
        <v>30</v>
      </c>
      <c r="J8403">
        <v>-71957.649999999994</v>
      </c>
      <c r="L8403" t="s">
        <v>31</v>
      </c>
      <c r="O8403" t="s">
        <v>32</v>
      </c>
    </row>
    <row r="8404" spans="1:15" x14ac:dyDescent="0.25">
      <c r="A8404" t="s">
        <v>84</v>
      </c>
      <c r="B8404" t="s">
        <v>85</v>
      </c>
      <c r="C8404" t="s">
        <v>27</v>
      </c>
      <c r="D8404">
        <v>2019</v>
      </c>
      <c r="E8404">
        <v>11</v>
      </c>
      <c r="F8404" t="s">
        <v>254</v>
      </c>
      <c r="G8404" t="s">
        <v>255</v>
      </c>
      <c r="H8404" t="s">
        <v>30</v>
      </c>
      <c r="J8404">
        <v>2100044.79</v>
      </c>
      <c r="L8404" t="s">
        <v>39</v>
      </c>
      <c r="O8404" t="s">
        <v>32</v>
      </c>
    </row>
    <row r="8405" spans="1:15" x14ac:dyDescent="0.25">
      <c r="A8405" t="s">
        <v>84</v>
      </c>
      <c r="B8405" t="s">
        <v>85</v>
      </c>
      <c r="C8405" t="s">
        <v>27</v>
      </c>
      <c r="D8405">
        <v>2019</v>
      </c>
      <c r="E8405">
        <v>11</v>
      </c>
      <c r="F8405" t="s">
        <v>281</v>
      </c>
      <c r="G8405" t="s">
        <v>282</v>
      </c>
      <c r="H8405" t="s">
        <v>30</v>
      </c>
      <c r="J8405">
        <v>-1115934.75</v>
      </c>
      <c r="L8405" t="s">
        <v>39</v>
      </c>
      <c r="O8405" t="s">
        <v>32</v>
      </c>
    </row>
    <row r="8406" spans="1:15" x14ac:dyDescent="0.25">
      <c r="A8406" t="s">
        <v>84</v>
      </c>
      <c r="B8406" t="s">
        <v>85</v>
      </c>
      <c r="C8406" t="s">
        <v>27</v>
      </c>
      <c r="D8406">
        <v>2019</v>
      </c>
      <c r="E8406">
        <v>11</v>
      </c>
      <c r="F8406" t="s">
        <v>256</v>
      </c>
      <c r="G8406" t="s">
        <v>103</v>
      </c>
      <c r="H8406" t="s">
        <v>30</v>
      </c>
      <c r="J8406">
        <v>984110.04</v>
      </c>
      <c r="L8406" t="s">
        <v>39</v>
      </c>
      <c r="O8406" t="s">
        <v>32</v>
      </c>
    </row>
    <row r="8407" spans="1:15" x14ac:dyDescent="0.25">
      <c r="A8407" t="s">
        <v>84</v>
      </c>
      <c r="B8407" t="s">
        <v>85</v>
      </c>
      <c r="C8407" t="s">
        <v>27</v>
      </c>
      <c r="D8407">
        <v>2019</v>
      </c>
      <c r="E8407">
        <v>11</v>
      </c>
      <c r="F8407" t="s">
        <v>257</v>
      </c>
      <c r="G8407" t="s">
        <v>258</v>
      </c>
      <c r="H8407" t="s">
        <v>30</v>
      </c>
      <c r="J8407">
        <v>984110.04</v>
      </c>
      <c r="L8407" t="s">
        <v>39</v>
      </c>
      <c r="O8407" t="s">
        <v>32</v>
      </c>
    </row>
    <row r="8408" spans="1:15" x14ac:dyDescent="0.25">
      <c r="A8408" t="s">
        <v>84</v>
      </c>
      <c r="B8408" t="s">
        <v>85</v>
      </c>
      <c r="C8408" t="s">
        <v>27</v>
      </c>
      <c r="D8408">
        <v>2019</v>
      </c>
      <c r="E8408">
        <v>11</v>
      </c>
      <c r="F8408" t="s">
        <v>283</v>
      </c>
      <c r="G8408" t="s">
        <v>93</v>
      </c>
      <c r="H8408" t="s">
        <v>30</v>
      </c>
      <c r="J8408">
        <v>3651.14</v>
      </c>
      <c r="L8408" t="s">
        <v>39</v>
      </c>
      <c r="O8408" t="s">
        <v>32</v>
      </c>
    </row>
    <row r="8409" spans="1:15" x14ac:dyDescent="0.25">
      <c r="A8409" t="s">
        <v>84</v>
      </c>
      <c r="B8409" t="s">
        <v>85</v>
      </c>
      <c r="C8409" t="s">
        <v>27</v>
      </c>
      <c r="D8409">
        <v>2019</v>
      </c>
      <c r="E8409">
        <v>11</v>
      </c>
      <c r="F8409" t="s">
        <v>221</v>
      </c>
      <c r="G8409" t="s">
        <v>222</v>
      </c>
      <c r="H8409" t="s">
        <v>30</v>
      </c>
      <c r="J8409">
        <v>987761.18</v>
      </c>
      <c r="L8409" t="s">
        <v>39</v>
      </c>
      <c r="O8409" t="s">
        <v>32</v>
      </c>
    </row>
    <row r="8410" spans="1:15" x14ac:dyDescent="0.25">
      <c r="A8410" t="s">
        <v>84</v>
      </c>
      <c r="B8410" t="s">
        <v>85</v>
      </c>
      <c r="C8410" t="s">
        <v>27</v>
      </c>
      <c r="D8410">
        <v>2019</v>
      </c>
      <c r="E8410">
        <v>11</v>
      </c>
      <c r="F8410" t="s">
        <v>259</v>
      </c>
      <c r="G8410" t="s">
        <v>260</v>
      </c>
      <c r="H8410" t="s">
        <v>30</v>
      </c>
      <c r="J8410">
        <v>15345</v>
      </c>
      <c r="L8410" t="s">
        <v>39</v>
      </c>
      <c r="O8410" t="s">
        <v>32</v>
      </c>
    </row>
    <row r="8411" spans="1:15" x14ac:dyDescent="0.25">
      <c r="A8411" t="s">
        <v>84</v>
      </c>
      <c r="B8411" t="s">
        <v>85</v>
      </c>
      <c r="C8411" t="s">
        <v>27</v>
      </c>
      <c r="D8411">
        <v>2019</v>
      </c>
      <c r="E8411">
        <v>11</v>
      </c>
      <c r="F8411" t="s">
        <v>284</v>
      </c>
      <c r="G8411" t="s">
        <v>285</v>
      </c>
      <c r="H8411" t="s">
        <v>30</v>
      </c>
      <c r="J8411">
        <v>53468.93</v>
      </c>
      <c r="L8411" t="s">
        <v>39</v>
      </c>
      <c r="O8411" t="s">
        <v>32</v>
      </c>
    </row>
    <row r="8412" spans="1:15" x14ac:dyDescent="0.25">
      <c r="A8412" t="s">
        <v>84</v>
      </c>
      <c r="B8412" t="s">
        <v>85</v>
      </c>
      <c r="C8412" t="s">
        <v>27</v>
      </c>
      <c r="D8412">
        <v>2019</v>
      </c>
      <c r="E8412">
        <v>11</v>
      </c>
      <c r="F8412" t="s">
        <v>261</v>
      </c>
      <c r="G8412" t="s">
        <v>262</v>
      </c>
      <c r="H8412" t="s">
        <v>30</v>
      </c>
      <c r="J8412">
        <v>61776.08</v>
      </c>
      <c r="L8412" t="s">
        <v>39</v>
      </c>
      <c r="O8412" t="s">
        <v>32</v>
      </c>
    </row>
    <row r="8413" spans="1:15" x14ac:dyDescent="0.25">
      <c r="A8413" t="s">
        <v>84</v>
      </c>
      <c r="B8413" t="s">
        <v>85</v>
      </c>
      <c r="C8413" t="s">
        <v>27</v>
      </c>
      <c r="D8413">
        <v>2019</v>
      </c>
      <c r="E8413">
        <v>11</v>
      </c>
      <c r="F8413" t="s">
        <v>223</v>
      </c>
      <c r="G8413" t="s">
        <v>224</v>
      </c>
      <c r="H8413" t="s">
        <v>30</v>
      </c>
      <c r="J8413">
        <v>755832.86</v>
      </c>
      <c r="L8413" t="s">
        <v>39</v>
      </c>
      <c r="O8413" t="s">
        <v>32</v>
      </c>
    </row>
    <row r="8414" spans="1:15" x14ac:dyDescent="0.25">
      <c r="A8414" t="s">
        <v>84</v>
      </c>
      <c r="B8414" t="s">
        <v>85</v>
      </c>
      <c r="C8414" t="s">
        <v>27</v>
      </c>
      <c r="D8414">
        <v>2019</v>
      </c>
      <c r="E8414">
        <v>11</v>
      </c>
      <c r="F8414" t="s">
        <v>225</v>
      </c>
      <c r="G8414" t="s">
        <v>226</v>
      </c>
      <c r="H8414" t="s">
        <v>30</v>
      </c>
      <c r="J8414">
        <v>832953.94</v>
      </c>
      <c r="L8414" t="s">
        <v>39</v>
      </c>
      <c r="O8414" t="s">
        <v>32</v>
      </c>
    </row>
    <row r="8415" spans="1:15" x14ac:dyDescent="0.25">
      <c r="A8415" t="s">
        <v>84</v>
      </c>
      <c r="B8415" t="s">
        <v>85</v>
      </c>
      <c r="C8415" t="s">
        <v>27</v>
      </c>
      <c r="D8415">
        <v>2019</v>
      </c>
      <c r="E8415">
        <v>11</v>
      </c>
      <c r="F8415" t="s">
        <v>227</v>
      </c>
      <c r="G8415" t="s">
        <v>228</v>
      </c>
      <c r="H8415" t="s">
        <v>30</v>
      </c>
      <c r="J8415">
        <v>1820715.12</v>
      </c>
      <c r="L8415" t="s">
        <v>39</v>
      </c>
      <c r="O8415" t="s">
        <v>32</v>
      </c>
    </row>
    <row r="8416" spans="1:15" x14ac:dyDescent="0.25">
      <c r="A8416" t="s">
        <v>84</v>
      </c>
      <c r="B8416" t="s">
        <v>85</v>
      </c>
      <c r="C8416" t="s">
        <v>27</v>
      </c>
      <c r="D8416">
        <v>2019</v>
      </c>
      <c r="E8416">
        <v>11</v>
      </c>
      <c r="F8416" t="s">
        <v>229</v>
      </c>
      <c r="G8416" t="s">
        <v>230</v>
      </c>
      <c r="H8416" t="s">
        <v>30</v>
      </c>
      <c r="J8416">
        <v>-59400</v>
      </c>
      <c r="L8416" t="s">
        <v>39</v>
      </c>
      <c r="O8416" t="s">
        <v>32</v>
      </c>
    </row>
    <row r="8417" spans="1:15" x14ac:dyDescent="0.25">
      <c r="A8417" t="s">
        <v>84</v>
      </c>
      <c r="B8417" t="s">
        <v>85</v>
      </c>
      <c r="C8417" t="s">
        <v>27</v>
      </c>
      <c r="D8417">
        <v>2019</v>
      </c>
      <c r="E8417">
        <v>11</v>
      </c>
      <c r="F8417" t="s">
        <v>286</v>
      </c>
      <c r="G8417" t="s">
        <v>287</v>
      </c>
      <c r="H8417" t="s">
        <v>30</v>
      </c>
      <c r="J8417">
        <v>-7566.38</v>
      </c>
      <c r="L8417" t="s">
        <v>39</v>
      </c>
      <c r="O8417" t="s">
        <v>32</v>
      </c>
    </row>
    <row r="8418" spans="1:15" x14ac:dyDescent="0.25">
      <c r="A8418" t="s">
        <v>84</v>
      </c>
      <c r="B8418" t="s">
        <v>85</v>
      </c>
      <c r="C8418" t="s">
        <v>27</v>
      </c>
      <c r="D8418">
        <v>2019</v>
      </c>
      <c r="E8418">
        <v>11</v>
      </c>
      <c r="F8418" t="s">
        <v>265</v>
      </c>
      <c r="G8418" t="s">
        <v>266</v>
      </c>
      <c r="H8418" t="s">
        <v>30</v>
      </c>
      <c r="J8418">
        <v>-7566.38</v>
      </c>
      <c r="L8418" t="s">
        <v>39</v>
      </c>
      <c r="O8418" t="s">
        <v>32</v>
      </c>
    </row>
    <row r="8419" spans="1:15" x14ac:dyDescent="0.25">
      <c r="A8419" t="s">
        <v>84</v>
      </c>
      <c r="B8419" t="s">
        <v>85</v>
      </c>
      <c r="C8419" t="s">
        <v>27</v>
      </c>
      <c r="D8419">
        <v>2019</v>
      </c>
      <c r="E8419">
        <v>11</v>
      </c>
      <c r="F8419" t="s">
        <v>231</v>
      </c>
      <c r="G8419" t="s">
        <v>188</v>
      </c>
      <c r="H8419" t="s">
        <v>30</v>
      </c>
      <c r="J8419">
        <v>-103159.33</v>
      </c>
      <c r="L8419" t="s">
        <v>39</v>
      </c>
      <c r="O8419" t="s">
        <v>32</v>
      </c>
    </row>
    <row r="8420" spans="1:15" x14ac:dyDescent="0.25">
      <c r="A8420" t="s">
        <v>84</v>
      </c>
      <c r="B8420" t="s">
        <v>85</v>
      </c>
      <c r="C8420" t="s">
        <v>27</v>
      </c>
      <c r="D8420">
        <v>2019</v>
      </c>
      <c r="E8420">
        <v>11</v>
      </c>
      <c r="F8420" t="s">
        <v>232</v>
      </c>
      <c r="G8420" t="s">
        <v>233</v>
      </c>
      <c r="H8420" t="s">
        <v>30</v>
      </c>
      <c r="J8420">
        <v>-170125.71</v>
      </c>
      <c r="L8420" t="s">
        <v>39</v>
      </c>
      <c r="O8420" t="s">
        <v>32</v>
      </c>
    </row>
    <row r="8421" spans="1:15" x14ac:dyDescent="0.25">
      <c r="A8421" t="s">
        <v>84</v>
      </c>
      <c r="B8421" t="s">
        <v>85</v>
      </c>
      <c r="C8421" t="s">
        <v>27</v>
      </c>
      <c r="D8421">
        <v>2019</v>
      </c>
      <c r="E8421">
        <v>11</v>
      </c>
      <c r="F8421" t="s">
        <v>234</v>
      </c>
      <c r="G8421" t="s">
        <v>235</v>
      </c>
      <c r="H8421" t="s">
        <v>30</v>
      </c>
      <c r="J8421">
        <v>-170125.71</v>
      </c>
      <c r="L8421" t="s">
        <v>39</v>
      </c>
      <c r="O8421" t="s">
        <v>32</v>
      </c>
    </row>
    <row r="8422" spans="1:15" x14ac:dyDescent="0.25">
      <c r="A8422" t="s">
        <v>84</v>
      </c>
      <c r="B8422" t="s">
        <v>85</v>
      </c>
      <c r="C8422" t="s">
        <v>27</v>
      </c>
      <c r="D8422">
        <v>2019</v>
      </c>
      <c r="E8422">
        <v>11</v>
      </c>
      <c r="F8422" t="s">
        <v>288</v>
      </c>
      <c r="G8422" t="s">
        <v>289</v>
      </c>
      <c r="H8422" t="s">
        <v>30</v>
      </c>
      <c r="J8422">
        <v>-13721.4</v>
      </c>
      <c r="L8422" t="s">
        <v>39</v>
      </c>
      <c r="O8422" t="s">
        <v>32</v>
      </c>
    </row>
    <row r="8423" spans="1:15" x14ac:dyDescent="0.25">
      <c r="A8423" t="s">
        <v>84</v>
      </c>
      <c r="B8423" t="s">
        <v>85</v>
      </c>
      <c r="C8423" t="s">
        <v>27</v>
      </c>
      <c r="D8423">
        <v>2019</v>
      </c>
      <c r="E8423">
        <v>11</v>
      </c>
      <c r="F8423" t="s">
        <v>290</v>
      </c>
      <c r="G8423" t="s">
        <v>291</v>
      </c>
      <c r="H8423" t="s">
        <v>30</v>
      </c>
      <c r="J8423">
        <v>-13721.4</v>
      </c>
      <c r="L8423" t="s">
        <v>39</v>
      </c>
      <c r="O8423" t="s">
        <v>32</v>
      </c>
    </row>
    <row r="8424" spans="1:15" x14ac:dyDescent="0.25">
      <c r="A8424" t="s">
        <v>84</v>
      </c>
      <c r="B8424" t="s">
        <v>85</v>
      </c>
      <c r="C8424" t="s">
        <v>27</v>
      </c>
      <c r="D8424">
        <v>2019</v>
      </c>
      <c r="E8424">
        <v>11</v>
      </c>
      <c r="F8424" t="s">
        <v>273</v>
      </c>
      <c r="G8424" t="s">
        <v>274</v>
      </c>
      <c r="H8424" t="s">
        <v>30</v>
      </c>
      <c r="J8424">
        <v>-13721.4</v>
      </c>
      <c r="L8424" t="s">
        <v>39</v>
      </c>
      <c r="O8424" t="s">
        <v>32</v>
      </c>
    </row>
    <row r="8425" spans="1:15" x14ac:dyDescent="0.25">
      <c r="A8425" t="s">
        <v>84</v>
      </c>
      <c r="B8425" t="s">
        <v>85</v>
      </c>
      <c r="C8425" t="s">
        <v>27</v>
      </c>
      <c r="D8425">
        <v>2019</v>
      </c>
      <c r="E8425">
        <v>11</v>
      </c>
      <c r="F8425" t="s">
        <v>236</v>
      </c>
      <c r="G8425" t="s">
        <v>237</v>
      </c>
      <c r="H8425" t="s">
        <v>30</v>
      </c>
      <c r="J8425">
        <v>-1373361.21</v>
      </c>
      <c r="L8425" t="s">
        <v>39</v>
      </c>
      <c r="O8425" t="s">
        <v>32</v>
      </c>
    </row>
    <row r="8426" spans="1:15" x14ac:dyDescent="0.25">
      <c r="A8426" t="s">
        <v>84</v>
      </c>
      <c r="B8426" t="s">
        <v>85</v>
      </c>
      <c r="C8426" t="s">
        <v>27</v>
      </c>
      <c r="D8426">
        <v>2019</v>
      </c>
      <c r="E8426">
        <v>11</v>
      </c>
      <c r="F8426" t="s">
        <v>238</v>
      </c>
      <c r="G8426" t="s">
        <v>239</v>
      </c>
      <c r="H8426" t="s">
        <v>30</v>
      </c>
      <c r="J8426">
        <v>-1390276.28</v>
      </c>
      <c r="L8426" t="s">
        <v>39</v>
      </c>
      <c r="O8426" t="s">
        <v>32</v>
      </c>
    </row>
    <row r="8427" spans="1:15" x14ac:dyDescent="0.25">
      <c r="A8427" t="s">
        <v>84</v>
      </c>
      <c r="B8427" t="s">
        <v>85</v>
      </c>
      <c r="C8427" t="s">
        <v>27</v>
      </c>
      <c r="D8427">
        <v>2019</v>
      </c>
      <c r="E8427">
        <v>11</v>
      </c>
      <c r="F8427" t="s">
        <v>240</v>
      </c>
      <c r="G8427" t="s">
        <v>241</v>
      </c>
      <c r="H8427" t="s">
        <v>30</v>
      </c>
      <c r="J8427">
        <v>-1403997.68</v>
      </c>
      <c r="L8427" t="s">
        <v>39</v>
      </c>
      <c r="O8427" t="s">
        <v>32</v>
      </c>
    </row>
    <row r="8428" spans="1:15" x14ac:dyDescent="0.25">
      <c r="A8428" t="s">
        <v>84</v>
      </c>
      <c r="B8428" t="s">
        <v>85</v>
      </c>
      <c r="C8428" t="s">
        <v>27</v>
      </c>
      <c r="D8428">
        <v>2019</v>
      </c>
      <c r="E8428">
        <v>11</v>
      </c>
      <c r="F8428" t="s">
        <v>242</v>
      </c>
      <c r="G8428" t="s">
        <v>243</v>
      </c>
      <c r="H8428" t="s">
        <v>30</v>
      </c>
      <c r="J8428">
        <v>-1574123.39</v>
      </c>
      <c r="L8428" t="s">
        <v>39</v>
      </c>
      <c r="O8428" t="s">
        <v>32</v>
      </c>
    </row>
    <row r="8429" spans="1:15" x14ac:dyDescent="0.25">
      <c r="A8429" t="s">
        <v>84</v>
      </c>
      <c r="B8429" t="s">
        <v>85</v>
      </c>
      <c r="C8429" t="s">
        <v>27</v>
      </c>
      <c r="D8429">
        <v>2019</v>
      </c>
      <c r="E8429">
        <v>11</v>
      </c>
      <c r="F8429" t="s">
        <v>244</v>
      </c>
      <c r="G8429" t="s">
        <v>245</v>
      </c>
      <c r="H8429" t="s">
        <v>108</v>
      </c>
      <c r="I8429" t="s">
        <v>109</v>
      </c>
      <c r="J8429">
        <v>-65630.19</v>
      </c>
      <c r="L8429" t="s">
        <v>31</v>
      </c>
      <c r="O8429" t="s">
        <v>32</v>
      </c>
    </row>
    <row r="8430" spans="1:15" x14ac:dyDescent="0.25">
      <c r="A8430" t="s">
        <v>84</v>
      </c>
      <c r="B8430" t="s">
        <v>85</v>
      </c>
      <c r="C8430" t="s">
        <v>27</v>
      </c>
      <c r="D8430">
        <v>2019</v>
      </c>
      <c r="E8430">
        <v>11</v>
      </c>
      <c r="F8430" t="s">
        <v>246</v>
      </c>
      <c r="G8430" t="s">
        <v>247</v>
      </c>
      <c r="H8430" t="s">
        <v>108</v>
      </c>
      <c r="I8430" t="s">
        <v>109</v>
      </c>
      <c r="J8430">
        <v>65.650000000000006</v>
      </c>
      <c r="L8430" t="s">
        <v>31</v>
      </c>
      <c r="O8430" t="s">
        <v>32</v>
      </c>
    </row>
    <row r="8431" spans="1:15" x14ac:dyDescent="0.25">
      <c r="A8431" t="s">
        <v>84</v>
      </c>
      <c r="B8431" t="s">
        <v>85</v>
      </c>
      <c r="C8431" t="s">
        <v>27</v>
      </c>
      <c r="D8431">
        <v>2019</v>
      </c>
      <c r="E8431">
        <v>11</v>
      </c>
      <c r="F8431" t="s">
        <v>248</v>
      </c>
      <c r="G8431" t="s">
        <v>249</v>
      </c>
      <c r="H8431" t="s">
        <v>108</v>
      </c>
      <c r="I8431" t="s">
        <v>109</v>
      </c>
      <c r="J8431">
        <v>-65564.539999999994</v>
      </c>
      <c r="L8431" t="s">
        <v>31</v>
      </c>
      <c r="O8431" t="s">
        <v>32</v>
      </c>
    </row>
    <row r="8432" spans="1:15" x14ac:dyDescent="0.25">
      <c r="A8432" t="s">
        <v>84</v>
      </c>
      <c r="B8432" t="s">
        <v>85</v>
      </c>
      <c r="C8432" t="s">
        <v>27</v>
      </c>
      <c r="D8432">
        <v>2019</v>
      </c>
      <c r="E8432">
        <v>11</v>
      </c>
      <c r="F8432" t="s">
        <v>250</v>
      </c>
      <c r="G8432" t="s">
        <v>251</v>
      </c>
      <c r="H8432" t="s">
        <v>108</v>
      </c>
      <c r="I8432" t="s">
        <v>109</v>
      </c>
      <c r="J8432">
        <v>-65564.539999999994</v>
      </c>
      <c r="L8432" t="s">
        <v>31</v>
      </c>
      <c r="O8432" t="s">
        <v>32</v>
      </c>
    </row>
    <row r="8433" spans="1:15" x14ac:dyDescent="0.25">
      <c r="A8433" t="s">
        <v>84</v>
      </c>
      <c r="B8433" t="s">
        <v>85</v>
      </c>
      <c r="C8433" t="s">
        <v>27</v>
      </c>
      <c r="D8433">
        <v>2019</v>
      </c>
      <c r="E8433">
        <v>11</v>
      </c>
      <c r="F8433" t="s">
        <v>195</v>
      </c>
      <c r="G8433" t="s">
        <v>196</v>
      </c>
      <c r="H8433" t="s">
        <v>108</v>
      </c>
      <c r="I8433" t="s">
        <v>109</v>
      </c>
      <c r="J8433">
        <v>-65564.539999999994</v>
      </c>
      <c r="L8433" t="s">
        <v>31</v>
      </c>
      <c r="O8433" t="s">
        <v>32</v>
      </c>
    </row>
    <row r="8434" spans="1:15" x14ac:dyDescent="0.25">
      <c r="A8434" t="s">
        <v>84</v>
      </c>
      <c r="B8434" t="s">
        <v>85</v>
      </c>
      <c r="C8434" t="s">
        <v>27</v>
      </c>
      <c r="D8434">
        <v>2019</v>
      </c>
      <c r="E8434">
        <v>11</v>
      </c>
      <c r="F8434" t="s">
        <v>197</v>
      </c>
      <c r="G8434" t="s">
        <v>198</v>
      </c>
      <c r="H8434" t="s">
        <v>108</v>
      </c>
      <c r="I8434" t="s">
        <v>109</v>
      </c>
      <c r="J8434">
        <v>-65564.539999999994</v>
      </c>
      <c r="L8434" t="s">
        <v>31</v>
      </c>
      <c r="O8434" t="s">
        <v>32</v>
      </c>
    </row>
    <row r="8435" spans="1:15" x14ac:dyDescent="0.25">
      <c r="A8435" t="s">
        <v>84</v>
      </c>
      <c r="B8435" t="s">
        <v>85</v>
      </c>
      <c r="C8435" t="s">
        <v>27</v>
      </c>
      <c r="D8435">
        <v>2019</v>
      </c>
      <c r="E8435">
        <v>11</v>
      </c>
      <c r="F8435" t="s">
        <v>199</v>
      </c>
      <c r="G8435" t="s">
        <v>200</v>
      </c>
      <c r="H8435" t="s">
        <v>108</v>
      </c>
      <c r="I8435" t="s">
        <v>109</v>
      </c>
      <c r="J8435">
        <v>-65564.539999999994</v>
      </c>
      <c r="L8435" t="s">
        <v>31</v>
      </c>
      <c r="O8435" t="s">
        <v>32</v>
      </c>
    </row>
    <row r="8436" spans="1:15" x14ac:dyDescent="0.25">
      <c r="A8436" t="s">
        <v>84</v>
      </c>
      <c r="B8436" t="s">
        <v>85</v>
      </c>
      <c r="C8436" t="s">
        <v>27</v>
      </c>
      <c r="D8436">
        <v>2019</v>
      </c>
      <c r="E8436">
        <v>11</v>
      </c>
      <c r="F8436" t="s">
        <v>205</v>
      </c>
      <c r="G8436" t="s">
        <v>206</v>
      </c>
      <c r="H8436" t="s">
        <v>108</v>
      </c>
      <c r="I8436" t="s">
        <v>109</v>
      </c>
      <c r="J8436">
        <v>-65564.539999999994</v>
      </c>
      <c r="L8436" t="s">
        <v>31</v>
      </c>
      <c r="O8436" t="s">
        <v>32</v>
      </c>
    </row>
    <row r="8437" spans="1:15" x14ac:dyDescent="0.25">
      <c r="A8437" t="s">
        <v>84</v>
      </c>
      <c r="B8437" t="s">
        <v>85</v>
      </c>
      <c r="C8437" t="s">
        <v>27</v>
      </c>
      <c r="D8437">
        <v>2019</v>
      </c>
      <c r="E8437">
        <v>11</v>
      </c>
      <c r="F8437" t="s">
        <v>207</v>
      </c>
      <c r="G8437" t="s">
        <v>208</v>
      </c>
      <c r="H8437" t="s">
        <v>108</v>
      </c>
      <c r="I8437" t="s">
        <v>109</v>
      </c>
      <c r="J8437">
        <v>-65564.539999999994</v>
      </c>
      <c r="L8437" t="s">
        <v>31</v>
      </c>
      <c r="O8437" t="s">
        <v>32</v>
      </c>
    </row>
    <row r="8438" spans="1:15" x14ac:dyDescent="0.25">
      <c r="A8438" t="s">
        <v>84</v>
      </c>
      <c r="B8438" t="s">
        <v>85</v>
      </c>
      <c r="C8438" t="s">
        <v>27</v>
      </c>
      <c r="D8438">
        <v>2019</v>
      </c>
      <c r="E8438">
        <v>11</v>
      </c>
      <c r="F8438" t="s">
        <v>211</v>
      </c>
      <c r="G8438" t="s">
        <v>212</v>
      </c>
      <c r="H8438" t="s">
        <v>108</v>
      </c>
      <c r="I8438" t="s">
        <v>109</v>
      </c>
      <c r="J8438">
        <v>-65564.539999999994</v>
      </c>
      <c r="L8438" t="s">
        <v>31</v>
      </c>
      <c r="O8438" t="s">
        <v>32</v>
      </c>
    </row>
    <row r="8439" spans="1:15" x14ac:dyDescent="0.25">
      <c r="A8439" t="s">
        <v>84</v>
      </c>
      <c r="B8439" t="s">
        <v>85</v>
      </c>
      <c r="C8439" t="s">
        <v>27</v>
      </c>
      <c r="D8439">
        <v>2019</v>
      </c>
      <c r="E8439">
        <v>11</v>
      </c>
      <c r="F8439" t="s">
        <v>213</v>
      </c>
      <c r="G8439" t="s">
        <v>214</v>
      </c>
      <c r="H8439" t="s">
        <v>108</v>
      </c>
      <c r="I8439" t="s">
        <v>109</v>
      </c>
      <c r="J8439">
        <v>-65564.539999999994</v>
      </c>
      <c r="L8439" t="s">
        <v>31</v>
      </c>
      <c r="O8439" t="s">
        <v>32</v>
      </c>
    </row>
    <row r="8440" spans="1:15" x14ac:dyDescent="0.25">
      <c r="A8440" t="s">
        <v>84</v>
      </c>
      <c r="B8440" t="s">
        <v>85</v>
      </c>
      <c r="C8440" t="s">
        <v>27</v>
      </c>
      <c r="D8440">
        <v>2019</v>
      </c>
      <c r="E8440">
        <v>11</v>
      </c>
      <c r="F8440" t="s">
        <v>244</v>
      </c>
      <c r="G8440" t="s">
        <v>245</v>
      </c>
      <c r="H8440" t="s">
        <v>110</v>
      </c>
      <c r="I8440" t="s">
        <v>111</v>
      </c>
      <c r="J8440">
        <v>-109147.5</v>
      </c>
      <c r="L8440" t="s">
        <v>31</v>
      </c>
      <c r="O8440" t="s">
        <v>32</v>
      </c>
    </row>
    <row r="8441" spans="1:15" x14ac:dyDescent="0.25">
      <c r="A8441" t="s">
        <v>84</v>
      </c>
      <c r="B8441" t="s">
        <v>85</v>
      </c>
      <c r="C8441" t="s">
        <v>27</v>
      </c>
      <c r="D8441">
        <v>2019</v>
      </c>
      <c r="E8441">
        <v>11</v>
      </c>
      <c r="F8441" t="s">
        <v>246</v>
      </c>
      <c r="G8441" t="s">
        <v>247</v>
      </c>
      <c r="H8441" t="s">
        <v>110</v>
      </c>
      <c r="I8441" t="s">
        <v>111</v>
      </c>
      <c r="J8441">
        <v>77.959999999999994</v>
      </c>
      <c r="L8441" t="s">
        <v>31</v>
      </c>
      <c r="O8441" t="s">
        <v>32</v>
      </c>
    </row>
    <row r="8442" spans="1:15" x14ac:dyDescent="0.25">
      <c r="A8442" t="s">
        <v>84</v>
      </c>
      <c r="B8442" t="s">
        <v>85</v>
      </c>
      <c r="C8442" t="s">
        <v>27</v>
      </c>
      <c r="D8442">
        <v>2019</v>
      </c>
      <c r="E8442">
        <v>11</v>
      </c>
      <c r="F8442" t="s">
        <v>248</v>
      </c>
      <c r="G8442" t="s">
        <v>249</v>
      </c>
      <c r="H8442" t="s">
        <v>110</v>
      </c>
      <c r="I8442" t="s">
        <v>111</v>
      </c>
      <c r="J8442">
        <v>-109069.54</v>
      </c>
      <c r="L8442" t="s">
        <v>31</v>
      </c>
      <c r="O8442" t="s">
        <v>32</v>
      </c>
    </row>
    <row r="8443" spans="1:15" x14ac:dyDescent="0.25">
      <c r="A8443" t="s">
        <v>84</v>
      </c>
      <c r="B8443" t="s">
        <v>85</v>
      </c>
      <c r="C8443" t="s">
        <v>27</v>
      </c>
      <c r="D8443">
        <v>2019</v>
      </c>
      <c r="E8443">
        <v>11</v>
      </c>
      <c r="F8443" t="s">
        <v>250</v>
      </c>
      <c r="G8443" t="s">
        <v>251</v>
      </c>
      <c r="H8443" t="s">
        <v>110</v>
      </c>
      <c r="I8443" t="s">
        <v>111</v>
      </c>
      <c r="J8443">
        <v>-109069.54</v>
      </c>
      <c r="L8443" t="s">
        <v>31</v>
      </c>
      <c r="O8443" t="s">
        <v>32</v>
      </c>
    </row>
    <row r="8444" spans="1:15" x14ac:dyDescent="0.25">
      <c r="A8444" t="s">
        <v>84</v>
      </c>
      <c r="B8444" t="s">
        <v>85</v>
      </c>
      <c r="C8444" t="s">
        <v>27</v>
      </c>
      <c r="D8444">
        <v>2019</v>
      </c>
      <c r="E8444">
        <v>11</v>
      </c>
      <c r="F8444" t="s">
        <v>195</v>
      </c>
      <c r="G8444" t="s">
        <v>196</v>
      </c>
      <c r="H8444" t="s">
        <v>110</v>
      </c>
      <c r="I8444" t="s">
        <v>111</v>
      </c>
      <c r="J8444">
        <v>-109069.54</v>
      </c>
      <c r="L8444" t="s">
        <v>31</v>
      </c>
      <c r="O8444" t="s">
        <v>32</v>
      </c>
    </row>
    <row r="8445" spans="1:15" x14ac:dyDescent="0.25">
      <c r="A8445" t="s">
        <v>84</v>
      </c>
      <c r="B8445" t="s">
        <v>85</v>
      </c>
      <c r="C8445" t="s">
        <v>27</v>
      </c>
      <c r="D8445">
        <v>2019</v>
      </c>
      <c r="E8445">
        <v>11</v>
      </c>
      <c r="F8445" t="s">
        <v>197</v>
      </c>
      <c r="G8445" t="s">
        <v>198</v>
      </c>
      <c r="H8445" t="s">
        <v>110</v>
      </c>
      <c r="I8445" t="s">
        <v>111</v>
      </c>
      <c r="J8445">
        <v>-109069.54</v>
      </c>
      <c r="L8445" t="s">
        <v>31</v>
      </c>
      <c r="O8445" t="s">
        <v>32</v>
      </c>
    </row>
    <row r="8446" spans="1:15" x14ac:dyDescent="0.25">
      <c r="A8446" t="s">
        <v>84</v>
      </c>
      <c r="B8446" t="s">
        <v>85</v>
      </c>
      <c r="C8446" t="s">
        <v>27</v>
      </c>
      <c r="D8446">
        <v>2019</v>
      </c>
      <c r="E8446">
        <v>11</v>
      </c>
      <c r="F8446" t="s">
        <v>199</v>
      </c>
      <c r="G8446" t="s">
        <v>200</v>
      </c>
      <c r="H8446" t="s">
        <v>110</v>
      </c>
      <c r="I8446" t="s">
        <v>111</v>
      </c>
      <c r="J8446">
        <v>-109069.54</v>
      </c>
      <c r="L8446" t="s">
        <v>31</v>
      </c>
      <c r="O8446" t="s">
        <v>32</v>
      </c>
    </row>
    <row r="8447" spans="1:15" x14ac:dyDescent="0.25">
      <c r="A8447" t="s">
        <v>84</v>
      </c>
      <c r="B8447" t="s">
        <v>85</v>
      </c>
      <c r="C8447" t="s">
        <v>27</v>
      </c>
      <c r="D8447">
        <v>2019</v>
      </c>
      <c r="E8447">
        <v>11</v>
      </c>
      <c r="F8447" t="s">
        <v>205</v>
      </c>
      <c r="G8447" t="s">
        <v>206</v>
      </c>
      <c r="H8447" t="s">
        <v>110</v>
      </c>
      <c r="I8447" t="s">
        <v>111</v>
      </c>
      <c r="J8447">
        <v>-109069.54</v>
      </c>
      <c r="L8447" t="s">
        <v>31</v>
      </c>
      <c r="O8447" t="s">
        <v>32</v>
      </c>
    </row>
    <row r="8448" spans="1:15" x14ac:dyDescent="0.25">
      <c r="A8448" t="s">
        <v>84</v>
      </c>
      <c r="B8448" t="s">
        <v>85</v>
      </c>
      <c r="C8448" t="s">
        <v>27</v>
      </c>
      <c r="D8448">
        <v>2019</v>
      </c>
      <c r="E8448">
        <v>11</v>
      </c>
      <c r="F8448" t="s">
        <v>207</v>
      </c>
      <c r="G8448" t="s">
        <v>208</v>
      </c>
      <c r="H8448" t="s">
        <v>110</v>
      </c>
      <c r="I8448" t="s">
        <v>111</v>
      </c>
      <c r="J8448">
        <v>-109069.54</v>
      </c>
      <c r="L8448" t="s">
        <v>31</v>
      </c>
      <c r="O8448" t="s">
        <v>32</v>
      </c>
    </row>
    <row r="8449" spans="1:15" x14ac:dyDescent="0.25">
      <c r="A8449" t="s">
        <v>84</v>
      </c>
      <c r="B8449" t="s">
        <v>85</v>
      </c>
      <c r="C8449" t="s">
        <v>27</v>
      </c>
      <c r="D8449">
        <v>2019</v>
      </c>
      <c r="E8449">
        <v>11</v>
      </c>
      <c r="F8449" t="s">
        <v>211</v>
      </c>
      <c r="G8449" t="s">
        <v>212</v>
      </c>
      <c r="H8449" t="s">
        <v>110</v>
      </c>
      <c r="I8449" t="s">
        <v>111</v>
      </c>
      <c r="J8449">
        <v>-109069.54</v>
      </c>
      <c r="L8449" t="s">
        <v>31</v>
      </c>
      <c r="O8449" t="s">
        <v>32</v>
      </c>
    </row>
    <row r="8450" spans="1:15" x14ac:dyDescent="0.25">
      <c r="A8450" t="s">
        <v>84</v>
      </c>
      <c r="B8450" t="s">
        <v>85</v>
      </c>
      <c r="C8450" t="s">
        <v>27</v>
      </c>
      <c r="D8450">
        <v>2019</v>
      </c>
      <c r="E8450">
        <v>11</v>
      </c>
      <c r="F8450" t="s">
        <v>213</v>
      </c>
      <c r="G8450" t="s">
        <v>214</v>
      </c>
      <c r="H8450" t="s">
        <v>110</v>
      </c>
      <c r="I8450" t="s">
        <v>111</v>
      </c>
      <c r="J8450">
        <v>-109069.54</v>
      </c>
      <c r="L8450" t="s">
        <v>31</v>
      </c>
      <c r="O8450" t="s">
        <v>32</v>
      </c>
    </row>
    <row r="8451" spans="1:15" x14ac:dyDescent="0.25">
      <c r="A8451" t="s">
        <v>112</v>
      </c>
      <c r="B8451" t="s">
        <v>113</v>
      </c>
      <c r="C8451" t="s">
        <v>27</v>
      </c>
      <c r="D8451">
        <v>2019</v>
      </c>
      <c r="E8451">
        <v>11</v>
      </c>
      <c r="F8451" t="s">
        <v>244</v>
      </c>
      <c r="G8451" t="s">
        <v>245</v>
      </c>
      <c r="H8451" t="s">
        <v>30</v>
      </c>
      <c r="J8451">
        <v>-290995.3</v>
      </c>
      <c r="L8451" t="s">
        <v>31</v>
      </c>
      <c r="O8451" t="s">
        <v>32</v>
      </c>
    </row>
    <row r="8452" spans="1:15" x14ac:dyDescent="0.25">
      <c r="A8452" t="s">
        <v>112</v>
      </c>
      <c r="B8452" t="s">
        <v>113</v>
      </c>
      <c r="C8452" t="s">
        <v>27</v>
      </c>
      <c r="D8452">
        <v>2019</v>
      </c>
      <c r="E8452">
        <v>11</v>
      </c>
      <c r="F8452" t="s">
        <v>246</v>
      </c>
      <c r="G8452" t="s">
        <v>247</v>
      </c>
      <c r="H8452" t="s">
        <v>30</v>
      </c>
      <c r="J8452">
        <v>255799.87</v>
      </c>
      <c r="L8452" t="s">
        <v>31</v>
      </c>
      <c r="O8452" t="s">
        <v>32</v>
      </c>
    </row>
    <row r="8453" spans="1:15" x14ac:dyDescent="0.25">
      <c r="A8453" t="s">
        <v>112</v>
      </c>
      <c r="B8453" t="s">
        <v>113</v>
      </c>
      <c r="C8453" t="s">
        <v>27</v>
      </c>
      <c r="D8453">
        <v>2019</v>
      </c>
      <c r="E8453">
        <v>11</v>
      </c>
      <c r="F8453" t="s">
        <v>248</v>
      </c>
      <c r="G8453" t="s">
        <v>249</v>
      </c>
      <c r="H8453" t="s">
        <v>30</v>
      </c>
      <c r="J8453">
        <v>-35195.43</v>
      </c>
      <c r="L8453" t="s">
        <v>31</v>
      </c>
      <c r="O8453" t="s">
        <v>32</v>
      </c>
    </row>
    <row r="8454" spans="1:15" x14ac:dyDescent="0.25">
      <c r="A8454" t="s">
        <v>112</v>
      </c>
      <c r="B8454" t="s">
        <v>113</v>
      </c>
      <c r="C8454" t="s">
        <v>27</v>
      </c>
      <c r="D8454">
        <v>2019</v>
      </c>
      <c r="E8454">
        <v>11</v>
      </c>
      <c r="F8454" t="s">
        <v>250</v>
      </c>
      <c r="G8454" t="s">
        <v>251</v>
      </c>
      <c r="H8454" t="s">
        <v>30</v>
      </c>
      <c r="J8454">
        <v>-35195.43</v>
      </c>
      <c r="L8454" t="s">
        <v>31</v>
      </c>
      <c r="O8454" t="s">
        <v>32</v>
      </c>
    </row>
    <row r="8455" spans="1:15" x14ac:dyDescent="0.25">
      <c r="A8455" t="s">
        <v>112</v>
      </c>
      <c r="B8455" t="s">
        <v>113</v>
      </c>
      <c r="C8455" t="s">
        <v>27</v>
      </c>
      <c r="D8455">
        <v>2019</v>
      </c>
      <c r="E8455">
        <v>11</v>
      </c>
      <c r="F8455" t="s">
        <v>195</v>
      </c>
      <c r="G8455" t="s">
        <v>196</v>
      </c>
      <c r="H8455" t="s">
        <v>30</v>
      </c>
      <c r="J8455">
        <v>-35195.43</v>
      </c>
      <c r="L8455" t="s">
        <v>31</v>
      </c>
      <c r="O8455" t="s">
        <v>32</v>
      </c>
    </row>
    <row r="8456" spans="1:15" x14ac:dyDescent="0.25">
      <c r="A8456" t="s">
        <v>112</v>
      </c>
      <c r="B8456" t="s">
        <v>113</v>
      </c>
      <c r="C8456" t="s">
        <v>27</v>
      </c>
      <c r="D8456">
        <v>2019</v>
      </c>
      <c r="E8456">
        <v>11</v>
      </c>
      <c r="F8456" t="s">
        <v>275</v>
      </c>
      <c r="G8456" t="s">
        <v>276</v>
      </c>
      <c r="H8456" t="s">
        <v>30</v>
      </c>
      <c r="J8456">
        <v>110458.98</v>
      </c>
      <c r="L8456" t="s">
        <v>31</v>
      </c>
      <c r="O8456" t="s">
        <v>32</v>
      </c>
    </row>
    <row r="8457" spans="1:15" x14ac:dyDescent="0.25">
      <c r="A8457" t="s">
        <v>112</v>
      </c>
      <c r="B8457" t="s">
        <v>113</v>
      </c>
      <c r="C8457" t="s">
        <v>27</v>
      </c>
      <c r="D8457">
        <v>2019</v>
      </c>
      <c r="E8457">
        <v>11</v>
      </c>
      <c r="F8457" t="s">
        <v>277</v>
      </c>
      <c r="G8457" t="s">
        <v>278</v>
      </c>
      <c r="H8457" t="s">
        <v>30</v>
      </c>
      <c r="J8457">
        <v>110458.98</v>
      </c>
      <c r="L8457" t="s">
        <v>31</v>
      </c>
      <c r="O8457" t="s">
        <v>32</v>
      </c>
    </row>
    <row r="8458" spans="1:15" x14ac:dyDescent="0.25">
      <c r="A8458" t="s">
        <v>112</v>
      </c>
      <c r="B8458" t="s">
        <v>113</v>
      </c>
      <c r="C8458" t="s">
        <v>27</v>
      </c>
      <c r="D8458">
        <v>2019</v>
      </c>
      <c r="E8458">
        <v>11</v>
      </c>
      <c r="F8458" t="s">
        <v>279</v>
      </c>
      <c r="G8458" t="s">
        <v>280</v>
      </c>
      <c r="H8458" t="s">
        <v>30</v>
      </c>
      <c r="J8458">
        <v>110458.98</v>
      </c>
      <c r="L8458" t="s">
        <v>31</v>
      </c>
      <c r="O8458" t="s">
        <v>32</v>
      </c>
    </row>
    <row r="8459" spans="1:15" x14ac:dyDescent="0.25">
      <c r="A8459" t="s">
        <v>112</v>
      </c>
      <c r="B8459" t="s">
        <v>113</v>
      </c>
      <c r="C8459" t="s">
        <v>27</v>
      </c>
      <c r="D8459">
        <v>2019</v>
      </c>
      <c r="E8459">
        <v>11</v>
      </c>
      <c r="F8459" t="s">
        <v>197</v>
      </c>
      <c r="G8459" t="s">
        <v>198</v>
      </c>
      <c r="H8459" t="s">
        <v>30</v>
      </c>
      <c r="J8459">
        <v>75263.55</v>
      </c>
      <c r="L8459" t="s">
        <v>31</v>
      </c>
      <c r="O8459" t="s">
        <v>32</v>
      </c>
    </row>
    <row r="8460" spans="1:15" x14ac:dyDescent="0.25">
      <c r="A8460" t="s">
        <v>112</v>
      </c>
      <c r="B8460" t="s">
        <v>113</v>
      </c>
      <c r="C8460" t="s">
        <v>27</v>
      </c>
      <c r="D8460">
        <v>2019</v>
      </c>
      <c r="E8460">
        <v>11</v>
      </c>
      <c r="F8460" t="s">
        <v>199</v>
      </c>
      <c r="G8460" t="s">
        <v>200</v>
      </c>
      <c r="H8460" t="s">
        <v>30</v>
      </c>
      <c r="J8460">
        <v>75263.55</v>
      </c>
      <c r="L8460" t="s">
        <v>31</v>
      </c>
      <c r="O8460" t="s">
        <v>32</v>
      </c>
    </row>
    <row r="8461" spans="1:15" x14ac:dyDescent="0.25">
      <c r="A8461" t="s">
        <v>112</v>
      </c>
      <c r="B8461" t="s">
        <v>113</v>
      </c>
      <c r="C8461" t="s">
        <v>27</v>
      </c>
      <c r="D8461">
        <v>2019</v>
      </c>
      <c r="E8461">
        <v>11</v>
      </c>
      <c r="F8461" t="s">
        <v>252</v>
      </c>
      <c r="G8461" t="s">
        <v>253</v>
      </c>
      <c r="H8461" t="s">
        <v>30</v>
      </c>
      <c r="J8461">
        <v>16002.96</v>
      </c>
      <c r="L8461" t="s">
        <v>31</v>
      </c>
      <c r="O8461" t="s">
        <v>32</v>
      </c>
    </row>
    <row r="8462" spans="1:15" x14ac:dyDescent="0.25">
      <c r="A8462" t="s">
        <v>112</v>
      </c>
      <c r="B8462" t="s">
        <v>113</v>
      </c>
      <c r="C8462" t="s">
        <v>27</v>
      </c>
      <c r="D8462">
        <v>2019</v>
      </c>
      <c r="E8462">
        <v>11</v>
      </c>
      <c r="F8462" t="s">
        <v>203</v>
      </c>
      <c r="G8462" t="s">
        <v>204</v>
      </c>
      <c r="H8462" t="s">
        <v>30</v>
      </c>
      <c r="J8462">
        <v>16002.96</v>
      </c>
      <c r="L8462" t="s">
        <v>31</v>
      </c>
      <c r="O8462" t="s">
        <v>32</v>
      </c>
    </row>
    <row r="8463" spans="1:15" x14ac:dyDescent="0.25">
      <c r="A8463" t="s">
        <v>112</v>
      </c>
      <c r="B8463" t="s">
        <v>113</v>
      </c>
      <c r="C8463" t="s">
        <v>27</v>
      </c>
      <c r="D8463">
        <v>2019</v>
      </c>
      <c r="E8463">
        <v>11</v>
      </c>
      <c r="F8463" t="s">
        <v>205</v>
      </c>
      <c r="G8463" t="s">
        <v>206</v>
      </c>
      <c r="H8463" t="s">
        <v>30</v>
      </c>
      <c r="J8463">
        <v>91266.51</v>
      </c>
      <c r="L8463" t="s">
        <v>31</v>
      </c>
      <c r="O8463" t="s">
        <v>32</v>
      </c>
    </row>
    <row r="8464" spans="1:15" x14ac:dyDescent="0.25">
      <c r="A8464" t="s">
        <v>112</v>
      </c>
      <c r="B8464" t="s">
        <v>113</v>
      </c>
      <c r="C8464" t="s">
        <v>27</v>
      </c>
      <c r="D8464">
        <v>2019</v>
      </c>
      <c r="E8464">
        <v>11</v>
      </c>
      <c r="F8464" t="s">
        <v>207</v>
      </c>
      <c r="G8464" t="s">
        <v>208</v>
      </c>
      <c r="H8464" t="s">
        <v>30</v>
      </c>
      <c r="J8464">
        <v>91266.51</v>
      </c>
      <c r="L8464" t="s">
        <v>31</v>
      </c>
      <c r="O8464" t="s">
        <v>32</v>
      </c>
    </row>
    <row r="8465" spans="1:15" x14ac:dyDescent="0.25">
      <c r="A8465" t="s">
        <v>112</v>
      </c>
      <c r="B8465" t="s">
        <v>113</v>
      </c>
      <c r="C8465" t="s">
        <v>27</v>
      </c>
      <c r="D8465">
        <v>2019</v>
      </c>
      <c r="E8465">
        <v>11</v>
      </c>
      <c r="F8465" t="s">
        <v>211</v>
      </c>
      <c r="G8465" t="s">
        <v>212</v>
      </c>
      <c r="H8465" t="s">
        <v>30</v>
      </c>
      <c r="J8465">
        <v>91266.51</v>
      </c>
      <c r="L8465" t="s">
        <v>31</v>
      </c>
      <c r="O8465" t="s">
        <v>32</v>
      </c>
    </row>
    <row r="8466" spans="1:15" x14ac:dyDescent="0.25">
      <c r="A8466" t="s">
        <v>112</v>
      </c>
      <c r="B8466" t="s">
        <v>113</v>
      </c>
      <c r="C8466" t="s">
        <v>27</v>
      </c>
      <c r="D8466">
        <v>2019</v>
      </c>
      <c r="E8466">
        <v>11</v>
      </c>
      <c r="F8466" t="s">
        <v>213</v>
      </c>
      <c r="G8466" t="s">
        <v>214</v>
      </c>
      <c r="H8466" t="s">
        <v>30</v>
      </c>
      <c r="J8466">
        <v>91266.51</v>
      </c>
      <c r="L8466" t="s">
        <v>31</v>
      </c>
      <c r="O8466" t="s">
        <v>32</v>
      </c>
    </row>
    <row r="8467" spans="1:15" x14ac:dyDescent="0.25">
      <c r="A8467" t="s">
        <v>112</v>
      </c>
      <c r="B8467" t="s">
        <v>113</v>
      </c>
      <c r="C8467" t="s">
        <v>27</v>
      </c>
      <c r="D8467">
        <v>2019</v>
      </c>
      <c r="E8467">
        <v>11</v>
      </c>
      <c r="F8467" t="s">
        <v>254</v>
      </c>
      <c r="G8467" t="s">
        <v>255</v>
      </c>
      <c r="H8467" t="s">
        <v>30</v>
      </c>
      <c r="J8467">
        <v>3150067.17</v>
      </c>
      <c r="L8467" t="s">
        <v>39</v>
      </c>
      <c r="O8467" t="s">
        <v>32</v>
      </c>
    </row>
    <row r="8468" spans="1:15" x14ac:dyDescent="0.25">
      <c r="A8468" t="s">
        <v>112</v>
      </c>
      <c r="B8468" t="s">
        <v>113</v>
      </c>
      <c r="C8468" t="s">
        <v>27</v>
      </c>
      <c r="D8468">
        <v>2019</v>
      </c>
      <c r="E8468">
        <v>11</v>
      </c>
      <c r="F8468" t="s">
        <v>281</v>
      </c>
      <c r="G8468" t="s">
        <v>282</v>
      </c>
      <c r="H8468" t="s">
        <v>30</v>
      </c>
      <c r="J8468">
        <v>-1673902.12</v>
      </c>
      <c r="L8468" t="s">
        <v>39</v>
      </c>
      <c r="O8468" t="s">
        <v>32</v>
      </c>
    </row>
    <row r="8469" spans="1:15" x14ac:dyDescent="0.25">
      <c r="A8469" t="s">
        <v>112</v>
      </c>
      <c r="B8469" t="s">
        <v>113</v>
      </c>
      <c r="C8469" t="s">
        <v>27</v>
      </c>
      <c r="D8469">
        <v>2019</v>
      </c>
      <c r="E8469">
        <v>11</v>
      </c>
      <c r="F8469" t="s">
        <v>256</v>
      </c>
      <c r="G8469" t="s">
        <v>103</v>
      </c>
      <c r="H8469" t="s">
        <v>30</v>
      </c>
      <c r="J8469">
        <v>1476165.05</v>
      </c>
      <c r="L8469" t="s">
        <v>39</v>
      </c>
      <c r="O8469" t="s">
        <v>32</v>
      </c>
    </row>
    <row r="8470" spans="1:15" x14ac:dyDescent="0.25">
      <c r="A8470" t="s">
        <v>112</v>
      </c>
      <c r="B8470" t="s">
        <v>113</v>
      </c>
      <c r="C8470" t="s">
        <v>27</v>
      </c>
      <c r="D8470">
        <v>2019</v>
      </c>
      <c r="E8470">
        <v>11</v>
      </c>
      <c r="F8470" t="s">
        <v>257</v>
      </c>
      <c r="G8470" t="s">
        <v>258</v>
      </c>
      <c r="H8470" t="s">
        <v>30</v>
      </c>
      <c r="J8470">
        <v>1476165.05</v>
      </c>
      <c r="L8470" t="s">
        <v>39</v>
      </c>
      <c r="O8470" t="s">
        <v>32</v>
      </c>
    </row>
    <row r="8471" spans="1:15" x14ac:dyDescent="0.25">
      <c r="A8471" t="s">
        <v>112</v>
      </c>
      <c r="B8471" t="s">
        <v>113</v>
      </c>
      <c r="C8471" t="s">
        <v>27</v>
      </c>
      <c r="D8471">
        <v>2019</v>
      </c>
      <c r="E8471">
        <v>11</v>
      </c>
      <c r="F8471" t="s">
        <v>283</v>
      </c>
      <c r="G8471" t="s">
        <v>93</v>
      </c>
      <c r="H8471" t="s">
        <v>30</v>
      </c>
      <c r="J8471">
        <v>5476.71</v>
      </c>
      <c r="L8471" t="s">
        <v>39</v>
      </c>
      <c r="O8471" t="s">
        <v>32</v>
      </c>
    </row>
    <row r="8472" spans="1:15" x14ac:dyDescent="0.25">
      <c r="A8472" t="s">
        <v>112</v>
      </c>
      <c r="B8472" t="s">
        <v>113</v>
      </c>
      <c r="C8472" t="s">
        <v>27</v>
      </c>
      <c r="D8472">
        <v>2019</v>
      </c>
      <c r="E8472">
        <v>11</v>
      </c>
      <c r="F8472" t="s">
        <v>221</v>
      </c>
      <c r="G8472" t="s">
        <v>222</v>
      </c>
      <c r="H8472" t="s">
        <v>30</v>
      </c>
      <c r="J8472">
        <v>1481641.76</v>
      </c>
      <c r="L8472" t="s">
        <v>39</v>
      </c>
      <c r="O8472" t="s">
        <v>32</v>
      </c>
    </row>
    <row r="8473" spans="1:15" x14ac:dyDescent="0.25">
      <c r="A8473" t="s">
        <v>112</v>
      </c>
      <c r="B8473" t="s">
        <v>113</v>
      </c>
      <c r="C8473" t="s">
        <v>27</v>
      </c>
      <c r="D8473">
        <v>2019</v>
      </c>
      <c r="E8473">
        <v>11</v>
      </c>
      <c r="F8473" t="s">
        <v>259</v>
      </c>
      <c r="G8473" t="s">
        <v>260</v>
      </c>
      <c r="H8473" t="s">
        <v>30</v>
      </c>
      <c r="J8473">
        <v>26730</v>
      </c>
      <c r="L8473" t="s">
        <v>39</v>
      </c>
      <c r="O8473" t="s">
        <v>32</v>
      </c>
    </row>
    <row r="8474" spans="1:15" x14ac:dyDescent="0.25">
      <c r="A8474" t="s">
        <v>112</v>
      </c>
      <c r="B8474" t="s">
        <v>113</v>
      </c>
      <c r="C8474" t="s">
        <v>27</v>
      </c>
      <c r="D8474">
        <v>2019</v>
      </c>
      <c r="E8474">
        <v>11</v>
      </c>
      <c r="F8474" t="s">
        <v>284</v>
      </c>
      <c r="G8474" t="s">
        <v>285</v>
      </c>
      <c r="H8474" t="s">
        <v>30</v>
      </c>
      <c r="J8474">
        <v>61987.19</v>
      </c>
      <c r="L8474" t="s">
        <v>39</v>
      </c>
      <c r="O8474" t="s">
        <v>32</v>
      </c>
    </row>
    <row r="8475" spans="1:15" x14ac:dyDescent="0.25">
      <c r="A8475" t="s">
        <v>112</v>
      </c>
      <c r="B8475" t="s">
        <v>113</v>
      </c>
      <c r="C8475" t="s">
        <v>27</v>
      </c>
      <c r="D8475">
        <v>2019</v>
      </c>
      <c r="E8475">
        <v>11</v>
      </c>
      <c r="F8475" t="s">
        <v>261</v>
      </c>
      <c r="G8475" t="s">
        <v>262</v>
      </c>
      <c r="H8475" t="s">
        <v>30</v>
      </c>
      <c r="J8475">
        <v>74447.92</v>
      </c>
      <c r="L8475" t="s">
        <v>39</v>
      </c>
      <c r="O8475" t="s">
        <v>32</v>
      </c>
    </row>
    <row r="8476" spans="1:15" x14ac:dyDescent="0.25">
      <c r="A8476" t="s">
        <v>112</v>
      </c>
      <c r="B8476" t="s">
        <v>113</v>
      </c>
      <c r="C8476" t="s">
        <v>27</v>
      </c>
      <c r="D8476">
        <v>2019</v>
      </c>
      <c r="E8476">
        <v>11</v>
      </c>
      <c r="F8476" t="s">
        <v>223</v>
      </c>
      <c r="G8476" t="s">
        <v>224</v>
      </c>
      <c r="H8476" t="s">
        <v>30</v>
      </c>
      <c r="J8476">
        <v>62411.64</v>
      </c>
      <c r="L8476" t="s">
        <v>39</v>
      </c>
      <c r="O8476" t="s">
        <v>32</v>
      </c>
    </row>
    <row r="8477" spans="1:15" x14ac:dyDescent="0.25">
      <c r="A8477" t="s">
        <v>112</v>
      </c>
      <c r="B8477" t="s">
        <v>113</v>
      </c>
      <c r="C8477" t="s">
        <v>27</v>
      </c>
      <c r="D8477">
        <v>2019</v>
      </c>
      <c r="E8477">
        <v>11</v>
      </c>
      <c r="F8477" t="s">
        <v>225</v>
      </c>
      <c r="G8477" t="s">
        <v>226</v>
      </c>
      <c r="H8477" t="s">
        <v>30</v>
      </c>
      <c r="J8477">
        <v>163589.56</v>
      </c>
      <c r="L8477" t="s">
        <v>39</v>
      </c>
      <c r="O8477" t="s">
        <v>32</v>
      </c>
    </row>
    <row r="8478" spans="1:15" x14ac:dyDescent="0.25">
      <c r="A8478" t="s">
        <v>112</v>
      </c>
      <c r="B8478" t="s">
        <v>113</v>
      </c>
      <c r="C8478" t="s">
        <v>27</v>
      </c>
      <c r="D8478">
        <v>2019</v>
      </c>
      <c r="E8478">
        <v>11</v>
      </c>
      <c r="F8478" t="s">
        <v>227</v>
      </c>
      <c r="G8478" t="s">
        <v>228</v>
      </c>
      <c r="H8478" t="s">
        <v>30</v>
      </c>
      <c r="J8478">
        <v>1645231.32</v>
      </c>
      <c r="L8478" t="s">
        <v>39</v>
      </c>
      <c r="O8478" t="s">
        <v>32</v>
      </c>
    </row>
    <row r="8479" spans="1:15" x14ac:dyDescent="0.25">
      <c r="A8479" t="s">
        <v>112</v>
      </c>
      <c r="B8479" t="s">
        <v>113</v>
      </c>
      <c r="C8479" t="s">
        <v>27</v>
      </c>
      <c r="D8479">
        <v>2019</v>
      </c>
      <c r="E8479">
        <v>11</v>
      </c>
      <c r="F8479" t="s">
        <v>229</v>
      </c>
      <c r="G8479" t="s">
        <v>230</v>
      </c>
      <c r="H8479" t="s">
        <v>30</v>
      </c>
      <c r="J8479">
        <v>-89100</v>
      </c>
      <c r="L8479" t="s">
        <v>39</v>
      </c>
      <c r="O8479" t="s">
        <v>32</v>
      </c>
    </row>
    <row r="8480" spans="1:15" x14ac:dyDescent="0.25">
      <c r="A8480" t="s">
        <v>112</v>
      </c>
      <c r="B8480" t="s">
        <v>113</v>
      </c>
      <c r="C8480" t="s">
        <v>27</v>
      </c>
      <c r="D8480">
        <v>2019</v>
      </c>
      <c r="E8480">
        <v>11</v>
      </c>
      <c r="F8480" t="s">
        <v>286</v>
      </c>
      <c r="G8480" t="s">
        <v>287</v>
      </c>
      <c r="H8480" t="s">
        <v>30</v>
      </c>
      <c r="J8480">
        <v>-11349.59</v>
      </c>
      <c r="L8480" t="s">
        <v>39</v>
      </c>
      <c r="O8480" t="s">
        <v>32</v>
      </c>
    </row>
    <row r="8481" spans="1:15" x14ac:dyDescent="0.25">
      <c r="A8481" t="s">
        <v>112</v>
      </c>
      <c r="B8481" t="s">
        <v>113</v>
      </c>
      <c r="C8481" t="s">
        <v>27</v>
      </c>
      <c r="D8481">
        <v>2019</v>
      </c>
      <c r="E8481">
        <v>11</v>
      </c>
      <c r="F8481" t="s">
        <v>265</v>
      </c>
      <c r="G8481" t="s">
        <v>266</v>
      </c>
      <c r="H8481" t="s">
        <v>30</v>
      </c>
      <c r="J8481">
        <v>-11349.59</v>
      </c>
      <c r="L8481" t="s">
        <v>39</v>
      </c>
      <c r="O8481" t="s">
        <v>32</v>
      </c>
    </row>
    <row r="8482" spans="1:15" x14ac:dyDescent="0.25">
      <c r="A8482" t="s">
        <v>112</v>
      </c>
      <c r="B8482" t="s">
        <v>113</v>
      </c>
      <c r="C8482" t="s">
        <v>27</v>
      </c>
      <c r="D8482">
        <v>2019</v>
      </c>
      <c r="E8482">
        <v>11</v>
      </c>
      <c r="F8482" t="s">
        <v>231</v>
      </c>
      <c r="G8482" t="s">
        <v>188</v>
      </c>
      <c r="H8482" t="s">
        <v>30</v>
      </c>
      <c r="J8482">
        <v>-1746046.9</v>
      </c>
      <c r="L8482" t="s">
        <v>39</v>
      </c>
      <c r="O8482" t="s">
        <v>32</v>
      </c>
    </row>
    <row r="8483" spans="1:15" x14ac:dyDescent="0.25">
      <c r="A8483" t="s">
        <v>112</v>
      </c>
      <c r="B8483" t="s">
        <v>113</v>
      </c>
      <c r="C8483" t="s">
        <v>27</v>
      </c>
      <c r="D8483">
        <v>2019</v>
      </c>
      <c r="E8483">
        <v>11</v>
      </c>
      <c r="F8483" t="s">
        <v>232</v>
      </c>
      <c r="G8483" t="s">
        <v>233</v>
      </c>
      <c r="H8483" t="s">
        <v>30</v>
      </c>
      <c r="J8483">
        <v>-1846496.49</v>
      </c>
      <c r="L8483" t="s">
        <v>39</v>
      </c>
      <c r="O8483" t="s">
        <v>32</v>
      </c>
    </row>
    <row r="8484" spans="1:15" x14ac:dyDescent="0.25">
      <c r="A8484" t="s">
        <v>112</v>
      </c>
      <c r="B8484" t="s">
        <v>113</v>
      </c>
      <c r="C8484" t="s">
        <v>27</v>
      </c>
      <c r="D8484">
        <v>2019</v>
      </c>
      <c r="E8484">
        <v>11</v>
      </c>
      <c r="F8484" t="s">
        <v>234</v>
      </c>
      <c r="G8484" t="s">
        <v>235</v>
      </c>
      <c r="H8484" t="s">
        <v>30</v>
      </c>
      <c r="J8484">
        <v>-1846496.49</v>
      </c>
      <c r="L8484" t="s">
        <v>39</v>
      </c>
      <c r="O8484" t="s">
        <v>32</v>
      </c>
    </row>
    <row r="8485" spans="1:15" x14ac:dyDescent="0.25">
      <c r="A8485" t="s">
        <v>112</v>
      </c>
      <c r="B8485" t="s">
        <v>113</v>
      </c>
      <c r="C8485" t="s">
        <v>27</v>
      </c>
      <c r="D8485">
        <v>2019</v>
      </c>
      <c r="E8485">
        <v>11</v>
      </c>
      <c r="F8485" t="s">
        <v>236</v>
      </c>
      <c r="G8485" t="s">
        <v>237</v>
      </c>
      <c r="H8485" t="s">
        <v>30</v>
      </c>
      <c r="J8485">
        <v>345881.08</v>
      </c>
      <c r="L8485" t="s">
        <v>39</v>
      </c>
      <c r="O8485" t="s">
        <v>32</v>
      </c>
    </row>
    <row r="8486" spans="1:15" x14ac:dyDescent="0.25">
      <c r="A8486" t="s">
        <v>112</v>
      </c>
      <c r="B8486" t="s">
        <v>113</v>
      </c>
      <c r="C8486" t="s">
        <v>27</v>
      </c>
      <c r="D8486">
        <v>2019</v>
      </c>
      <c r="E8486">
        <v>11</v>
      </c>
      <c r="F8486" t="s">
        <v>238</v>
      </c>
      <c r="G8486" t="s">
        <v>239</v>
      </c>
      <c r="H8486" t="s">
        <v>30</v>
      </c>
      <c r="J8486">
        <v>308993.15000000002</v>
      </c>
      <c r="L8486" t="s">
        <v>39</v>
      </c>
      <c r="O8486" t="s">
        <v>32</v>
      </c>
    </row>
    <row r="8487" spans="1:15" x14ac:dyDescent="0.25">
      <c r="A8487" t="s">
        <v>112</v>
      </c>
      <c r="B8487" t="s">
        <v>113</v>
      </c>
      <c r="C8487" t="s">
        <v>27</v>
      </c>
      <c r="D8487">
        <v>2019</v>
      </c>
      <c r="E8487">
        <v>11</v>
      </c>
      <c r="F8487" t="s">
        <v>240</v>
      </c>
      <c r="G8487" t="s">
        <v>241</v>
      </c>
      <c r="H8487" t="s">
        <v>30</v>
      </c>
      <c r="J8487">
        <v>308993.15000000002</v>
      </c>
      <c r="L8487" t="s">
        <v>39</v>
      </c>
      <c r="O8487" t="s">
        <v>32</v>
      </c>
    </row>
    <row r="8488" spans="1:15" x14ac:dyDescent="0.25">
      <c r="A8488" t="s">
        <v>112</v>
      </c>
      <c r="B8488" t="s">
        <v>113</v>
      </c>
      <c r="C8488" t="s">
        <v>27</v>
      </c>
      <c r="D8488">
        <v>2019</v>
      </c>
      <c r="E8488">
        <v>11</v>
      </c>
      <c r="F8488" t="s">
        <v>242</v>
      </c>
      <c r="G8488" t="s">
        <v>243</v>
      </c>
      <c r="H8488" t="s">
        <v>30</v>
      </c>
      <c r="J8488">
        <v>-1537503.34</v>
      </c>
      <c r="L8488" t="s">
        <v>39</v>
      </c>
      <c r="O8488" t="s">
        <v>32</v>
      </c>
    </row>
    <row r="8489" spans="1:15" x14ac:dyDescent="0.25">
      <c r="A8489" t="s">
        <v>112</v>
      </c>
      <c r="B8489" t="s">
        <v>113</v>
      </c>
      <c r="C8489" t="s">
        <v>27</v>
      </c>
      <c r="D8489">
        <v>2019</v>
      </c>
      <c r="E8489">
        <v>11</v>
      </c>
      <c r="F8489" t="s">
        <v>244</v>
      </c>
      <c r="G8489" t="s">
        <v>245</v>
      </c>
      <c r="H8489" t="s">
        <v>108</v>
      </c>
      <c r="I8489" t="s">
        <v>109</v>
      </c>
      <c r="J8489">
        <v>-43791.43</v>
      </c>
      <c r="L8489" t="s">
        <v>31</v>
      </c>
      <c r="O8489" t="s">
        <v>32</v>
      </c>
    </row>
    <row r="8490" spans="1:15" x14ac:dyDescent="0.25">
      <c r="A8490" t="s">
        <v>112</v>
      </c>
      <c r="B8490" t="s">
        <v>113</v>
      </c>
      <c r="C8490" t="s">
        <v>27</v>
      </c>
      <c r="D8490">
        <v>2019</v>
      </c>
      <c r="E8490">
        <v>11</v>
      </c>
      <c r="F8490" t="s">
        <v>246</v>
      </c>
      <c r="G8490" t="s">
        <v>247</v>
      </c>
      <c r="H8490" t="s">
        <v>108</v>
      </c>
      <c r="I8490" t="s">
        <v>109</v>
      </c>
      <c r="J8490">
        <v>384.1</v>
      </c>
      <c r="L8490" t="s">
        <v>31</v>
      </c>
      <c r="O8490" t="s">
        <v>32</v>
      </c>
    </row>
    <row r="8491" spans="1:15" x14ac:dyDescent="0.25">
      <c r="A8491" t="s">
        <v>112</v>
      </c>
      <c r="B8491" t="s">
        <v>113</v>
      </c>
      <c r="C8491" t="s">
        <v>27</v>
      </c>
      <c r="D8491">
        <v>2019</v>
      </c>
      <c r="E8491">
        <v>11</v>
      </c>
      <c r="F8491" t="s">
        <v>248</v>
      </c>
      <c r="G8491" t="s">
        <v>249</v>
      </c>
      <c r="H8491" t="s">
        <v>108</v>
      </c>
      <c r="I8491" t="s">
        <v>109</v>
      </c>
      <c r="J8491">
        <v>-43407.33</v>
      </c>
      <c r="L8491" t="s">
        <v>31</v>
      </c>
      <c r="O8491" t="s">
        <v>32</v>
      </c>
    </row>
    <row r="8492" spans="1:15" x14ac:dyDescent="0.25">
      <c r="A8492" t="s">
        <v>112</v>
      </c>
      <c r="B8492" t="s">
        <v>113</v>
      </c>
      <c r="C8492" t="s">
        <v>27</v>
      </c>
      <c r="D8492">
        <v>2019</v>
      </c>
      <c r="E8492">
        <v>11</v>
      </c>
      <c r="F8492" t="s">
        <v>250</v>
      </c>
      <c r="G8492" t="s">
        <v>251</v>
      </c>
      <c r="H8492" t="s">
        <v>108</v>
      </c>
      <c r="I8492" t="s">
        <v>109</v>
      </c>
      <c r="J8492">
        <v>-43407.33</v>
      </c>
      <c r="L8492" t="s">
        <v>31</v>
      </c>
      <c r="O8492" t="s">
        <v>32</v>
      </c>
    </row>
    <row r="8493" spans="1:15" x14ac:dyDescent="0.25">
      <c r="A8493" t="s">
        <v>112</v>
      </c>
      <c r="B8493" t="s">
        <v>113</v>
      </c>
      <c r="C8493" t="s">
        <v>27</v>
      </c>
      <c r="D8493">
        <v>2019</v>
      </c>
      <c r="E8493">
        <v>11</v>
      </c>
      <c r="F8493" t="s">
        <v>195</v>
      </c>
      <c r="G8493" t="s">
        <v>196</v>
      </c>
      <c r="H8493" t="s">
        <v>108</v>
      </c>
      <c r="I8493" t="s">
        <v>109</v>
      </c>
      <c r="J8493">
        <v>-43407.33</v>
      </c>
      <c r="L8493" t="s">
        <v>31</v>
      </c>
      <c r="O8493" t="s">
        <v>32</v>
      </c>
    </row>
    <row r="8494" spans="1:15" x14ac:dyDescent="0.25">
      <c r="A8494" t="s">
        <v>112</v>
      </c>
      <c r="B8494" t="s">
        <v>113</v>
      </c>
      <c r="C8494" t="s">
        <v>27</v>
      </c>
      <c r="D8494">
        <v>2019</v>
      </c>
      <c r="E8494">
        <v>11</v>
      </c>
      <c r="F8494" t="s">
        <v>197</v>
      </c>
      <c r="G8494" t="s">
        <v>198</v>
      </c>
      <c r="H8494" t="s">
        <v>108</v>
      </c>
      <c r="I8494" t="s">
        <v>109</v>
      </c>
      <c r="J8494">
        <v>-43407.33</v>
      </c>
      <c r="L8494" t="s">
        <v>31</v>
      </c>
      <c r="O8494" t="s">
        <v>32</v>
      </c>
    </row>
    <row r="8495" spans="1:15" x14ac:dyDescent="0.25">
      <c r="A8495" t="s">
        <v>112</v>
      </c>
      <c r="B8495" t="s">
        <v>113</v>
      </c>
      <c r="C8495" t="s">
        <v>27</v>
      </c>
      <c r="D8495">
        <v>2019</v>
      </c>
      <c r="E8495">
        <v>11</v>
      </c>
      <c r="F8495" t="s">
        <v>199</v>
      </c>
      <c r="G8495" t="s">
        <v>200</v>
      </c>
      <c r="H8495" t="s">
        <v>108</v>
      </c>
      <c r="I8495" t="s">
        <v>109</v>
      </c>
      <c r="J8495">
        <v>-43407.33</v>
      </c>
      <c r="L8495" t="s">
        <v>31</v>
      </c>
      <c r="O8495" t="s">
        <v>32</v>
      </c>
    </row>
    <row r="8496" spans="1:15" x14ac:dyDescent="0.25">
      <c r="A8496" t="s">
        <v>112</v>
      </c>
      <c r="B8496" t="s">
        <v>113</v>
      </c>
      <c r="C8496" t="s">
        <v>27</v>
      </c>
      <c r="D8496">
        <v>2019</v>
      </c>
      <c r="E8496">
        <v>11</v>
      </c>
      <c r="F8496" t="s">
        <v>205</v>
      </c>
      <c r="G8496" t="s">
        <v>206</v>
      </c>
      <c r="H8496" t="s">
        <v>108</v>
      </c>
      <c r="I8496" t="s">
        <v>109</v>
      </c>
      <c r="J8496">
        <v>-43407.33</v>
      </c>
      <c r="L8496" t="s">
        <v>31</v>
      </c>
      <c r="O8496" t="s">
        <v>32</v>
      </c>
    </row>
    <row r="8497" spans="1:15" x14ac:dyDescent="0.25">
      <c r="A8497" t="s">
        <v>112</v>
      </c>
      <c r="B8497" t="s">
        <v>113</v>
      </c>
      <c r="C8497" t="s">
        <v>27</v>
      </c>
      <c r="D8497">
        <v>2019</v>
      </c>
      <c r="E8497">
        <v>11</v>
      </c>
      <c r="F8497" t="s">
        <v>207</v>
      </c>
      <c r="G8497" t="s">
        <v>208</v>
      </c>
      <c r="H8497" t="s">
        <v>108</v>
      </c>
      <c r="I8497" t="s">
        <v>109</v>
      </c>
      <c r="J8497">
        <v>-43407.33</v>
      </c>
      <c r="L8497" t="s">
        <v>31</v>
      </c>
      <c r="O8497" t="s">
        <v>32</v>
      </c>
    </row>
    <row r="8498" spans="1:15" x14ac:dyDescent="0.25">
      <c r="A8498" t="s">
        <v>112</v>
      </c>
      <c r="B8498" t="s">
        <v>113</v>
      </c>
      <c r="C8498" t="s">
        <v>27</v>
      </c>
      <c r="D8498">
        <v>2019</v>
      </c>
      <c r="E8498">
        <v>11</v>
      </c>
      <c r="F8498" t="s">
        <v>211</v>
      </c>
      <c r="G8498" t="s">
        <v>212</v>
      </c>
      <c r="H8498" t="s">
        <v>108</v>
      </c>
      <c r="I8498" t="s">
        <v>109</v>
      </c>
      <c r="J8498">
        <v>-43407.33</v>
      </c>
      <c r="L8498" t="s">
        <v>31</v>
      </c>
      <c r="O8498" t="s">
        <v>32</v>
      </c>
    </row>
    <row r="8499" spans="1:15" x14ac:dyDescent="0.25">
      <c r="A8499" t="s">
        <v>112</v>
      </c>
      <c r="B8499" t="s">
        <v>113</v>
      </c>
      <c r="C8499" t="s">
        <v>27</v>
      </c>
      <c r="D8499">
        <v>2019</v>
      </c>
      <c r="E8499">
        <v>11</v>
      </c>
      <c r="F8499" t="s">
        <v>213</v>
      </c>
      <c r="G8499" t="s">
        <v>214</v>
      </c>
      <c r="H8499" t="s">
        <v>108</v>
      </c>
      <c r="I8499" t="s">
        <v>109</v>
      </c>
      <c r="J8499">
        <v>-43407.33</v>
      </c>
      <c r="L8499" t="s">
        <v>31</v>
      </c>
      <c r="O8499" t="s">
        <v>32</v>
      </c>
    </row>
    <row r="8500" spans="1:15" x14ac:dyDescent="0.25">
      <c r="A8500" t="s">
        <v>112</v>
      </c>
      <c r="B8500" t="s">
        <v>113</v>
      </c>
      <c r="C8500" t="s">
        <v>27</v>
      </c>
      <c r="D8500">
        <v>2019</v>
      </c>
      <c r="E8500">
        <v>11</v>
      </c>
      <c r="F8500" t="s">
        <v>244</v>
      </c>
      <c r="G8500" t="s">
        <v>245</v>
      </c>
      <c r="H8500" t="s">
        <v>110</v>
      </c>
      <c r="I8500" t="s">
        <v>111</v>
      </c>
      <c r="J8500">
        <v>-155925</v>
      </c>
      <c r="L8500" t="s">
        <v>31</v>
      </c>
      <c r="O8500" t="s">
        <v>32</v>
      </c>
    </row>
    <row r="8501" spans="1:15" x14ac:dyDescent="0.25">
      <c r="A8501" t="s">
        <v>112</v>
      </c>
      <c r="B8501" t="s">
        <v>113</v>
      </c>
      <c r="C8501" t="s">
        <v>27</v>
      </c>
      <c r="D8501">
        <v>2019</v>
      </c>
      <c r="E8501">
        <v>11</v>
      </c>
      <c r="F8501" t="s">
        <v>246</v>
      </c>
      <c r="G8501" t="s">
        <v>247</v>
      </c>
      <c r="H8501" t="s">
        <v>110</v>
      </c>
      <c r="I8501" t="s">
        <v>111</v>
      </c>
      <c r="J8501">
        <v>337.84</v>
      </c>
      <c r="L8501" t="s">
        <v>31</v>
      </c>
      <c r="O8501" t="s">
        <v>32</v>
      </c>
    </row>
    <row r="8502" spans="1:15" x14ac:dyDescent="0.25">
      <c r="A8502" t="s">
        <v>112</v>
      </c>
      <c r="B8502" t="s">
        <v>113</v>
      </c>
      <c r="C8502" t="s">
        <v>27</v>
      </c>
      <c r="D8502">
        <v>2019</v>
      </c>
      <c r="E8502">
        <v>11</v>
      </c>
      <c r="F8502" t="s">
        <v>248</v>
      </c>
      <c r="G8502" t="s">
        <v>249</v>
      </c>
      <c r="H8502" t="s">
        <v>110</v>
      </c>
      <c r="I8502" t="s">
        <v>111</v>
      </c>
      <c r="J8502">
        <v>-155587.16</v>
      </c>
      <c r="L8502" t="s">
        <v>31</v>
      </c>
      <c r="O8502" t="s">
        <v>32</v>
      </c>
    </row>
    <row r="8503" spans="1:15" x14ac:dyDescent="0.25">
      <c r="A8503" t="s">
        <v>112</v>
      </c>
      <c r="B8503" t="s">
        <v>113</v>
      </c>
      <c r="C8503" t="s">
        <v>27</v>
      </c>
      <c r="D8503">
        <v>2019</v>
      </c>
      <c r="E8503">
        <v>11</v>
      </c>
      <c r="F8503" t="s">
        <v>250</v>
      </c>
      <c r="G8503" t="s">
        <v>251</v>
      </c>
      <c r="H8503" t="s">
        <v>110</v>
      </c>
      <c r="I8503" t="s">
        <v>111</v>
      </c>
      <c r="J8503">
        <v>-155587.16</v>
      </c>
      <c r="L8503" t="s">
        <v>31</v>
      </c>
      <c r="O8503" t="s">
        <v>32</v>
      </c>
    </row>
    <row r="8504" spans="1:15" x14ac:dyDescent="0.25">
      <c r="A8504" t="s">
        <v>112</v>
      </c>
      <c r="B8504" t="s">
        <v>113</v>
      </c>
      <c r="C8504" t="s">
        <v>27</v>
      </c>
      <c r="D8504">
        <v>2019</v>
      </c>
      <c r="E8504">
        <v>11</v>
      </c>
      <c r="F8504" t="s">
        <v>195</v>
      </c>
      <c r="G8504" t="s">
        <v>196</v>
      </c>
      <c r="H8504" t="s">
        <v>110</v>
      </c>
      <c r="I8504" t="s">
        <v>111</v>
      </c>
      <c r="J8504">
        <v>-155587.16</v>
      </c>
      <c r="L8504" t="s">
        <v>31</v>
      </c>
      <c r="O8504" t="s">
        <v>32</v>
      </c>
    </row>
    <row r="8505" spans="1:15" x14ac:dyDescent="0.25">
      <c r="A8505" t="s">
        <v>112</v>
      </c>
      <c r="B8505" t="s">
        <v>113</v>
      </c>
      <c r="C8505" t="s">
        <v>27</v>
      </c>
      <c r="D8505">
        <v>2019</v>
      </c>
      <c r="E8505">
        <v>11</v>
      </c>
      <c r="F8505" t="s">
        <v>197</v>
      </c>
      <c r="G8505" t="s">
        <v>198</v>
      </c>
      <c r="H8505" t="s">
        <v>110</v>
      </c>
      <c r="I8505" t="s">
        <v>111</v>
      </c>
      <c r="J8505">
        <v>-155587.16</v>
      </c>
      <c r="L8505" t="s">
        <v>31</v>
      </c>
      <c r="O8505" t="s">
        <v>32</v>
      </c>
    </row>
    <row r="8506" spans="1:15" x14ac:dyDescent="0.25">
      <c r="A8506" t="s">
        <v>112</v>
      </c>
      <c r="B8506" t="s">
        <v>113</v>
      </c>
      <c r="C8506" t="s">
        <v>27</v>
      </c>
      <c r="D8506">
        <v>2019</v>
      </c>
      <c r="E8506">
        <v>11</v>
      </c>
      <c r="F8506" t="s">
        <v>199</v>
      </c>
      <c r="G8506" t="s">
        <v>200</v>
      </c>
      <c r="H8506" t="s">
        <v>110</v>
      </c>
      <c r="I8506" t="s">
        <v>111</v>
      </c>
      <c r="J8506">
        <v>-155587.16</v>
      </c>
      <c r="L8506" t="s">
        <v>31</v>
      </c>
      <c r="O8506" t="s">
        <v>32</v>
      </c>
    </row>
    <row r="8507" spans="1:15" x14ac:dyDescent="0.25">
      <c r="A8507" t="s">
        <v>112</v>
      </c>
      <c r="B8507" t="s">
        <v>113</v>
      </c>
      <c r="C8507" t="s">
        <v>27</v>
      </c>
      <c r="D8507">
        <v>2019</v>
      </c>
      <c r="E8507">
        <v>11</v>
      </c>
      <c r="F8507" t="s">
        <v>205</v>
      </c>
      <c r="G8507" t="s">
        <v>206</v>
      </c>
      <c r="H8507" t="s">
        <v>110</v>
      </c>
      <c r="I8507" t="s">
        <v>111</v>
      </c>
      <c r="J8507">
        <v>-155587.16</v>
      </c>
      <c r="L8507" t="s">
        <v>31</v>
      </c>
      <c r="O8507" t="s">
        <v>32</v>
      </c>
    </row>
    <row r="8508" spans="1:15" x14ac:dyDescent="0.25">
      <c r="A8508" t="s">
        <v>112</v>
      </c>
      <c r="B8508" t="s">
        <v>113</v>
      </c>
      <c r="C8508" t="s">
        <v>27</v>
      </c>
      <c r="D8508">
        <v>2019</v>
      </c>
      <c r="E8508">
        <v>11</v>
      </c>
      <c r="F8508" t="s">
        <v>207</v>
      </c>
      <c r="G8508" t="s">
        <v>208</v>
      </c>
      <c r="H8508" t="s">
        <v>110</v>
      </c>
      <c r="I8508" t="s">
        <v>111</v>
      </c>
      <c r="J8508">
        <v>-155587.16</v>
      </c>
      <c r="L8508" t="s">
        <v>31</v>
      </c>
      <c r="O8508" t="s">
        <v>32</v>
      </c>
    </row>
    <row r="8509" spans="1:15" x14ac:dyDescent="0.25">
      <c r="A8509" t="s">
        <v>112</v>
      </c>
      <c r="B8509" t="s">
        <v>113</v>
      </c>
      <c r="C8509" t="s">
        <v>27</v>
      </c>
      <c r="D8509">
        <v>2019</v>
      </c>
      <c r="E8509">
        <v>11</v>
      </c>
      <c r="F8509" t="s">
        <v>211</v>
      </c>
      <c r="G8509" t="s">
        <v>212</v>
      </c>
      <c r="H8509" t="s">
        <v>110</v>
      </c>
      <c r="I8509" t="s">
        <v>111</v>
      </c>
      <c r="J8509">
        <v>-155587.16</v>
      </c>
      <c r="L8509" t="s">
        <v>31</v>
      </c>
      <c r="O8509" t="s">
        <v>32</v>
      </c>
    </row>
    <row r="8510" spans="1:15" x14ac:dyDescent="0.25">
      <c r="A8510" t="s">
        <v>112</v>
      </c>
      <c r="B8510" t="s">
        <v>113</v>
      </c>
      <c r="C8510" t="s">
        <v>27</v>
      </c>
      <c r="D8510">
        <v>2019</v>
      </c>
      <c r="E8510">
        <v>11</v>
      </c>
      <c r="F8510" t="s">
        <v>213</v>
      </c>
      <c r="G8510" t="s">
        <v>214</v>
      </c>
      <c r="H8510" t="s">
        <v>110</v>
      </c>
      <c r="I8510" t="s">
        <v>111</v>
      </c>
      <c r="J8510">
        <v>-155587.16</v>
      </c>
      <c r="L8510" t="s">
        <v>31</v>
      </c>
      <c r="O8510" t="s">
        <v>32</v>
      </c>
    </row>
    <row r="8511" spans="1:15" x14ac:dyDescent="0.25">
      <c r="A8511" t="s">
        <v>116</v>
      </c>
      <c r="B8511" t="s">
        <v>117</v>
      </c>
      <c r="C8511" t="s">
        <v>27</v>
      </c>
      <c r="D8511">
        <v>2019</v>
      </c>
      <c r="E8511">
        <v>11</v>
      </c>
      <c r="F8511" t="s">
        <v>244</v>
      </c>
      <c r="G8511" t="s">
        <v>245</v>
      </c>
      <c r="H8511" t="s">
        <v>30</v>
      </c>
      <c r="J8511">
        <v>-908243.76</v>
      </c>
      <c r="L8511" t="s">
        <v>31</v>
      </c>
      <c r="O8511" t="s">
        <v>32</v>
      </c>
    </row>
    <row r="8512" spans="1:15" x14ac:dyDescent="0.25">
      <c r="A8512" t="s">
        <v>116</v>
      </c>
      <c r="B8512" t="s">
        <v>117</v>
      </c>
      <c r="C8512" t="s">
        <v>27</v>
      </c>
      <c r="D8512">
        <v>2019</v>
      </c>
      <c r="E8512">
        <v>11</v>
      </c>
      <c r="F8512" t="s">
        <v>246</v>
      </c>
      <c r="G8512" t="s">
        <v>247</v>
      </c>
      <c r="H8512" t="s">
        <v>30</v>
      </c>
      <c r="J8512">
        <v>264599.36</v>
      </c>
      <c r="L8512" t="s">
        <v>31</v>
      </c>
      <c r="O8512" t="s">
        <v>32</v>
      </c>
    </row>
    <row r="8513" spans="1:15" x14ac:dyDescent="0.25">
      <c r="A8513" t="s">
        <v>116</v>
      </c>
      <c r="B8513" t="s">
        <v>117</v>
      </c>
      <c r="C8513" t="s">
        <v>27</v>
      </c>
      <c r="D8513">
        <v>2019</v>
      </c>
      <c r="E8513">
        <v>11</v>
      </c>
      <c r="F8513" t="s">
        <v>248</v>
      </c>
      <c r="G8513" t="s">
        <v>249</v>
      </c>
      <c r="H8513" t="s">
        <v>30</v>
      </c>
      <c r="J8513">
        <v>-643644.4</v>
      </c>
      <c r="L8513" t="s">
        <v>31</v>
      </c>
      <c r="O8513" t="s">
        <v>32</v>
      </c>
    </row>
    <row r="8514" spans="1:15" x14ac:dyDescent="0.25">
      <c r="A8514" t="s">
        <v>116</v>
      </c>
      <c r="B8514" t="s">
        <v>117</v>
      </c>
      <c r="C8514" t="s">
        <v>27</v>
      </c>
      <c r="D8514">
        <v>2019</v>
      </c>
      <c r="E8514">
        <v>11</v>
      </c>
      <c r="F8514" t="s">
        <v>250</v>
      </c>
      <c r="G8514" t="s">
        <v>251</v>
      </c>
      <c r="H8514" t="s">
        <v>30</v>
      </c>
      <c r="J8514">
        <v>-643644.4</v>
      </c>
      <c r="L8514" t="s">
        <v>31</v>
      </c>
      <c r="O8514" t="s">
        <v>32</v>
      </c>
    </row>
    <row r="8515" spans="1:15" x14ac:dyDescent="0.25">
      <c r="A8515" t="s">
        <v>116</v>
      </c>
      <c r="B8515" t="s">
        <v>117</v>
      </c>
      <c r="C8515" t="s">
        <v>27</v>
      </c>
      <c r="D8515">
        <v>2019</v>
      </c>
      <c r="E8515">
        <v>11</v>
      </c>
      <c r="F8515" t="s">
        <v>195</v>
      </c>
      <c r="G8515" t="s">
        <v>196</v>
      </c>
      <c r="H8515" t="s">
        <v>30</v>
      </c>
      <c r="J8515">
        <v>-643644.4</v>
      </c>
      <c r="L8515" t="s">
        <v>31</v>
      </c>
      <c r="O8515" t="s">
        <v>32</v>
      </c>
    </row>
    <row r="8516" spans="1:15" x14ac:dyDescent="0.25">
      <c r="A8516" t="s">
        <v>116</v>
      </c>
      <c r="B8516" t="s">
        <v>117</v>
      </c>
      <c r="C8516" t="s">
        <v>27</v>
      </c>
      <c r="D8516">
        <v>2019</v>
      </c>
      <c r="E8516">
        <v>11</v>
      </c>
      <c r="F8516" t="s">
        <v>275</v>
      </c>
      <c r="G8516" t="s">
        <v>276</v>
      </c>
      <c r="H8516" t="s">
        <v>30</v>
      </c>
      <c r="J8516">
        <v>114345</v>
      </c>
      <c r="L8516" t="s">
        <v>31</v>
      </c>
      <c r="O8516" t="s">
        <v>32</v>
      </c>
    </row>
    <row r="8517" spans="1:15" x14ac:dyDescent="0.25">
      <c r="A8517" t="s">
        <v>116</v>
      </c>
      <c r="B8517" t="s">
        <v>117</v>
      </c>
      <c r="C8517" t="s">
        <v>27</v>
      </c>
      <c r="D8517">
        <v>2019</v>
      </c>
      <c r="E8517">
        <v>11</v>
      </c>
      <c r="F8517" t="s">
        <v>277</v>
      </c>
      <c r="G8517" t="s">
        <v>278</v>
      </c>
      <c r="H8517" t="s">
        <v>30</v>
      </c>
      <c r="J8517">
        <v>114345</v>
      </c>
      <c r="L8517" t="s">
        <v>31</v>
      </c>
      <c r="O8517" t="s">
        <v>32</v>
      </c>
    </row>
    <row r="8518" spans="1:15" x14ac:dyDescent="0.25">
      <c r="A8518" t="s">
        <v>116</v>
      </c>
      <c r="B8518" t="s">
        <v>117</v>
      </c>
      <c r="C8518" t="s">
        <v>27</v>
      </c>
      <c r="D8518">
        <v>2019</v>
      </c>
      <c r="E8518">
        <v>11</v>
      </c>
      <c r="F8518" t="s">
        <v>279</v>
      </c>
      <c r="G8518" t="s">
        <v>280</v>
      </c>
      <c r="H8518" t="s">
        <v>30</v>
      </c>
      <c r="J8518">
        <v>114345</v>
      </c>
      <c r="L8518" t="s">
        <v>31</v>
      </c>
      <c r="O8518" t="s">
        <v>32</v>
      </c>
    </row>
    <row r="8519" spans="1:15" x14ac:dyDescent="0.25">
      <c r="A8519" t="s">
        <v>116</v>
      </c>
      <c r="B8519" t="s">
        <v>117</v>
      </c>
      <c r="C8519" t="s">
        <v>27</v>
      </c>
      <c r="D8519">
        <v>2019</v>
      </c>
      <c r="E8519">
        <v>11</v>
      </c>
      <c r="F8519" t="s">
        <v>197</v>
      </c>
      <c r="G8519" t="s">
        <v>198</v>
      </c>
      <c r="H8519" t="s">
        <v>30</v>
      </c>
      <c r="J8519">
        <v>-529299.4</v>
      </c>
      <c r="L8519" t="s">
        <v>31</v>
      </c>
      <c r="O8519" t="s">
        <v>32</v>
      </c>
    </row>
    <row r="8520" spans="1:15" x14ac:dyDescent="0.25">
      <c r="A8520" t="s">
        <v>116</v>
      </c>
      <c r="B8520" t="s">
        <v>117</v>
      </c>
      <c r="C8520" t="s">
        <v>27</v>
      </c>
      <c r="D8520">
        <v>2019</v>
      </c>
      <c r="E8520">
        <v>11</v>
      </c>
      <c r="F8520" t="s">
        <v>199</v>
      </c>
      <c r="G8520" t="s">
        <v>200</v>
      </c>
      <c r="H8520" t="s">
        <v>30</v>
      </c>
      <c r="J8520">
        <v>-529299.4</v>
      </c>
      <c r="L8520" t="s">
        <v>31</v>
      </c>
      <c r="O8520" t="s">
        <v>32</v>
      </c>
    </row>
    <row r="8521" spans="1:15" x14ac:dyDescent="0.25">
      <c r="A8521" t="s">
        <v>116</v>
      </c>
      <c r="B8521" t="s">
        <v>117</v>
      </c>
      <c r="C8521" t="s">
        <v>27</v>
      </c>
      <c r="D8521">
        <v>2019</v>
      </c>
      <c r="E8521">
        <v>11</v>
      </c>
      <c r="F8521" t="s">
        <v>252</v>
      </c>
      <c r="G8521" t="s">
        <v>253</v>
      </c>
      <c r="H8521" t="s">
        <v>30</v>
      </c>
      <c r="J8521">
        <v>100468.46</v>
      </c>
      <c r="L8521" t="s">
        <v>31</v>
      </c>
      <c r="O8521" t="s">
        <v>32</v>
      </c>
    </row>
    <row r="8522" spans="1:15" x14ac:dyDescent="0.25">
      <c r="A8522" t="s">
        <v>116</v>
      </c>
      <c r="B8522" t="s">
        <v>117</v>
      </c>
      <c r="C8522" t="s">
        <v>27</v>
      </c>
      <c r="D8522">
        <v>2019</v>
      </c>
      <c r="E8522">
        <v>11</v>
      </c>
      <c r="F8522" t="s">
        <v>203</v>
      </c>
      <c r="G8522" t="s">
        <v>204</v>
      </c>
      <c r="H8522" t="s">
        <v>30</v>
      </c>
      <c r="J8522">
        <v>100468.46</v>
      </c>
      <c r="L8522" t="s">
        <v>31</v>
      </c>
      <c r="O8522" t="s">
        <v>32</v>
      </c>
    </row>
    <row r="8523" spans="1:15" x14ac:dyDescent="0.25">
      <c r="A8523" t="s">
        <v>116</v>
      </c>
      <c r="B8523" t="s">
        <v>117</v>
      </c>
      <c r="C8523" t="s">
        <v>27</v>
      </c>
      <c r="D8523">
        <v>2019</v>
      </c>
      <c r="E8523">
        <v>11</v>
      </c>
      <c r="F8523" t="s">
        <v>205</v>
      </c>
      <c r="G8523" t="s">
        <v>206</v>
      </c>
      <c r="H8523" t="s">
        <v>30</v>
      </c>
      <c r="J8523">
        <v>-428830.94</v>
      </c>
      <c r="L8523" t="s">
        <v>31</v>
      </c>
      <c r="O8523" t="s">
        <v>32</v>
      </c>
    </row>
    <row r="8524" spans="1:15" x14ac:dyDescent="0.25">
      <c r="A8524" t="s">
        <v>116</v>
      </c>
      <c r="B8524" t="s">
        <v>117</v>
      </c>
      <c r="C8524" t="s">
        <v>27</v>
      </c>
      <c r="D8524">
        <v>2019</v>
      </c>
      <c r="E8524">
        <v>11</v>
      </c>
      <c r="F8524" t="s">
        <v>207</v>
      </c>
      <c r="G8524" t="s">
        <v>208</v>
      </c>
      <c r="H8524" t="s">
        <v>30</v>
      </c>
      <c r="J8524">
        <v>-428830.94</v>
      </c>
      <c r="L8524" t="s">
        <v>31</v>
      </c>
      <c r="O8524" t="s">
        <v>32</v>
      </c>
    </row>
    <row r="8525" spans="1:15" x14ac:dyDescent="0.25">
      <c r="A8525" t="s">
        <v>116</v>
      </c>
      <c r="B8525" t="s">
        <v>117</v>
      </c>
      <c r="C8525" t="s">
        <v>27</v>
      </c>
      <c r="D8525">
        <v>2019</v>
      </c>
      <c r="E8525">
        <v>11</v>
      </c>
      <c r="F8525" t="s">
        <v>209</v>
      </c>
      <c r="G8525" t="s">
        <v>210</v>
      </c>
      <c r="H8525" t="s">
        <v>30</v>
      </c>
      <c r="J8525">
        <v>200103.75</v>
      </c>
      <c r="L8525" t="s">
        <v>31</v>
      </c>
      <c r="O8525" t="s">
        <v>32</v>
      </c>
    </row>
    <row r="8526" spans="1:15" x14ac:dyDescent="0.25">
      <c r="A8526" t="s">
        <v>116</v>
      </c>
      <c r="B8526" t="s">
        <v>117</v>
      </c>
      <c r="C8526" t="s">
        <v>27</v>
      </c>
      <c r="D8526">
        <v>2019</v>
      </c>
      <c r="E8526">
        <v>11</v>
      </c>
      <c r="F8526" t="s">
        <v>211</v>
      </c>
      <c r="G8526" t="s">
        <v>212</v>
      </c>
      <c r="H8526" t="s">
        <v>30</v>
      </c>
      <c r="J8526">
        <v>-228727.19</v>
      </c>
      <c r="L8526" t="s">
        <v>31</v>
      </c>
      <c r="O8526" t="s">
        <v>32</v>
      </c>
    </row>
    <row r="8527" spans="1:15" x14ac:dyDescent="0.25">
      <c r="A8527" t="s">
        <v>116</v>
      </c>
      <c r="B8527" t="s">
        <v>117</v>
      </c>
      <c r="C8527" t="s">
        <v>27</v>
      </c>
      <c r="D8527">
        <v>2019</v>
      </c>
      <c r="E8527">
        <v>11</v>
      </c>
      <c r="F8527" t="s">
        <v>213</v>
      </c>
      <c r="G8527" t="s">
        <v>214</v>
      </c>
      <c r="H8527" t="s">
        <v>30</v>
      </c>
      <c r="J8527">
        <v>-228727.19</v>
      </c>
      <c r="L8527" t="s">
        <v>31</v>
      </c>
      <c r="O8527" t="s">
        <v>32</v>
      </c>
    </row>
    <row r="8528" spans="1:15" x14ac:dyDescent="0.25">
      <c r="A8528" t="s">
        <v>116</v>
      </c>
      <c r="B8528" t="s">
        <v>117</v>
      </c>
      <c r="C8528" t="s">
        <v>27</v>
      </c>
      <c r="D8528">
        <v>2019</v>
      </c>
      <c r="E8528">
        <v>11</v>
      </c>
      <c r="F8528" t="s">
        <v>292</v>
      </c>
      <c r="G8528" t="s">
        <v>293</v>
      </c>
      <c r="H8528" t="s">
        <v>30</v>
      </c>
      <c r="J8528">
        <v>33460359.469999999</v>
      </c>
      <c r="L8528" t="s">
        <v>39</v>
      </c>
      <c r="O8528" t="s">
        <v>32</v>
      </c>
    </row>
    <row r="8529" spans="1:15" x14ac:dyDescent="0.25">
      <c r="A8529" t="s">
        <v>116</v>
      </c>
      <c r="B8529" t="s">
        <v>117</v>
      </c>
      <c r="C8529" t="s">
        <v>27</v>
      </c>
      <c r="D8529">
        <v>2019</v>
      </c>
      <c r="E8529">
        <v>11</v>
      </c>
      <c r="F8529" t="s">
        <v>294</v>
      </c>
      <c r="G8529" t="s">
        <v>295</v>
      </c>
      <c r="H8529" t="s">
        <v>30</v>
      </c>
      <c r="J8529">
        <v>-4697394.47</v>
      </c>
      <c r="L8529" t="s">
        <v>39</v>
      </c>
      <c r="O8529" t="s">
        <v>32</v>
      </c>
    </row>
    <row r="8530" spans="1:15" x14ac:dyDescent="0.25">
      <c r="A8530" t="s">
        <v>116</v>
      </c>
      <c r="B8530" t="s">
        <v>117</v>
      </c>
      <c r="C8530" t="s">
        <v>27</v>
      </c>
      <c r="D8530">
        <v>2019</v>
      </c>
      <c r="E8530">
        <v>11</v>
      </c>
      <c r="F8530" t="s">
        <v>296</v>
      </c>
      <c r="G8530" t="s">
        <v>119</v>
      </c>
      <c r="H8530" t="s">
        <v>30</v>
      </c>
      <c r="J8530">
        <v>28762965</v>
      </c>
      <c r="L8530" t="s">
        <v>39</v>
      </c>
      <c r="O8530" t="s">
        <v>32</v>
      </c>
    </row>
    <row r="8531" spans="1:15" x14ac:dyDescent="0.25">
      <c r="A8531" t="s">
        <v>116</v>
      </c>
      <c r="B8531" t="s">
        <v>117</v>
      </c>
      <c r="C8531" t="s">
        <v>27</v>
      </c>
      <c r="D8531">
        <v>2019</v>
      </c>
      <c r="E8531">
        <v>11</v>
      </c>
      <c r="F8531" t="s">
        <v>257</v>
      </c>
      <c r="G8531" t="s">
        <v>258</v>
      </c>
      <c r="H8531" t="s">
        <v>30</v>
      </c>
      <c r="J8531">
        <v>28762965</v>
      </c>
      <c r="L8531" t="s">
        <v>39</v>
      </c>
      <c r="O8531" t="s">
        <v>32</v>
      </c>
    </row>
    <row r="8532" spans="1:15" x14ac:dyDescent="0.25">
      <c r="A8532" t="s">
        <v>116</v>
      </c>
      <c r="B8532" t="s">
        <v>117</v>
      </c>
      <c r="C8532" t="s">
        <v>27</v>
      </c>
      <c r="D8532">
        <v>2019</v>
      </c>
      <c r="E8532">
        <v>11</v>
      </c>
      <c r="F8532" t="s">
        <v>215</v>
      </c>
      <c r="G8532" t="s">
        <v>216</v>
      </c>
      <c r="H8532" t="s">
        <v>30</v>
      </c>
      <c r="J8532">
        <v>20400062.690000001</v>
      </c>
      <c r="L8532" t="s">
        <v>39</v>
      </c>
      <c r="O8532" t="s">
        <v>32</v>
      </c>
    </row>
    <row r="8533" spans="1:15" x14ac:dyDescent="0.25">
      <c r="A8533" t="s">
        <v>116</v>
      </c>
      <c r="B8533" t="s">
        <v>117</v>
      </c>
      <c r="C8533" t="s">
        <v>27</v>
      </c>
      <c r="D8533">
        <v>2019</v>
      </c>
      <c r="E8533">
        <v>11</v>
      </c>
      <c r="F8533" t="s">
        <v>217</v>
      </c>
      <c r="G8533" t="s">
        <v>218</v>
      </c>
      <c r="H8533" t="s">
        <v>30</v>
      </c>
      <c r="J8533">
        <v>20400062.690000001</v>
      </c>
      <c r="L8533" t="s">
        <v>39</v>
      </c>
      <c r="O8533" t="s">
        <v>32</v>
      </c>
    </row>
    <row r="8534" spans="1:15" x14ac:dyDescent="0.25">
      <c r="A8534" t="s">
        <v>116</v>
      </c>
      <c r="B8534" t="s">
        <v>117</v>
      </c>
      <c r="C8534" t="s">
        <v>27</v>
      </c>
      <c r="D8534">
        <v>2019</v>
      </c>
      <c r="E8534">
        <v>11</v>
      </c>
      <c r="F8534" t="s">
        <v>219</v>
      </c>
      <c r="G8534" t="s">
        <v>220</v>
      </c>
      <c r="H8534" t="s">
        <v>30</v>
      </c>
      <c r="J8534">
        <v>20400062.690000001</v>
      </c>
      <c r="L8534" t="s">
        <v>39</v>
      </c>
      <c r="O8534" t="s">
        <v>32</v>
      </c>
    </row>
    <row r="8535" spans="1:15" x14ac:dyDescent="0.25">
      <c r="A8535" t="s">
        <v>116</v>
      </c>
      <c r="B8535" t="s">
        <v>117</v>
      </c>
      <c r="C8535" t="s">
        <v>27</v>
      </c>
      <c r="D8535">
        <v>2019</v>
      </c>
      <c r="E8535">
        <v>11</v>
      </c>
      <c r="F8535" t="s">
        <v>221</v>
      </c>
      <c r="G8535" t="s">
        <v>222</v>
      </c>
      <c r="H8535" t="s">
        <v>30</v>
      </c>
      <c r="J8535">
        <v>49163027.689999998</v>
      </c>
      <c r="L8535" t="s">
        <v>39</v>
      </c>
      <c r="O8535" t="s">
        <v>32</v>
      </c>
    </row>
    <row r="8536" spans="1:15" x14ac:dyDescent="0.25">
      <c r="A8536" t="s">
        <v>116</v>
      </c>
      <c r="B8536" t="s">
        <v>117</v>
      </c>
      <c r="C8536" t="s">
        <v>27</v>
      </c>
      <c r="D8536">
        <v>2019</v>
      </c>
      <c r="E8536">
        <v>11</v>
      </c>
      <c r="F8536" t="s">
        <v>259</v>
      </c>
      <c r="G8536" t="s">
        <v>260</v>
      </c>
      <c r="H8536" t="s">
        <v>30</v>
      </c>
      <c r="J8536">
        <v>29700</v>
      </c>
      <c r="L8536" t="s">
        <v>39</v>
      </c>
      <c r="O8536" t="s">
        <v>32</v>
      </c>
    </row>
    <row r="8537" spans="1:15" x14ac:dyDescent="0.25">
      <c r="A8537" t="s">
        <v>116</v>
      </c>
      <c r="B8537" t="s">
        <v>117</v>
      </c>
      <c r="C8537" t="s">
        <v>27</v>
      </c>
      <c r="D8537">
        <v>2019</v>
      </c>
      <c r="E8537">
        <v>11</v>
      </c>
      <c r="F8537" t="s">
        <v>284</v>
      </c>
      <c r="G8537" t="s">
        <v>285</v>
      </c>
      <c r="H8537" t="s">
        <v>30</v>
      </c>
      <c r="J8537">
        <v>88487.08</v>
      </c>
      <c r="L8537" t="s">
        <v>39</v>
      </c>
      <c r="O8537" t="s">
        <v>32</v>
      </c>
    </row>
    <row r="8538" spans="1:15" x14ac:dyDescent="0.25">
      <c r="A8538" t="s">
        <v>116</v>
      </c>
      <c r="B8538" t="s">
        <v>117</v>
      </c>
      <c r="C8538" t="s">
        <v>27</v>
      </c>
      <c r="D8538">
        <v>2019</v>
      </c>
      <c r="E8538">
        <v>11</v>
      </c>
      <c r="F8538" t="s">
        <v>261</v>
      </c>
      <c r="G8538" t="s">
        <v>262</v>
      </c>
      <c r="H8538" t="s">
        <v>30</v>
      </c>
      <c r="J8538">
        <v>239437.83</v>
      </c>
      <c r="L8538" t="s">
        <v>39</v>
      </c>
      <c r="O8538" t="s">
        <v>32</v>
      </c>
    </row>
    <row r="8539" spans="1:15" x14ac:dyDescent="0.25">
      <c r="A8539" t="s">
        <v>116</v>
      </c>
      <c r="B8539" t="s">
        <v>117</v>
      </c>
      <c r="C8539" t="s">
        <v>27</v>
      </c>
      <c r="D8539">
        <v>2019</v>
      </c>
      <c r="E8539">
        <v>11</v>
      </c>
      <c r="F8539" t="s">
        <v>223</v>
      </c>
      <c r="G8539" t="s">
        <v>224</v>
      </c>
      <c r="H8539" t="s">
        <v>30</v>
      </c>
      <c r="J8539">
        <v>-85702.3</v>
      </c>
      <c r="L8539" t="s">
        <v>39</v>
      </c>
      <c r="O8539" t="s">
        <v>32</v>
      </c>
    </row>
    <row r="8540" spans="1:15" x14ac:dyDescent="0.25">
      <c r="A8540" t="s">
        <v>116</v>
      </c>
      <c r="B8540" t="s">
        <v>117</v>
      </c>
      <c r="C8540" t="s">
        <v>27</v>
      </c>
      <c r="D8540">
        <v>2019</v>
      </c>
      <c r="E8540">
        <v>11</v>
      </c>
      <c r="F8540" t="s">
        <v>225</v>
      </c>
      <c r="G8540" t="s">
        <v>226</v>
      </c>
      <c r="H8540" t="s">
        <v>30</v>
      </c>
      <c r="J8540">
        <v>183435.53</v>
      </c>
      <c r="L8540" t="s">
        <v>39</v>
      </c>
      <c r="O8540" t="s">
        <v>32</v>
      </c>
    </row>
    <row r="8541" spans="1:15" x14ac:dyDescent="0.25">
      <c r="A8541" t="s">
        <v>116</v>
      </c>
      <c r="B8541" t="s">
        <v>117</v>
      </c>
      <c r="C8541" t="s">
        <v>27</v>
      </c>
      <c r="D8541">
        <v>2019</v>
      </c>
      <c r="E8541">
        <v>11</v>
      </c>
      <c r="F8541" t="s">
        <v>227</v>
      </c>
      <c r="G8541" t="s">
        <v>228</v>
      </c>
      <c r="H8541" t="s">
        <v>30</v>
      </c>
      <c r="J8541">
        <v>49346463.219999999</v>
      </c>
      <c r="L8541" t="s">
        <v>39</v>
      </c>
      <c r="O8541" t="s">
        <v>32</v>
      </c>
    </row>
    <row r="8542" spans="1:15" x14ac:dyDescent="0.25">
      <c r="A8542" t="s">
        <v>116</v>
      </c>
      <c r="B8542" t="s">
        <v>117</v>
      </c>
      <c r="C8542" t="s">
        <v>27</v>
      </c>
      <c r="D8542">
        <v>2019</v>
      </c>
      <c r="E8542">
        <v>11</v>
      </c>
      <c r="F8542" t="s">
        <v>229</v>
      </c>
      <c r="G8542" t="s">
        <v>230</v>
      </c>
      <c r="H8542" t="s">
        <v>30</v>
      </c>
      <c r="J8542">
        <v>-247500</v>
      </c>
      <c r="L8542" t="s">
        <v>39</v>
      </c>
      <c r="O8542" t="s">
        <v>32</v>
      </c>
    </row>
    <row r="8543" spans="1:15" x14ac:dyDescent="0.25">
      <c r="A8543" t="s">
        <v>116</v>
      </c>
      <c r="B8543" t="s">
        <v>117</v>
      </c>
      <c r="C8543" t="s">
        <v>27</v>
      </c>
      <c r="D8543">
        <v>2019</v>
      </c>
      <c r="E8543">
        <v>11</v>
      </c>
      <c r="F8543" t="s">
        <v>263</v>
      </c>
      <c r="G8543" t="s">
        <v>264</v>
      </c>
      <c r="H8543" t="s">
        <v>30</v>
      </c>
      <c r="J8543">
        <v>-19145326.43</v>
      </c>
      <c r="L8543" t="s">
        <v>39</v>
      </c>
      <c r="O8543" t="s">
        <v>32</v>
      </c>
    </row>
    <row r="8544" spans="1:15" x14ac:dyDescent="0.25">
      <c r="A8544" t="s">
        <v>116</v>
      </c>
      <c r="B8544" t="s">
        <v>117</v>
      </c>
      <c r="C8544" t="s">
        <v>27</v>
      </c>
      <c r="D8544">
        <v>2019</v>
      </c>
      <c r="E8544">
        <v>11</v>
      </c>
      <c r="F8544" t="s">
        <v>265</v>
      </c>
      <c r="G8544" t="s">
        <v>266</v>
      </c>
      <c r="H8544" t="s">
        <v>30</v>
      </c>
      <c r="J8544">
        <v>-19145326.43</v>
      </c>
      <c r="L8544" t="s">
        <v>39</v>
      </c>
      <c r="O8544" t="s">
        <v>32</v>
      </c>
    </row>
    <row r="8545" spans="1:15" x14ac:dyDescent="0.25">
      <c r="A8545" t="s">
        <v>116</v>
      </c>
      <c r="B8545" t="s">
        <v>117</v>
      </c>
      <c r="C8545" t="s">
        <v>27</v>
      </c>
      <c r="D8545">
        <v>2019</v>
      </c>
      <c r="E8545">
        <v>11</v>
      </c>
      <c r="F8545" t="s">
        <v>231</v>
      </c>
      <c r="G8545" t="s">
        <v>188</v>
      </c>
      <c r="H8545" t="s">
        <v>30</v>
      </c>
      <c r="J8545">
        <v>-23335296.579999998</v>
      </c>
      <c r="L8545" t="s">
        <v>39</v>
      </c>
      <c r="O8545" t="s">
        <v>32</v>
      </c>
    </row>
    <row r="8546" spans="1:15" x14ac:dyDescent="0.25">
      <c r="A8546" t="s">
        <v>116</v>
      </c>
      <c r="B8546" t="s">
        <v>117</v>
      </c>
      <c r="C8546" t="s">
        <v>27</v>
      </c>
      <c r="D8546">
        <v>2019</v>
      </c>
      <c r="E8546">
        <v>11</v>
      </c>
      <c r="F8546" t="s">
        <v>232</v>
      </c>
      <c r="G8546" t="s">
        <v>233</v>
      </c>
      <c r="H8546" t="s">
        <v>30</v>
      </c>
      <c r="J8546">
        <v>-42728123.009999998</v>
      </c>
      <c r="L8546" t="s">
        <v>39</v>
      </c>
      <c r="O8546" t="s">
        <v>32</v>
      </c>
    </row>
    <row r="8547" spans="1:15" x14ac:dyDescent="0.25">
      <c r="A8547" t="s">
        <v>116</v>
      </c>
      <c r="B8547" t="s">
        <v>117</v>
      </c>
      <c r="C8547" t="s">
        <v>27</v>
      </c>
      <c r="D8547">
        <v>2019</v>
      </c>
      <c r="E8547">
        <v>11</v>
      </c>
      <c r="F8547" t="s">
        <v>234</v>
      </c>
      <c r="G8547" t="s">
        <v>235</v>
      </c>
      <c r="H8547" t="s">
        <v>30</v>
      </c>
      <c r="J8547">
        <v>-42728123.009999998</v>
      </c>
      <c r="L8547" t="s">
        <v>39</v>
      </c>
      <c r="O8547" t="s">
        <v>32</v>
      </c>
    </row>
    <row r="8548" spans="1:15" x14ac:dyDescent="0.25">
      <c r="A8548" t="s">
        <v>116</v>
      </c>
      <c r="B8548" t="s">
        <v>117</v>
      </c>
      <c r="C8548" t="s">
        <v>27</v>
      </c>
      <c r="D8548">
        <v>2019</v>
      </c>
      <c r="E8548">
        <v>11</v>
      </c>
      <c r="F8548" t="s">
        <v>267</v>
      </c>
      <c r="G8548" t="s">
        <v>268</v>
      </c>
      <c r="H8548" t="s">
        <v>30</v>
      </c>
      <c r="J8548">
        <v>-3700655.93</v>
      </c>
      <c r="L8548" t="s">
        <v>39</v>
      </c>
      <c r="O8548" t="s">
        <v>32</v>
      </c>
    </row>
    <row r="8549" spans="1:15" x14ac:dyDescent="0.25">
      <c r="A8549" t="s">
        <v>116</v>
      </c>
      <c r="B8549" t="s">
        <v>117</v>
      </c>
      <c r="C8549" t="s">
        <v>27</v>
      </c>
      <c r="D8549">
        <v>2019</v>
      </c>
      <c r="E8549">
        <v>11</v>
      </c>
      <c r="F8549" t="s">
        <v>269</v>
      </c>
      <c r="G8549" t="s">
        <v>270</v>
      </c>
      <c r="H8549" t="s">
        <v>30</v>
      </c>
      <c r="J8549">
        <v>-1340611.97</v>
      </c>
      <c r="L8549" t="s">
        <v>39</v>
      </c>
      <c r="O8549" t="s">
        <v>32</v>
      </c>
    </row>
    <row r="8550" spans="1:15" x14ac:dyDescent="0.25">
      <c r="A8550" t="s">
        <v>116</v>
      </c>
      <c r="B8550" t="s">
        <v>117</v>
      </c>
      <c r="C8550" t="s">
        <v>27</v>
      </c>
      <c r="D8550">
        <v>2019</v>
      </c>
      <c r="E8550">
        <v>11</v>
      </c>
      <c r="F8550" t="s">
        <v>271</v>
      </c>
      <c r="G8550" t="s">
        <v>272</v>
      </c>
      <c r="H8550" t="s">
        <v>30</v>
      </c>
      <c r="J8550">
        <v>-2442042.7200000002</v>
      </c>
      <c r="L8550" t="s">
        <v>39</v>
      </c>
      <c r="O8550" t="s">
        <v>32</v>
      </c>
    </row>
    <row r="8551" spans="1:15" x14ac:dyDescent="0.25">
      <c r="A8551" t="s">
        <v>116</v>
      </c>
      <c r="B8551" t="s">
        <v>117</v>
      </c>
      <c r="C8551" t="s">
        <v>27</v>
      </c>
      <c r="D8551">
        <v>2019</v>
      </c>
      <c r="E8551">
        <v>11</v>
      </c>
      <c r="F8551" t="s">
        <v>273</v>
      </c>
      <c r="G8551" t="s">
        <v>274</v>
      </c>
      <c r="H8551" t="s">
        <v>30</v>
      </c>
      <c r="J8551">
        <v>-6142698.6500000004</v>
      </c>
      <c r="L8551" t="s">
        <v>39</v>
      </c>
      <c r="O8551" t="s">
        <v>32</v>
      </c>
    </row>
    <row r="8552" spans="1:15" x14ac:dyDescent="0.25">
      <c r="A8552" t="s">
        <v>116</v>
      </c>
      <c r="B8552" t="s">
        <v>117</v>
      </c>
      <c r="C8552" t="s">
        <v>27</v>
      </c>
      <c r="D8552">
        <v>2019</v>
      </c>
      <c r="E8552">
        <v>11</v>
      </c>
      <c r="F8552" t="s">
        <v>236</v>
      </c>
      <c r="G8552" t="s">
        <v>237</v>
      </c>
      <c r="H8552" t="s">
        <v>30</v>
      </c>
      <c r="J8552">
        <v>-217214.37</v>
      </c>
      <c r="L8552" t="s">
        <v>39</v>
      </c>
      <c r="O8552" t="s">
        <v>32</v>
      </c>
    </row>
    <row r="8553" spans="1:15" x14ac:dyDescent="0.25">
      <c r="A8553" t="s">
        <v>116</v>
      </c>
      <c r="B8553" t="s">
        <v>117</v>
      </c>
      <c r="C8553" t="s">
        <v>27</v>
      </c>
      <c r="D8553">
        <v>2019</v>
      </c>
      <c r="E8553">
        <v>11</v>
      </c>
      <c r="F8553" t="s">
        <v>238</v>
      </c>
      <c r="G8553" t="s">
        <v>239</v>
      </c>
      <c r="H8553" t="s">
        <v>30</v>
      </c>
      <c r="J8553">
        <v>-246914.37</v>
      </c>
      <c r="L8553" t="s">
        <v>39</v>
      </c>
      <c r="O8553" t="s">
        <v>32</v>
      </c>
    </row>
    <row r="8554" spans="1:15" x14ac:dyDescent="0.25">
      <c r="A8554" t="s">
        <v>116</v>
      </c>
      <c r="B8554" t="s">
        <v>117</v>
      </c>
      <c r="C8554" t="s">
        <v>27</v>
      </c>
      <c r="D8554">
        <v>2019</v>
      </c>
      <c r="E8554">
        <v>11</v>
      </c>
      <c r="F8554" t="s">
        <v>240</v>
      </c>
      <c r="G8554" t="s">
        <v>241</v>
      </c>
      <c r="H8554" t="s">
        <v>30</v>
      </c>
      <c r="J8554">
        <v>-6389613.0199999996</v>
      </c>
      <c r="L8554" t="s">
        <v>39</v>
      </c>
      <c r="O8554" t="s">
        <v>32</v>
      </c>
    </row>
    <row r="8555" spans="1:15" x14ac:dyDescent="0.25">
      <c r="A8555" t="s">
        <v>116</v>
      </c>
      <c r="B8555" t="s">
        <v>117</v>
      </c>
      <c r="C8555" t="s">
        <v>27</v>
      </c>
      <c r="D8555">
        <v>2019</v>
      </c>
      <c r="E8555">
        <v>11</v>
      </c>
      <c r="F8555" t="s">
        <v>242</v>
      </c>
      <c r="G8555" t="s">
        <v>243</v>
      </c>
      <c r="H8555" t="s">
        <v>30</v>
      </c>
      <c r="J8555">
        <v>-49117736.030000001</v>
      </c>
      <c r="L8555" t="s">
        <v>39</v>
      </c>
      <c r="O8555" t="s">
        <v>32</v>
      </c>
    </row>
    <row r="8556" spans="1:15" x14ac:dyDescent="0.25">
      <c r="A8556" t="s">
        <v>123</v>
      </c>
      <c r="B8556" t="s">
        <v>124</v>
      </c>
      <c r="C8556" t="s">
        <v>27</v>
      </c>
      <c r="D8556">
        <v>2019</v>
      </c>
      <c r="E8556">
        <v>11</v>
      </c>
      <c r="F8556" t="s">
        <v>244</v>
      </c>
      <c r="G8556" t="s">
        <v>245</v>
      </c>
      <c r="H8556" t="s">
        <v>30</v>
      </c>
      <c r="J8556">
        <v>0.02</v>
      </c>
      <c r="L8556" t="s">
        <v>31</v>
      </c>
      <c r="O8556" t="s">
        <v>32</v>
      </c>
    </row>
    <row r="8557" spans="1:15" x14ac:dyDescent="0.25">
      <c r="A8557" t="s">
        <v>123</v>
      </c>
      <c r="B8557" t="s">
        <v>124</v>
      </c>
      <c r="C8557" t="s">
        <v>27</v>
      </c>
      <c r="D8557">
        <v>2019</v>
      </c>
      <c r="E8557">
        <v>11</v>
      </c>
      <c r="F8557" t="s">
        <v>248</v>
      </c>
      <c r="G8557" t="s">
        <v>249</v>
      </c>
      <c r="H8557" t="s">
        <v>30</v>
      </c>
      <c r="J8557">
        <v>0.02</v>
      </c>
      <c r="L8557" t="s">
        <v>31</v>
      </c>
      <c r="O8557" t="s">
        <v>32</v>
      </c>
    </row>
    <row r="8558" spans="1:15" x14ac:dyDescent="0.25">
      <c r="A8558" t="s">
        <v>123</v>
      </c>
      <c r="B8558" t="s">
        <v>124</v>
      </c>
      <c r="C8558" t="s">
        <v>27</v>
      </c>
      <c r="D8558">
        <v>2019</v>
      </c>
      <c r="E8558">
        <v>11</v>
      </c>
      <c r="F8558" t="s">
        <v>250</v>
      </c>
      <c r="G8558" t="s">
        <v>251</v>
      </c>
      <c r="H8558" t="s">
        <v>30</v>
      </c>
      <c r="J8558">
        <v>0.02</v>
      </c>
      <c r="L8558" t="s">
        <v>31</v>
      </c>
      <c r="O8558" t="s">
        <v>32</v>
      </c>
    </row>
    <row r="8559" spans="1:15" x14ac:dyDescent="0.25">
      <c r="A8559" t="s">
        <v>123</v>
      </c>
      <c r="B8559" t="s">
        <v>124</v>
      </c>
      <c r="C8559" t="s">
        <v>27</v>
      </c>
      <c r="D8559">
        <v>2019</v>
      </c>
      <c r="E8559">
        <v>11</v>
      </c>
      <c r="F8559" t="s">
        <v>195</v>
      </c>
      <c r="G8559" t="s">
        <v>196</v>
      </c>
      <c r="H8559" t="s">
        <v>30</v>
      </c>
      <c r="J8559">
        <v>0.02</v>
      </c>
      <c r="L8559" t="s">
        <v>31</v>
      </c>
      <c r="O8559" t="s">
        <v>32</v>
      </c>
    </row>
    <row r="8560" spans="1:15" x14ac:dyDescent="0.25">
      <c r="A8560" t="s">
        <v>123</v>
      </c>
      <c r="B8560" t="s">
        <v>124</v>
      </c>
      <c r="C8560" t="s">
        <v>27</v>
      </c>
      <c r="D8560">
        <v>2019</v>
      </c>
      <c r="E8560">
        <v>11</v>
      </c>
      <c r="F8560" t="s">
        <v>197</v>
      </c>
      <c r="G8560" t="s">
        <v>198</v>
      </c>
      <c r="H8560" t="s">
        <v>30</v>
      </c>
      <c r="J8560">
        <v>0.02</v>
      </c>
      <c r="L8560" t="s">
        <v>31</v>
      </c>
      <c r="O8560" t="s">
        <v>32</v>
      </c>
    </row>
    <row r="8561" spans="1:15" x14ac:dyDescent="0.25">
      <c r="A8561" t="s">
        <v>123</v>
      </c>
      <c r="B8561" t="s">
        <v>124</v>
      </c>
      <c r="C8561" t="s">
        <v>27</v>
      </c>
      <c r="D8561">
        <v>2019</v>
      </c>
      <c r="E8561">
        <v>11</v>
      </c>
      <c r="F8561" t="s">
        <v>199</v>
      </c>
      <c r="G8561" t="s">
        <v>200</v>
      </c>
      <c r="H8561" t="s">
        <v>30</v>
      </c>
      <c r="J8561">
        <v>0.02</v>
      </c>
      <c r="L8561" t="s">
        <v>31</v>
      </c>
      <c r="O8561" t="s">
        <v>32</v>
      </c>
    </row>
    <row r="8562" spans="1:15" x14ac:dyDescent="0.25">
      <c r="A8562" t="s">
        <v>123</v>
      </c>
      <c r="B8562" t="s">
        <v>124</v>
      </c>
      <c r="C8562" t="s">
        <v>27</v>
      </c>
      <c r="D8562">
        <v>2019</v>
      </c>
      <c r="E8562">
        <v>11</v>
      </c>
      <c r="F8562" t="s">
        <v>205</v>
      </c>
      <c r="G8562" t="s">
        <v>206</v>
      </c>
      <c r="H8562" t="s">
        <v>30</v>
      </c>
      <c r="J8562">
        <v>0.02</v>
      </c>
      <c r="L8562" t="s">
        <v>31</v>
      </c>
      <c r="O8562" t="s">
        <v>32</v>
      </c>
    </row>
    <row r="8563" spans="1:15" x14ac:dyDescent="0.25">
      <c r="A8563" t="s">
        <v>123</v>
      </c>
      <c r="B8563" t="s">
        <v>124</v>
      </c>
      <c r="C8563" t="s">
        <v>27</v>
      </c>
      <c r="D8563">
        <v>2019</v>
      </c>
      <c r="E8563">
        <v>11</v>
      </c>
      <c r="F8563" t="s">
        <v>207</v>
      </c>
      <c r="G8563" t="s">
        <v>208</v>
      </c>
      <c r="H8563" t="s">
        <v>30</v>
      </c>
      <c r="J8563">
        <v>0.02</v>
      </c>
      <c r="L8563" t="s">
        <v>31</v>
      </c>
      <c r="O8563" t="s">
        <v>32</v>
      </c>
    </row>
    <row r="8564" spans="1:15" x14ac:dyDescent="0.25">
      <c r="A8564" t="s">
        <v>123</v>
      </c>
      <c r="B8564" t="s">
        <v>124</v>
      </c>
      <c r="C8564" t="s">
        <v>27</v>
      </c>
      <c r="D8564">
        <v>2019</v>
      </c>
      <c r="E8564">
        <v>11</v>
      </c>
      <c r="F8564" t="s">
        <v>211</v>
      </c>
      <c r="G8564" t="s">
        <v>212</v>
      </c>
      <c r="H8564" t="s">
        <v>30</v>
      </c>
      <c r="J8564">
        <v>0.02</v>
      </c>
      <c r="L8564" t="s">
        <v>31</v>
      </c>
      <c r="O8564" t="s">
        <v>32</v>
      </c>
    </row>
    <row r="8565" spans="1:15" x14ac:dyDescent="0.25">
      <c r="A8565" t="s">
        <v>123</v>
      </c>
      <c r="B8565" t="s">
        <v>124</v>
      </c>
      <c r="C8565" t="s">
        <v>27</v>
      </c>
      <c r="D8565">
        <v>2019</v>
      </c>
      <c r="E8565">
        <v>11</v>
      </c>
      <c r="F8565" t="s">
        <v>213</v>
      </c>
      <c r="G8565" t="s">
        <v>214</v>
      </c>
      <c r="H8565" t="s">
        <v>30</v>
      </c>
      <c r="J8565">
        <v>0.02</v>
      </c>
      <c r="L8565" t="s">
        <v>31</v>
      </c>
      <c r="O8565" t="s">
        <v>32</v>
      </c>
    </row>
    <row r="8566" spans="1:15" x14ac:dyDescent="0.25">
      <c r="A8566" t="s">
        <v>123</v>
      </c>
      <c r="B8566" t="s">
        <v>124</v>
      </c>
      <c r="C8566" t="s">
        <v>27</v>
      </c>
      <c r="D8566">
        <v>2019</v>
      </c>
      <c r="E8566">
        <v>11</v>
      </c>
      <c r="F8566" t="s">
        <v>292</v>
      </c>
      <c r="G8566" t="s">
        <v>293</v>
      </c>
      <c r="H8566" t="s">
        <v>30</v>
      </c>
      <c r="J8566">
        <v>19542600</v>
      </c>
      <c r="L8566" t="s">
        <v>39</v>
      </c>
      <c r="O8566" t="s">
        <v>32</v>
      </c>
    </row>
    <row r="8567" spans="1:15" x14ac:dyDescent="0.25">
      <c r="A8567" t="s">
        <v>123</v>
      </c>
      <c r="B8567" t="s">
        <v>124</v>
      </c>
      <c r="C8567" t="s">
        <v>27</v>
      </c>
      <c r="D8567">
        <v>2019</v>
      </c>
      <c r="E8567">
        <v>11</v>
      </c>
      <c r="F8567" t="s">
        <v>294</v>
      </c>
      <c r="G8567" t="s">
        <v>295</v>
      </c>
      <c r="H8567" t="s">
        <v>30</v>
      </c>
      <c r="J8567">
        <v>-2191612.5</v>
      </c>
      <c r="L8567" t="s">
        <v>39</v>
      </c>
      <c r="O8567" t="s">
        <v>32</v>
      </c>
    </row>
    <row r="8568" spans="1:15" x14ac:dyDescent="0.25">
      <c r="A8568" t="s">
        <v>123</v>
      </c>
      <c r="B8568" t="s">
        <v>124</v>
      </c>
      <c r="C8568" t="s">
        <v>27</v>
      </c>
      <c r="D8568">
        <v>2019</v>
      </c>
      <c r="E8568">
        <v>11</v>
      </c>
      <c r="F8568" t="s">
        <v>296</v>
      </c>
      <c r="G8568" t="s">
        <v>119</v>
      </c>
      <c r="H8568" t="s">
        <v>30</v>
      </c>
      <c r="J8568">
        <v>17350987.5</v>
      </c>
      <c r="L8568" t="s">
        <v>39</v>
      </c>
      <c r="O8568" t="s">
        <v>32</v>
      </c>
    </row>
    <row r="8569" spans="1:15" x14ac:dyDescent="0.25">
      <c r="A8569" t="s">
        <v>123</v>
      </c>
      <c r="B8569" t="s">
        <v>124</v>
      </c>
      <c r="C8569" t="s">
        <v>27</v>
      </c>
      <c r="D8569">
        <v>2019</v>
      </c>
      <c r="E8569">
        <v>11</v>
      </c>
      <c r="F8569" t="s">
        <v>257</v>
      </c>
      <c r="G8569" t="s">
        <v>258</v>
      </c>
      <c r="H8569" t="s">
        <v>30</v>
      </c>
      <c r="J8569">
        <v>17350987.5</v>
      </c>
      <c r="L8569" t="s">
        <v>39</v>
      </c>
      <c r="O8569" t="s">
        <v>32</v>
      </c>
    </row>
    <row r="8570" spans="1:15" x14ac:dyDescent="0.25">
      <c r="A8570" t="s">
        <v>123</v>
      </c>
      <c r="B8570" t="s">
        <v>124</v>
      </c>
      <c r="C8570" t="s">
        <v>27</v>
      </c>
      <c r="D8570">
        <v>2019</v>
      </c>
      <c r="E8570">
        <v>11</v>
      </c>
      <c r="F8570" t="s">
        <v>221</v>
      </c>
      <c r="G8570" t="s">
        <v>222</v>
      </c>
      <c r="H8570" t="s">
        <v>30</v>
      </c>
      <c r="J8570">
        <v>17350987.5</v>
      </c>
      <c r="L8570" t="s">
        <v>39</v>
      </c>
      <c r="O8570" t="s">
        <v>32</v>
      </c>
    </row>
    <row r="8571" spans="1:15" x14ac:dyDescent="0.25">
      <c r="A8571" t="s">
        <v>123</v>
      </c>
      <c r="B8571" t="s">
        <v>124</v>
      </c>
      <c r="C8571" t="s">
        <v>27</v>
      </c>
      <c r="D8571">
        <v>2019</v>
      </c>
      <c r="E8571">
        <v>11</v>
      </c>
      <c r="F8571" t="s">
        <v>259</v>
      </c>
      <c r="G8571" t="s">
        <v>260</v>
      </c>
      <c r="H8571" t="s">
        <v>30</v>
      </c>
      <c r="J8571">
        <v>24750</v>
      </c>
      <c r="L8571" t="s">
        <v>39</v>
      </c>
      <c r="O8571" t="s">
        <v>32</v>
      </c>
    </row>
    <row r="8572" spans="1:15" x14ac:dyDescent="0.25">
      <c r="A8572" t="s">
        <v>123</v>
      </c>
      <c r="B8572" t="s">
        <v>124</v>
      </c>
      <c r="C8572" t="s">
        <v>27</v>
      </c>
      <c r="D8572">
        <v>2019</v>
      </c>
      <c r="E8572">
        <v>11</v>
      </c>
      <c r="F8572" t="s">
        <v>284</v>
      </c>
      <c r="G8572" t="s">
        <v>285</v>
      </c>
      <c r="H8572" t="s">
        <v>30</v>
      </c>
      <c r="J8572">
        <v>119332.29</v>
      </c>
      <c r="L8572" t="s">
        <v>39</v>
      </c>
      <c r="O8572" t="s">
        <v>32</v>
      </c>
    </row>
    <row r="8573" spans="1:15" x14ac:dyDescent="0.25">
      <c r="A8573" t="s">
        <v>123</v>
      </c>
      <c r="B8573" t="s">
        <v>124</v>
      </c>
      <c r="C8573" t="s">
        <v>27</v>
      </c>
      <c r="D8573">
        <v>2019</v>
      </c>
      <c r="E8573">
        <v>11</v>
      </c>
      <c r="F8573" t="s">
        <v>261</v>
      </c>
      <c r="G8573" t="s">
        <v>262</v>
      </c>
      <c r="H8573" t="s">
        <v>30</v>
      </c>
      <c r="J8573">
        <v>119332.29</v>
      </c>
      <c r="L8573" t="s">
        <v>39</v>
      </c>
      <c r="O8573" t="s">
        <v>32</v>
      </c>
    </row>
    <row r="8574" spans="1:15" x14ac:dyDescent="0.25">
      <c r="A8574" t="s">
        <v>123</v>
      </c>
      <c r="B8574" t="s">
        <v>124</v>
      </c>
      <c r="C8574" t="s">
        <v>27</v>
      </c>
      <c r="D8574">
        <v>2019</v>
      </c>
      <c r="E8574">
        <v>11</v>
      </c>
      <c r="F8574" t="s">
        <v>223</v>
      </c>
      <c r="G8574" t="s">
        <v>224</v>
      </c>
      <c r="H8574" t="s">
        <v>30</v>
      </c>
      <c r="J8574">
        <v>2308386.34</v>
      </c>
      <c r="L8574" t="s">
        <v>39</v>
      </c>
      <c r="O8574" t="s">
        <v>32</v>
      </c>
    </row>
    <row r="8575" spans="1:15" x14ac:dyDescent="0.25">
      <c r="A8575" t="s">
        <v>123</v>
      </c>
      <c r="B8575" t="s">
        <v>124</v>
      </c>
      <c r="C8575" t="s">
        <v>27</v>
      </c>
      <c r="D8575">
        <v>2019</v>
      </c>
      <c r="E8575">
        <v>11</v>
      </c>
      <c r="F8575" t="s">
        <v>225</v>
      </c>
      <c r="G8575" t="s">
        <v>226</v>
      </c>
      <c r="H8575" t="s">
        <v>30</v>
      </c>
      <c r="J8575">
        <v>2452468.63</v>
      </c>
      <c r="L8575" t="s">
        <v>39</v>
      </c>
      <c r="O8575" t="s">
        <v>32</v>
      </c>
    </row>
    <row r="8576" spans="1:15" x14ac:dyDescent="0.25">
      <c r="A8576" t="s">
        <v>123</v>
      </c>
      <c r="B8576" t="s">
        <v>124</v>
      </c>
      <c r="C8576" t="s">
        <v>27</v>
      </c>
      <c r="D8576">
        <v>2019</v>
      </c>
      <c r="E8576">
        <v>11</v>
      </c>
      <c r="F8576" t="s">
        <v>227</v>
      </c>
      <c r="G8576" t="s">
        <v>228</v>
      </c>
      <c r="H8576" t="s">
        <v>30</v>
      </c>
      <c r="J8576">
        <v>19803456.129999999</v>
      </c>
      <c r="L8576" t="s">
        <v>39</v>
      </c>
      <c r="O8576" t="s">
        <v>32</v>
      </c>
    </row>
    <row r="8577" spans="1:15" x14ac:dyDescent="0.25">
      <c r="A8577" t="s">
        <v>123</v>
      </c>
      <c r="B8577" t="s">
        <v>124</v>
      </c>
      <c r="C8577" t="s">
        <v>27</v>
      </c>
      <c r="D8577">
        <v>2019</v>
      </c>
      <c r="E8577">
        <v>11</v>
      </c>
      <c r="F8577" t="s">
        <v>229</v>
      </c>
      <c r="G8577" t="s">
        <v>230</v>
      </c>
      <c r="H8577" t="s">
        <v>30</v>
      </c>
      <c r="J8577">
        <v>-79200</v>
      </c>
      <c r="L8577" t="s">
        <v>39</v>
      </c>
      <c r="O8577" t="s">
        <v>32</v>
      </c>
    </row>
    <row r="8578" spans="1:15" x14ac:dyDescent="0.25">
      <c r="A8578" t="s">
        <v>123</v>
      </c>
      <c r="B8578" t="s">
        <v>124</v>
      </c>
      <c r="C8578" t="s">
        <v>27</v>
      </c>
      <c r="D8578">
        <v>2019</v>
      </c>
      <c r="E8578">
        <v>11</v>
      </c>
      <c r="F8578" t="s">
        <v>231</v>
      </c>
      <c r="G8578" t="s">
        <v>188</v>
      </c>
      <c r="H8578" t="s">
        <v>30</v>
      </c>
      <c r="J8578">
        <v>-19988445.68</v>
      </c>
      <c r="L8578" t="s">
        <v>39</v>
      </c>
      <c r="O8578" t="s">
        <v>32</v>
      </c>
    </row>
    <row r="8579" spans="1:15" x14ac:dyDescent="0.25">
      <c r="A8579" t="s">
        <v>123</v>
      </c>
      <c r="B8579" t="s">
        <v>124</v>
      </c>
      <c r="C8579" t="s">
        <v>27</v>
      </c>
      <c r="D8579">
        <v>2019</v>
      </c>
      <c r="E8579">
        <v>11</v>
      </c>
      <c r="F8579" t="s">
        <v>232</v>
      </c>
      <c r="G8579" t="s">
        <v>233</v>
      </c>
      <c r="H8579" t="s">
        <v>30</v>
      </c>
      <c r="J8579">
        <v>-20067645.68</v>
      </c>
      <c r="L8579" t="s">
        <v>39</v>
      </c>
      <c r="O8579" t="s">
        <v>32</v>
      </c>
    </row>
    <row r="8580" spans="1:15" x14ac:dyDescent="0.25">
      <c r="A8580" t="s">
        <v>123</v>
      </c>
      <c r="B8580" t="s">
        <v>124</v>
      </c>
      <c r="C8580" t="s">
        <v>27</v>
      </c>
      <c r="D8580">
        <v>2019</v>
      </c>
      <c r="E8580">
        <v>11</v>
      </c>
      <c r="F8580" t="s">
        <v>234</v>
      </c>
      <c r="G8580" t="s">
        <v>235</v>
      </c>
      <c r="H8580" t="s">
        <v>30</v>
      </c>
      <c r="J8580">
        <v>-20067645.68</v>
      </c>
      <c r="L8580" t="s">
        <v>39</v>
      </c>
      <c r="O8580" t="s">
        <v>32</v>
      </c>
    </row>
    <row r="8581" spans="1:15" x14ac:dyDescent="0.25">
      <c r="A8581" t="s">
        <v>123</v>
      </c>
      <c r="B8581" t="s">
        <v>124</v>
      </c>
      <c r="C8581" t="s">
        <v>27</v>
      </c>
      <c r="D8581">
        <v>2019</v>
      </c>
      <c r="E8581">
        <v>11</v>
      </c>
      <c r="F8581" t="s">
        <v>269</v>
      </c>
      <c r="G8581" t="s">
        <v>270</v>
      </c>
      <c r="H8581" t="s">
        <v>30</v>
      </c>
      <c r="J8581">
        <v>-422037</v>
      </c>
      <c r="L8581" t="s">
        <v>39</v>
      </c>
      <c r="O8581" t="s">
        <v>32</v>
      </c>
    </row>
    <row r="8582" spans="1:15" x14ac:dyDescent="0.25">
      <c r="A8582" t="s">
        <v>123</v>
      </c>
      <c r="B8582" t="s">
        <v>124</v>
      </c>
      <c r="C8582" t="s">
        <v>27</v>
      </c>
      <c r="D8582">
        <v>2019</v>
      </c>
      <c r="E8582">
        <v>11</v>
      </c>
      <c r="F8582" t="s">
        <v>271</v>
      </c>
      <c r="G8582" t="s">
        <v>272</v>
      </c>
      <c r="H8582" t="s">
        <v>30</v>
      </c>
      <c r="J8582">
        <v>-833419.13</v>
      </c>
      <c r="L8582" t="s">
        <v>39</v>
      </c>
      <c r="O8582" t="s">
        <v>32</v>
      </c>
    </row>
    <row r="8583" spans="1:15" x14ac:dyDescent="0.25">
      <c r="A8583" t="s">
        <v>123</v>
      </c>
      <c r="B8583" t="s">
        <v>124</v>
      </c>
      <c r="C8583" t="s">
        <v>27</v>
      </c>
      <c r="D8583">
        <v>2019</v>
      </c>
      <c r="E8583">
        <v>11</v>
      </c>
      <c r="F8583" t="s">
        <v>273</v>
      </c>
      <c r="G8583" t="s">
        <v>274</v>
      </c>
      <c r="H8583" t="s">
        <v>30</v>
      </c>
      <c r="J8583">
        <v>-833419.13</v>
      </c>
      <c r="L8583" t="s">
        <v>39</v>
      </c>
      <c r="O8583" t="s">
        <v>32</v>
      </c>
    </row>
    <row r="8584" spans="1:15" x14ac:dyDescent="0.25">
      <c r="A8584" t="s">
        <v>123</v>
      </c>
      <c r="B8584" t="s">
        <v>124</v>
      </c>
      <c r="C8584" t="s">
        <v>27</v>
      </c>
      <c r="D8584">
        <v>2019</v>
      </c>
      <c r="E8584">
        <v>11</v>
      </c>
      <c r="F8584" t="s">
        <v>236</v>
      </c>
      <c r="G8584" t="s">
        <v>237</v>
      </c>
      <c r="H8584" t="s">
        <v>30</v>
      </c>
      <c r="J8584">
        <v>-52342.95</v>
      </c>
      <c r="L8584" t="s">
        <v>39</v>
      </c>
      <c r="O8584" t="s">
        <v>32</v>
      </c>
    </row>
    <row r="8585" spans="1:15" x14ac:dyDescent="0.25">
      <c r="A8585" t="s">
        <v>123</v>
      </c>
      <c r="B8585" t="s">
        <v>124</v>
      </c>
      <c r="C8585" t="s">
        <v>27</v>
      </c>
      <c r="D8585">
        <v>2019</v>
      </c>
      <c r="E8585">
        <v>11</v>
      </c>
      <c r="F8585" t="s">
        <v>238</v>
      </c>
      <c r="G8585" t="s">
        <v>239</v>
      </c>
      <c r="H8585" t="s">
        <v>30</v>
      </c>
      <c r="J8585">
        <v>-233017.95</v>
      </c>
      <c r="L8585" t="s">
        <v>39</v>
      </c>
      <c r="O8585" t="s">
        <v>32</v>
      </c>
    </row>
    <row r="8586" spans="1:15" x14ac:dyDescent="0.25">
      <c r="A8586" t="s">
        <v>123</v>
      </c>
      <c r="B8586" t="s">
        <v>124</v>
      </c>
      <c r="C8586" t="s">
        <v>27</v>
      </c>
      <c r="D8586">
        <v>2019</v>
      </c>
      <c r="E8586">
        <v>11</v>
      </c>
      <c r="F8586" t="s">
        <v>240</v>
      </c>
      <c r="G8586" t="s">
        <v>241</v>
      </c>
      <c r="H8586" t="s">
        <v>30</v>
      </c>
      <c r="J8586">
        <v>-1066437.08</v>
      </c>
      <c r="L8586" t="s">
        <v>39</v>
      </c>
      <c r="O8586" t="s">
        <v>32</v>
      </c>
    </row>
    <row r="8587" spans="1:15" x14ac:dyDescent="0.25">
      <c r="A8587" t="s">
        <v>123</v>
      </c>
      <c r="B8587" t="s">
        <v>124</v>
      </c>
      <c r="C8587" t="s">
        <v>27</v>
      </c>
      <c r="D8587">
        <v>2019</v>
      </c>
      <c r="E8587">
        <v>11</v>
      </c>
      <c r="F8587" t="s">
        <v>242</v>
      </c>
      <c r="G8587" t="s">
        <v>243</v>
      </c>
      <c r="H8587" t="s">
        <v>30</v>
      </c>
      <c r="J8587">
        <v>-21134082.760000002</v>
      </c>
      <c r="L8587" t="s">
        <v>39</v>
      </c>
      <c r="O8587" t="s">
        <v>32</v>
      </c>
    </row>
    <row r="8588" spans="1:15" x14ac:dyDescent="0.25">
      <c r="A8588" t="s">
        <v>127</v>
      </c>
      <c r="B8588" t="s">
        <v>128</v>
      </c>
      <c r="C8588" t="s">
        <v>27</v>
      </c>
      <c r="D8588">
        <v>2019</v>
      </c>
      <c r="E8588">
        <v>11</v>
      </c>
      <c r="F8588" t="s">
        <v>244</v>
      </c>
      <c r="G8588" t="s">
        <v>245</v>
      </c>
      <c r="H8588" t="s">
        <v>30</v>
      </c>
      <c r="J8588">
        <v>0.01</v>
      </c>
      <c r="L8588" t="s">
        <v>31</v>
      </c>
      <c r="O8588" t="s">
        <v>32</v>
      </c>
    </row>
    <row r="8589" spans="1:15" x14ac:dyDescent="0.25">
      <c r="A8589" t="s">
        <v>127</v>
      </c>
      <c r="B8589" t="s">
        <v>128</v>
      </c>
      <c r="C8589" t="s">
        <v>27</v>
      </c>
      <c r="D8589">
        <v>2019</v>
      </c>
      <c r="E8589">
        <v>11</v>
      </c>
      <c r="F8589" t="s">
        <v>248</v>
      </c>
      <c r="G8589" t="s">
        <v>249</v>
      </c>
      <c r="H8589" t="s">
        <v>30</v>
      </c>
      <c r="J8589">
        <v>0.01</v>
      </c>
      <c r="L8589" t="s">
        <v>31</v>
      </c>
      <c r="O8589" t="s">
        <v>32</v>
      </c>
    </row>
    <row r="8590" spans="1:15" x14ac:dyDescent="0.25">
      <c r="A8590" t="s">
        <v>127</v>
      </c>
      <c r="B8590" t="s">
        <v>128</v>
      </c>
      <c r="C8590" t="s">
        <v>27</v>
      </c>
      <c r="D8590">
        <v>2019</v>
      </c>
      <c r="E8590">
        <v>11</v>
      </c>
      <c r="F8590" t="s">
        <v>250</v>
      </c>
      <c r="G8590" t="s">
        <v>251</v>
      </c>
      <c r="H8590" t="s">
        <v>30</v>
      </c>
      <c r="J8590">
        <v>0.01</v>
      </c>
      <c r="L8590" t="s">
        <v>31</v>
      </c>
      <c r="O8590" t="s">
        <v>32</v>
      </c>
    </row>
    <row r="8591" spans="1:15" x14ac:dyDescent="0.25">
      <c r="A8591" t="s">
        <v>127</v>
      </c>
      <c r="B8591" t="s">
        <v>128</v>
      </c>
      <c r="C8591" t="s">
        <v>27</v>
      </c>
      <c r="D8591">
        <v>2019</v>
      </c>
      <c r="E8591">
        <v>11</v>
      </c>
      <c r="F8591" t="s">
        <v>195</v>
      </c>
      <c r="G8591" t="s">
        <v>196</v>
      </c>
      <c r="H8591" t="s">
        <v>30</v>
      </c>
      <c r="J8591">
        <v>0.01</v>
      </c>
      <c r="L8591" t="s">
        <v>31</v>
      </c>
      <c r="O8591" t="s">
        <v>32</v>
      </c>
    </row>
    <row r="8592" spans="1:15" x14ac:dyDescent="0.25">
      <c r="A8592" t="s">
        <v>127</v>
      </c>
      <c r="B8592" t="s">
        <v>128</v>
      </c>
      <c r="C8592" t="s">
        <v>27</v>
      </c>
      <c r="D8592">
        <v>2019</v>
      </c>
      <c r="E8592">
        <v>11</v>
      </c>
      <c r="F8592" t="s">
        <v>197</v>
      </c>
      <c r="G8592" t="s">
        <v>198</v>
      </c>
      <c r="H8592" t="s">
        <v>30</v>
      </c>
      <c r="J8592">
        <v>0.01</v>
      </c>
      <c r="L8592" t="s">
        <v>31</v>
      </c>
      <c r="O8592" t="s">
        <v>32</v>
      </c>
    </row>
    <row r="8593" spans="1:15" x14ac:dyDescent="0.25">
      <c r="A8593" t="s">
        <v>127</v>
      </c>
      <c r="B8593" t="s">
        <v>128</v>
      </c>
      <c r="C8593" t="s">
        <v>27</v>
      </c>
      <c r="D8593">
        <v>2019</v>
      </c>
      <c r="E8593">
        <v>11</v>
      </c>
      <c r="F8593" t="s">
        <v>199</v>
      </c>
      <c r="G8593" t="s">
        <v>200</v>
      </c>
      <c r="H8593" t="s">
        <v>30</v>
      </c>
      <c r="J8593">
        <v>0.01</v>
      </c>
      <c r="L8593" t="s">
        <v>31</v>
      </c>
      <c r="O8593" t="s">
        <v>32</v>
      </c>
    </row>
    <row r="8594" spans="1:15" x14ac:dyDescent="0.25">
      <c r="A8594" t="s">
        <v>127</v>
      </c>
      <c r="B8594" t="s">
        <v>128</v>
      </c>
      <c r="C8594" t="s">
        <v>27</v>
      </c>
      <c r="D8594">
        <v>2019</v>
      </c>
      <c r="E8594">
        <v>11</v>
      </c>
      <c r="F8594" t="s">
        <v>201</v>
      </c>
      <c r="G8594" t="s">
        <v>202</v>
      </c>
      <c r="H8594" t="s">
        <v>30</v>
      </c>
      <c r="J8594">
        <v>-24978.3</v>
      </c>
      <c r="L8594" t="s">
        <v>31</v>
      </c>
      <c r="O8594" t="s">
        <v>32</v>
      </c>
    </row>
    <row r="8595" spans="1:15" x14ac:dyDescent="0.25">
      <c r="A8595" t="s">
        <v>127</v>
      </c>
      <c r="B8595" t="s">
        <v>128</v>
      </c>
      <c r="C8595" t="s">
        <v>27</v>
      </c>
      <c r="D8595">
        <v>2019</v>
      </c>
      <c r="E8595">
        <v>11</v>
      </c>
      <c r="F8595" t="s">
        <v>203</v>
      </c>
      <c r="G8595" t="s">
        <v>204</v>
      </c>
      <c r="H8595" t="s">
        <v>30</v>
      </c>
      <c r="J8595">
        <v>-24978.3</v>
      </c>
      <c r="L8595" t="s">
        <v>31</v>
      </c>
      <c r="O8595" t="s">
        <v>32</v>
      </c>
    </row>
    <row r="8596" spans="1:15" x14ac:dyDescent="0.25">
      <c r="A8596" t="s">
        <v>127</v>
      </c>
      <c r="B8596" t="s">
        <v>128</v>
      </c>
      <c r="C8596" t="s">
        <v>27</v>
      </c>
      <c r="D8596">
        <v>2019</v>
      </c>
      <c r="E8596">
        <v>11</v>
      </c>
      <c r="F8596" t="s">
        <v>205</v>
      </c>
      <c r="G8596" t="s">
        <v>206</v>
      </c>
      <c r="H8596" t="s">
        <v>30</v>
      </c>
      <c r="J8596">
        <v>-24978.29</v>
      </c>
      <c r="L8596" t="s">
        <v>31</v>
      </c>
      <c r="O8596" t="s">
        <v>32</v>
      </c>
    </row>
    <row r="8597" spans="1:15" x14ac:dyDescent="0.25">
      <c r="A8597" t="s">
        <v>127</v>
      </c>
      <c r="B8597" t="s">
        <v>128</v>
      </c>
      <c r="C8597" t="s">
        <v>27</v>
      </c>
      <c r="D8597">
        <v>2019</v>
      </c>
      <c r="E8597">
        <v>11</v>
      </c>
      <c r="F8597" t="s">
        <v>207</v>
      </c>
      <c r="G8597" t="s">
        <v>208</v>
      </c>
      <c r="H8597" t="s">
        <v>30</v>
      </c>
      <c r="J8597">
        <v>-24978.29</v>
      </c>
      <c r="L8597" t="s">
        <v>31</v>
      </c>
      <c r="O8597" t="s">
        <v>32</v>
      </c>
    </row>
    <row r="8598" spans="1:15" x14ac:dyDescent="0.25">
      <c r="A8598" t="s">
        <v>127</v>
      </c>
      <c r="B8598" t="s">
        <v>128</v>
      </c>
      <c r="C8598" t="s">
        <v>27</v>
      </c>
      <c r="D8598">
        <v>2019</v>
      </c>
      <c r="E8598">
        <v>11</v>
      </c>
      <c r="F8598" t="s">
        <v>211</v>
      </c>
      <c r="G8598" t="s">
        <v>212</v>
      </c>
      <c r="H8598" t="s">
        <v>30</v>
      </c>
      <c r="J8598">
        <v>-24978.29</v>
      </c>
      <c r="L8598" t="s">
        <v>31</v>
      </c>
      <c r="O8598" t="s">
        <v>32</v>
      </c>
    </row>
    <row r="8599" spans="1:15" x14ac:dyDescent="0.25">
      <c r="A8599" t="s">
        <v>127</v>
      </c>
      <c r="B8599" t="s">
        <v>128</v>
      </c>
      <c r="C8599" t="s">
        <v>27</v>
      </c>
      <c r="D8599">
        <v>2019</v>
      </c>
      <c r="E8599">
        <v>11</v>
      </c>
      <c r="F8599" t="s">
        <v>213</v>
      </c>
      <c r="G8599" t="s">
        <v>214</v>
      </c>
      <c r="H8599" t="s">
        <v>30</v>
      </c>
      <c r="J8599">
        <v>-24978.29</v>
      </c>
      <c r="L8599" t="s">
        <v>31</v>
      </c>
      <c r="O8599" t="s">
        <v>32</v>
      </c>
    </row>
    <row r="8600" spans="1:15" x14ac:dyDescent="0.25">
      <c r="A8600" t="s">
        <v>127</v>
      </c>
      <c r="B8600" t="s">
        <v>128</v>
      </c>
      <c r="C8600" t="s">
        <v>27</v>
      </c>
      <c r="D8600">
        <v>2019</v>
      </c>
      <c r="E8600">
        <v>11</v>
      </c>
      <c r="F8600" t="s">
        <v>261</v>
      </c>
      <c r="G8600" t="s">
        <v>262</v>
      </c>
      <c r="H8600" t="s">
        <v>30</v>
      </c>
      <c r="J8600">
        <v>403589.35</v>
      </c>
      <c r="L8600" t="s">
        <v>39</v>
      </c>
      <c r="O8600" t="s">
        <v>32</v>
      </c>
    </row>
    <row r="8601" spans="1:15" x14ac:dyDescent="0.25">
      <c r="A8601" t="s">
        <v>127</v>
      </c>
      <c r="B8601" t="s">
        <v>128</v>
      </c>
      <c r="C8601" t="s">
        <v>27</v>
      </c>
      <c r="D8601">
        <v>2019</v>
      </c>
      <c r="E8601">
        <v>11</v>
      </c>
      <c r="F8601" t="s">
        <v>223</v>
      </c>
      <c r="G8601" t="s">
        <v>224</v>
      </c>
      <c r="H8601" t="s">
        <v>30</v>
      </c>
      <c r="J8601">
        <v>165470.64000000001</v>
      </c>
      <c r="L8601" t="s">
        <v>39</v>
      </c>
      <c r="O8601" t="s">
        <v>32</v>
      </c>
    </row>
    <row r="8602" spans="1:15" x14ac:dyDescent="0.25">
      <c r="A8602" t="s">
        <v>127</v>
      </c>
      <c r="B8602" t="s">
        <v>128</v>
      </c>
      <c r="C8602" t="s">
        <v>27</v>
      </c>
      <c r="D8602">
        <v>2019</v>
      </c>
      <c r="E8602">
        <v>11</v>
      </c>
      <c r="F8602" t="s">
        <v>225</v>
      </c>
      <c r="G8602" t="s">
        <v>226</v>
      </c>
      <c r="H8602" t="s">
        <v>30</v>
      </c>
      <c r="J8602">
        <v>569059.99</v>
      </c>
      <c r="L8602" t="s">
        <v>39</v>
      </c>
      <c r="O8602" t="s">
        <v>32</v>
      </c>
    </row>
    <row r="8603" spans="1:15" x14ac:dyDescent="0.25">
      <c r="A8603" t="s">
        <v>127</v>
      </c>
      <c r="B8603" t="s">
        <v>128</v>
      </c>
      <c r="C8603" t="s">
        <v>27</v>
      </c>
      <c r="D8603">
        <v>2019</v>
      </c>
      <c r="E8603">
        <v>11</v>
      </c>
      <c r="F8603" t="s">
        <v>227</v>
      </c>
      <c r="G8603" t="s">
        <v>228</v>
      </c>
      <c r="H8603" t="s">
        <v>30</v>
      </c>
      <c r="J8603">
        <v>569059.99</v>
      </c>
      <c r="L8603" t="s">
        <v>39</v>
      </c>
      <c r="O8603" t="s">
        <v>32</v>
      </c>
    </row>
    <row r="8604" spans="1:15" x14ac:dyDescent="0.25">
      <c r="A8604" t="s">
        <v>127</v>
      </c>
      <c r="B8604" t="s">
        <v>128</v>
      </c>
      <c r="C8604" t="s">
        <v>27</v>
      </c>
      <c r="D8604">
        <v>2019</v>
      </c>
      <c r="E8604">
        <v>11</v>
      </c>
      <c r="F8604" t="s">
        <v>229</v>
      </c>
      <c r="G8604" t="s">
        <v>230</v>
      </c>
      <c r="H8604" t="s">
        <v>30</v>
      </c>
      <c r="J8604">
        <v>-495000</v>
      </c>
      <c r="L8604" t="s">
        <v>39</v>
      </c>
      <c r="O8604" t="s">
        <v>32</v>
      </c>
    </row>
    <row r="8605" spans="1:15" x14ac:dyDescent="0.25">
      <c r="A8605" t="s">
        <v>127</v>
      </c>
      <c r="B8605" t="s">
        <v>128</v>
      </c>
      <c r="C8605" t="s">
        <v>27</v>
      </c>
      <c r="D8605">
        <v>2019</v>
      </c>
      <c r="E8605">
        <v>11</v>
      </c>
      <c r="F8605" t="s">
        <v>231</v>
      </c>
      <c r="G8605" t="s">
        <v>188</v>
      </c>
      <c r="H8605" t="s">
        <v>30</v>
      </c>
      <c r="J8605">
        <v>-24331.7</v>
      </c>
      <c r="L8605" t="s">
        <v>39</v>
      </c>
      <c r="O8605" t="s">
        <v>32</v>
      </c>
    </row>
    <row r="8606" spans="1:15" x14ac:dyDescent="0.25">
      <c r="A8606" t="s">
        <v>127</v>
      </c>
      <c r="B8606" t="s">
        <v>128</v>
      </c>
      <c r="C8606" t="s">
        <v>27</v>
      </c>
      <c r="D8606">
        <v>2019</v>
      </c>
      <c r="E8606">
        <v>11</v>
      </c>
      <c r="F8606" t="s">
        <v>232</v>
      </c>
      <c r="G8606" t="s">
        <v>233</v>
      </c>
      <c r="H8606" t="s">
        <v>30</v>
      </c>
      <c r="J8606">
        <v>-519331.7</v>
      </c>
      <c r="L8606" t="s">
        <v>39</v>
      </c>
      <c r="O8606" t="s">
        <v>32</v>
      </c>
    </row>
    <row r="8607" spans="1:15" x14ac:dyDescent="0.25">
      <c r="A8607" t="s">
        <v>127</v>
      </c>
      <c r="B8607" t="s">
        <v>128</v>
      </c>
      <c r="C8607" t="s">
        <v>27</v>
      </c>
      <c r="D8607">
        <v>2019</v>
      </c>
      <c r="E8607">
        <v>11</v>
      </c>
      <c r="F8607" t="s">
        <v>234</v>
      </c>
      <c r="G8607" t="s">
        <v>235</v>
      </c>
      <c r="H8607" t="s">
        <v>30</v>
      </c>
      <c r="J8607">
        <v>-519331.7</v>
      </c>
      <c r="L8607" t="s">
        <v>39</v>
      </c>
      <c r="O8607" t="s">
        <v>32</v>
      </c>
    </row>
    <row r="8608" spans="1:15" x14ac:dyDescent="0.25">
      <c r="A8608" t="s">
        <v>127</v>
      </c>
      <c r="B8608" t="s">
        <v>128</v>
      </c>
      <c r="C8608" t="s">
        <v>27</v>
      </c>
      <c r="D8608">
        <v>2019</v>
      </c>
      <c r="E8608">
        <v>11</v>
      </c>
      <c r="F8608" t="s">
        <v>236</v>
      </c>
      <c r="G8608" t="s">
        <v>237</v>
      </c>
      <c r="H8608" t="s">
        <v>30</v>
      </c>
      <c r="J8608">
        <v>-24750</v>
      </c>
      <c r="L8608" t="s">
        <v>39</v>
      </c>
      <c r="O8608" t="s">
        <v>32</v>
      </c>
    </row>
    <row r="8609" spans="1:15" x14ac:dyDescent="0.25">
      <c r="A8609" t="s">
        <v>127</v>
      </c>
      <c r="B8609" t="s">
        <v>128</v>
      </c>
      <c r="C8609" t="s">
        <v>27</v>
      </c>
      <c r="D8609">
        <v>2019</v>
      </c>
      <c r="E8609">
        <v>11</v>
      </c>
      <c r="F8609" t="s">
        <v>238</v>
      </c>
      <c r="G8609" t="s">
        <v>239</v>
      </c>
      <c r="H8609" t="s">
        <v>30</v>
      </c>
      <c r="J8609">
        <v>-24750</v>
      </c>
      <c r="L8609" t="s">
        <v>39</v>
      </c>
      <c r="O8609" t="s">
        <v>32</v>
      </c>
    </row>
    <row r="8610" spans="1:15" x14ac:dyDescent="0.25">
      <c r="A8610" t="s">
        <v>127</v>
      </c>
      <c r="B8610" t="s">
        <v>128</v>
      </c>
      <c r="C8610" t="s">
        <v>27</v>
      </c>
      <c r="D8610">
        <v>2019</v>
      </c>
      <c r="E8610">
        <v>11</v>
      </c>
      <c r="F8610" t="s">
        <v>240</v>
      </c>
      <c r="G8610" t="s">
        <v>241</v>
      </c>
      <c r="H8610" t="s">
        <v>30</v>
      </c>
      <c r="J8610">
        <v>-24750</v>
      </c>
      <c r="L8610" t="s">
        <v>39</v>
      </c>
      <c r="O8610" t="s">
        <v>32</v>
      </c>
    </row>
    <row r="8611" spans="1:15" x14ac:dyDescent="0.25">
      <c r="A8611" t="s">
        <v>127</v>
      </c>
      <c r="B8611" t="s">
        <v>128</v>
      </c>
      <c r="C8611" t="s">
        <v>27</v>
      </c>
      <c r="D8611">
        <v>2019</v>
      </c>
      <c r="E8611">
        <v>11</v>
      </c>
      <c r="F8611" t="s">
        <v>242</v>
      </c>
      <c r="G8611" t="s">
        <v>243</v>
      </c>
      <c r="H8611" t="s">
        <v>30</v>
      </c>
      <c r="J8611">
        <v>-544081.69999999995</v>
      </c>
      <c r="L8611" t="s">
        <v>39</v>
      </c>
      <c r="O8611" t="s">
        <v>32</v>
      </c>
    </row>
    <row r="8612" spans="1:15" x14ac:dyDescent="0.25">
      <c r="A8612" t="s">
        <v>131</v>
      </c>
      <c r="B8612" t="s">
        <v>132</v>
      </c>
      <c r="C8612" t="s">
        <v>27</v>
      </c>
      <c r="D8612">
        <v>2019</v>
      </c>
      <c r="E8612">
        <v>11</v>
      </c>
      <c r="F8612" t="s">
        <v>244</v>
      </c>
      <c r="G8612" t="s">
        <v>245</v>
      </c>
      <c r="H8612" t="s">
        <v>30</v>
      </c>
      <c r="J8612">
        <v>-0.05</v>
      </c>
      <c r="L8612" t="s">
        <v>31</v>
      </c>
      <c r="O8612" t="s">
        <v>32</v>
      </c>
    </row>
    <row r="8613" spans="1:15" x14ac:dyDescent="0.25">
      <c r="A8613" t="s">
        <v>131</v>
      </c>
      <c r="B8613" t="s">
        <v>132</v>
      </c>
      <c r="C8613" t="s">
        <v>27</v>
      </c>
      <c r="D8613">
        <v>2019</v>
      </c>
      <c r="E8613">
        <v>11</v>
      </c>
      <c r="F8613" t="s">
        <v>248</v>
      </c>
      <c r="G8613" t="s">
        <v>249</v>
      </c>
      <c r="H8613" t="s">
        <v>30</v>
      </c>
      <c r="J8613">
        <v>-0.05</v>
      </c>
      <c r="L8613" t="s">
        <v>31</v>
      </c>
      <c r="O8613" t="s">
        <v>32</v>
      </c>
    </row>
    <row r="8614" spans="1:15" x14ac:dyDescent="0.25">
      <c r="A8614" t="s">
        <v>131</v>
      </c>
      <c r="B8614" t="s">
        <v>132</v>
      </c>
      <c r="C8614" t="s">
        <v>27</v>
      </c>
      <c r="D8614">
        <v>2019</v>
      </c>
      <c r="E8614">
        <v>11</v>
      </c>
      <c r="F8614" t="s">
        <v>250</v>
      </c>
      <c r="G8614" t="s">
        <v>251</v>
      </c>
      <c r="H8614" t="s">
        <v>30</v>
      </c>
      <c r="J8614">
        <v>-0.05</v>
      </c>
      <c r="L8614" t="s">
        <v>31</v>
      </c>
      <c r="O8614" t="s">
        <v>32</v>
      </c>
    </row>
    <row r="8615" spans="1:15" x14ac:dyDescent="0.25">
      <c r="A8615" t="s">
        <v>131</v>
      </c>
      <c r="B8615" t="s">
        <v>132</v>
      </c>
      <c r="C8615" t="s">
        <v>27</v>
      </c>
      <c r="D8615">
        <v>2019</v>
      </c>
      <c r="E8615">
        <v>11</v>
      </c>
      <c r="F8615" t="s">
        <v>195</v>
      </c>
      <c r="G8615" t="s">
        <v>196</v>
      </c>
      <c r="H8615" t="s">
        <v>30</v>
      </c>
      <c r="J8615">
        <v>-0.05</v>
      </c>
      <c r="L8615" t="s">
        <v>31</v>
      </c>
      <c r="O8615" t="s">
        <v>32</v>
      </c>
    </row>
    <row r="8616" spans="1:15" x14ac:dyDescent="0.25">
      <c r="A8616" t="s">
        <v>131</v>
      </c>
      <c r="B8616" t="s">
        <v>132</v>
      </c>
      <c r="C8616" t="s">
        <v>27</v>
      </c>
      <c r="D8616">
        <v>2019</v>
      </c>
      <c r="E8616">
        <v>11</v>
      </c>
      <c r="F8616" t="s">
        <v>197</v>
      </c>
      <c r="G8616" t="s">
        <v>198</v>
      </c>
      <c r="H8616" t="s">
        <v>30</v>
      </c>
      <c r="J8616">
        <v>-0.05</v>
      </c>
      <c r="L8616" t="s">
        <v>31</v>
      </c>
      <c r="O8616" t="s">
        <v>32</v>
      </c>
    </row>
    <row r="8617" spans="1:15" x14ac:dyDescent="0.25">
      <c r="A8617" t="s">
        <v>131</v>
      </c>
      <c r="B8617" t="s">
        <v>132</v>
      </c>
      <c r="C8617" t="s">
        <v>27</v>
      </c>
      <c r="D8617">
        <v>2019</v>
      </c>
      <c r="E8617">
        <v>11</v>
      </c>
      <c r="F8617" t="s">
        <v>199</v>
      </c>
      <c r="G8617" t="s">
        <v>200</v>
      </c>
      <c r="H8617" t="s">
        <v>30</v>
      </c>
      <c r="J8617">
        <v>-0.05</v>
      </c>
      <c r="L8617" t="s">
        <v>31</v>
      </c>
      <c r="O8617" t="s">
        <v>32</v>
      </c>
    </row>
    <row r="8618" spans="1:15" x14ac:dyDescent="0.25">
      <c r="A8618" t="s">
        <v>131</v>
      </c>
      <c r="B8618" t="s">
        <v>132</v>
      </c>
      <c r="C8618" t="s">
        <v>27</v>
      </c>
      <c r="D8618">
        <v>2019</v>
      </c>
      <c r="E8618">
        <v>11</v>
      </c>
      <c r="F8618" t="s">
        <v>205</v>
      </c>
      <c r="G8618" t="s">
        <v>206</v>
      </c>
      <c r="H8618" t="s">
        <v>30</v>
      </c>
      <c r="J8618">
        <v>-0.05</v>
      </c>
      <c r="L8618" t="s">
        <v>31</v>
      </c>
      <c r="O8618" t="s">
        <v>32</v>
      </c>
    </row>
    <row r="8619" spans="1:15" x14ac:dyDescent="0.25">
      <c r="A8619" t="s">
        <v>131</v>
      </c>
      <c r="B8619" t="s">
        <v>132</v>
      </c>
      <c r="C8619" t="s">
        <v>27</v>
      </c>
      <c r="D8619">
        <v>2019</v>
      </c>
      <c r="E8619">
        <v>11</v>
      </c>
      <c r="F8619" t="s">
        <v>207</v>
      </c>
      <c r="G8619" t="s">
        <v>208</v>
      </c>
      <c r="H8619" t="s">
        <v>30</v>
      </c>
      <c r="J8619">
        <v>-0.05</v>
      </c>
      <c r="L8619" t="s">
        <v>31</v>
      </c>
      <c r="O8619" t="s">
        <v>32</v>
      </c>
    </row>
    <row r="8620" spans="1:15" x14ac:dyDescent="0.25">
      <c r="A8620" t="s">
        <v>131</v>
      </c>
      <c r="B8620" t="s">
        <v>132</v>
      </c>
      <c r="C8620" t="s">
        <v>27</v>
      </c>
      <c r="D8620">
        <v>2019</v>
      </c>
      <c r="E8620">
        <v>11</v>
      </c>
      <c r="F8620" t="s">
        <v>211</v>
      </c>
      <c r="G8620" t="s">
        <v>212</v>
      </c>
      <c r="H8620" t="s">
        <v>30</v>
      </c>
      <c r="J8620">
        <v>-0.05</v>
      </c>
      <c r="L8620" t="s">
        <v>31</v>
      </c>
      <c r="O8620" t="s">
        <v>32</v>
      </c>
    </row>
    <row r="8621" spans="1:15" x14ac:dyDescent="0.25">
      <c r="A8621" t="s">
        <v>131</v>
      </c>
      <c r="B8621" t="s">
        <v>132</v>
      </c>
      <c r="C8621" t="s">
        <v>27</v>
      </c>
      <c r="D8621">
        <v>2019</v>
      </c>
      <c r="E8621">
        <v>11</v>
      </c>
      <c r="F8621" t="s">
        <v>213</v>
      </c>
      <c r="G8621" t="s">
        <v>214</v>
      </c>
      <c r="H8621" t="s">
        <v>30</v>
      </c>
      <c r="J8621">
        <v>-0.05</v>
      </c>
      <c r="L8621" t="s">
        <v>31</v>
      </c>
      <c r="O8621" t="s">
        <v>32</v>
      </c>
    </row>
    <row r="8622" spans="1:15" x14ac:dyDescent="0.25">
      <c r="A8622" t="s">
        <v>131</v>
      </c>
      <c r="B8622" t="s">
        <v>132</v>
      </c>
      <c r="C8622" t="s">
        <v>27</v>
      </c>
      <c r="D8622">
        <v>2019</v>
      </c>
      <c r="E8622">
        <v>11</v>
      </c>
      <c r="F8622" t="s">
        <v>297</v>
      </c>
      <c r="G8622" t="s">
        <v>298</v>
      </c>
      <c r="H8622" t="s">
        <v>30</v>
      </c>
      <c r="J8622">
        <v>2678469.17</v>
      </c>
      <c r="L8622" t="s">
        <v>39</v>
      </c>
      <c r="O8622" t="s">
        <v>32</v>
      </c>
    </row>
    <row r="8623" spans="1:15" x14ac:dyDescent="0.25">
      <c r="A8623" t="s">
        <v>131</v>
      </c>
      <c r="B8623" t="s">
        <v>132</v>
      </c>
      <c r="C8623" t="s">
        <v>27</v>
      </c>
      <c r="D8623">
        <v>2019</v>
      </c>
      <c r="E8623">
        <v>11</v>
      </c>
      <c r="F8623" t="s">
        <v>299</v>
      </c>
      <c r="G8623" t="s">
        <v>300</v>
      </c>
      <c r="H8623" t="s">
        <v>30</v>
      </c>
      <c r="J8623">
        <v>-2143818.9300000002</v>
      </c>
      <c r="L8623" t="s">
        <v>39</v>
      </c>
      <c r="O8623" t="s">
        <v>32</v>
      </c>
    </row>
    <row r="8624" spans="1:15" x14ac:dyDescent="0.25">
      <c r="A8624" t="s">
        <v>131</v>
      </c>
      <c r="B8624" t="s">
        <v>132</v>
      </c>
      <c r="C8624" t="s">
        <v>27</v>
      </c>
      <c r="D8624">
        <v>2019</v>
      </c>
      <c r="E8624">
        <v>11</v>
      </c>
      <c r="F8624" t="s">
        <v>301</v>
      </c>
      <c r="G8624" t="s">
        <v>302</v>
      </c>
      <c r="H8624" t="s">
        <v>30</v>
      </c>
      <c r="J8624">
        <v>534650.24</v>
      </c>
      <c r="L8624" t="s">
        <v>39</v>
      </c>
      <c r="O8624" t="s">
        <v>32</v>
      </c>
    </row>
    <row r="8625" spans="1:15" x14ac:dyDescent="0.25">
      <c r="A8625" t="s">
        <v>131</v>
      </c>
      <c r="B8625" t="s">
        <v>132</v>
      </c>
      <c r="C8625" t="s">
        <v>27</v>
      </c>
      <c r="D8625">
        <v>2019</v>
      </c>
      <c r="E8625">
        <v>11</v>
      </c>
      <c r="F8625" t="s">
        <v>257</v>
      </c>
      <c r="G8625" t="s">
        <v>258</v>
      </c>
      <c r="H8625" t="s">
        <v>30</v>
      </c>
      <c r="J8625">
        <v>534650.24</v>
      </c>
      <c r="L8625" t="s">
        <v>39</v>
      </c>
      <c r="O8625" t="s">
        <v>32</v>
      </c>
    </row>
    <row r="8626" spans="1:15" x14ac:dyDescent="0.25">
      <c r="A8626" t="s">
        <v>131</v>
      </c>
      <c r="B8626" t="s">
        <v>132</v>
      </c>
      <c r="C8626" t="s">
        <v>27</v>
      </c>
      <c r="D8626">
        <v>2019</v>
      </c>
      <c r="E8626">
        <v>11</v>
      </c>
      <c r="F8626" t="s">
        <v>219</v>
      </c>
      <c r="G8626" t="s">
        <v>220</v>
      </c>
      <c r="H8626" t="s">
        <v>30</v>
      </c>
      <c r="J8626">
        <v>89466.78</v>
      </c>
      <c r="L8626" t="s">
        <v>39</v>
      </c>
      <c r="O8626" t="s">
        <v>32</v>
      </c>
    </row>
    <row r="8627" spans="1:15" x14ac:dyDescent="0.25">
      <c r="A8627" t="s">
        <v>131</v>
      </c>
      <c r="B8627" t="s">
        <v>132</v>
      </c>
      <c r="C8627" t="s">
        <v>27</v>
      </c>
      <c r="D8627">
        <v>2019</v>
      </c>
      <c r="E8627">
        <v>11</v>
      </c>
      <c r="F8627" t="s">
        <v>221</v>
      </c>
      <c r="G8627" t="s">
        <v>222</v>
      </c>
      <c r="H8627" t="s">
        <v>30</v>
      </c>
      <c r="J8627">
        <v>624117.02</v>
      </c>
      <c r="L8627" t="s">
        <v>39</v>
      </c>
      <c r="O8627" t="s">
        <v>32</v>
      </c>
    </row>
    <row r="8628" spans="1:15" x14ac:dyDescent="0.25">
      <c r="A8628" t="s">
        <v>131</v>
      </c>
      <c r="B8628" t="s">
        <v>132</v>
      </c>
      <c r="C8628" t="s">
        <v>27</v>
      </c>
      <c r="D8628">
        <v>2019</v>
      </c>
      <c r="E8628">
        <v>11</v>
      </c>
      <c r="F8628" t="s">
        <v>259</v>
      </c>
      <c r="G8628" t="s">
        <v>260</v>
      </c>
      <c r="H8628" t="s">
        <v>30</v>
      </c>
      <c r="J8628">
        <v>11768.18</v>
      </c>
      <c r="L8628" t="s">
        <v>39</v>
      </c>
      <c r="O8628" t="s">
        <v>32</v>
      </c>
    </row>
    <row r="8629" spans="1:15" x14ac:dyDescent="0.25">
      <c r="A8629" t="s">
        <v>131</v>
      </c>
      <c r="B8629" t="s">
        <v>132</v>
      </c>
      <c r="C8629" t="s">
        <v>27</v>
      </c>
      <c r="D8629">
        <v>2019</v>
      </c>
      <c r="E8629">
        <v>11</v>
      </c>
      <c r="F8629" t="s">
        <v>284</v>
      </c>
      <c r="G8629" t="s">
        <v>285</v>
      </c>
      <c r="H8629" t="s">
        <v>30</v>
      </c>
      <c r="J8629">
        <v>2437766.2999999998</v>
      </c>
      <c r="L8629" t="s">
        <v>39</v>
      </c>
      <c r="O8629" t="s">
        <v>32</v>
      </c>
    </row>
    <row r="8630" spans="1:15" x14ac:dyDescent="0.25">
      <c r="A8630" t="s">
        <v>131</v>
      </c>
      <c r="B8630" t="s">
        <v>132</v>
      </c>
      <c r="C8630" t="s">
        <v>27</v>
      </c>
      <c r="D8630">
        <v>2019</v>
      </c>
      <c r="E8630">
        <v>11</v>
      </c>
      <c r="F8630" t="s">
        <v>261</v>
      </c>
      <c r="G8630" t="s">
        <v>262</v>
      </c>
      <c r="H8630" t="s">
        <v>30</v>
      </c>
      <c r="J8630">
        <v>3011239.74</v>
      </c>
      <c r="L8630" t="s">
        <v>39</v>
      </c>
      <c r="O8630" t="s">
        <v>32</v>
      </c>
    </row>
    <row r="8631" spans="1:15" x14ac:dyDescent="0.25">
      <c r="A8631" t="s">
        <v>131</v>
      </c>
      <c r="B8631" t="s">
        <v>132</v>
      </c>
      <c r="C8631" t="s">
        <v>27</v>
      </c>
      <c r="D8631">
        <v>2019</v>
      </c>
      <c r="E8631">
        <v>11</v>
      </c>
      <c r="F8631" t="s">
        <v>223</v>
      </c>
      <c r="G8631" t="s">
        <v>224</v>
      </c>
      <c r="H8631" t="s">
        <v>30</v>
      </c>
      <c r="J8631">
        <v>10748291.609999999</v>
      </c>
      <c r="L8631" t="s">
        <v>39</v>
      </c>
      <c r="O8631" t="s">
        <v>32</v>
      </c>
    </row>
    <row r="8632" spans="1:15" x14ac:dyDescent="0.25">
      <c r="A8632" t="s">
        <v>131</v>
      </c>
      <c r="B8632" t="s">
        <v>132</v>
      </c>
      <c r="C8632" t="s">
        <v>27</v>
      </c>
      <c r="D8632">
        <v>2019</v>
      </c>
      <c r="E8632">
        <v>11</v>
      </c>
      <c r="F8632" t="s">
        <v>225</v>
      </c>
      <c r="G8632" t="s">
        <v>226</v>
      </c>
      <c r="H8632" t="s">
        <v>30</v>
      </c>
      <c r="J8632">
        <v>13771299.529999999</v>
      </c>
      <c r="L8632" t="s">
        <v>39</v>
      </c>
      <c r="O8632" t="s">
        <v>32</v>
      </c>
    </row>
    <row r="8633" spans="1:15" x14ac:dyDescent="0.25">
      <c r="A8633" t="s">
        <v>131</v>
      </c>
      <c r="B8633" t="s">
        <v>132</v>
      </c>
      <c r="C8633" t="s">
        <v>27</v>
      </c>
      <c r="D8633">
        <v>2019</v>
      </c>
      <c r="E8633">
        <v>11</v>
      </c>
      <c r="F8633" t="s">
        <v>227</v>
      </c>
      <c r="G8633" t="s">
        <v>228</v>
      </c>
      <c r="H8633" t="s">
        <v>30</v>
      </c>
      <c r="J8633">
        <v>14395416.550000001</v>
      </c>
      <c r="L8633" t="s">
        <v>39</v>
      </c>
      <c r="O8633" t="s">
        <v>32</v>
      </c>
    </row>
    <row r="8634" spans="1:15" x14ac:dyDescent="0.25">
      <c r="A8634" t="s">
        <v>131</v>
      </c>
      <c r="B8634" t="s">
        <v>132</v>
      </c>
      <c r="C8634" t="s">
        <v>27</v>
      </c>
      <c r="D8634">
        <v>2019</v>
      </c>
      <c r="E8634">
        <v>11</v>
      </c>
      <c r="F8634" t="s">
        <v>229</v>
      </c>
      <c r="G8634" t="s">
        <v>230</v>
      </c>
      <c r="H8634" t="s">
        <v>30</v>
      </c>
      <c r="J8634">
        <v>-3960000</v>
      </c>
      <c r="L8634" t="s">
        <v>39</v>
      </c>
      <c r="O8634" t="s">
        <v>32</v>
      </c>
    </row>
    <row r="8635" spans="1:15" x14ac:dyDescent="0.25">
      <c r="A8635" t="s">
        <v>131</v>
      </c>
      <c r="B8635" t="s">
        <v>132</v>
      </c>
      <c r="C8635" t="s">
        <v>27</v>
      </c>
      <c r="D8635">
        <v>2019</v>
      </c>
      <c r="E8635">
        <v>11</v>
      </c>
      <c r="F8635" t="s">
        <v>231</v>
      </c>
      <c r="G8635" t="s">
        <v>188</v>
      </c>
      <c r="H8635" t="s">
        <v>30</v>
      </c>
      <c r="J8635">
        <v>2266461.08</v>
      </c>
      <c r="L8635" t="s">
        <v>39</v>
      </c>
      <c r="O8635" t="s">
        <v>32</v>
      </c>
    </row>
    <row r="8636" spans="1:15" x14ac:dyDescent="0.25">
      <c r="A8636" t="s">
        <v>131</v>
      </c>
      <c r="B8636" t="s">
        <v>132</v>
      </c>
      <c r="C8636" t="s">
        <v>27</v>
      </c>
      <c r="D8636">
        <v>2019</v>
      </c>
      <c r="E8636">
        <v>11</v>
      </c>
      <c r="F8636" t="s">
        <v>232</v>
      </c>
      <c r="G8636" t="s">
        <v>233</v>
      </c>
      <c r="H8636" t="s">
        <v>30</v>
      </c>
      <c r="J8636">
        <v>-1693538.92</v>
      </c>
      <c r="L8636" t="s">
        <v>39</v>
      </c>
      <c r="O8636" t="s">
        <v>32</v>
      </c>
    </row>
    <row r="8637" spans="1:15" x14ac:dyDescent="0.25">
      <c r="A8637" t="s">
        <v>131</v>
      </c>
      <c r="B8637" t="s">
        <v>132</v>
      </c>
      <c r="C8637" t="s">
        <v>27</v>
      </c>
      <c r="D8637">
        <v>2019</v>
      </c>
      <c r="E8637">
        <v>11</v>
      </c>
      <c r="F8637" t="s">
        <v>234</v>
      </c>
      <c r="G8637" t="s">
        <v>235</v>
      </c>
      <c r="H8637" t="s">
        <v>30</v>
      </c>
      <c r="J8637">
        <v>-1693538.92</v>
      </c>
      <c r="L8637" t="s">
        <v>39</v>
      </c>
      <c r="O8637" t="s">
        <v>32</v>
      </c>
    </row>
    <row r="8638" spans="1:15" x14ac:dyDescent="0.25">
      <c r="A8638" t="s">
        <v>131</v>
      </c>
      <c r="B8638" t="s">
        <v>132</v>
      </c>
      <c r="C8638" t="s">
        <v>27</v>
      </c>
      <c r="D8638">
        <v>2019</v>
      </c>
      <c r="E8638">
        <v>11</v>
      </c>
      <c r="F8638" t="s">
        <v>269</v>
      </c>
      <c r="G8638" t="s">
        <v>270</v>
      </c>
      <c r="H8638" t="s">
        <v>30</v>
      </c>
      <c r="J8638">
        <v>200554.89</v>
      </c>
      <c r="L8638" t="s">
        <v>39</v>
      </c>
      <c r="O8638" t="s">
        <v>32</v>
      </c>
    </row>
    <row r="8639" spans="1:15" x14ac:dyDescent="0.25">
      <c r="A8639" t="s">
        <v>131</v>
      </c>
      <c r="B8639" t="s">
        <v>132</v>
      </c>
      <c r="C8639" t="s">
        <v>27</v>
      </c>
      <c r="D8639">
        <v>2019</v>
      </c>
      <c r="E8639">
        <v>11</v>
      </c>
      <c r="F8639" t="s">
        <v>271</v>
      </c>
      <c r="G8639" t="s">
        <v>272</v>
      </c>
      <c r="H8639" t="s">
        <v>30</v>
      </c>
      <c r="J8639">
        <v>200554.89</v>
      </c>
      <c r="L8639" t="s">
        <v>39</v>
      </c>
      <c r="O8639" t="s">
        <v>32</v>
      </c>
    </row>
    <row r="8640" spans="1:15" x14ac:dyDescent="0.25">
      <c r="A8640" t="s">
        <v>131</v>
      </c>
      <c r="B8640" t="s">
        <v>132</v>
      </c>
      <c r="C8640" t="s">
        <v>27</v>
      </c>
      <c r="D8640">
        <v>2019</v>
      </c>
      <c r="E8640">
        <v>11</v>
      </c>
      <c r="F8640" t="s">
        <v>273</v>
      </c>
      <c r="G8640" t="s">
        <v>274</v>
      </c>
      <c r="H8640" t="s">
        <v>30</v>
      </c>
      <c r="J8640">
        <v>200554.89</v>
      </c>
      <c r="L8640" t="s">
        <v>39</v>
      </c>
      <c r="O8640" t="s">
        <v>32</v>
      </c>
    </row>
    <row r="8641" spans="1:15" x14ac:dyDescent="0.25">
      <c r="A8641" t="s">
        <v>131</v>
      </c>
      <c r="B8641" t="s">
        <v>132</v>
      </c>
      <c r="C8641" t="s">
        <v>27</v>
      </c>
      <c r="D8641">
        <v>2019</v>
      </c>
      <c r="E8641">
        <v>11</v>
      </c>
      <c r="F8641" t="s">
        <v>236</v>
      </c>
      <c r="G8641" t="s">
        <v>237</v>
      </c>
      <c r="H8641" t="s">
        <v>30</v>
      </c>
      <c r="J8641">
        <v>-11262527.880000001</v>
      </c>
      <c r="L8641" t="s">
        <v>39</v>
      </c>
      <c r="O8641" t="s">
        <v>32</v>
      </c>
    </row>
    <row r="8642" spans="1:15" x14ac:dyDescent="0.25">
      <c r="A8642" t="s">
        <v>131</v>
      </c>
      <c r="B8642" t="s">
        <v>132</v>
      </c>
      <c r="C8642" t="s">
        <v>27</v>
      </c>
      <c r="D8642">
        <v>2019</v>
      </c>
      <c r="E8642">
        <v>11</v>
      </c>
      <c r="F8642" t="s">
        <v>238</v>
      </c>
      <c r="G8642" t="s">
        <v>239</v>
      </c>
      <c r="H8642" t="s">
        <v>30</v>
      </c>
      <c r="J8642">
        <v>-11272617.789999999</v>
      </c>
      <c r="L8642" t="s">
        <v>39</v>
      </c>
      <c r="O8642" t="s">
        <v>32</v>
      </c>
    </row>
    <row r="8643" spans="1:15" x14ac:dyDescent="0.25">
      <c r="A8643" t="s">
        <v>131</v>
      </c>
      <c r="B8643" t="s">
        <v>132</v>
      </c>
      <c r="C8643" t="s">
        <v>27</v>
      </c>
      <c r="D8643">
        <v>2019</v>
      </c>
      <c r="E8643">
        <v>11</v>
      </c>
      <c r="F8643" t="s">
        <v>240</v>
      </c>
      <c r="G8643" t="s">
        <v>241</v>
      </c>
      <c r="H8643" t="s">
        <v>30</v>
      </c>
      <c r="J8643">
        <v>-11072062.9</v>
      </c>
      <c r="L8643" t="s">
        <v>39</v>
      </c>
      <c r="O8643" t="s">
        <v>32</v>
      </c>
    </row>
    <row r="8644" spans="1:15" x14ac:dyDescent="0.25">
      <c r="A8644" t="s">
        <v>131</v>
      </c>
      <c r="B8644" t="s">
        <v>132</v>
      </c>
      <c r="C8644" t="s">
        <v>27</v>
      </c>
      <c r="D8644">
        <v>2019</v>
      </c>
      <c r="E8644">
        <v>11</v>
      </c>
      <c r="F8644" t="s">
        <v>242</v>
      </c>
      <c r="G8644" t="s">
        <v>243</v>
      </c>
      <c r="H8644" t="s">
        <v>30</v>
      </c>
      <c r="J8644">
        <v>-12765601.82</v>
      </c>
      <c r="L8644" t="s">
        <v>39</v>
      </c>
      <c r="O8644" t="s">
        <v>32</v>
      </c>
    </row>
    <row r="8645" spans="1:15" x14ac:dyDescent="0.25">
      <c r="A8645" t="s">
        <v>131</v>
      </c>
      <c r="B8645" t="s">
        <v>132</v>
      </c>
      <c r="C8645" t="s">
        <v>27</v>
      </c>
      <c r="D8645">
        <v>2019</v>
      </c>
      <c r="E8645">
        <v>11</v>
      </c>
      <c r="F8645" t="s">
        <v>244</v>
      </c>
      <c r="G8645" t="s">
        <v>245</v>
      </c>
      <c r="H8645" t="s">
        <v>108</v>
      </c>
      <c r="I8645" t="s">
        <v>109</v>
      </c>
      <c r="J8645">
        <v>-8320804.7400000002</v>
      </c>
      <c r="L8645" t="s">
        <v>31</v>
      </c>
      <c r="O8645" t="s">
        <v>32</v>
      </c>
    </row>
    <row r="8646" spans="1:15" x14ac:dyDescent="0.25">
      <c r="A8646" t="s">
        <v>131</v>
      </c>
      <c r="B8646" t="s">
        <v>132</v>
      </c>
      <c r="C8646" t="s">
        <v>27</v>
      </c>
      <c r="D8646">
        <v>2019</v>
      </c>
      <c r="E8646">
        <v>11</v>
      </c>
      <c r="F8646" t="s">
        <v>246</v>
      </c>
      <c r="G8646" t="s">
        <v>247</v>
      </c>
      <c r="H8646" t="s">
        <v>108</v>
      </c>
      <c r="I8646" t="s">
        <v>109</v>
      </c>
      <c r="J8646">
        <v>38115</v>
      </c>
      <c r="L8646" t="s">
        <v>31</v>
      </c>
      <c r="O8646" t="s">
        <v>32</v>
      </c>
    </row>
    <row r="8647" spans="1:15" x14ac:dyDescent="0.25">
      <c r="A8647" t="s">
        <v>131</v>
      </c>
      <c r="B8647" t="s">
        <v>132</v>
      </c>
      <c r="C8647" t="s">
        <v>27</v>
      </c>
      <c r="D8647">
        <v>2019</v>
      </c>
      <c r="E8647">
        <v>11</v>
      </c>
      <c r="F8647" t="s">
        <v>248</v>
      </c>
      <c r="G8647" t="s">
        <v>249</v>
      </c>
      <c r="H8647" t="s">
        <v>108</v>
      </c>
      <c r="I8647" t="s">
        <v>109</v>
      </c>
      <c r="J8647">
        <v>-8282689.7400000002</v>
      </c>
      <c r="L8647" t="s">
        <v>31</v>
      </c>
      <c r="O8647" t="s">
        <v>32</v>
      </c>
    </row>
    <row r="8648" spans="1:15" x14ac:dyDescent="0.25">
      <c r="A8648" t="s">
        <v>131</v>
      </c>
      <c r="B8648" t="s">
        <v>132</v>
      </c>
      <c r="C8648" t="s">
        <v>27</v>
      </c>
      <c r="D8648">
        <v>2019</v>
      </c>
      <c r="E8648">
        <v>11</v>
      </c>
      <c r="F8648" t="s">
        <v>250</v>
      </c>
      <c r="G8648" t="s">
        <v>251</v>
      </c>
      <c r="H8648" t="s">
        <v>108</v>
      </c>
      <c r="I8648" t="s">
        <v>109</v>
      </c>
      <c r="J8648">
        <v>-8282689.7400000002</v>
      </c>
      <c r="L8648" t="s">
        <v>31</v>
      </c>
      <c r="O8648" t="s">
        <v>32</v>
      </c>
    </row>
    <row r="8649" spans="1:15" x14ac:dyDescent="0.25">
      <c r="A8649" t="s">
        <v>131</v>
      </c>
      <c r="B8649" t="s">
        <v>132</v>
      </c>
      <c r="C8649" t="s">
        <v>27</v>
      </c>
      <c r="D8649">
        <v>2019</v>
      </c>
      <c r="E8649">
        <v>11</v>
      </c>
      <c r="F8649" t="s">
        <v>193</v>
      </c>
      <c r="G8649" t="s">
        <v>194</v>
      </c>
      <c r="H8649" t="s">
        <v>108</v>
      </c>
      <c r="I8649" t="s">
        <v>109</v>
      </c>
      <c r="J8649">
        <v>1561793.68</v>
      </c>
      <c r="L8649" t="s">
        <v>31</v>
      </c>
      <c r="O8649" t="s">
        <v>32</v>
      </c>
    </row>
    <row r="8650" spans="1:15" x14ac:dyDescent="0.25">
      <c r="A8650" t="s">
        <v>131</v>
      </c>
      <c r="B8650" t="s">
        <v>132</v>
      </c>
      <c r="C8650" t="s">
        <v>27</v>
      </c>
      <c r="D8650">
        <v>2019</v>
      </c>
      <c r="E8650">
        <v>11</v>
      </c>
      <c r="F8650" t="s">
        <v>303</v>
      </c>
      <c r="G8650" t="s">
        <v>304</v>
      </c>
      <c r="H8650" t="s">
        <v>108</v>
      </c>
      <c r="I8650" t="s">
        <v>109</v>
      </c>
      <c r="J8650">
        <v>5940263.6500000004</v>
      </c>
      <c r="L8650" t="s">
        <v>31</v>
      </c>
      <c r="O8650" t="s">
        <v>32</v>
      </c>
    </row>
    <row r="8651" spans="1:15" x14ac:dyDescent="0.25">
      <c r="A8651" t="s">
        <v>131</v>
      </c>
      <c r="B8651" t="s">
        <v>132</v>
      </c>
      <c r="C8651" t="s">
        <v>27</v>
      </c>
      <c r="D8651">
        <v>2019</v>
      </c>
      <c r="E8651">
        <v>11</v>
      </c>
      <c r="F8651" t="s">
        <v>195</v>
      </c>
      <c r="G8651" t="s">
        <v>196</v>
      </c>
      <c r="H8651" t="s">
        <v>108</v>
      </c>
      <c r="I8651" t="s">
        <v>109</v>
      </c>
      <c r="J8651">
        <v>-780632.41</v>
      </c>
      <c r="L8651" t="s">
        <v>31</v>
      </c>
      <c r="O8651" t="s">
        <v>32</v>
      </c>
    </row>
    <row r="8652" spans="1:15" x14ac:dyDescent="0.25">
      <c r="A8652" t="s">
        <v>131</v>
      </c>
      <c r="B8652" t="s">
        <v>132</v>
      </c>
      <c r="C8652" t="s">
        <v>27</v>
      </c>
      <c r="D8652">
        <v>2019</v>
      </c>
      <c r="E8652">
        <v>11</v>
      </c>
      <c r="F8652" t="s">
        <v>275</v>
      </c>
      <c r="G8652" t="s">
        <v>276</v>
      </c>
      <c r="H8652" t="s">
        <v>108</v>
      </c>
      <c r="I8652" t="s">
        <v>109</v>
      </c>
      <c r="J8652">
        <v>109405.66</v>
      </c>
      <c r="L8652" t="s">
        <v>31</v>
      </c>
      <c r="O8652" t="s">
        <v>32</v>
      </c>
    </row>
    <row r="8653" spans="1:15" x14ac:dyDescent="0.25">
      <c r="A8653" t="s">
        <v>131</v>
      </c>
      <c r="B8653" t="s">
        <v>132</v>
      </c>
      <c r="C8653" t="s">
        <v>27</v>
      </c>
      <c r="D8653">
        <v>2019</v>
      </c>
      <c r="E8653">
        <v>11</v>
      </c>
      <c r="F8653" t="s">
        <v>277</v>
      </c>
      <c r="G8653" t="s">
        <v>278</v>
      </c>
      <c r="H8653" t="s">
        <v>108</v>
      </c>
      <c r="I8653" t="s">
        <v>109</v>
      </c>
      <c r="J8653">
        <v>109405.66</v>
      </c>
      <c r="L8653" t="s">
        <v>31</v>
      </c>
      <c r="O8653" t="s">
        <v>32</v>
      </c>
    </row>
    <row r="8654" spans="1:15" x14ac:dyDescent="0.25">
      <c r="A8654" t="s">
        <v>131</v>
      </c>
      <c r="B8654" t="s">
        <v>132</v>
      </c>
      <c r="C8654" t="s">
        <v>27</v>
      </c>
      <c r="D8654">
        <v>2019</v>
      </c>
      <c r="E8654">
        <v>11</v>
      </c>
      <c r="F8654" t="s">
        <v>279</v>
      </c>
      <c r="G8654" t="s">
        <v>280</v>
      </c>
      <c r="H8654" t="s">
        <v>108</v>
      </c>
      <c r="I8654" t="s">
        <v>109</v>
      </c>
      <c r="J8654">
        <v>109405.66</v>
      </c>
      <c r="L8654" t="s">
        <v>31</v>
      </c>
      <c r="O8654" t="s">
        <v>32</v>
      </c>
    </row>
    <row r="8655" spans="1:15" x14ac:dyDescent="0.25">
      <c r="A8655" t="s">
        <v>131</v>
      </c>
      <c r="B8655" t="s">
        <v>132</v>
      </c>
      <c r="C8655" t="s">
        <v>27</v>
      </c>
      <c r="D8655">
        <v>2019</v>
      </c>
      <c r="E8655">
        <v>11</v>
      </c>
      <c r="F8655" t="s">
        <v>197</v>
      </c>
      <c r="G8655" t="s">
        <v>198</v>
      </c>
      <c r="H8655" t="s">
        <v>108</v>
      </c>
      <c r="I8655" t="s">
        <v>109</v>
      </c>
      <c r="J8655">
        <v>-671226.75</v>
      </c>
      <c r="L8655" t="s">
        <v>31</v>
      </c>
      <c r="O8655" t="s">
        <v>32</v>
      </c>
    </row>
    <row r="8656" spans="1:15" x14ac:dyDescent="0.25">
      <c r="A8656" t="s">
        <v>131</v>
      </c>
      <c r="B8656" t="s">
        <v>132</v>
      </c>
      <c r="C8656" t="s">
        <v>27</v>
      </c>
      <c r="D8656">
        <v>2019</v>
      </c>
      <c r="E8656">
        <v>11</v>
      </c>
      <c r="F8656" t="s">
        <v>199</v>
      </c>
      <c r="G8656" t="s">
        <v>200</v>
      </c>
      <c r="H8656" t="s">
        <v>108</v>
      </c>
      <c r="I8656" t="s">
        <v>109</v>
      </c>
      <c r="J8656">
        <v>-671226.75</v>
      </c>
      <c r="L8656" t="s">
        <v>31</v>
      </c>
      <c r="O8656" t="s">
        <v>32</v>
      </c>
    </row>
    <row r="8657" spans="1:15" x14ac:dyDescent="0.25">
      <c r="A8657" t="s">
        <v>131</v>
      </c>
      <c r="B8657" t="s">
        <v>132</v>
      </c>
      <c r="C8657" t="s">
        <v>27</v>
      </c>
      <c r="D8657">
        <v>2019</v>
      </c>
      <c r="E8657">
        <v>11</v>
      </c>
      <c r="F8657" t="s">
        <v>201</v>
      </c>
      <c r="G8657" t="s">
        <v>202</v>
      </c>
      <c r="H8657" t="s">
        <v>108</v>
      </c>
      <c r="I8657" t="s">
        <v>109</v>
      </c>
      <c r="J8657">
        <v>-9778.06</v>
      </c>
      <c r="L8657" t="s">
        <v>31</v>
      </c>
      <c r="O8657" t="s">
        <v>32</v>
      </c>
    </row>
    <row r="8658" spans="1:15" x14ac:dyDescent="0.25">
      <c r="A8658" t="s">
        <v>131</v>
      </c>
      <c r="B8658" t="s">
        <v>132</v>
      </c>
      <c r="C8658" t="s">
        <v>27</v>
      </c>
      <c r="D8658">
        <v>2019</v>
      </c>
      <c r="E8658">
        <v>11</v>
      </c>
      <c r="F8658" t="s">
        <v>252</v>
      </c>
      <c r="G8658" t="s">
        <v>253</v>
      </c>
      <c r="H8658" t="s">
        <v>108</v>
      </c>
      <c r="I8658" t="s">
        <v>109</v>
      </c>
      <c r="J8658">
        <v>29078.9</v>
      </c>
      <c r="L8658" t="s">
        <v>31</v>
      </c>
      <c r="O8658" t="s">
        <v>32</v>
      </c>
    </row>
    <row r="8659" spans="1:15" x14ac:dyDescent="0.25">
      <c r="A8659" t="s">
        <v>131</v>
      </c>
      <c r="B8659" t="s">
        <v>132</v>
      </c>
      <c r="C8659" t="s">
        <v>27</v>
      </c>
      <c r="D8659">
        <v>2019</v>
      </c>
      <c r="E8659">
        <v>11</v>
      </c>
      <c r="F8659" t="s">
        <v>203</v>
      </c>
      <c r="G8659" t="s">
        <v>204</v>
      </c>
      <c r="H8659" t="s">
        <v>108</v>
      </c>
      <c r="I8659" t="s">
        <v>109</v>
      </c>
      <c r="J8659">
        <v>19300.84</v>
      </c>
      <c r="L8659" t="s">
        <v>31</v>
      </c>
      <c r="O8659" t="s">
        <v>32</v>
      </c>
    </row>
    <row r="8660" spans="1:15" x14ac:dyDescent="0.25">
      <c r="A8660" t="s">
        <v>131</v>
      </c>
      <c r="B8660" t="s">
        <v>132</v>
      </c>
      <c r="C8660" t="s">
        <v>27</v>
      </c>
      <c r="D8660">
        <v>2019</v>
      </c>
      <c r="E8660">
        <v>11</v>
      </c>
      <c r="F8660" t="s">
        <v>205</v>
      </c>
      <c r="G8660" t="s">
        <v>206</v>
      </c>
      <c r="H8660" t="s">
        <v>108</v>
      </c>
      <c r="I8660" t="s">
        <v>109</v>
      </c>
      <c r="J8660">
        <v>-651925.91</v>
      </c>
      <c r="L8660" t="s">
        <v>31</v>
      </c>
      <c r="O8660" t="s">
        <v>32</v>
      </c>
    </row>
    <row r="8661" spans="1:15" x14ac:dyDescent="0.25">
      <c r="A8661" t="s">
        <v>131</v>
      </c>
      <c r="B8661" t="s">
        <v>132</v>
      </c>
      <c r="C8661" t="s">
        <v>27</v>
      </c>
      <c r="D8661">
        <v>2019</v>
      </c>
      <c r="E8661">
        <v>11</v>
      </c>
      <c r="F8661" t="s">
        <v>207</v>
      </c>
      <c r="G8661" t="s">
        <v>208</v>
      </c>
      <c r="H8661" t="s">
        <v>108</v>
      </c>
      <c r="I8661" t="s">
        <v>109</v>
      </c>
      <c r="J8661">
        <v>-651925.91</v>
      </c>
      <c r="L8661" t="s">
        <v>31</v>
      </c>
      <c r="O8661" t="s">
        <v>32</v>
      </c>
    </row>
    <row r="8662" spans="1:15" x14ac:dyDescent="0.25">
      <c r="A8662" t="s">
        <v>131</v>
      </c>
      <c r="B8662" t="s">
        <v>132</v>
      </c>
      <c r="C8662" t="s">
        <v>27</v>
      </c>
      <c r="D8662">
        <v>2019</v>
      </c>
      <c r="E8662">
        <v>11</v>
      </c>
      <c r="F8662" t="s">
        <v>211</v>
      </c>
      <c r="G8662" t="s">
        <v>212</v>
      </c>
      <c r="H8662" t="s">
        <v>108</v>
      </c>
      <c r="I8662" t="s">
        <v>109</v>
      </c>
      <c r="J8662">
        <v>-651925.91</v>
      </c>
      <c r="L8662" t="s">
        <v>31</v>
      </c>
      <c r="O8662" t="s">
        <v>32</v>
      </c>
    </row>
    <row r="8663" spans="1:15" x14ac:dyDescent="0.25">
      <c r="A8663" t="s">
        <v>131</v>
      </c>
      <c r="B8663" t="s">
        <v>132</v>
      </c>
      <c r="C8663" t="s">
        <v>27</v>
      </c>
      <c r="D8663">
        <v>2019</v>
      </c>
      <c r="E8663">
        <v>11</v>
      </c>
      <c r="F8663" t="s">
        <v>213</v>
      </c>
      <c r="G8663" t="s">
        <v>214</v>
      </c>
      <c r="H8663" t="s">
        <v>108</v>
      </c>
      <c r="I8663" t="s">
        <v>109</v>
      </c>
      <c r="J8663">
        <v>-651925.91</v>
      </c>
      <c r="L8663" t="s">
        <v>31</v>
      </c>
      <c r="O8663" t="s">
        <v>32</v>
      </c>
    </row>
    <row r="8664" spans="1:15" x14ac:dyDescent="0.25">
      <c r="A8664" t="s">
        <v>131</v>
      </c>
      <c r="B8664" t="s">
        <v>132</v>
      </c>
      <c r="C8664" t="s">
        <v>27</v>
      </c>
      <c r="D8664">
        <v>2019</v>
      </c>
      <c r="E8664">
        <v>11</v>
      </c>
      <c r="F8664" t="s">
        <v>244</v>
      </c>
      <c r="G8664" t="s">
        <v>245</v>
      </c>
      <c r="H8664" t="s">
        <v>110</v>
      </c>
      <c r="I8664" t="s">
        <v>111</v>
      </c>
      <c r="J8664">
        <v>-12481207.07</v>
      </c>
      <c r="L8664" t="s">
        <v>31</v>
      </c>
      <c r="O8664" t="s">
        <v>32</v>
      </c>
    </row>
    <row r="8665" spans="1:15" x14ac:dyDescent="0.25">
      <c r="A8665" t="s">
        <v>131</v>
      </c>
      <c r="B8665" t="s">
        <v>132</v>
      </c>
      <c r="C8665" t="s">
        <v>27</v>
      </c>
      <c r="D8665">
        <v>2019</v>
      </c>
      <c r="E8665">
        <v>11</v>
      </c>
      <c r="F8665" t="s">
        <v>246</v>
      </c>
      <c r="G8665" t="s">
        <v>247</v>
      </c>
      <c r="H8665" t="s">
        <v>110</v>
      </c>
      <c r="I8665" t="s">
        <v>111</v>
      </c>
      <c r="J8665">
        <v>57172.5</v>
      </c>
      <c r="L8665" t="s">
        <v>31</v>
      </c>
      <c r="O8665" t="s">
        <v>32</v>
      </c>
    </row>
    <row r="8666" spans="1:15" x14ac:dyDescent="0.25">
      <c r="A8666" t="s">
        <v>131</v>
      </c>
      <c r="B8666" t="s">
        <v>132</v>
      </c>
      <c r="C8666" t="s">
        <v>27</v>
      </c>
      <c r="D8666">
        <v>2019</v>
      </c>
      <c r="E8666">
        <v>11</v>
      </c>
      <c r="F8666" t="s">
        <v>248</v>
      </c>
      <c r="G8666" t="s">
        <v>249</v>
      </c>
      <c r="H8666" t="s">
        <v>110</v>
      </c>
      <c r="I8666" t="s">
        <v>111</v>
      </c>
      <c r="J8666">
        <v>-12424034.57</v>
      </c>
      <c r="L8666" t="s">
        <v>31</v>
      </c>
      <c r="O8666" t="s">
        <v>32</v>
      </c>
    </row>
    <row r="8667" spans="1:15" x14ac:dyDescent="0.25">
      <c r="A8667" t="s">
        <v>131</v>
      </c>
      <c r="B8667" t="s">
        <v>132</v>
      </c>
      <c r="C8667" t="s">
        <v>27</v>
      </c>
      <c r="D8667">
        <v>2019</v>
      </c>
      <c r="E8667">
        <v>11</v>
      </c>
      <c r="F8667" t="s">
        <v>250</v>
      </c>
      <c r="G8667" t="s">
        <v>251</v>
      </c>
      <c r="H8667" t="s">
        <v>110</v>
      </c>
      <c r="I8667" t="s">
        <v>111</v>
      </c>
      <c r="J8667">
        <v>-12424034.57</v>
      </c>
      <c r="L8667" t="s">
        <v>31</v>
      </c>
      <c r="O8667" t="s">
        <v>32</v>
      </c>
    </row>
    <row r="8668" spans="1:15" x14ac:dyDescent="0.25">
      <c r="A8668" t="s">
        <v>131</v>
      </c>
      <c r="B8668" t="s">
        <v>132</v>
      </c>
      <c r="C8668" t="s">
        <v>27</v>
      </c>
      <c r="D8668">
        <v>2019</v>
      </c>
      <c r="E8668">
        <v>11</v>
      </c>
      <c r="F8668" t="s">
        <v>193</v>
      </c>
      <c r="G8668" t="s">
        <v>194</v>
      </c>
      <c r="H8668" t="s">
        <v>110</v>
      </c>
      <c r="I8668" t="s">
        <v>111</v>
      </c>
      <c r="J8668">
        <v>2342690.5299999998</v>
      </c>
      <c r="L8668" t="s">
        <v>31</v>
      </c>
      <c r="O8668" t="s">
        <v>32</v>
      </c>
    </row>
    <row r="8669" spans="1:15" x14ac:dyDescent="0.25">
      <c r="A8669" t="s">
        <v>131</v>
      </c>
      <c r="B8669" t="s">
        <v>132</v>
      </c>
      <c r="C8669" t="s">
        <v>27</v>
      </c>
      <c r="D8669">
        <v>2019</v>
      </c>
      <c r="E8669">
        <v>11</v>
      </c>
      <c r="F8669" t="s">
        <v>303</v>
      </c>
      <c r="G8669" t="s">
        <v>304</v>
      </c>
      <c r="H8669" t="s">
        <v>110</v>
      </c>
      <c r="I8669" t="s">
        <v>111</v>
      </c>
      <c r="J8669">
        <v>8910395.5099999998</v>
      </c>
      <c r="L8669" t="s">
        <v>31</v>
      </c>
      <c r="O8669" t="s">
        <v>32</v>
      </c>
    </row>
    <row r="8670" spans="1:15" x14ac:dyDescent="0.25">
      <c r="A8670" t="s">
        <v>131</v>
      </c>
      <c r="B8670" t="s">
        <v>132</v>
      </c>
      <c r="C8670" t="s">
        <v>27</v>
      </c>
      <c r="D8670">
        <v>2019</v>
      </c>
      <c r="E8670">
        <v>11</v>
      </c>
      <c r="F8670" t="s">
        <v>195</v>
      </c>
      <c r="G8670" t="s">
        <v>196</v>
      </c>
      <c r="H8670" t="s">
        <v>110</v>
      </c>
      <c r="I8670" t="s">
        <v>111</v>
      </c>
      <c r="J8670">
        <v>-1170948.53</v>
      </c>
      <c r="L8670" t="s">
        <v>31</v>
      </c>
      <c r="O8670" t="s">
        <v>32</v>
      </c>
    </row>
    <row r="8671" spans="1:15" x14ac:dyDescent="0.25">
      <c r="A8671" t="s">
        <v>131</v>
      </c>
      <c r="B8671" t="s">
        <v>132</v>
      </c>
      <c r="C8671" t="s">
        <v>27</v>
      </c>
      <c r="D8671">
        <v>2019</v>
      </c>
      <c r="E8671">
        <v>11</v>
      </c>
      <c r="F8671" t="s">
        <v>275</v>
      </c>
      <c r="G8671" t="s">
        <v>276</v>
      </c>
      <c r="H8671" t="s">
        <v>110</v>
      </c>
      <c r="I8671" t="s">
        <v>111</v>
      </c>
      <c r="J8671">
        <v>164108.49</v>
      </c>
      <c r="L8671" t="s">
        <v>31</v>
      </c>
      <c r="O8671" t="s">
        <v>32</v>
      </c>
    </row>
    <row r="8672" spans="1:15" x14ac:dyDescent="0.25">
      <c r="A8672" t="s">
        <v>131</v>
      </c>
      <c r="B8672" t="s">
        <v>132</v>
      </c>
      <c r="C8672" t="s">
        <v>27</v>
      </c>
      <c r="D8672">
        <v>2019</v>
      </c>
      <c r="E8672">
        <v>11</v>
      </c>
      <c r="F8672" t="s">
        <v>277</v>
      </c>
      <c r="G8672" t="s">
        <v>278</v>
      </c>
      <c r="H8672" t="s">
        <v>110</v>
      </c>
      <c r="I8672" t="s">
        <v>111</v>
      </c>
      <c r="J8672">
        <v>164108.49</v>
      </c>
      <c r="L8672" t="s">
        <v>31</v>
      </c>
      <c r="O8672" t="s">
        <v>32</v>
      </c>
    </row>
    <row r="8673" spans="1:15" x14ac:dyDescent="0.25">
      <c r="A8673" t="s">
        <v>131</v>
      </c>
      <c r="B8673" t="s">
        <v>132</v>
      </c>
      <c r="C8673" t="s">
        <v>27</v>
      </c>
      <c r="D8673">
        <v>2019</v>
      </c>
      <c r="E8673">
        <v>11</v>
      </c>
      <c r="F8673" t="s">
        <v>279</v>
      </c>
      <c r="G8673" t="s">
        <v>280</v>
      </c>
      <c r="H8673" t="s">
        <v>110</v>
      </c>
      <c r="I8673" t="s">
        <v>111</v>
      </c>
      <c r="J8673">
        <v>164108.49</v>
      </c>
      <c r="L8673" t="s">
        <v>31</v>
      </c>
      <c r="O8673" t="s">
        <v>32</v>
      </c>
    </row>
    <row r="8674" spans="1:15" x14ac:dyDescent="0.25">
      <c r="A8674" t="s">
        <v>131</v>
      </c>
      <c r="B8674" t="s">
        <v>132</v>
      </c>
      <c r="C8674" t="s">
        <v>27</v>
      </c>
      <c r="D8674">
        <v>2019</v>
      </c>
      <c r="E8674">
        <v>11</v>
      </c>
      <c r="F8674" t="s">
        <v>197</v>
      </c>
      <c r="G8674" t="s">
        <v>198</v>
      </c>
      <c r="H8674" t="s">
        <v>110</v>
      </c>
      <c r="I8674" t="s">
        <v>111</v>
      </c>
      <c r="J8674">
        <v>-1006840.04</v>
      </c>
      <c r="L8674" t="s">
        <v>31</v>
      </c>
      <c r="O8674" t="s">
        <v>32</v>
      </c>
    </row>
    <row r="8675" spans="1:15" x14ac:dyDescent="0.25">
      <c r="A8675" t="s">
        <v>131</v>
      </c>
      <c r="B8675" t="s">
        <v>132</v>
      </c>
      <c r="C8675" t="s">
        <v>27</v>
      </c>
      <c r="D8675">
        <v>2019</v>
      </c>
      <c r="E8675">
        <v>11</v>
      </c>
      <c r="F8675" t="s">
        <v>199</v>
      </c>
      <c r="G8675" t="s">
        <v>200</v>
      </c>
      <c r="H8675" t="s">
        <v>110</v>
      </c>
      <c r="I8675" t="s">
        <v>111</v>
      </c>
      <c r="J8675">
        <v>-1006840.04</v>
      </c>
      <c r="L8675" t="s">
        <v>31</v>
      </c>
      <c r="O8675" t="s">
        <v>32</v>
      </c>
    </row>
    <row r="8676" spans="1:15" x14ac:dyDescent="0.25">
      <c r="A8676" t="s">
        <v>131</v>
      </c>
      <c r="B8676" t="s">
        <v>132</v>
      </c>
      <c r="C8676" t="s">
        <v>27</v>
      </c>
      <c r="D8676">
        <v>2019</v>
      </c>
      <c r="E8676">
        <v>11</v>
      </c>
      <c r="F8676" t="s">
        <v>201</v>
      </c>
      <c r="G8676" t="s">
        <v>202</v>
      </c>
      <c r="H8676" t="s">
        <v>110</v>
      </c>
      <c r="I8676" t="s">
        <v>111</v>
      </c>
      <c r="J8676">
        <v>-14667.09</v>
      </c>
      <c r="L8676" t="s">
        <v>31</v>
      </c>
      <c r="O8676" t="s">
        <v>32</v>
      </c>
    </row>
    <row r="8677" spans="1:15" x14ac:dyDescent="0.25">
      <c r="A8677" t="s">
        <v>131</v>
      </c>
      <c r="B8677" t="s">
        <v>132</v>
      </c>
      <c r="C8677" t="s">
        <v>27</v>
      </c>
      <c r="D8677">
        <v>2019</v>
      </c>
      <c r="E8677">
        <v>11</v>
      </c>
      <c r="F8677" t="s">
        <v>252</v>
      </c>
      <c r="G8677" t="s">
        <v>253</v>
      </c>
      <c r="H8677" t="s">
        <v>110</v>
      </c>
      <c r="I8677" t="s">
        <v>111</v>
      </c>
      <c r="J8677">
        <v>43618.36</v>
      </c>
      <c r="L8677" t="s">
        <v>31</v>
      </c>
      <c r="O8677" t="s">
        <v>32</v>
      </c>
    </row>
    <row r="8678" spans="1:15" x14ac:dyDescent="0.25">
      <c r="A8678" t="s">
        <v>131</v>
      </c>
      <c r="B8678" t="s">
        <v>132</v>
      </c>
      <c r="C8678" t="s">
        <v>27</v>
      </c>
      <c r="D8678">
        <v>2019</v>
      </c>
      <c r="E8678">
        <v>11</v>
      </c>
      <c r="F8678" t="s">
        <v>203</v>
      </c>
      <c r="G8678" t="s">
        <v>204</v>
      </c>
      <c r="H8678" t="s">
        <v>110</v>
      </c>
      <c r="I8678" t="s">
        <v>111</v>
      </c>
      <c r="J8678">
        <v>28951.27</v>
      </c>
      <c r="L8678" t="s">
        <v>31</v>
      </c>
      <c r="O8678" t="s">
        <v>32</v>
      </c>
    </row>
    <row r="8679" spans="1:15" x14ac:dyDescent="0.25">
      <c r="A8679" t="s">
        <v>131</v>
      </c>
      <c r="B8679" t="s">
        <v>132</v>
      </c>
      <c r="C8679" t="s">
        <v>27</v>
      </c>
      <c r="D8679">
        <v>2019</v>
      </c>
      <c r="E8679">
        <v>11</v>
      </c>
      <c r="F8679" t="s">
        <v>205</v>
      </c>
      <c r="G8679" t="s">
        <v>206</v>
      </c>
      <c r="H8679" t="s">
        <v>110</v>
      </c>
      <c r="I8679" t="s">
        <v>111</v>
      </c>
      <c r="J8679">
        <v>-977888.77</v>
      </c>
      <c r="L8679" t="s">
        <v>31</v>
      </c>
      <c r="O8679" t="s">
        <v>32</v>
      </c>
    </row>
    <row r="8680" spans="1:15" x14ac:dyDescent="0.25">
      <c r="A8680" t="s">
        <v>131</v>
      </c>
      <c r="B8680" t="s">
        <v>132</v>
      </c>
      <c r="C8680" t="s">
        <v>27</v>
      </c>
      <c r="D8680">
        <v>2019</v>
      </c>
      <c r="E8680">
        <v>11</v>
      </c>
      <c r="F8680" t="s">
        <v>207</v>
      </c>
      <c r="G8680" t="s">
        <v>208</v>
      </c>
      <c r="H8680" t="s">
        <v>110</v>
      </c>
      <c r="I8680" t="s">
        <v>111</v>
      </c>
      <c r="J8680">
        <v>-977888.77</v>
      </c>
      <c r="L8680" t="s">
        <v>31</v>
      </c>
      <c r="O8680" t="s">
        <v>32</v>
      </c>
    </row>
    <row r="8681" spans="1:15" x14ac:dyDescent="0.25">
      <c r="A8681" t="s">
        <v>131</v>
      </c>
      <c r="B8681" t="s">
        <v>132</v>
      </c>
      <c r="C8681" t="s">
        <v>27</v>
      </c>
      <c r="D8681">
        <v>2019</v>
      </c>
      <c r="E8681">
        <v>11</v>
      </c>
      <c r="F8681" t="s">
        <v>211</v>
      </c>
      <c r="G8681" t="s">
        <v>212</v>
      </c>
      <c r="H8681" t="s">
        <v>110</v>
      </c>
      <c r="I8681" t="s">
        <v>111</v>
      </c>
      <c r="J8681">
        <v>-977888.77</v>
      </c>
      <c r="L8681" t="s">
        <v>31</v>
      </c>
      <c r="O8681" t="s">
        <v>32</v>
      </c>
    </row>
    <row r="8682" spans="1:15" x14ac:dyDescent="0.25">
      <c r="A8682" t="s">
        <v>131</v>
      </c>
      <c r="B8682" t="s">
        <v>132</v>
      </c>
      <c r="C8682" t="s">
        <v>27</v>
      </c>
      <c r="D8682">
        <v>2019</v>
      </c>
      <c r="E8682">
        <v>11</v>
      </c>
      <c r="F8682" t="s">
        <v>213</v>
      </c>
      <c r="G8682" t="s">
        <v>214</v>
      </c>
      <c r="H8682" t="s">
        <v>110</v>
      </c>
      <c r="I8682" t="s">
        <v>111</v>
      </c>
      <c r="J8682">
        <v>-977888.77</v>
      </c>
      <c r="L8682" t="s">
        <v>31</v>
      </c>
      <c r="O8682" t="s">
        <v>32</v>
      </c>
    </row>
    <row r="8683" spans="1:15" x14ac:dyDescent="0.25">
      <c r="A8683" t="s">
        <v>123</v>
      </c>
      <c r="B8683" t="s">
        <v>124</v>
      </c>
      <c r="C8683" t="s">
        <v>27</v>
      </c>
      <c r="D8683">
        <v>2019</v>
      </c>
      <c r="E8683">
        <v>11</v>
      </c>
      <c r="F8683" t="s">
        <v>244</v>
      </c>
      <c r="G8683" t="s">
        <v>245</v>
      </c>
      <c r="H8683" t="s">
        <v>108</v>
      </c>
      <c r="I8683" t="s">
        <v>109</v>
      </c>
      <c r="J8683">
        <v>-239167.55</v>
      </c>
      <c r="L8683" t="s">
        <v>31</v>
      </c>
      <c r="O8683" t="s">
        <v>32</v>
      </c>
    </row>
    <row r="8684" spans="1:15" x14ac:dyDescent="0.25">
      <c r="A8684" t="s">
        <v>123</v>
      </c>
      <c r="B8684" t="s">
        <v>124</v>
      </c>
      <c r="C8684" t="s">
        <v>27</v>
      </c>
      <c r="D8684">
        <v>2019</v>
      </c>
      <c r="E8684">
        <v>11</v>
      </c>
      <c r="F8684" t="s">
        <v>246</v>
      </c>
      <c r="G8684" t="s">
        <v>247</v>
      </c>
      <c r="H8684" t="s">
        <v>108</v>
      </c>
      <c r="I8684" t="s">
        <v>109</v>
      </c>
      <c r="J8684">
        <v>36382.35</v>
      </c>
      <c r="L8684" t="s">
        <v>31</v>
      </c>
      <c r="O8684" t="s">
        <v>32</v>
      </c>
    </row>
    <row r="8685" spans="1:15" x14ac:dyDescent="0.25">
      <c r="A8685" t="s">
        <v>123</v>
      </c>
      <c r="B8685" t="s">
        <v>124</v>
      </c>
      <c r="C8685" t="s">
        <v>27</v>
      </c>
      <c r="D8685">
        <v>2019</v>
      </c>
      <c r="E8685">
        <v>11</v>
      </c>
      <c r="F8685" t="s">
        <v>248</v>
      </c>
      <c r="G8685" t="s">
        <v>249</v>
      </c>
      <c r="H8685" t="s">
        <v>108</v>
      </c>
      <c r="I8685" t="s">
        <v>109</v>
      </c>
      <c r="J8685">
        <v>-202785.2</v>
      </c>
      <c r="L8685" t="s">
        <v>31</v>
      </c>
      <c r="O8685" t="s">
        <v>32</v>
      </c>
    </row>
    <row r="8686" spans="1:15" x14ac:dyDescent="0.25">
      <c r="A8686" t="s">
        <v>123</v>
      </c>
      <c r="B8686" t="s">
        <v>124</v>
      </c>
      <c r="C8686" t="s">
        <v>27</v>
      </c>
      <c r="D8686">
        <v>2019</v>
      </c>
      <c r="E8686">
        <v>11</v>
      </c>
      <c r="F8686" t="s">
        <v>250</v>
      </c>
      <c r="G8686" t="s">
        <v>251</v>
      </c>
      <c r="H8686" t="s">
        <v>108</v>
      </c>
      <c r="I8686" t="s">
        <v>109</v>
      </c>
      <c r="J8686">
        <v>-202785.2</v>
      </c>
      <c r="L8686" t="s">
        <v>31</v>
      </c>
      <c r="O8686" t="s">
        <v>32</v>
      </c>
    </row>
    <row r="8687" spans="1:15" x14ac:dyDescent="0.25">
      <c r="A8687" t="s">
        <v>123</v>
      </c>
      <c r="B8687" t="s">
        <v>124</v>
      </c>
      <c r="C8687" t="s">
        <v>27</v>
      </c>
      <c r="D8687">
        <v>2019</v>
      </c>
      <c r="E8687">
        <v>11</v>
      </c>
      <c r="F8687" t="s">
        <v>195</v>
      </c>
      <c r="G8687" t="s">
        <v>196</v>
      </c>
      <c r="H8687" t="s">
        <v>108</v>
      </c>
      <c r="I8687" t="s">
        <v>109</v>
      </c>
      <c r="J8687">
        <v>-202785.2</v>
      </c>
      <c r="L8687" t="s">
        <v>31</v>
      </c>
      <c r="O8687" t="s">
        <v>32</v>
      </c>
    </row>
    <row r="8688" spans="1:15" x14ac:dyDescent="0.25">
      <c r="A8688" t="s">
        <v>123</v>
      </c>
      <c r="B8688" t="s">
        <v>124</v>
      </c>
      <c r="C8688" t="s">
        <v>27</v>
      </c>
      <c r="D8688">
        <v>2019</v>
      </c>
      <c r="E8688">
        <v>11</v>
      </c>
      <c r="F8688" t="s">
        <v>275</v>
      </c>
      <c r="G8688" t="s">
        <v>276</v>
      </c>
      <c r="H8688" t="s">
        <v>108</v>
      </c>
      <c r="I8688" t="s">
        <v>109</v>
      </c>
      <c r="J8688">
        <v>438322.5</v>
      </c>
      <c r="L8688" t="s">
        <v>31</v>
      </c>
      <c r="O8688" t="s">
        <v>32</v>
      </c>
    </row>
    <row r="8689" spans="1:15" x14ac:dyDescent="0.25">
      <c r="A8689" t="s">
        <v>123</v>
      </c>
      <c r="B8689" t="s">
        <v>124</v>
      </c>
      <c r="C8689" t="s">
        <v>27</v>
      </c>
      <c r="D8689">
        <v>2019</v>
      </c>
      <c r="E8689">
        <v>11</v>
      </c>
      <c r="F8689" t="s">
        <v>277</v>
      </c>
      <c r="G8689" t="s">
        <v>278</v>
      </c>
      <c r="H8689" t="s">
        <v>108</v>
      </c>
      <c r="I8689" t="s">
        <v>109</v>
      </c>
      <c r="J8689">
        <v>438322.5</v>
      </c>
      <c r="L8689" t="s">
        <v>31</v>
      </c>
      <c r="O8689" t="s">
        <v>32</v>
      </c>
    </row>
    <row r="8690" spans="1:15" x14ac:dyDescent="0.25">
      <c r="A8690" t="s">
        <v>123</v>
      </c>
      <c r="B8690" t="s">
        <v>124</v>
      </c>
      <c r="C8690" t="s">
        <v>27</v>
      </c>
      <c r="D8690">
        <v>2019</v>
      </c>
      <c r="E8690">
        <v>11</v>
      </c>
      <c r="F8690" t="s">
        <v>279</v>
      </c>
      <c r="G8690" t="s">
        <v>280</v>
      </c>
      <c r="H8690" t="s">
        <v>108</v>
      </c>
      <c r="I8690" t="s">
        <v>109</v>
      </c>
      <c r="J8690">
        <v>438322.5</v>
      </c>
      <c r="L8690" t="s">
        <v>31</v>
      </c>
      <c r="O8690" t="s">
        <v>32</v>
      </c>
    </row>
    <row r="8691" spans="1:15" x14ac:dyDescent="0.25">
      <c r="A8691" t="s">
        <v>123</v>
      </c>
      <c r="B8691" t="s">
        <v>124</v>
      </c>
      <c r="C8691" t="s">
        <v>27</v>
      </c>
      <c r="D8691">
        <v>2019</v>
      </c>
      <c r="E8691">
        <v>11</v>
      </c>
      <c r="F8691" t="s">
        <v>197</v>
      </c>
      <c r="G8691" t="s">
        <v>198</v>
      </c>
      <c r="H8691" t="s">
        <v>108</v>
      </c>
      <c r="I8691" t="s">
        <v>109</v>
      </c>
      <c r="J8691">
        <v>235537.3</v>
      </c>
      <c r="L8691" t="s">
        <v>31</v>
      </c>
      <c r="O8691" t="s">
        <v>32</v>
      </c>
    </row>
    <row r="8692" spans="1:15" x14ac:dyDescent="0.25">
      <c r="A8692" t="s">
        <v>123</v>
      </c>
      <c r="B8692" t="s">
        <v>124</v>
      </c>
      <c r="C8692" t="s">
        <v>27</v>
      </c>
      <c r="D8692">
        <v>2019</v>
      </c>
      <c r="E8692">
        <v>11</v>
      </c>
      <c r="F8692" t="s">
        <v>199</v>
      </c>
      <c r="G8692" t="s">
        <v>200</v>
      </c>
      <c r="H8692" t="s">
        <v>108</v>
      </c>
      <c r="I8692" t="s">
        <v>109</v>
      </c>
      <c r="J8692">
        <v>235537.3</v>
      </c>
      <c r="L8692" t="s">
        <v>31</v>
      </c>
      <c r="O8692" t="s">
        <v>32</v>
      </c>
    </row>
    <row r="8693" spans="1:15" x14ac:dyDescent="0.25">
      <c r="A8693" t="s">
        <v>123</v>
      </c>
      <c r="B8693" t="s">
        <v>124</v>
      </c>
      <c r="C8693" t="s">
        <v>27</v>
      </c>
      <c r="D8693">
        <v>2019</v>
      </c>
      <c r="E8693">
        <v>11</v>
      </c>
      <c r="F8693" t="s">
        <v>252</v>
      </c>
      <c r="G8693" t="s">
        <v>253</v>
      </c>
      <c r="H8693" t="s">
        <v>108</v>
      </c>
      <c r="I8693" t="s">
        <v>109</v>
      </c>
      <c r="J8693">
        <v>30588.04</v>
      </c>
      <c r="L8693" t="s">
        <v>31</v>
      </c>
      <c r="O8693" t="s">
        <v>32</v>
      </c>
    </row>
    <row r="8694" spans="1:15" x14ac:dyDescent="0.25">
      <c r="A8694" t="s">
        <v>123</v>
      </c>
      <c r="B8694" t="s">
        <v>124</v>
      </c>
      <c r="C8694" t="s">
        <v>27</v>
      </c>
      <c r="D8694">
        <v>2019</v>
      </c>
      <c r="E8694">
        <v>11</v>
      </c>
      <c r="F8694" t="s">
        <v>203</v>
      </c>
      <c r="G8694" t="s">
        <v>204</v>
      </c>
      <c r="H8694" t="s">
        <v>108</v>
      </c>
      <c r="I8694" t="s">
        <v>109</v>
      </c>
      <c r="J8694">
        <v>30588.04</v>
      </c>
      <c r="L8694" t="s">
        <v>31</v>
      </c>
      <c r="O8694" t="s">
        <v>32</v>
      </c>
    </row>
    <row r="8695" spans="1:15" x14ac:dyDescent="0.25">
      <c r="A8695" t="s">
        <v>123</v>
      </c>
      <c r="B8695" t="s">
        <v>124</v>
      </c>
      <c r="C8695" t="s">
        <v>27</v>
      </c>
      <c r="D8695">
        <v>2019</v>
      </c>
      <c r="E8695">
        <v>11</v>
      </c>
      <c r="F8695" t="s">
        <v>205</v>
      </c>
      <c r="G8695" t="s">
        <v>206</v>
      </c>
      <c r="H8695" t="s">
        <v>108</v>
      </c>
      <c r="I8695" t="s">
        <v>109</v>
      </c>
      <c r="J8695">
        <v>266125.34000000003</v>
      </c>
      <c r="L8695" t="s">
        <v>31</v>
      </c>
      <c r="O8695" t="s">
        <v>32</v>
      </c>
    </row>
    <row r="8696" spans="1:15" x14ac:dyDescent="0.25">
      <c r="A8696" t="s">
        <v>123</v>
      </c>
      <c r="B8696" t="s">
        <v>124</v>
      </c>
      <c r="C8696" t="s">
        <v>27</v>
      </c>
      <c r="D8696">
        <v>2019</v>
      </c>
      <c r="E8696">
        <v>11</v>
      </c>
      <c r="F8696" t="s">
        <v>207</v>
      </c>
      <c r="G8696" t="s">
        <v>208</v>
      </c>
      <c r="H8696" t="s">
        <v>108</v>
      </c>
      <c r="I8696" t="s">
        <v>109</v>
      </c>
      <c r="J8696">
        <v>266125.34000000003</v>
      </c>
      <c r="L8696" t="s">
        <v>31</v>
      </c>
      <c r="O8696" t="s">
        <v>32</v>
      </c>
    </row>
    <row r="8697" spans="1:15" x14ac:dyDescent="0.25">
      <c r="A8697" t="s">
        <v>123</v>
      </c>
      <c r="B8697" t="s">
        <v>124</v>
      </c>
      <c r="C8697" t="s">
        <v>27</v>
      </c>
      <c r="D8697">
        <v>2019</v>
      </c>
      <c r="E8697">
        <v>11</v>
      </c>
      <c r="F8697" t="s">
        <v>211</v>
      </c>
      <c r="G8697" t="s">
        <v>212</v>
      </c>
      <c r="H8697" t="s">
        <v>108</v>
      </c>
      <c r="I8697" t="s">
        <v>109</v>
      </c>
      <c r="J8697">
        <v>266125.34000000003</v>
      </c>
      <c r="L8697" t="s">
        <v>31</v>
      </c>
      <c r="O8697" t="s">
        <v>32</v>
      </c>
    </row>
    <row r="8698" spans="1:15" x14ac:dyDescent="0.25">
      <c r="A8698" t="s">
        <v>123</v>
      </c>
      <c r="B8698" t="s">
        <v>124</v>
      </c>
      <c r="C8698" t="s">
        <v>27</v>
      </c>
      <c r="D8698">
        <v>2019</v>
      </c>
      <c r="E8698">
        <v>11</v>
      </c>
      <c r="F8698" t="s">
        <v>213</v>
      </c>
      <c r="G8698" t="s">
        <v>214</v>
      </c>
      <c r="H8698" t="s">
        <v>108</v>
      </c>
      <c r="I8698" t="s">
        <v>109</v>
      </c>
      <c r="J8698">
        <v>266125.34000000003</v>
      </c>
      <c r="L8698" t="s">
        <v>31</v>
      </c>
      <c r="O8698" t="s">
        <v>32</v>
      </c>
    </row>
    <row r="8699" spans="1:15" x14ac:dyDescent="0.25">
      <c r="A8699" t="s">
        <v>123</v>
      </c>
      <c r="B8699" t="s">
        <v>124</v>
      </c>
      <c r="C8699" t="s">
        <v>27</v>
      </c>
      <c r="D8699">
        <v>2019</v>
      </c>
      <c r="E8699">
        <v>11</v>
      </c>
      <c r="F8699" t="s">
        <v>244</v>
      </c>
      <c r="G8699" t="s">
        <v>245</v>
      </c>
      <c r="H8699" t="s">
        <v>148</v>
      </c>
      <c r="I8699" t="s">
        <v>149</v>
      </c>
      <c r="J8699">
        <v>-239167.55</v>
      </c>
      <c r="L8699" t="s">
        <v>31</v>
      </c>
      <c r="O8699" t="s">
        <v>32</v>
      </c>
    </row>
    <row r="8700" spans="1:15" x14ac:dyDescent="0.25">
      <c r="A8700" t="s">
        <v>123</v>
      </c>
      <c r="B8700" t="s">
        <v>124</v>
      </c>
      <c r="C8700" t="s">
        <v>27</v>
      </c>
      <c r="D8700">
        <v>2019</v>
      </c>
      <c r="E8700">
        <v>11</v>
      </c>
      <c r="F8700" t="s">
        <v>246</v>
      </c>
      <c r="G8700" t="s">
        <v>247</v>
      </c>
      <c r="H8700" t="s">
        <v>148</v>
      </c>
      <c r="I8700" t="s">
        <v>149</v>
      </c>
      <c r="J8700">
        <v>36382.31</v>
      </c>
      <c r="L8700" t="s">
        <v>31</v>
      </c>
      <c r="O8700" t="s">
        <v>32</v>
      </c>
    </row>
    <row r="8701" spans="1:15" x14ac:dyDescent="0.25">
      <c r="A8701" t="s">
        <v>123</v>
      </c>
      <c r="B8701" t="s">
        <v>124</v>
      </c>
      <c r="C8701" t="s">
        <v>27</v>
      </c>
      <c r="D8701">
        <v>2019</v>
      </c>
      <c r="E8701">
        <v>11</v>
      </c>
      <c r="F8701" t="s">
        <v>248</v>
      </c>
      <c r="G8701" t="s">
        <v>249</v>
      </c>
      <c r="H8701" t="s">
        <v>148</v>
      </c>
      <c r="I8701" t="s">
        <v>149</v>
      </c>
      <c r="J8701">
        <v>-202785.24</v>
      </c>
      <c r="L8701" t="s">
        <v>31</v>
      </c>
      <c r="O8701" t="s">
        <v>32</v>
      </c>
    </row>
    <row r="8702" spans="1:15" x14ac:dyDescent="0.25">
      <c r="A8702" t="s">
        <v>123</v>
      </c>
      <c r="B8702" t="s">
        <v>124</v>
      </c>
      <c r="C8702" t="s">
        <v>27</v>
      </c>
      <c r="D8702">
        <v>2019</v>
      </c>
      <c r="E8702">
        <v>11</v>
      </c>
      <c r="F8702" t="s">
        <v>250</v>
      </c>
      <c r="G8702" t="s">
        <v>251</v>
      </c>
      <c r="H8702" t="s">
        <v>148</v>
      </c>
      <c r="I8702" t="s">
        <v>149</v>
      </c>
      <c r="J8702">
        <v>-202785.24</v>
      </c>
      <c r="L8702" t="s">
        <v>31</v>
      </c>
      <c r="O8702" t="s">
        <v>32</v>
      </c>
    </row>
    <row r="8703" spans="1:15" x14ac:dyDescent="0.25">
      <c r="A8703" t="s">
        <v>123</v>
      </c>
      <c r="B8703" t="s">
        <v>124</v>
      </c>
      <c r="C8703" t="s">
        <v>27</v>
      </c>
      <c r="D8703">
        <v>2019</v>
      </c>
      <c r="E8703">
        <v>11</v>
      </c>
      <c r="F8703" t="s">
        <v>195</v>
      </c>
      <c r="G8703" t="s">
        <v>196</v>
      </c>
      <c r="H8703" t="s">
        <v>148</v>
      </c>
      <c r="I8703" t="s">
        <v>149</v>
      </c>
      <c r="J8703">
        <v>-202785.24</v>
      </c>
      <c r="L8703" t="s">
        <v>31</v>
      </c>
      <c r="O8703" t="s">
        <v>32</v>
      </c>
    </row>
    <row r="8704" spans="1:15" x14ac:dyDescent="0.25">
      <c r="A8704" t="s">
        <v>123</v>
      </c>
      <c r="B8704" t="s">
        <v>124</v>
      </c>
      <c r="C8704" t="s">
        <v>27</v>
      </c>
      <c r="D8704">
        <v>2019</v>
      </c>
      <c r="E8704">
        <v>11</v>
      </c>
      <c r="F8704" t="s">
        <v>275</v>
      </c>
      <c r="G8704" t="s">
        <v>276</v>
      </c>
      <c r="H8704" t="s">
        <v>148</v>
      </c>
      <c r="I8704" t="s">
        <v>149</v>
      </c>
      <c r="J8704">
        <v>438322.5</v>
      </c>
      <c r="L8704" t="s">
        <v>31</v>
      </c>
      <c r="O8704" t="s">
        <v>32</v>
      </c>
    </row>
    <row r="8705" spans="1:15" x14ac:dyDescent="0.25">
      <c r="A8705" t="s">
        <v>123</v>
      </c>
      <c r="B8705" t="s">
        <v>124</v>
      </c>
      <c r="C8705" t="s">
        <v>27</v>
      </c>
      <c r="D8705">
        <v>2019</v>
      </c>
      <c r="E8705">
        <v>11</v>
      </c>
      <c r="F8705" t="s">
        <v>277</v>
      </c>
      <c r="G8705" t="s">
        <v>278</v>
      </c>
      <c r="H8705" t="s">
        <v>148</v>
      </c>
      <c r="I8705" t="s">
        <v>149</v>
      </c>
      <c r="J8705">
        <v>438322.5</v>
      </c>
      <c r="L8705" t="s">
        <v>31</v>
      </c>
      <c r="O8705" t="s">
        <v>32</v>
      </c>
    </row>
    <row r="8706" spans="1:15" x14ac:dyDescent="0.25">
      <c r="A8706" t="s">
        <v>123</v>
      </c>
      <c r="B8706" t="s">
        <v>124</v>
      </c>
      <c r="C8706" t="s">
        <v>27</v>
      </c>
      <c r="D8706">
        <v>2019</v>
      </c>
      <c r="E8706">
        <v>11</v>
      </c>
      <c r="F8706" t="s">
        <v>279</v>
      </c>
      <c r="G8706" t="s">
        <v>280</v>
      </c>
      <c r="H8706" t="s">
        <v>148</v>
      </c>
      <c r="I8706" t="s">
        <v>149</v>
      </c>
      <c r="J8706">
        <v>438322.5</v>
      </c>
      <c r="L8706" t="s">
        <v>31</v>
      </c>
      <c r="O8706" t="s">
        <v>32</v>
      </c>
    </row>
    <row r="8707" spans="1:15" x14ac:dyDescent="0.25">
      <c r="A8707" t="s">
        <v>123</v>
      </c>
      <c r="B8707" t="s">
        <v>124</v>
      </c>
      <c r="C8707" t="s">
        <v>27</v>
      </c>
      <c r="D8707">
        <v>2019</v>
      </c>
      <c r="E8707">
        <v>11</v>
      </c>
      <c r="F8707" t="s">
        <v>197</v>
      </c>
      <c r="G8707" t="s">
        <v>198</v>
      </c>
      <c r="H8707" t="s">
        <v>148</v>
      </c>
      <c r="I8707" t="s">
        <v>149</v>
      </c>
      <c r="J8707">
        <v>235537.26</v>
      </c>
      <c r="L8707" t="s">
        <v>31</v>
      </c>
      <c r="O8707" t="s">
        <v>32</v>
      </c>
    </row>
    <row r="8708" spans="1:15" x14ac:dyDescent="0.25">
      <c r="A8708" t="s">
        <v>123</v>
      </c>
      <c r="B8708" t="s">
        <v>124</v>
      </c>
      <c r="C8708" t="s">
        <v>27</v>
      </c>
      <c r="D8708">
        <v>2019</v>
      </c>
      <c r="E8708">
        <v>11</v>
      </c>
      <c r="F8708" t="s">
        <v>199</v>
      </c>
      <c r="G8708" t="s">
        <v>200</v>
      </c>
      <c r="H8708" t="s">
        <v>148</v>
      </c>
      <c r="I8708" t="s">
        <v>149</v>
      </c>
      <c r="J8708">
        <v>235537.26</v>
      </c>
      <c r="L8708" t="s">
        <v>31</v>
      </c>
      <c r="O8708" t="s">
        <v>32</v>
      </c>
    </row>
    <row r="8709" spans="1:15" x14ac:dyDescent="0.25">
      <c r="A8709" t="s">
        <v>123</v>
      </c>
      <c r="B8709" t="s">
        <v>124</v>
      </c>
      <c r="C8709" t="s">
        <v>27</v>
      </c>
      <c r="D8709">
        <v>2019</v>
      </c>
      <c r="E8709">
        <v>11</v>
      </c>
      <c r="F8709" t="s">
        <v>252</v>
      </c>
      <c r="G8709" t="s">
        <v>253</v>
      </c>
      <c r="H8709" t="s">
        <v>148</v>
      </c>
      <c r="I8709" t="s">
        <v>149</v>
      </c>
      <c r="J8709">
        <v>30588.04</v>
      </c>
      <c r="L8709" t="s">
        <v>31</v>
      </c>
      <c r="O8709" t="s">
        <v>32</v>
      </c>
    </row>
    <row r="8710" spans="1:15" x14ac:dyDescent="0.25">
      <c r="A8710" t="s">
        <v>123</v>
      </c>
      <c r="B8710" t="s">
        <v>124</v>
      </c>
      <c r="C8710" t="s">
        <v>27</v>
      </c>
      <c r="D8710">
        <v>2019</v>
      </c>
      <c r="E8710">
        <v>11</v>
      </c>
      <c r="F8710" t="s">
        <v>203</v>
      </c>
      <c r="G8710" t="s">
        <v>204</v>
      </c>
      <c r="H8710" t="s">
        <v>148</v>
      </c>
      <c r="I8710" t="s">
        <v>149</v>
      </c>
      <c r="J8710">
        <v>30588.04</v>
      </c>
      <c r="L8710" t="s">
        <v>31</v>
      </c>
      <c r="O8710" t="s">
        <v>32</v>
      </c>
    </row>
    <row r="8711" spans="1:15" x14ac:dyDescent="0.25">
      <c r="A8711" t="s">
        <v>123</v>
      </c>
      <c r="B8711" t="s">
        <v>124</v>
      </c>
      <c r="C8711" t="s">
        <v>27</v>
      </c>
      <c r="D8711">
        <v>2019</v>
      </c>
      <c r="E8711">
        <v>11</v>
      </c>
      <c r="F8711" t="s">
        <v>205</v>
      </c>
      <c r="G8711" t="s">
        <v>206</v>
      </c>
      <c r="H8711" t="s">
        <v>148</v>
      </c>
      <c r="I8711" t="s">
        <v>149</v>
      </c>
      <c r="J8711">
        <v>266125.3</v>
      </c>
      <c r="L8711" t="s">
        <v>31</v>
      </c>
      <c r="O8711" t="s">
        <v>32</v>
      </c>
    </row>
    <row r="8712" spans="1:15" x14ac:dyDescent="0.25">
      <c r="A8712" t="s">
        <v>123</v>
      </c>
      <c r="B8712" t="s">
        <v>124</v>
      </c>
      <c r="C8712" t="s">
        <v>27</v>
      </c>
      <c r="D8712">
        <v>2019</v>
      </c>
      <c r="E8712">
        <v>11</v>
      </c>
      <c r="F8712" t="s">
        <v>207</v>
      </c>
      <c r="G8712" t="s">
        <v>208</v>
      </c>
      <c r="H8712" t="s">
        <v>148</v>
      </c>
      <c r="I8712" t="s">
        <v>149</v>
      </c>
      <c r="J8712">
        <v>266125.3</v>
      </c>
      <c r="L8712" t="s">
        <v>31</v>
      </c>
      <c r="O8712" t="s">
        <v>32</v>
      </c>
    </row>
    <row r="8713" spans="1:15" x14ac:dyDescent="0.25">
      <c r="A8713" t="s">
        <v>123</v>
      </c>
      <c r="B8713" t="s">
        <v>124</v>
      </c>
      <c r="C8713" t="s">
        <v>27</v>
      </c>
      <c r="D8713">
        <v>2019</v>
      </c>
      <c r="E8713">
        <v>11</v>
      </c>
      <c r="F8713" t="s">
        <v>211</v>
      </c>
      <c r="G8713" t="s">
        <v>212</v>
      </c>
      <c r="H8713" t="s">
        <v>148</v>
      </c>
      <c r="I8713" t="s">
        <v>149</v>
      </c>
      <c r="J8713">
        <v>266125.3</v>
      </c>
      <c r="L8713" t="s">
        <v>31</v>
      </c>
      <c r="O8713" t="s">
        <v>32</v>
      </c>
    </row>
    <row r="8714" spans="1:15" x14ac:dyDescent="0.25">
      <c r="A8714" t="s">
        <v>123</v>
      </c>
      <c r="B8714" t="s">
        <v>124</v>
      </c>
      <c r="C8714" t="s">
        <v>27</v>
      </c>
      <c r="D8714">
        <v>2019</v>
      </c>
      <c r="E8714">
        <v>11</v>
      </c>
      <c r="F8714" t="s">
        <v>213</v>
      </c>
      <c r="G8714" t="s">
        <v>214</v>
      </c>
      <c r="H8714" t="s">
        <v>148</v>
      </c>
      <c r="I8714" t="s">
        <v>149</v>
      </c>
      <c r="J8714">
        <v>266125.3</v>
      </c>
      <c r="L8714" t="s">
        <v>31</v>
      </c>
      <c r="O8714" t="s">
        <v>32</v>
      </c>
    </row>
    <row r="8715" spans="1:15" x14ac:dyDescent="0.25">
      <c r="A8715" t="s">
        <v>123</v>
      </c>
      <c r="B8715" t="s">
        <v>124</v>
      </c>
      <c r="C8715" t="s">
        <v>27</v>
      </c>
      <c r="D8715">
        <v>2019</v>
      </c>
      <c r="E8715">
        <v>11</v>
      </c>
      <c r="F8715" t="s">
        <v>244</v>
      </c>
      <c r="G8715" t="s">
        <v>245</v>
      </c>
      <c r="H8715" t="s">
        <v>110</v>
      </c>
      <c r="I8715" t="s">
        <v>111</v>
      </c>
      <c r="J8715">
        <v>-717502.66</v>
      </c>
      <c r="L8715" t="s">
        <v>31</v>
      </c>
      <c r="O8715" t="s">
        <v>32</v>
      </c>
    </row>
    <row r="8716" spans="1:15" x14ac:dyDescent="0.25">
      <c r="A8716" t="s">
        <v>123</v>
      </c>
      <c r="B8716" t="s">
        <v>124</v>
      </c>
      <c r="C8716" t="s">
        <v>27</v>
      </c>
      <c r="D8716">
        <v>2019</v>
      </c>
      <c r="E8716">
        <v>11</v>
      </c>
      <c r="F8716" t="s">
        <v>246</v>
      </c>
      <c r="G8716" t="s">
        <v>247</v>
      </c>
      <c r="H8716" t="s">
        <v>110</v>
      </c>
      <c r="I8716" t="s">
        <v>111</v>
      </c>
      <c r="J8716">
        <v>109147.02</v>
      </c>
      <c r="L8716" t="s">
        <v>31</v>
      </c>
      <c r="O8716" t="s">
        <v>32</v>
      </c>
    </row>
    <row r="8717" spans="1:15" x14ac:dyDescent="0.25">
      <c r="A8717" t="s">
        <v>123</v>
      </c>
      <c r="B8717" t="s">
        <v>124</v>
      </c>
      <c r="C8717" t="s">
        <v>27</v>
      </c>
      <c r="D8717">
        <v>2019</v>
      </c>
      <c r="E8717">
        <v>11</v>
      </c>
      <c r="F8717" t="s">
        <v>248</v>
      </c>
      <c r="G8717" t="s">
        <v>249</v>
      </c>
      <c r="H8717" t="s">
        <v>110</v>
      </c>
      <c r="I8717" t="s">
        <v>111</v>
      </c>
      <c r="J8717">
        <v>-608355.64</v>
      </c>
      <c r="L8717" t="s">
        <v>31</v>
      </c>
      <c r="O8717" t="s">
        <v>32</v>
      </c>
    </row>
    <row r="8718" spans="1:15" x14ac:dyDescent="0.25">
      <c r="A8718" t="s">
        <v>123</v>
      </c>
      <c r="B8718" t="s">
        <v>124</v>
      </c>
      <c r="C8718" t="s">
        <v>27</v>
      </c>
      <c r="D8718">
        <v>2019</v>
      </c>
      <c r="E8718">
        <v>11</v>
      </c>
      <c r="F8718" t="s">
        <v>250</v>
      </c>
      <c r="G8718" t="s">
        <v>251</v>
      </c>
      <c r="H8718" t="s">
        <v>110</v>
      </c>
      <c r="I8718" t="s">
        <v>111</v>
      </c>
      <c r="J8718">
        <v>-608355.64</v>
      </c>
      <c r="L8718" t="s">
        <v>31</v>
      </c>
      <c r="O8718" t="s">
        <v>32</v>
      </c>
    </row>
    <row r="8719" spans="1:15" x14ac:dyDescent="0.25">
      <c r="A8719" t="s">
        <v>123</v>
      </c>
      <c r="B8719" t="s">
        <v>124</v>
      </c>
      <c r="C8719" t="s">
        <v>27</v>
      </c>
      <c r="D8719">
        <v>2019</v>
      </c>
      <c r="E8719">
        <v>11</v>
      </c>
      <c r="F8719" t="s">
        <v>195</v>
      </c>
      <c r="G8719" t="s">
        <v>196</v>
      </c>
      <c r="H8719" t="s">
        <v>110</v>
      </c>
      <c r="I8719" t="s">
        <v>111</v>
      </c>
      <c r="J8719">
        <v>-608355.64</v>
      </c>
      <c r="L8719" t="s">
        <v>31</v>
      </c>
      <c r="O8719" t="s">
        <v>32</v>
      </c>
    </row>
    <row r="8720" spans="1:15" x14ac:dyDescent="0.25">
      <c r="A8720" t="s">
        <v>123</v>
      </c>
      <c r="B8720" t="s">
        <v>124</v>
      </c>
      <c r="C8720" t="s">
        <v>27</v>
      </c>
      <c r="D8720">
        <v>2019</v>
      </c>
      <c r="E8720">
        <v>11</v>
      </c>
      <c r="F8720" t="s">
        <v>275</v>
      </c>
      <c r="G8720" t="s">
        <v>276</v>
      </c>
      <c r="H8720" t="s">
        <v>110</v>
      </c>
      <c r="I8720" t="s">
        <v>111</v>
      </c>
      <c r="J8720">
        <v>1314967.5</v>
      </c>
      <c r="L8720" t="s">
        <v>31</v>
      </c>
      <c r="O8720" t="s">
        <v>32</v>
      </c>
    </row>
    <row r="8721" spans="1:15" x14ac:dyDescent="0.25">
      <c r="A8721" t="s">
        <v>123</v>
      </c>
      <c r="B8721" t="s">
        <v>124</v>
      </c>
      <c r="C8721" t="s">
        <v>27</v>
      </c>
      <c r="D8721">
        <v>2019</v>
      </c>
      <c r="E8721">
        <v>11</v>
      </c>
      <c r="F8721" t="s">
        <v>277</v>
      </c>
      <c r="G8721" t="s">
        <v>278</v>
      </c>
      <c r="H8721" t="s">
        <v>110</v>
      </c>
      <c r="I8721" t="s">
        <v>111</v>
      </c>
      <c r="J8721">
        <v>1314967.5</v>
      </c>
      <c r="L8721" t="s">
        <v>31</v>
      </c>
      <c r="O8721" t="s">
        <v>32</v>
      </c>
    </row>
    <row r="8722" spans="1:15" x14ac:dyDescent="0.25">
      <c r="A8722" t="s">
        <v>123</v>
      </c>
      <c r="B8722" t="s">
        <v>124</v>
      </c>
      <c r="C8722" t="s">
        <v>27</v>
      </c>
      <c r="D8722">
        <v>2019</v>
      </c>
      <c r="E8722">
        <v>11</v>
      </c>
      <c r="F8722" t="s">
        <v>279</v>
      </c>
      <c r="G8722" t="s">
        <v>280</v>
      </c>
      <c r="H8722" t="s">
        <v>110</v>
      </c>
      <c r="I8722" t="s">
        <v>111</v>
      </c>
      <c r="J8722">
        <v>1314967.5</v>
      </c>
      <c r="L8722" t="s">
        <v>31</v>
      </c>
      <c r="O8722" t="s">
        <v>32</v>
      </c>
    </row>
    <row r="8723" spans="1:15" x14ac:dyDescent="0.25">
      <c r="A8723" t="s">
        <v>123</v>
      </c>
      <c r="B8723" t="s">
        <v>124</v>
      </c>
      <c r="C8723" t="s">
        <v>27</v>
      </c>
      <c r="D8723">
        <v>2019</v>
      </c>
      <c r="E8723">
        <v>11</v>
      </c>
      <c r="F8723" t="s">
        <v>197</v>
      </c>
      <c r="G8723" t="s">
        <v>198</v>
      </c>
      <c r="H8723" t="s">
        <v>110</v>
      </c>
      <c r="I8723" t="s">
        <v>111</v>
      </c>
      <c r="J8723">
        <v>706611.86</v>
      </c>
      <c r="L8723" t="s">
        <v>31</v>
      </c>
      <c r="O8723" t="s">
        <v>32</v>
      </c>
    </row>
    <row r="8724" spans="1:15" x14ac:dyDescent="0.25">
      <c r="A8724" t="s">
        <v>123</v>
      </c>
      <c r="B8724" t="s">
        <v>124</v>
      </c>
      <c r="C8724" t="s">
        <v>27</v>
      </c>
      <c r="D8724">
        <v>2019</v>
      </c>
      <c r="E8724">
        <v>11</v>
      </c>
      <c r="F8724" t="s">
        <v>199</v>
      </c>
      <c r="G8724" t="s">
        <v>200</v>
      </c>
      <c r="H8724" t="s">
        <v>110</v>
      </c>
      <c r="I8724" t="s">
        <v>111</v>
      </c>
      <c r="J8724">
        <v>706611.86</v>
      </c>
      <c r="L8724" t="s">
        <v>31</v>
      </c>
      <c r="O8724" t="s">
        <v>32</v>
      </c>
    </row>
    <row r="8725" spans="1:15" x14ac:dyDescent="0.25">
      <c r="A8725" t="s">
        <v>123</v>
      </c>
      <c r="B8725" t="s">
        <v>124</v>
      </c>
      <c r="C8725" t="s">
        <v>27</v>
      </c>
      <c r="D8725">
        <v>2019</v>
      </c>
      <c r="E8725">
        <v>11</v>
      </c>
      <c r="F8725" t="s">
        <v>252</v>
      </c>
      <c r="G8725" t="s">
        <v>253</v>
      </c>
      <c r="H8725" t="s">
        <v>110</v>
      </c>
      <c r="I8725" t="s">
        <v>111</v>
      </c>
      <c r="J8725">
        <v>91764.11</v>
      </c>
      <c r="L8725" t="s">
        <v>31</v>
      </c>
      <c r="O8725" t="s">
        <v>32</v>
      </c>
    </row>
    <row r="8726" spans="1:15" x14ac:dyDescent="0.25">
      <c r="A8726" t="s">
        <v>123</v>
      </c>
      <c r="B8726" t="s">
        <v>124</v>
      </c>
      <c r="C8726" t="s">
        <v>27</v>
      </c>
      <c r="D8726">
        <v>2019</v>
      </c>
      <c r="E8726">
        <v>11</v>
      </c>
      <c r="F8726" t="s">
        <v>203</v>
      </c>
      <c r="G8726" t="s">
        <v>204</v>
      </c>
      <c r="H8726" t="s">
        <v>110</v>
      </c>
      <c r="I8726" t="s">
        <v>111</v>
      </c>
      <c r="J8726">
        <v>91764.11</v>
      </c>
      <c r="L8726" t="s">
        <v>31</v>
      </c>
      <c r="O8726" t="s">
        <v>32</v>
      </c>
    </row>
    <row r="8727" spans="1:15" x14ac:dyDescent="0.25">
      <c r="A8727" t="s">
        <v>123</v>
      </c>
      <c r="B8727" t="s">
        <v>124</v>
      </c>
      <c r="C8727" t="s">
        <v>27</v>
      </c>
      <c r="D8727">
        <v>2019</v>
      </c>
      <c r="E8727">
        <v>11</v>
      </c>
      <c r="F8727" t="s">
        <v>205</v>
      </c>
      <c r="G8727" t="s">
        <v>206</v>
      </c>
      <c r="H8727" t="s">
        <v>110</v>
      </c>
      <c r="I8727" t="s">
        <v>111</v>
      </c>
      <c r="J8727">
        <v>798375.97</v>
      </c>
      <c r="L8727" t="s">
        <v>31</v>
      </c>
      <c r="O8727" t="s">
        <v>32</v>
      </c>
    </row>
    <row r="8728" spans="1:15" x14ac:dyDescent="0.25">
      <c r="A8728" t="s">
        <v>123</v>
      </c>
      <c r="B8728" t="s">
        <v>124</v>
      </c>
      <c r="C8728" t="s">
        <v>27</v>
      </c>
      <c r="D8728">
        <v>2019</v>
      </c>
      <c r="E8728">
        <v>11</v>
      </c>
      <c r="F8728" t="s">
        <v>207</v>
      </c>
      <c r="G8728" t="s">
        <v>208</v>
      </c>
      <c r="H8728" t="s">
        <v>110</v>
      </c>
      <c r="I8728" t="s">
        <v>111</v>
      </c>
      <c r="J8728">
        <v>798375.97</v>
      </c>
      <c r="L8728" t="s">
        <v>31</v>
      </c>
      <c r="O8728" t="s">
        <v>32</v>
      </c>
    </row>
    <row r="8729" spans="1:15" x14ac:dyDescent="0.25">
      <c r="A8729" t="s">
        <v>123</v>
      </c>
      <c r="B8729" t="s">
        <v>124</v>
      </c>
      <c r="C8729" t="s">
        <v>27</v>
      </c>
      <c r="D8729">
        <v>2019</v>
      </c>
      <c r="E8729">
        <v>11</v>
      </c>
      <c r="F8729" t="s">
        <v>211</v>
      </c>
      <c r="G8729" t="s">
        <v>212</v>
      </c>
      <c r="H8729" t="s">
        <v>110</v>
      </c>
      <c r="I8729" t="s">
        <v>111</v>
      </c>
      <c r="J8729">
        <v>798375.97</v>
      </c>
      <c r="L8729" t="s">
        <v>31</v>
      </c>
      <c r="O8729" t="s">
        <v>32</v>
      </c>
    </row>
    <row r="8730" spans="1:15" x14ac:dyDescent="0.25">
      <c r="A8730" t="s">
        <v>123</v>
      </c>
      <c r="B8730" t="s">
        <v>124</v>
      </c>
      <c r="C8730" t="s">
        <v>27</v>
      </c>
      <c r="D8730">
        <v>2019</v>
      </c>
      <c r="E8730">
        <v>11</v>
      </c>
      <c r="F8730" t="s">
        <v>213</v>
      </c>
      <c r="G8730" t="s">
        <v>214</v>
      </c>
      <c r="H8730" t="s">
        <v>110</v>
      </c>
      <c r="I8730" t="s">
        <v>111</v>
      </c>
      <c r="J8730">
        <v>798375.97</v>
      </c>
      <c r="L8730" t="s">
        <v>31</v>
      </c>
      <c r="O8730" t="s">
        <v>32</v>
      </c>
    </row>
    <row r="8731" spans="1:15" x14ac:dyDescent="0.25">
      <c r="A8731" t="s">
        <v>168</v>
      </c>
      <c r="B8731" t="s">
        <v>169</v>
      </c>
      <c r="C8731" t="s">
        <v>27</v>
      </c>
      <c r="D8731">
        <v>2019</v>
      </c>
      <c r="E8731">
        <v>11</v>
      </c>
      <c r="F8731" t="s">
        <v>215</v>
      </c>
      <c r="G8731" t="s">
        <v>216</v>
      </c>
      <c r="H8731" t="s">
        <v>30</v>
      </c>
      <c r="J8731">
        <v>34494409.079999998</v>
      </c>
      <c r="L8731" t="s">
        <v>39</v>
      </c>
      <c r="O8731" t="s">
        <v>32</v>
      </c>
    </row>
    <row r="8732" spans="1:15" x14ac:dyDescent="0.25">
      <c r="A8732" t="s">
        <v>168</v>
      </c>
      <c r="B8732" t="s">
        <v>169</v>
      </c>
      <c r="C8732" t="s">
        <v>27</v>
      </c>
      <c r="D8732">
        <v>2019</v>
      </c>
      <c r="E8732">
        <v>11</v>
      </c>
      <c r="F8732" t="s">
        <v>217</v>
      </c>
      <c r="G8732" t="s">
        <v>218</v>
      </c>
      <c r="H8732" t="s">
        <v>30</v>
      </c>
      <c r="J8732">
        <v>34494409.079999998</v>
      </c>
      <c r="L8732" t="s">
        <v>39</v>
      </c>
      <c r="O8732" t="s">
        <v>32</v>
      </c>
    </row>
    <row r="8733" spans="1:15" x14ac:dyDescent="0.25">
      <c r="A8733" t="s">
        <v>168</v>
      </c>
      <c r="B8733" t="s">
        <v>169</v>
      </c>
      <c r="C8733" t="s">
        <v>27</v>
      </c>
      <c r="D8733">
        <v>2019</v>
      </c>
      <c r="E8733">
        <v>11</v>
      </c>
      <c r="F8733" t="s">
        <v>219</v>
      </c>
      <c r="G8733" t="s">
        <v>220</v>
      </c>
      <c r="H8733" t="s">
        <v>30</v>
      </c>
      <c r="J8733">
        <v>34494409.079999998</v>
      </c>
      <c r="L8733" t="s">
        <v>39</v>
      </c>
      <c r="O8733" t="s">
        <v>32</v>
      </c>
    </row>
    <row r="8734" spans="1:15" x14ac:dyDescent="0.25">
      <c r="A8734" t="s">
        <v>168</v>
      </c>
      <c r="B8734" t="s">
        <v>169</v>
      </c>
      <c r="C8734" t="s">
        <v>27</v>
      </c>
      <c r="D8734">
        <v>2019</v>
      </c>
      <c r="E8734">
        <v>11</v>
      </c>
      <c r="F8734" t="s">
        <v>221</v>
      </c>
      <c r="G8734" t="s">
        <v>222</v>
      </c>
      <c r="H8734" t="s">
        <v>30</v>
      </c>
      <c r="J8734">
        <v>34494409.079999998</v>
      </c>
      <c r="L8734" t="s">
        <v>39</v>
      </c>
      <c r="O8734" t="s">
        <v>32</v>
      </c>
    </row>
    <row r="8735" spans="1:15" x14ac:dyDescent="0.25">
      <c r="A8735" t="s">
        <v>168</v>
      </c>
      <c r="B8735" t="s">
        <v>169</v>
      </c>
      <c r="C8735" t="s">
        <v>27</v>
      </c>
      <c r="D8735">
        <v>2019</v>
      </c>
      <c r="E8735">
        <v>11</v>
      </c>
      <c r="F8735" t="s">
        <v>227</v>
      </c>
      <c r="G8735" t="s">
        <v>228</v>
      </c>
      <c r="H8735" t="s">
        <v>30</v>
      </c>
      <c r="J8735">
        <v>34494409.079999998</v>
      </c>
      <c r="L8735" t="s">
        <v>39</v>
      </c>
      <c r="O8735" t="s">
        <v>32</v>
      </c>
    </row>
    <row r="8736" spans="1:15" x14ac:dyDescent="0.25">
      <c r="A8736" t="s">
        <v>168</v>
      </c>
      <c r="B8736" t="s">
        <v>169</v>
      </c>
      <c r="C8736" t="s">
        <v>27</v>
      </c>
      <c r="D8736">
        <v>2019</v>
      </c>
      <c r="E8736">
        <v>11</v>
      </c>
      <c r="F8736" t="s">
        <v>229</v>
      </c>
      <c r="G8736" t="s">
        <v>230</v>
      </c>
      <c r="H8736" t="s">
        <v>30</v>
      </c>
      <c r="J8736">
        <v>-10000000</v>
      </c>
      <c r="L8736" t="s">
        <v>39</v>
      </c>
      <c r="O8736" t="s">
        <v>32</v>
      </c>
    </row>
    <row r="8737" spans="1:15" x14ac:dyDescent="0.25">
      <c r="A8737" t="s">
        <v>168</v>
      </c>
      <c r="B8737" t="s">
        <v>169</v>
      </c>
      <c r="C8737" t="s">
        <v>27</v>
      </c>
      <c r="D8737">
        <v>2019</v>
      </c>
      <c r="E8737">
        <v>11</v>
      </c>
      <c r="F8737" t="s">
        <v>231</v>
      </c>
      <c r="G8737" t="s">
        <v>188</v>
      </c>
      <c r="H8737" t="s">
        <v>30</v>
      </c>
      <c r="J8737">
        <v>-24494409.079999998</v>
      </c>
      <c r="L8737" t="s">
        <v>39</v>
      </c>
      <c r="O8737" t="s">
        <v>32</v>
      </c>
    </row>
    <row r="8738" spans="1:15" x14ac:dyDescent="0.25">
      <c r="A8738" t="s">
        <v>168</v>
      </c>
      <c r="B8738" t="s">
        <v>169</v>
      </c>
      <c r="C8738" t="s">
        <v>27</v>
      </c>
      <c r="D8738">
        <v>2019</v>
      </c>
      <c r="E8738">
        <v>11</v>
      </c>
      <c r="F8738" t="s">
        <v>232</v>
      </c>
      <c r="G8738" t="s">
        <v>233</v>
      </c>
      <c r="H8738" t="s">
        <v>30</v>
      </c>
      <c r="J8738">
        <v>-34494409.079999998</v>
      </c>
      <c r="L8738" t="s">
        <v>39</v>
      </c>
      <c r="O8738" t="s">
        <v>32</v>
      </c>
    </row>
    <row r="8739" spans="1:15" x14ac:dyDescent="0.25">
      <c r="A8739" t="s">
        <v>168</v>
      </c>
      <c r="B8739" t="s">
        <v>169</v>
      </c>
      <c r="C8739" t="s">
        <v>27</v>
      </c>
      <c r="D8739">
        <v>2019</v>
      </c>
      <c r="E8739">
        <v>11</v>
      </c>
      <c r="F8739" t="s">
        <v>234</v>
      </c>
      <c r="G8739" t="s">
        <v>235</v>
      </c>
      <c r="H8739" t="s">
        <v>30</v>
      </c>
      <c r="J8739">
        <v>-34494409.079999998</v>
      </c>
      <c r="L8739" t="s">
        <v>39</v>
      </c>
      <c r="O8739" t="s">
        <v>32</v>
      </c>
    </row>
    <row r="8740" spans="1:15" x14ac:dyDescent="0.25">
      <c r="A8740" t="s">
        <v>168</v>
      </c>
      <c r="B8740" t="s">
        <v>169</v>
      </c>
      <c r="C8740" t="s">
        <v>27</v>
      </c>
      <c r="D8740">
        <v>2019</v>
      </c>
      <c r="E8740">
        <v>11</v>
      </c>
      <c r="F8740" t="s">
        <v>242</v>
      </c>
      <c r="G8740" t="s">
        <v>243</v>
      </c>
      <c r="H8740" t="s">
        <v>30</v>
      </c>
      <c r="J8740">
        <v>-34494409.079999998</v>
      </c>
      <c r="L8740" t="s">
        <v>39</v>
      </c>
      <c r="O8740" t="s">
        <v>32</v>
      </c>
    </row>
    <row r="8741" spans="1:15" x14ac:dyDescent="0.25">
      <c r="A8741" t="s">
        <v>25</v>
      </c>
      <c r="B8741" t="s">
        <v>26</v>
      </c>
      <c r="C8741" t="s">
        <v>27</v>
      </c>
      <c r="D8741">
        <v>2019</v>
      </c>
      <c r="E8741">
        <v>12</v>
      </c>
      <c r="F8741" t="s">
        <v>193</v>
      </c>
      <c r="G8741" t="s">
        <v>194</v>
      </c>
      <c r="H8741" t="s">
        <v>30</v>
      </c>
      <c r="J8741">
        <v>17486.759999999998</v>
      </c>
      <c r="L8741" t="s">
        <v>31</v>
      </c>
      <c r="O8741" t="s">
        <v>32</v>
      </c>
    </row>
    <row r="8742" spans="1:15" x14ac:dyDescent="0.25">
      <c r="A8742" t="s">
        <v>25</v>
      </c>
      <c r="B8742" t="s">
        <v>26</v>
      </c>
      <c r="C8742" t="s">
        <v>27</v>
      </c>
      <c r="D8742">
        <v>2019</v>
      </c>
      <c r="E8742">
        <v>12</v>
      </c>
      <c r="F8742" t="s">
        <v>195</v>
      </c>
      <c r="G8742" t="s">
        <v>196</v>
      </c>
      <c r="H8742" t="s">
        <v>30</v>
      </c>
      <c r="J8742">
        <v>17486.759999999998</v>
      </c>
      <c r="L8742" t="s">
        <v>31</v>
      </c>
      <c r="O8742" t="s">
        <v>32</v>
      </c>
    </row>
    <row r="8743" spans="1:15" x14ac:dyDescent="0.25">
      <c r="A8743" t="s">
        <v>25</v>
      </c>
      <c r="B8743" t="s">
        <v>26</v>
      </c>
      <c r="C8743" t="s">
        <v>27</v>
      </c>
      <c r="D8743">
        <v>2019</v>
      </c>
      <c r="E8743">
        <v>12</v>
      </c>
      <c r="F8743" t="s">
        <v>197</v>
      </c>
      <c r="G8743" t="s">
        <v>198</v>
      </c>
      <c r="H8743" t="s">
        <v>30</v>
      </c>
      <c r="J8743">
        <v>17486.759999999998</v>
      </c>
      <c r="L8743" t="s">
        <v>31</v>
      </c>
      <c r="O8743" t="s">
        <v>32</v>
      </c>
    </row>
    <row r="8744" spans="1:15" x14ac:dyDescent="0.25">
      <c r="A8744" t="s">
        <v>25</v>
      </c>
      <c r="B8744" t="s">
        <v>26</v>
      </c>
      <c r="C8744" t="s">
        <v>27</v>
      </c>
      <c r="D8744">
        <v>2019</v>
      </c>
      <c r="E8744">
        <v>12</v>
      </c>
      <c r="F8744" t="s">
        <v>199</v>
      </c>
      <c r="G8744" t="s">
        <v>200</v>
      </c>
      <c r="H8744" t="s">
        <v>30</v>
      </c>
      <c r="J8744">
        <v>17486.759999999998</v>
      </c>
      <c r="L8744" t="s">
        <v>31</v>
      </c>
      <c r="O8744" t="s">
        <v>32</v>
      </c>
    </row>
    <row r="8745" spans="1:15" x14ac:dyDescent="0.25">
      <c r="A8745" t="s">
        <v>25</v>
      </c>
      <c r="B8745" t="s">
        <v>26</v>
      </c>
      <c r="C8745" t="s">
        <v>27</v>
      </c>
      <c r="D8745">
        <v>2019</v>
      </c>
      <c r="E8745">
        <v>12</v>
      </c>
      <c r="F8745" t="s">
        <v>201</v>
      </c>
      <c r="G8745" t="s">
        <v>202</v>
      </c>
      <c r="H8745" t="s">
        <v>30</v>
      </c>
      <c r="J8745">
        <v>-203271.41</v>
      </c>
      <c r="L8745" t="s">
        <v>31</v>
      </c>
      <c r="O8745" t="s">
        <v>32</v>
      </c>
    </row>
    <row r="8746" spans="1:15" x14ac:dyDescent="0.25">
      <c r="A8746" t="s">
        <v>25</v>
      </c>
      <c r="B8746" t="s">
        <v>26</v>
      </c>
      <c r="C8746" t="s">
        <v>27</v>
      </c>
      <c r="D8746">
        <v>2019</v>
      </c>
      <c r="E8746">
        <v>12</v>
      </c>
      <c r="F8746" t="s">
        <v>203</v>
      </c>
      <c r="G8746" t="s">
        <v>204</v>
      </c>
      <c r="H8746" t="s">
        <v>30</v>
      </c>
      <c r="J8746">
        <v>-203271.41</v>
      </c>
      <c r="L8746" t="s">
        <v>31</v>
      </c>
      <c r="O8746" t="s">
        <v>32</v>
      </c>
    </row>
    <row r="8747" spans="1:15" x14ac:dyDescent="0.25">
      <c r="A8747" t="s">
        <v>25</v>
      </c>
      <c r="B8747" t="s">
        <v>26</v>
      </c>
      <c r="C8747" t="s">
        <v>27</v>
      </c>
      <c r="D8747">
        <v>2019</v>
      </c>
      <c r="E8747">
        <v>12</v>
      </c>
      <c r="F8747" t="s">
        <v>205</v>
      </c>
      <c r="G8747" t="s">
        <v>206</v>
      </c>
      <c r="H8747" t="s">
        <v>30</v>
      </c>
      <c r="J8747">
        <v>-185784.65</v>
      </c>
      <c r="L8747" t="s">
        <v>31</v>
      </c>
      <c r="O8747" t="s">
        <v>32</v>
      </c>
    </row>
    <row r="8748" spans="1:15" x14ac:dyDescent="0.25">
      <c r="A8748" t="s">
        <v>25</v>
      </c>
      <c r="B8748" t="s">
        <v>26</v>
      </c>
      <c r="C8748" t="s">
        <v>27</v>
      </c>
      <c r="D8748">
        <v>2019</v>
      </c>
      <c r="E8748">
        <v>12</v>
      </c>
      <c r="F8748" t="s">
        <v>207</v>
      </c>
      <c r="G8748" t="s">
        <v>208</v>
      </c>
      <c r="H8748" t="s">
        <v>30</v>
      </c>
      <c r="J8748">
        <v>-185784.65</v>
      </c>
      <c r="L8748" t="s">
        <v>31</v>
      </c>
      <c r="O8748" t="s">
        <v>32</v>
      </c>
    </row>
    <row r="8749" spans="1:15" x14ac:dyDescent="0.25">
      <c r="A8749" t="s">
        <v>25</v>
      </c>
      <c r="B8749" t="s">
        <v>26</v>
      </c>
      <c r="C8749" t="s">
        <v>27</v>
      </c>
      <c r="D8749">
        <v>2019</v>
      </c>
      <c r="E8749">
        <v>12</v>
      </c>
      <c r="F8749" t="s">
        <v>209</v>
      </c>
      <c r="G8749" t="s">
        <v>210</v>
      </c>
      <c r="H8749" t="s">
        <v>30</v>
      </c>
      <c r="J8749">
        <v>44257.58</v>
      </c>
      <c r="L8749" t="s">
        <v>31</v>
      </c>
      <c r="O8749" t="s">
        <v>32</v>
      </c>
    </row>
    <row r="8750" spans="1:15" x14ac:dyDescent="0.25">
      <c r="A8750" t="s">
        <v>25</v>
      </c>
      <c r="B8750" t="s">
        <v>26</v>
      </c>
      <c r="C8750" t="s">
        <v>27</v>
      </c>
      <c r="D8750">
        <v>2019</v>
      </c>
      <c r="E8750">
        <v>12</v>
      </c>
      <c r="F8750" t="s">
        <v>211</v>
      </c>
      <c r="G8750" t="s">
        <v>212</v>
      </c>
      <c r="H8750" t="s">
        <v>30</v>
      </c>
      <c r="J8750">
        <v>-141527.07</v>
      </c>
      <c r="L8750" t="s">
        <v>31</v>
      </c>
      <c r="O8750" t="s">
        <v>32</v>
      </c>
    </row>
    <row r="8751" spans="1:15" x14ac:dyDescent="0.25">
      <c r="A8751" t="s">
        <v>25</v>
      </c>
      <c r="B8751" t="s">
        <v>26</v>
      </c>
      <c r="C8751" t="s">
        <v>27</v>
      </c>
      <c r="D8751">
        <v>2019</v>
      </c>
      <c r="E8751">
        <v>12</v>
      </c>
      <c r="F8751" t="s">
        <v>213</v>
      </c>
      <c r="G8751" t="s">
        <v>214</v>
      </c>
      <c r="H8751" t="s">
        <v>30</v>
      </c>
      <c r="J8751">
        <v>-141527.07</v>
      </c>
      <c r="L8751" t="s">
        <v>31</v>
      </c>
      <c r="O8751" t="s">
        <v>32</v>
      </c>
    </row>
    <row r="8752" spans="1:15" x14ac:dyDescent="0.25">
      <c r="A8752" t="s">
        <v>25</v>
      </c>
      <c r="B8752" t="s">
        <v>26</v>
      </c>
      <c r="C8752" t="s">
        <v>27</v>
      </c>
      <c r="D8752">
        <v>2019</v>
      </c>
      <c r="E8752">
        <v>12</v>
      </c>
      <c r="F8752" t="s">
        <v>215</v>
      </c>
      <c r="G8752" t="s">
        <v>216</v>
      </c>
      <c r="H8752" t="s">
        <v>30</v>
      </c>
      <c r="J8752">
        <v>223089080.94</v>
      </c>
      <c r="L8752" t="s">
        <v>39</v>
      </c>
      <c r="O8752" t="s">
        <v>32</v>
      </c>
    </row>
    <row r="8753" spans="1:15" x14ac:dyDescent="0.25">
      <c r="A8753" t="s">
        <v>25</v>
      </c>
      <c r="B8753" t="s">
        <v>26</v>
      </c>
      <c r="C8753" t="s">
        <v>27</v>
      </c>
      <c r="D8753">
        <v>2019</v>
      </c>
      <c r="E8753">
        <v>12</v>
      </c>
      <c r="F8753" t="s">
        <v>217</v>
      </c>
      <c r="G8753" t="s">
        <v>218</v>
      </c>
      <c r="H8753" t="s">
        <v>30</v>
      </c>
      <c r="J8753">
        <v>223089080.94</v>
      </c>
      <c r="L8753" t="s">
        <v>39</v>
      </c>
      <c r="O8753" t="s">
        <v>32</v>
      </c>
    </row>
    <row r="8754" spans="1:15" x14ac:dyDescent="0.25">
      <c r="A8754" t="s">
        <v>25</v>
      </c>
      <c r="B8754" t="s">
        <v>26</v>
      </c>
      <c r="C8754" t="s">
        <v>27</v>
      </c>
      <c r="D8754">
        <v>2019</v>
      </c>
      <c r="E8754">
        <v>12</v>
      </c>
      <c r="F8754" t="s">
        <v>219</v>
      </c>
      <c r="G8754" t="s">
        <v>220</v>
      </c>
      <c r="H8754" t="s">
        <v>30</v>
      </c>
      <c r="J8754">
        <v>226278551.28999999</v>
      </c>
      <c r="L8754" t="s">
        <v>39</v>
      </c>
      <c r="O8754" t="s">
        <v>32</v>
      </c>
    </row>
    <row r="8755" spans="1:15" x14ac:dyDescent="0.25">
      <c r="A8755" t="s">
        <v>25</v>
      </c>
      <c r="B8755" t="s">
        <v>26</v>
      </c>
      <c r="C8755" t="s">
        <v>27</v>
      </c>
      <c r="D8755">
        <v>2019</v>
      </c>
      <c r="E8755">
        <v>12</v>
      </c>
      <c r="F8755" t="s">
        <v>221</v>
      </c>
      <c r="G8755" t="s">
        <v>222</v>
      </c>
      <c r="H8755" t="s">
        <v>30</v>
      </c>
      <c r="J8755">
        <v>226278551.28999999</v>
      </c>
      <c r="L8755" t="s">
        <v>39</v>
      </c>
      <c r="O8755" t="s">
        <v>32</v>
      </c>
    </row>
    <row r="8756" spans="1:15" x14ac:dyDescent="0.25">
      <c r="A8756" t="s">
        <v>25</v>
      </c>
      <c r="B8756" t="s">
        <v>26</v>
      </c>
      <c r="C8756" t="s">
        <v>27</v>
      </c>
      <c r="D8756">
        <v>2019</v>
      </c>
      <c r="E8756">
        <v>12</v>
      </c>
      <c r="F8756" t="s">
        <v>223</v>
      </c>
      <c r="G8756" t="s">
        <v>224</v>
      </c>
      <c r="H8756" t="s">
        <v>30</v>
      </c>
      <c r="J8756">
        <v>14943988.76</v>
      </c>
      <c r="L8756" t="s">
        <v>39</v>
      </c>
      <c r="O8756" t="s">
        <v>32</v>
      </c>
    </row>
    <row r="8757" spans="1:15" x14ac:dyDescent="0.25">
      <c r="A8757" t="s">
        <v>25</v>
      </c>
      <c r="B8757" t="s">
        <v>26</v>
      </c>
      <c r="C8757" t="s">
        <v>27</v>
      </c>
      <c r="D8757">
        <v>2019</v>
      </c>
      <c r="E8757">
        <v>12</v>
      </c>
      <c r="F8757" t="s">
        <v>225</v>
      </c>
      <c r="G8757" t="s">
        <v>226</v>
      </c>
      <c r="H8757" t="s">
        <v>30</v>
      </c>
      <c r="J8757">
        <v>14943988.76</v>
      </c>
      <c r="L8757" t="s">
        <v>39</v>
      </c>
      <c r="O8757" t="s">
        <v>32</v>
      </c>
    </row>
    <row r="8758" spans="1:15" x14ac:dyDescent="0.25">
      <c r="A8758" t="s">
        <v>25</v>
      </c>
      <c r="B8758" t="s">
        <v>26</v>
      </c>
      <c r="C8758" t="s">
        <v>27</v>
      </c>
      <c r="D8758">
        <v>2019</v>
      </c>
      <c r="E8758">
        <v>12</v>
      </c>
      <c r="F8758" t="s">
        <v>227</v>
      </c>
      <c r="G8758" t="s">
        <v>228</v>
      </c>
      <c r="H8758" t="s">
        <v>30</v>
      </c>
      <c r="J8758">
        <v>241222540.05000001</v>
      </c>
      <c r="L8758" t="s">
        <v>39</v>
      </c>
      <c r="O8758" t="s">
        <v>32</v>
      </c>
    </row>
    <row r="8759" spans="1:15" x14ac:dyDescent="0.25">
      <c r="A8759" t="s">
        <v>25</v>
      </c>
      <c r="B8759" t="s">
        <v>26</v>
      </c>
      <c r="C8759" t="s">
        <v>27</v>
      </c>
      <c r="D8759">
        <v>2019</v>
      </c>
      <c r="E8759">
        <v>12</v>
      </c>
      <c r="F8759" t="s">
        <v>229</v>
      </c>
      <c r="G8759" t="s">
        <v>230</v>
      </c>
      <c r="H8759" t="s">
        <v>30</v>
      </c>
      <c r="J8759">
        <v>-5100000</v>
      </c>
      <c r="L8759" t="s">
        <v>39</v>
      </c>
      <c r="O8759" t="s">
        <v>32</v>
      </c>
    </row>
    <row r="8760" spans="1:15" x14ac:dyDescent="0.25">
      <c r="A8760" t="s">
        <v>25</v>
      </c>
      <c r="B8760" t="s">
        <v>26</v>
      </c>
      <c r="C8760" t="s">
        <v>27</v>
      </c>
      <c r="D8760">
        <v>2019</v>
      </c>
      <c r="E8760">
        <v>12</v>
      </c>
      <c r="F8760" t="s">
        <v>231</v>
      </c>
      <c r="G8760" t="s">
        <v>188</v>
      </c>
      <c r="H8760" t="s">
        <v>30</v>
      </c>
      <c r="J8760">
        <v>-256860636.94999999</v>
      </c>
      <c r="L8760" t="s">
        <v>39</v>
      </c>
      <c r="O8760" t="s">
        <v>32</v>
      </c>
    </row>
    <row r="8761" spans="1:15" x14ac:dyDescent="0.25">
      <c r="A8761" t="s">
        <v>25</v>
      </c>
      <c r="B8761" t="s">
        <v>26</v>
      </c>
      <c r="C8761" t="s">
        <v>27</v>
      </c>
      <c r="D8761">
        <v>2019</v>
      </c>
      <c r="E8761">
        <v>12</v>
      </c>
      <c r="F8761" t="s">
        <v>232</v>
      </c>
      <c r="G8761" t="s">
        <v>233</v>
      </c>
      <c r="H8761" t="s">
        <v>30</v>
      </c>
      <c r="J8761">
        <v>-261960636.94999999</v>
      </c>
      <c r="L8761" t="s">
        <v>39</v>
      </c>
      <c r="O8761" t="s">
        <v>32</v>
      </c>
    </row>
    <row r="8762" spans="1:15" x14ac:dyDescent="0.25">
      <c r="A8762" t="s">
        <v>25</v>
      </c>
      <c r="B8762" t="s">
        <v>26</v>
      </c>
      <c r="C8762" t="s">
        <v>27</v>
      </c>
      <c r="D8762">
        <v>2019</v>
      </c>
      <c r="E8762">
        <v>12</v>
      </c>
      <c r="F8762" t="s">
        <v>234</v>
      </c>
      <c r="G8762" t="s">
        <v>235</v>
      </c>
      <c r="H8762" t="s">
        <v>30</v>
      </c>
      <c r="J8762">
        <v>-261960636.94999999</v>
      </c>
      <c r="L8762" t="s">
        <v>39</v>
      </c>
      <c r="O8762" t="s">
        <v>32</v>
      </c>
    </row>
    <row r="8763" spans="1:15" x14ac:dyDescent="0.25">
      <c r="A8763" t="s">
        <v>25</v>
      </c>
      <c r="B8763" t="s">
        <v>26</v>
      </c>
      <c r="C8763" t="s">
        <v>27</v>
      </c>
      <c r="D8763">
        <v>2019</v>
      </c>
      <c r="E8763">
        <v>12</v>
      </c>
      <c r="F8763" t="s">
        <v>236</v>
      </c>
      <c r="G8763" t="s">
        <v>237</v>
      </c>
      <c r="H8763" t="s">
        <v>30</v>
      </c>
      <c r="J8763">
        <v>20923881.550000001</v>
      </c>
      <c r="L8763" t="s">
        <v>39</v>
      </c>
      <c r="O8763" t="s">
        <v>32</v>
      </c>
    </row>
    <row r="8764" spans="1:15" x14ac:dyDescent="0.25">
      <c r="A8764" t="s">
        <v>25</v>
      </c>
      <c r="B8764" t="s">
        <v>26</v>
      </c>
      <c r="C8764" t="s">
        <v>27</v>
      </c>
      <c r="D8764">
        <v>2019</v>
      </c>
      <c r="E8764">
        <v>12</v>
      </c>
      <c r="F8764" t="s">
        <v>238</v>
      </c>
      <c r="G8764" t="s">
        <v>239</v>
      </c>
      <c r="H8764" t="s">
        <v>30</v>
      </c>
      <c r="J8764">
        <v>20879623.969999999</v>
      </c>
      <c r="L8764" t="s">
        <v>39</v>
      </c>
      <c r="O8764" t="s">
        <v>32</v>
      </c>
    </row>
    <row r="8765" spans="1:15" x14ac:dyDescent="0.25">
      <c r="A8765" t="s">
        <v>25</v>
      </c>
      <c r="B8765" t="s">
        <v>26</v>
      </c>
      <c r="C8765" t="s">
        <v>27</v>
      </c>
      <c r="D8765">
        <v>2019</v>
      </c>
      <c r="E8765">
        <v>12</v>
      </c>
      <c r="F8765" t="s">
        <v>240</v>
      </c>
      <c r="G8765" t="s">
        <v>241</v>
      </c>
      <c r="H8765" t="s">
        <v>30</v>
      </c>
      <c r="J8765">
        <v>20879623.969999999</v>
      </c>
      <c r="L8765" t="s">
        <v>39</v>
      </c>
      <c r="O8765" t="s">
        <v>32</v>
      </c>
    </row>
    <row r="8766" spans="1:15" x14ac:dyDescent="0.25">
      <c r="A8766" t="s">
        <v>25</v>
      </c>
      <c r="B8766" t="s">
        <v>26</v>
      </c>
      <c r="C8766" t="s">
        <v>27</v>
      </c>
      <c r="D8766">
        <v>2019</v>
      </c>
      <c r="E8766">
        <v>12</v>
      </c>
      <c r="F8766" t="s">
        <v>242</v>
      </c>
      <c r="G8766" t="s">
        <v>243</v>
      </c>
      <c r="H8766" t="s">
        <v>30</v>
      </c>
      <c r="J8766">
        <v>-241081012.97999999</v>
      </c>
      <c r="L8766" t="s">
        <v>39</v>
      </c>
      <c r="O8766" t="s">
        <v>32</v>
      </c>
    </row>
    <row r="8767" spans="1:15" x14ac:dyDescent="0.25">
      <c r="A8767" t="s">
        <v>52</v>
      </c>
      <c r="B8767" t="s">
        <v>1666</v>
      </c>
      <c r="C8767" t="s">
        <v>27</v>
      </c>
      <c r="D8767">
        <v>2019</v>
      </c>
      <c r="E8767">
        <v>12</v>
      </c>
      <c r="F8767" t="s">
        <v>244</v>
      </c>
      <c r="G8767" t="s">
        <v>245</v>
      </c>
      <c r="H8767" t="s">
        <v>30</v>
      </c>
      <c r="J8767">
        <v>-263032.24</v>
      </c>
      <c r="L8767" t="s">
        <v>31</v>
      </c>
      <c r="O8767" t="s">
        <v>32</v>
      </c>
    </row>
    <row r="8768" spans="1:15" x14ac:dyDescent="0.25">
      <c r="A8768" t="s">
        <v>52</v>
      </c>
      <c r="B8768" t="s">
        <v>1666</v>
      </c>
      <c r="C8768" t="s">
        <v>27</v>
      </c>
      <c r="D8768">
        <v>2019</v>
      </c>
      <c r="E8768">
        <v>12</v>
      </c>
      <c r="F8768" t="s">
        <v>246</v>
      </c>
      <c r="G8768" t="s">
        <v>247</v>
      </c>
      <c r="H8768" t="s">
        <v>30</v>
      </c>
      <c r="J8768">
        <v>42422.42</v>
      </c>
      <c r="L8768" t="s">
        <v>31</v>
      </c>
      <c r="O8768" t="s">
        <v>32</v>
      </c>
    </row>
    <row r="8769" spans="1:15" x14ac:dyDescent="0.25">
      <c r="A8769" t="s">
        <v>52</v>
      </c>
      <c r="B8769" t="s">
        <v>1666</v>
      </c>
      <c r="C8769" t="s">
        <v>27</v>
      </c>
      <c r="D8769">
        <v>2019</v>
      </c>
      <c r="E8769">
        <v>12</v>
      </c>
      <c r="F8769" t="s">
        <v>248</v>
      </c>
      <c r="G8769" t="s">
        <v>249</v>
      </c>
      <c r="H8769" t="s">
        <v>30</v>
      </c>
      <c r="J8769">
        <v>-220609.82</v>
      </c>
      <c r="L8769" t="s">
        <v>31</v>
      </c>
      <c r="O8769" t="s">
        <v>32</v>
      </c>
    </row>
    <row r="8770" spans="1:15" x14ac:dyDescent="0.25">
      <c r="A8770" t="s">
        <v>52</v>
      </c>
      <c r="B8770" t="s">
        <v>1666</v>
      </c>
      <c r="C8770" t="s">
        <v>27</v>
      </c>
      <c r="D8770">
        <v>2019</v>
      </c>
      <c r="E8770">
        <v>12</v>
      </c>
      <c r="F8770" t="s">
        <v>250</v>
      </c>
      <c r="G8770" t="s">
        <v>251</v>
      </c>
      <c r="H8770" t="s">
        <v>30</v>
      </c>
      <c r="J8770">
        <v>-220609.82</v>
      </c>
      <c r="L8770" t="s">
        <v>31</v>
      </c>
      <c r="O8770" t="s">
        <v>32</v>
      </c>
    </row>
    <row r="8771" spans="1:15" x14ac:dyDescent="0.25">
      <c r="A8771" t="s">
        <v>52</v>
      </c>
      <c r="B8771" t="s">
        <v>1666</v>
      </c>
      <c r="C8771" t="s">
        <v>27</v>
      </c>
      <c r="D8771">
        <v>2019</v>
      </c>
      <c r="E8771">
        <v>12</v>
      </c>
      <c r="F8771" t="s">
        <v>193</v>
      </c>
      <c r="G8771" t="s">
        <v>194</v>
      </c>
      <c r="H8771" t="s">
        <v>30</v>
      </c>
      <c r="J8771">
        <v>34012.01</v>
      </c>
      <c r="L8771" t="s">
        <v>31</v>
      </c>
      <c r="O8771" t="s">
        <v>32</v>
      </c>
    </row>
    <row r="8772" spans="1:15" x14ac:dyDescent="0.25">
      <c r="A8772" t="s">
        <v>52</v>
      </c>
      <c r="B8772" t="s">
        <v>1666</v>
      </c>
      <c r="C8772" t="s">
        <v>27</v>
      </c>
      <c r="D8772">
        <v>2019</v>
      </c>
      <c r="E8772">
        <v>12</v>
      </c>
      <c r="F8772" t="s">
        <v>195</v>
      </c>
      <c r="G8772" t="s">
        <v>196</v>
      </c>
      <c r="H8772" t="s">
        <v>30</v>
      </c>
      <c r="J8772">
        <v>-186597.81</v>
      </c>
      <c r="L8772" t="s">
        <v>31</v>
      </c>
      <c r="O8772" t="s">
        <v>32</v>
      </c>
    </row>
    <row r="8773" spans="1:15" x14ac:dyDescent="0.25">
      <c r="A8773" t="s">
        <v>52</v>
      </c>
      <c r="B8773" t="s">
        <v>1666</v>
      </c>
      <c r="C8773" t="s">
        <v>27</v>
      </c>
      <c r="D8773">
        <v>2019</v>
      </c>
      <c r="E8773">
        <v>12</v>
      </c>
      <c r="F8773" t="s">
        <v>197</v>
      </c>
      <c r="G8773" t="s">
        <v>198</v>
      </c>
      <c r="H8773" t="s">
        <v>30</v>
      </c>
      <c r="J8773">
        <v>-186597.81</v>
      </c>
      <c r="L8773" t="s">
        <v>31</v>
      </c>
      <c r="O8773" t="s">
        <v>32</v>
      </c>
    </row>
    <row r="8774" spans="1:15" x14ac:dyDescent="0.25">
      <c r="A8774" t="s">
        <v>52</v>
      </c>
      <c r="B8774" t="s">
        <v>1666</v>
      </c>
      <c r="C8774" t="s">
        <v>27</v>
      </c>
      <c r="D8774">
        <v>2019</v>
      </c>
      <c r="E8774">
        <v>12</v>
      </c>
      <c r="F8774" t="s">
        <v>199</v>
      </c>
      <c r="G8774" t="s">
        <v>200</v>
      </c>
      <c r="H8774" t="s">
        <v>30</v>
      </c>
      <c r="J8774">
        <v>-186597.81</v>
      </c>
      <c r="L8774" t="s">
        <v>31</v>
      </c>
      <c r="O8774" t="s">
        <v>32</v>
      </c>
    </row>
    <row r="8775" spans="1:15" x14ac:dyDescent="0.25">
      <c r="A8775" t="s">
        <v>52</v>
      </c>
      <c r="B8775" t="s">
        <v>1666</v>
      </c>
      <c r="C8775" t="s">
        <v>27</v>
      </c>
      <c r="D8775">
        <v>2019</v>
      </c>
      <c r="E8775">
        <v>12</v>
      </c>
      <c r="F8775" t="s">
        <v>201</v>
      </c>
      <c r="G8775" t="s">
        <v>202</v>
      </c>
      <c r="H8775" t="s">
        <v>30</v>
      </c>
      <c r="J8775">
        <v>74973.440000000002</v>
      </c>
      <c r="L8775" t="s">
        <v>31</v>
      </c>
      <c r="O8775" t="s">
        <v>32</v>
      </c>
    </row>
    <row r="8776" spans="1:15" x14ac:dyDescent="0.25">
      <c r="A8776" t="s">
        <v>52</v>
      </c>
      <c r="B8776" t="s">
        <v>1666</v>
      </c>
      <c r="C8776" t="s">
        <v>27</v>
      </c>
      <c r="D8776">
        <v>2019</v>
      </c>
      <c r="E8776">
        <v>12</v>
      </c>
      <c r="F8776" t="s">
        <v>252</v>
      </c>
      <c r="G8776" t="s">
        <v>253</v>
      </c>
      <c r="H8776" t="s">
        <v>30</v>
      </c>
      <c r="J8776">
        <v>235491.34</v>
      </c>
      <c r="L8776" t="s">
        <v>31</v>
      </c>
      <c r="O8776" t="s">
        <v>32</v>
      </c>
    </row>
    <row r="8777" spans="1:15" x14ac:dyDescent="0.25">
      <c r="A8777" t="s">
        <v>52</v>
      </c>
      <c r="B8777" t="s">
        <v>1666</v>
      </c>
      <c r="C8777" t="s">
        <v>27</v>
      </c>
      <c r="D8777">
        <v>2019</v>
      </c>
      <c r="E8777">
        <v>12</v>
      </c>
      <c r="F8777" t="s">
        <v>203</v>
      </c>
      <c r="G8777" t="s">
        <v>204</v>
      </c>
      <c r="H8777" t="s">
        <v>30</v>
      </c>
      <c r="J8777">
        <v>310464.78000000003</v>
      </c>
      <c r="L8777" t="s">
        <v>31</v>
      </c>
      <c r="O8777" t="s">
        <v>32</v>
      </c>
    </row>
    <row r="8778" spans="1:15" x14ac:dyDescent="0.25">
      <c r="A8778" t="s">
        <v>52</v>
      </c>
      <c r="B8778" t="s">
        <v>1666</v>
      </c>
      <c r="C8778" t="s">
        <v>27</v>
      </c>
      <c r="D8778">
        <v>2019</v>
      </c>
      <c r="E8778">
        <v>12</v>
      </c>
      <c r="F8778" t="s">
        <v>205</v>
      </c>
      <c r="G8778" t="s">
        <v>206</v>
      </c>
      <c r="H8778" t="s">
        <v>30</v>
      </c>
      <c r="J8778">
        <v>123866.97</v>
      </c>
      <c r="L8778" t="s">
        <v>31</v>
      </c>
      <c r="O8778" t="s">
        <v>32</v>
      </c>
    </row>
    <row r="8779" spans="1:15" x14ac:dyDescent="0.25">
      <c r="A8779" t="s">
        <v>52</v>
      </c>
      <c r="B8779" t="s">
        <v>1666</v>
      </c>
      <c r="C8779" t="s">
        <v>27</v>
      </c>
      <c r="D8779">
        <v>2019</v>
      </c>
      <c r="E8779">
        <v>12</v>
      </c>
      <c r="F8779" t="s">
        <v>207</v>
      </c>
      <c r="G8779" t="s">
        <v>208</v>
      </c>
      <c r="H8779" t="s">
        <v>30</v>
      </c>
      <c r="J8779">
        <v>123866.97</v>
      </c>
      <c r="L8779" t="s">
        <v>31</v>
      </c>
      <c r="O8779" t="s">
        <v>32</v>
      </c>
    </row>
    <row r="8780" spans="1:15" x14ac:dyDescent="0.25">
      <c r="A8780" t="s">
        <v>52</v>
      </c>
      <c r="B8780" t="s">
        <v>1666</v>
      </c>
      <c r="C8780" t="s">
        <v>27</v>
      </c>
      <c r="D8780">
        <v>2019</v>
      </c>
      <c r="E8780">
        <v>12</v>
      </c>
      <c r="F8780" t="s">
        <v>209</v>
      </c>
      <c r="G8780" t="s">
        <v>210</v>
      </c>
      <c r="H8780" t="s">
        <v>30</v>
      </c>
      <c r="J8780">
        <v>42827.15</v>
      </c>
      <c r="L8780" t="s">
        <v>31</v>
      </c>
      <c r="O8780" t="s">
        <v>32</v>
      </c>
    </row>
    <row r="8781" spans="1:15" x14ac:dyDescent="0.25">
      <c r="A8781" t="s">
        <v>52</v>
      </c>
      <c r="B8781" t="s">
        <v>1666</v>
      </c>
      <c r="C8781" t="s">
        <v>27</v>
      </c>
      <c r="D8781">
        <v>2019</v>
      </c>
      <c r="E8781">
        <v>12</v>
      </c>
      <c r="F8781" t="s">
        <v>211</v>
      </c>
      <c r="G8781" t="s">
        <v>212</v>
      </c>
      <c r="H8781" t="s">
        <v>30</v>
      </c>
      <c r="J8781">
        <v>166694.12</v>
      </c>
      <c r="L8781" t="s">
        <v>31</v>
      </c>
      <c r="O8781" t="s">
        <v>32</v>
      </c>
    </row>
    <row r="8782" spans="1:15" x14ac:dyDescent="0.25">
      <c r="A8782" t="s">
        <v>52</v>
      </c>
      <c r="B8782" t="s">
        <v>1666</v>
      </c>
      <c r="C8782" t="s">
        <v>27</v>
      </c>
      <c r="D8782">
        <v>2019</v>
      </c>
      <c r="E8782">
        <v>12</v>
      </c>
      <c r="F8782" t="s">
        <v>213</v>
      </c>
      <c r="G8782" t="s">
        <v>214</v>
      </c>
      <c r="H8782" t="s">
        <v>30</v>
      </c>
      <c r="J8782">
        <v>166694.12</v>
      </c>
      <c r="L8782" t="s">
        <v>31</v>
      </c>
      <c r="O8782" t="s">
        <v>32</v>
      </c>
    </row>
    <row r="8783" spans="1:15" x14ac:dyDescent="0.25">
      <c r="A8783" t="s">
        <v>52</v>
      </c>
      <c r="B8783" t="s">
        <v>1666</v>
      </c>
      <c r="C8783" t="s">
        <v>27</v>
      </c>
      <c r="D8783">
        <v>2019</v>
      </c>
      <c r="E8783">
        <v>12</v>
      </c>
      <c r="F8783" t="s">
        <v>254</v>
      </c>
      <c r="G8783" t="s">
        <v>255</v>
      </c>
      <c r="H8783" t="s">
        <v>30</v>
      </c>
      <c r="J8783">
        <v>1499400</v>
      </c>
      <c r="L8783" t="s">
        <v>39</v>
      </c>
      <c r="O8783" t="s">
        <v>32</v>
      </c>
    </row>
    <row r="8784" spans="1:15" x14ac:dyDescent="0.25">
      <c r="A8784" t="s">
        <v>52</v>
      </c>
      <c r="B8784" t="s">
        <v>1666</v>
      </c>
      <c r="C8784" t="s">
        <v>27</v>
      </c>
      <c r="D8784">
        <v>2019</v>
      </c>
      <c r="E8784">
        <v>12</v>
      </c>
      <c r="F8784" t="s">
        <v>256</v>
      </c>
      <c r="G8784" t="s">
        <v>103</v>
      </c>
      <c r="H8784" t="s">
        <v>30</v>
      </c>
      <c r="J8784">
        <v>1499400</v>
      </c>
      <c r="L8784" t="s">
        <v>39</v>
      </c>
      <c r="O8784" t="s">
        <v>32</v>
      </c>
    </row>
    <row r="8785" spans="1:15" x14ac:dyDescent="0.25">
      <c r="A8785" t="s">
        <v>52</v>
      </c>
      <c r="B8785" t="s">
        <v>1666</v>
      </c>
      <c r="C8785" t="s">
        <v>27</v>
      </c>
      <c r="D8785">
        <v>2019</v>
      </c>
      <c r="E8785">
        <v>12</v>
      </c>
      <c r="F8785" t="s">
        <v>257</v>
      </c>
      <c r="G8785" t="s">
        <v>258</v>
      </c>
      <c r="H8785" t="s">
        <v>30</v>
      </c>
      <c r="J8785">
        <v>1499400</v>
      </c>
      <c r="L8785" t="s">
        <v>39</v>
      </c>
      <c r="O8785" t="s">
        <v>32</v>
      </c>
    </row>
    <row r="8786" spans="1:15" x14ac:dyDescent="0.25">
      <c r="A8786" t="s">
        <v>52</v>
      </c>
      <c r="B8786" t="s">
        <v>1666</v>
      </c>
      <c r="C8786" t="s">
        <v>27</v>
      </c>
      <c r="D8786">
        <v>2019</v>
      </c>
      <c r="E8786">
        <v>12</v>
      </c>
      <c r="F8786" t="s">
        <v>215</v>
      </c>
      <c r="G8786" t="s">
        <v>216</v>
      </c>
      <c r="H8786" t="s">
        <v>30</v>
      </c>
      <c r="J8786">
        <v>14703881.779999999</v>
      </c>
      <c r="L8786" t="s">
        <v>39</v>
      </c>
      <c r="O8786" t="s">
        <v>32</v>
      </c>
    </row>
    <row r="8787" spans="1:15" x14ac:dyDescent="0.25">
      <c r="A8787" t="s">
        <v>52</v>
      </c>
      <c r="B8787" t="s">
        <v>1666</v>
      </c>
      <c r="C8787" t="s">
        <v>27</v>
      </c>
      <c r="D8787">
        <v>2019</v>
      </c>
      <c r="E8787">
        <v>12</v>
      </c>
      <c r="F8787" t="s">
        <v>217</v>
      </c>
      <c r="G8787" t="s">
        <v>218</v>
      </c>
      <c r="H8787" t="s">
        <v>30</v>
      </c>
      <c r="J8787">
        <v>14703881.779999999</v>
      </c>
      <c r="L8787" t="s">
        <v>39</v>
      </c>
      <c r="O8787" t="s">
        <v>32</v>
      </c>
    </row>
    <row r="8788" spans="1:15" x14ac:dyDescent="0.25">
      <c r="A8788" t="s">
        <v>52</v>
      </c>
      <c r="B8788" t="s">
        <v>1666</v>
      </c>
      <c r="C8788" t="s">
        <v>27</v>
      </c>
      <c r="D8788">
        <v>2019</v>
      </c>
      <c r="E8788">
        <v>12</v>
      </c>
      <c r="F8788" t="s">
        <v>219</v>
      </c>
      <c r="G8788" t="s">
        <v>220</v>
      </c>
      <c r="H8788" t="s">
        <v>30</v>
      </c>
      <c r="J8788">
        <v>14703881.779999999</v>
      </c>
      <c r="L8788" t="s">
        <v>39</v>
      </c>
      <c r="O8788" t="s">
        <v>32</v>
      </c>
    </row>
    <row r="8789" spans="1:15" x14ac:dyDescent="0.25">
      <c r="A8789" t="s">
        <v>52</v>
      </c>
      <c r="B8789" t="s">
        <v>1666</v>
      </c>
      <c r="C8789" t="s">
        <v>27</v>
      </c>
      <c r="D8789">
        <v>2019</v>
      </c>
      <c r="E8789">
        <v>12</v>
      </c>
      <c r="F8789" t="s">
        <v>221</v>
      </c>
      <c r="G8789" t="s">
        <v>222</v>
      </c>
      <c r="H8789" t="s">
        <v>30</v>
      </c>
      <c r="J8789">
        <v>16203281.779999999</v>
      </c>
      <c r="L8789" t="s">
        <v>39</v>
      </c>
      <c r="O8789" t="s">
        <v>32</v>
      </c>
    </row>
    <row r="8790" spans="1:15" x14ac:dyDescent="0.25">
      <c r="A8790" t="s">
        <v>52</v>
      </c>
      <c r="B8790" t="s">
        <v>1666</v>
      </c>
      <c r="C8790" t="s">
        <v>27</v>
      </c>
      <c r="D8790">
        <v>2019</v>
      </c>
      <c r="E8790">
        <v>12</v>
      </c>
      <c r="F8790" t="s">
        <v>259</v>
      </c>
      <c r="G8790" t="s">
        <v>260</v>
      </c>
      <c r="H8790" t="s">
        <v>30</v>
      </c>
      <c r="J8790">
        <v>4080</v>
      </c>
      <c r="L8790" t="s">
        <v>39</v>
      </c>
      <c r="O8790" t="s">
        <v>32</v>
      </c>
    </row>
    <row r="8791" spans="1:15" x14ac:dyDescent="0.25">
      <c r="A8791" t="s">
        <v>52</v>
      </c>
      <c r="B8791" t="s">
        <v>1666</v>
      </c>
      <c r="C8791" t="s">
        <v>27</v>
      </c>
      <c r="D8791">
        <v>2019</v>
      </c>
      <c r="E8791">
        <v>12</v>
      </c>
      <c r="F8791" t="s">
        <v>261</v>
      </c>
      <c r="G8791" t="s">
        <v>262</v>
      </c>
      <c r="H8791" t="s">
        <v>30</v>
      </c>
      <c r="J8791">
        <v>30600</v>
      </c>
      <c r="L8791" t="s">
        <v>39</v>
      </c>
      <c r="O8791" t="s">
        <v>32</v>
      </c>
    </row>
    <row r="8792" spans="1:15" x14ac:dyDescent="0.25">
      <c r="A8792" t="s">
        <v>52</v>
      </c>
      <c r="B8792" t="s">
        <v>1666</v>
      </c>
      <c r="C8792" t="s">
        <v>27</v>
      </c>
      <c r="D8792">
        <v>2019</v>
      </c>
      <c r="E8792">
        <v>12</v>
      </c>
      <c r="F8792" t="s">
        <v>223</v>
      </c>
      <c r="G8792" t="s">
        <v>224</v>
      </c>
      <c r="H8792" t="s">
        <v>30</v>
      </c>
      <c r="J8792">
        <v>2560936.88</v>
      </c>
      <c r="L8792" t="s">
        <v>39</v>
      </c>
      <c r="O8792" t="s">
        <v>32</v>
      </c>
    </row>
    <row r="8793" spans="1:15" x14ac:dyDescent="0.25">
      <c r="A8793" t="s">
        <v>52</v>
      </c>
      <c r="B8793" t="s">
        <v>1666</v>
      </c>
      <c r="C8793" t="s">
        <v>27</v>
      </c>
      <c r="D8793">
        <v>2019</v>
      </c>
      <c r="E8793">
        <v>12</v>
      </c>
      <c r="F8793" t="s">
        <v>225</v>
      </c>
      <c r="G8793" t="s">
        <v>226</v>
      </c>
      <c r="H8793" t="s">
        <v>30</v>
      </c>
      <c r="J8793">
        <v>2595616.88</v>
      </c>
      <c r="L8793" t="s">
        <v>39</v>
      </c>
      <c r="O8793" t="s">
        <v>32</v>
      </c>
    </row>
    <row r="8794" spans="1:15" x14ac:dyDescent="0.25">
      <c r="A8794" t="s">
        <v>52</v>
      </c>
      <c r="B8794" t="s">
        <v>1666</v>
      </c>
      <c r="C8794" t="s">
        <v>27</v>
      </c>
      <c r="D8794">
        <v>2019</v>
      </c>
      <c r="E8794">
        <v>12</v>
      </c>
      <c r="F8794" t="s">
        <v>227</v>
      </c>
      <c r="G8794" t="s">
        <v>228</v>
      </c>
      <c r="H8794" t="s">
        <v>30</v>
      </c>
      <c r="J8794">
        <v>18798898.66</v>
      </c>
      <c r="L8794" t="s">
        <v>39</v>
      </c>
      <c r="O8794" t="s">
        <v>32</v>
      </c>
    </row>
    <row r="8795" spans="1:15" x14ac:dyDescent="0.25">
      <c r="A8795" t="s">
        <v>52</v>
      </c>
      <c r="B8795" t="s">
        <v>1666</v>
      </c>
      <c r="C8795" t="s">
        <v>27</v>
      </c>
      <c r="D8795">
        <v>2019</v>
      </c>
      <c r="E8795">
        <v>12</v>
      </c>
      <c r="F8795" t="s">
        <v>229</v>
      </c>
      <c r="G8795" t="s">
        <v>230</v>
      </c>
      <c r="H8795" t="s">
        <v>30</v>
      </c>
      <c r="J8795">
        <v>-510000</v>
      </c>
      <c r="L8795" t="s">
        <v>39</v>
      </c>
      <c r="O8795" t="s">
        <v>32</v>
      </c>
    </row>
    <row r="8796" spans="1:15" x14ac:dyDescent="0.25">
      <c r="A8796" t="s">
        <v>52</v>
      </c>
      <c r="B8796" t="s">
        <v>1666</v>
      </c>
      <c r="C8796" t="s">
        <v>27</v>
      </c>
      <c r="D8796">
        <v>2019</v>
      </c>
      <c r="E8796">
        <v>12</v>
      </c>
      <c r="F8796" t="s">
        <v>263</v>
      </c>
      <c r="G8796" t="s">
        <v>264</v>
      </c>
      <c r="H8796" t="s">
        <v>30</v>
      </c>
      <c r="J8796">
        <v>-642144.82999999996</v>
      </c>
      <c r="L8796" t="s">
        <v>39</v>
      </c>
      <c r="O8796" t="s">
        <v>32</v>
      </c>
    </row>
    <row r="8797" spans="1:15" x14ac:dyDescent="0.25">
      <c r="A8797" t="s">
        <v>52</v>
      </c>
      <c r="B8797" t="s">
        <v>1666</v>
      </c>
      <c r="C8797" t="s">
        <v>27</v>
      </c>
      <c r="D8797">
        <v>2019</v>
      </c>
      <c r="E8797">
        <v>12</v>
      </c>
      <c r="F8797" t="s">
        <v>265</v>
      </c>
      <c r="G8797" t="s">
        <v>266</v>
      </c>
      <c r="H8797" t="s">
        <v>30</v>
      </c>
      <c r="J8797">
        <v>-642144.82999999996</v>
      </c>
      <c r="L8797" t="s">
        <v>39</v>
      </c>
      <c r="O8797" t="s">
        <v>32</v>
      </c>
    </row>
    <row r="8798" spans="1:15" x14ac:dyDescent="0.25">
      <c r="A8798" t="s">
        <v>52</v>
      </c>
      <c r="B8798" t="s">
        <v>1666</v>
      </c>
      <c r="C8798" t="s">
        <v>27</v>
      </c>
      <c r="D8798">
        <v>2019</v>
      </c>
      <c r="E8798">
        <v>12</v>
      </c>
      <c r="F8798" t="s">
        <v>231</v>
      </c>
      <c r="G8798" t="s">
        <v>188</v>
      </c>
      <c r="H8798" t="s">
        <v>30</v>
      </c>
      <c r="J8798">
        <v>3328909.74</v>
      </c>
      <c r="L8798" t="s">
        <v>39</v>
      </c>
      <c r="O8798" t="s">
        <v>32</v>
      </c>
    </row>
    <row r="8799" spans="1:15" x14ac:dyDescent="0.25">
      <c r="A8799" t="s">
        <v>52</v>
      </c>
      <c r="B8799" t="s">
        <v>1666</v>
      </c>
      <c r="C8799" t="s">
        <v>27</v>
      </c>
      <c r="D8799">
        <v>2019</v>
      </c>
      <c r="E8799">
        <v>12</v>
      </c>
      <c r="F8799" t="s">
        <v>232</v>
      </c>
      <c r="G8799" t="s">
        <v>233</v>
      </c>
      <c r="H8799" t="s">
        <v>30</v>
      </c>
      <c r="J8799">
        <v>2176764.91</v>
      </c>
      <c r="L8799" t="s">
        <v>39</v>
      </c>
      <c r="O8799" t="s">
        <v>32</v>
      </c>
    </row>
    <row r="8800" spans="1:15" x14ac:dyDescent="0.25">
      <c r="A8800" t="s">
        <v>52</v>
      </c>
      <c r="B8800" t="s">
        <v>1666</v>
      </c>
      <c r="C8800" t="s">
        <v>27</v>
      </c>
      <c r="D8800">
        <v>2019</v>
      </c>
      <c r="E8800">
        <v>12</v>
      </c>
      <c r="F8800" t="s">
        <v>234</v>
      </c>
      <c r="G8800" t="s">
        <v>235</v>
      </c>
      <c r="H8800" t="s">
        <v>30</v>
      </c>
      <c r="J8800">
        <v>2176764.91</v>
      </c>
      <c r="L8800" t="s">
        <v>39</v>
      </c>
      <c r="O8800" t="s">
        <v>32</v>
      </c>
    </row>
    <row r="8801" spans="1:15" x14ac:dyDescent="0.25">
      <c r="A8801" t="s">
        <v>52</v>
      </c>
      <c r="B8801" t="s">
        <v>1666</v>
      </c>
      <c r="C8801" t="s">
        <v>27</v>
      </c>
      <c r="D8801">
        <v>2019</v>
      </c>
      <c r="E8801">
        <v>12</v>
      </c>
      <c r="F8801" t="s">
        <v>267</v>
      </c>
      <c r="G8801" t="s">
        <v>268</v>
      </c>
      <c r="H8801" t="s">
        <v>30</v>
      </c>
      <c r="J8801">
        <v>-336567.11</v>
      </c>
      <c r="L8801" t="s">
        <v>39</v>
      </c>
      <c r="O8801" t="s">
        <v>32</v>
      </c>
    </row>
    <row r="8802" spans="1:15" x14ac:dyDescent="0.25">
      <c r="A8802" t="s">
        <v>52</v>
      </c>
      <c r="B8802" t="s">
        <v>1666</v>
      </c>
      <c r="C8802" t="s">
        <v>27</v>
      </c>
      <c r="D8802">
        <v>2019</v>
      </c>
      <c r="E8802">
        <v>12</v>
      </c>
      <c r="F8802" t="s">
        <v>269</v>
      </c>
      <c r="G8802" t="s">
        <v>270</v>
      </c>
      <c r="H8802" t="s">
        <v>30</v>
      </c>
      <c r="J8802">
        <v>-68298.740000000005</v>
      </c>
      <c r="L8802" t="s">
        <v>39</v>
      </c>
      <c r="O8802" t="s">
        <v>32</v>
      </c>
    </row>
    <row r="8803" spans="1:15" x14ac:dyDescent="0.25">
      <c r="A8803" t="s">
        <v>52</v>
      </c>
      <c r="B8803" t="s">
        <v>1666</v>
      </c>
      <c r="C8803" t="s">
        <v>27</v>
      </c>
      <c r="D8803">
        <v>2019</v>
      </c>
      <c r="E8803">
        <v>12</v>
      </c>
      <c r="F8803" t="s">
        <v>271</v>
      </c>
      <c r="G8803" t="s">
        <v>272</v>
      </c>
      <c r="H8803" t="s">
        <v>30</v>
      </c>
      <c r="J8803">
        <v>-165804.38</v>
      </c>
      <c r="L8803" t="s">
        <v>39</v>
      </c>
      <c r="O8803" t="s">
        <v>32</v>
      </c>
    </row>
    <row r="8804" spans="1:15" x14ac:dyDescent="0.25">
      <c r="A8804" t="s">
        <v>52</v>
      </c>
      <c r="B8804" t="s">
        <v>1666</v>
      </c>
      <c r="C8804" t="s">
        <v>27</v>
      </c>
      <c r="D8804">
        <v>2019</v>
      </c>
      <c r="E8804">
        <v>12</v>
      </c>
      <c r="F8804" t="s">
        <v>273</v>
      </c>
      <c r="G8804" t="s">
        <v>274</v>
      </c>
      <c r="H8804" t="s">
        <v>30</v>
      </c>
      <c r="J8804">
        <v>-502371.49</v>
      </c>
      <c r="L8804" t="s">
        <v>39</v>
      </c>
      <c r="O8804" t="s">
        <v>32</v>
      </c>
    </row>
    <row r="8805" spans="1:15" x14ac:dyDescent="0.25">
      <c r="A8805" t="s">
        <v>52</v>
      </c>
      <c r="B8805" t="s">
        <v>1666</v>
      </c>
      <c r="C8805" t="s">
        <v>27</v>
      </c>
      <c r="D8805">
        <v>2019</v>
      </c>
      <c r="E8805">
        <v>12</v>
      </c>
      <c r="F8805" t="s">
        <v>236</v>
      </c>
      <c r="G8805" t="s">
        <v>237</v>
      </c>
      <c r="H8805" t="s">
        <v>30</v>
      </c>
      <c r="J8805">
        <v>-17446435.850000001</v>
      </c>
      <c r="L8805" t="s">
        <v>39</v>
      </c>
      <c r="O8805" t="s">
        <v>32</v>
      </c>
    </row>
    <row r="8806" spans="1:15" x14ac:dyDescent="0.25">
      <c r="A8806" t="s">
        <v>52</v>
      </c>
      <c r="B8806" t="s">
        <v>1666</v>
      </c>
      <c r="C8806" t="s">
        <v>27</v>
      </c>
      <c r="D8806">
        <v>2019</v>
      </c>
      <c r="E8806">
        <v>12</v>
      </c>
      <c r="F8806" t="s">
        <v>238</v>
      </c>
      <c r="G8806" t="s">
        <v>239</v>
      </c>
      <c r="H8806" t="s">
        <v>30</v>
      </c>
      <c r="J8806">
        <v>-20639986.199999999</v>
      </c>
      <c r="L8806" t="s">
        <v>39</v>
      </c>
      <c r="O8806" t="s">
        <v>32</v>
      </c>
    </row>
    <row r="8807" spans="1:15" x14ac:dyDescent="0.25">
      <c r="A8807" t="s">
        <v>52</v>
      </c>
      <c r="B8807" t="s">
        <v>1666</v>
      </c>
      <c r="C8807" t="s">
        <v>27</v>
      </c>
      <c r="D8807">
        <v>2019</v>
      </c>
      <c r="E8807">
        <v>12</v>
      </c>
      <c r="F8807" t="s">
        <v>240</v>
      </c>
      <c r="G8807" t="s">
        <v>241</v>
      </c>
      <c r="H8807" t="s">
        <v>30</v>
      </c>
      <c r="J8807">
        <v>-21142357.690000001</v>
      </c>
      <c r="L8807" t="s">
        <v>39</v>
      </c>
      <c r="O8807" t="s">
        <v>32</v>
      </c>
    </row>
    <row r="8808" spans="1:15" x14ac:dyDescent="0.25">
      <c r="A8808" t="s">
        <v>52</v>
      </c>
      <c r="B8808" t="s">
        <v>1666</v>
      </c>
      <c r="C8808" t="s">
        <v>27</v>
      </c>
      <c r="D8808">
        <v>2019</v>
      </c>
      <c r="E8808">
        <v>12</v>
      </c>
      <c r="F8808" t="s">
        <v>242</v>
      </c>
      <c r="G8808" t="s">
        <v>243</v>
      </c>
      <c r="H8808" t="s">
        <v>30</v>
      </c>
      <c r="J8808">
        <v>-18965592.780000001</v>
      </c>
      <c r="L8808" t="s">
        <v>39</v>
      </c>
      <c r="O8808" t="s">
        <v>32</v>
      </c>
    </row>
    <row r="8809" spans="1:15" x14ac:dyDescent="0.25">
      <c r="A8809" t="s">
        <v>84</v>
      </c>
      <c r="B8809" t="s">
        <v>85</v>
      </c>
      <c r="C8809" t="s">
        <v>27</v>
      </c>
      <c r="D8809">
        <v>2019</v>
      </c>
      <c r="E8809">
        <v>12</v>
      </c>
      <c r="F8809" t="s">
        <v>244</v>
      </c>
      <c r="G8809" t="s">
        <v>245</v>
      </c>
      <c r="H8809" t="s">
        <v>30</v>
      </c>
      <c r="J8809">
        <v>-216727.1</v>
      </c>
      <c r="L8809" t="s">
        <v>31</v>
      </c>
      <c r="O8809" t="s">
        <v>32</v>
      </c>
    </row>
    <row r="8810" spans="1:15" x14ac:dyDescent="0.25">
      <c r="A8810" t="s">
        <v>84</v>
      </c>
      <c r="B8810" t="s">
        <v>85</v>
      </c>
      <c r="C8810" t="s">
        <v>27</v>
      </c>
      <c r="D8810">
        <v>2019</v>
      </c>
      <c r="E8810">
        <v>12</v>
      </c>
      <c r="F8810" t="s">
        <v>246</v>
      </c>
      <c r="G8810" t="s">
        <v>247</v>
      </c>
      <c r="H8810" t="s">
        <v>30</v>
      </c>
      <c r="J8810">
        <v>57324.83</v>
      </c>
      <c r="L8810" t="s">
        <v>31</v>
      </c>
      <c r="O8810" t="s">
        <v>32</v>
      </c>
    </row>
    <row r="8811" spans="1:15" x14ac:dyDescent="0.25">
      <c r="A8811" t="s">
        <v>84</v>
      </c>
      <c r="B8811" t="s">
        <v>85</v>
      </c>
      <c r="C8811" t="s">
        <v>27</v>
      </c>
      <c r="D8811">
        <v>2019</v>
      </c>
      <c r="E8811">
        <v>12</v>
      </c>
      <c r="F8811" t="s">
        <v>248</v>
      </c>
      <c r="G8811" t="s">
        <v>249</v>
      </c>
      <c r="H8811" t="s">
        <v>30</v>
      </c>
      <c r="J8811">
        <v>-159402.26999999999</v>
      </c>
      <c r="L8811" t="s">
        <v>31</v>
      </c>
      <c r="O8811" t="s">
        <v>32</v>
      </c>
    </row>
    <row r="8812" spans="1:15" x14ac:dyDescent="0.25">
      <c r="A8812" t="s">
        <v>84</v>
      </c>
      <c r="B8812" t="s">
        <v>85</v>
      </c>
      <c r="C8812" t="s">
        <v>27</v>
      </c>
      <c r="D8812">
        <v>2019</v>
      </c>
      <c r="E8812">
        <v>12</v>
      </c>
      <c r="F8812" t="s">
        <v>250</v>
      </c>
      <c r="G8812" t="s">
        <v>251</v>
      </c>
      <c r="H8812" t="s">
        <v>30</v>
      </c>
      <c r="J8812">
        <v>-159402.26999999999</v>
      </c>
      <c r="L8812" t="s">
        <v>31</v>
      </c>
      <c r="O8812" t="s">
        <v>32</v>
      </c>
    </row>
    <row r="8813" spans="1:15" x14ac:dyDescent="0.25">
      <c r="A8813" t="s">
        <v>84</v>
      </c>
      <c r="B8813" t="s">
        <v>85</v>
      </c>
      <c r="C8813" t="s">
        <v>27</v>
      </c>
      <c r="D8813">
        <v>2019</v>
      </c>
      <c r="E8813">
        <v>12</v>
      </c>
      <c r="F8813" t="s">
        <v>193</v>
      </c>
      <c r="G8813" t="s">
        <v>194</v>
      </c>
      <c r="H8813" t="s">
        <v>30</v>
      </c>
      <c r="J8813">
        <v>-0.05</v>
      </c>
      <c r="L8813" t="s">
        <v>31</v>
      </c>
      <c r="O8813" t="s">
        <v>32</v>
      </c>
    </row>
    <row r="8814" spans="1:15" x14ac:dyDescent="0.25">
      <c r="A8814" t="s">
        <v>84</v>
      </c>
      <c r="B8814" t="s">
        <v>85</v>
      </c>
      <c r="C8814" t="s">
        <v>27</v>
      </c>
      <c r="D8814">
        <v>2019</v>
      </c>
      <c r="E8814">
        <v>12</v>
      </c>
      <c r="F8814" t="s">
        <v>195</v>
      </c>
      <c r="G8814" t="s">
        <v>196</v>
      </c>
      <c r="H8814" t="s">
        <v>30</v>
      </c>
      <c r="J8814">
        <v>-159402.32</v>
      </c>
      <c r="L8814" t="s">
        <v>31</v>
      </c>
      <c r="O8814" t="s">
        <v>32</v>
      </c>
    </row>
    <row r="8815" spans="1:15" x14ac:dyDescent="0.25">
      <c r="A8815" t="s">
        <v>84</v>
      </c>
      <c r="B8815" t="s">
        <v>85</v>
      </c>
      <c r="C8815" t="s">
        <v>27</v>
      </c>
      <c r="D8815">
        <v>2019</v>
      </c>
      <c r="E8815">
        <v>12</v>
      </c>
      <c r="F8815" t="s">
        <v>275</v>
      </c>
      <c r="G8815" t="s">
        <v>276</v>
      </c>
      <c r="H8815" t="s">
        <v>30</v>
      </c>
      <c r="J8815">
        <v>82768.17</v>
      </c>
      <c r="L8815" t="s">
        <v>31</v>
      </c>
      <c r="O8815" t="s">
        <v>32</v>
      </c>
    </row>
    <row r="8816" spans="1:15" x14ac:dyDescent="0.25">
      <c r="A8816" t="s">
        <v>84</v>
      </c>
      <c r="B8816" t="s">
        <v>85</v>
      </c>
      <c r="C8816" t="s">
        <v>27</v>
      </c>
      <c r="D8816">
        <v>2019</v>
      </c>
      <c r="E8816">
        <v>12</v>
      </c>
      <c r="F8816" t="s">
        <v>277</v>
      </c>
      <c r="G8816" t="s">
        <v>278</v>
      </c>
      <c r="H8816" t="s">
        <v>30</v>
      </c>
      <c r="J8816">
        <v>82768.17</v>
      </c>
      <c r="L8816" t="s">
        <v>31</v>
      </c>
      <c r="O8816" t="s">
        <v>32</v>
      </c>
    </row>
    <row r="8817" spans="1:15" x14ac:dyDescent="0.25">
      <c r="A8817" t="s">
        <v>84</v>
      </c>
      <c r="B8817" t="s">
        <v>85</v>
      </c>
      <c r="C8817" t="s">
        <v>27</v>
      </c>
      <c r="D8817">
        <v>2019</v>
      </c>
      <c r="E8817">
        <v>12</v>
      </c>
      <c r="F8817" t="s">
        <v>279</v>
      </c>
      <c r="G8817" t="s">
        <v>280</v>
      </c>
      <c r="H8817" t="s">
        <v>30</v>
      </c>
      <c r="J8817">
        <v>82768.17</v>
      </c>
      <c r="L8817" t="s">
        <v>31</v>
      </c>
      <c r="O8817" t="s">
        <v>32</v>
      </c>
    </row>
    <row r="8818" spans="1:15" x14ac:dyDescent="0.25">
      <c r="A8818" t="s">
        <v>84</v>
      </c>
      <c r="B8818" t="s">
        <v>85</v>
      </c>
      <c r="C8818" t="s">
        <v>27</v>
      </c>
      <c r="D8818">
        <v>2019</v>
      </c>
      <c r="E8818">
        <v>12</v>
      </c>
      <c r="F8818" t="s">
        <v>197</v>
      </c>
      <c r="G8818" t="s">
        <v>198</v>
      </c>
      <c r="H8818" t="s">
        <v>30</v>
      </c>
      <c r="J8818">
        <v>-76634.149999999994</v>
      </c>
      <c r="L8818" t="s">
        <v>31</v>
      </c>
      <c r="O8818" t="s">
        <v>32</v>
      </c>
    </row>
    <row r="8819" spans="1:15" x14ac:dyDescent="0.25">
      <c r="A8819" t="s">
        <v>84</v>
      </c>
      <c r="B8819" t="s">
        <v>85</v>
      </c>
      <c r="C8819" t="s">
        <v>27</v>
      </c>
      <c r="D8819">
        <v>2019</v>
      </c>
      <c r="E8819">
        <v>12</v>
      </c>
      <c r="F8819" t="s">
        <v>199</v>
      </c>
      <c r="G8819" t="s">
        <v>200</v>
      </c>
      <c r="H8819" t="s">
        <v>30</v>
      </c>
      <c r="J8819">
        <v>-76634.149999999994</v>
      </c>
      <c r="L8819" t="s">
        <v>31</v>
      </c>
      <c r="O8819" t="s">
        <v>32</v>
      </c>
    </row>
    <row r="8820" spans="1:15" x14ac:dyDescent="0.25">
      <c r="A8820" t="s">
        <v>84</v>
      </c>
      <c r="B8820" t="s">
        <v>85</v>
      </c>
      <c r="C8820" t="s">
        <v>27</v>
      </c>
      <c r="D8820">
        <v>2019</v>
      </c>
      <c r="E8820">
        <v>12</v>
      </c>
      <c r="F8820" t="s">
        <v>205</v>
      </c>
      <c r="G8820" t="s">
        <v>206</v>
      </c>
      <c r="H8820" t="s">
        <v>30</v>
      </c>
      <c r="J8820">
        <v>-76634.149999999994</v>
      </c>
      <c r="L8820" t="s">
        <v>31</v>
      </c>
      <c r="O8820" t="s">
        <v>32</v>
      </c>
    </row>
    <row r="8821" spans="1:15" x14ac:dyDescent="0.25">
      <c r="A8821" t="s">
        <v>84</v>
      </c>
      <c r="B8821" t="s">
        <v>85</v>
      </c>
      <c r="C8821" t="s">
        <v>27</v>
      </c>
      <c r="D8821">
        <v>2019</v>
      </c>
      <c r="E8821">
        <v>12</v>
      </c>
      <c r="F8821" t="s">
        <v>207</v>
      </c>
      <c r="G8821" t="s">
        <v>208</v>
      </c>
      <c r="H8821" t="s">
        <v>30</v>
      </c>
      <c r="J8821">
        <v>-76634.149999999994</v>
      </c>
      <c r="L8821" t="s">
        <v>31</v>
      </c>
      <c r="O8821" t="s">
        <v>32</v>
      </c>
    </row>
    <row r="8822" spans="1:15" x14ac:dyDescent="0.25">
      <c r="A8822" t="s">
        <v>84</v>
      </c>
      <c r="B8822" t="s">
        <v>85</v>
      </c>
      <c r="C8822" t="s">
        <v>27</v>
      </c>
      <c r="D8822">
        <v>2019</v>
      </c>
      <c r="E8822">
        <v>12</v>
      </c>
      <c r="F8822" t="s">
        <v>209</v>
      </c>
      <c r="G8822" t="s">
        <v>210</v>
      </c>
      <c r="H8822" t="s">
        <v>30</v>
      </c>
      <c r="J8822">
        <v>48195</v>
      </c>
      <c r="L8822" t="s">
        <v>31</v>
      </c>
      <c r="O8822" t="s">
        <v>32</v>
      </c>
    </row>
    <row r="8823" spans="1:15" x14ac:dyDescent="0.25">
      <c r="A8823" t="s">
        <v>84</v>
      </c>
      <c r="B8823" t="s">
        <v>85</v>
      </c>
      <c r="C8823" t="s">
        <v>27</v>
      </c>
      <c r="D8823">
        <v>2019</v>
      </c>
      <c r="E8823">
        <v>12</v>
      </c>
      <c r="F8823" t="s">
        <v>211</v>
      </c>
      <c r="G8823" t="s">
        <v>212</v>
      </c>
      <c r="H8823" t="s">
        <v>30</v>
      </c>
      <c r="J8823">
        <v>-28439.15</v>
      </c>
      <c r="L8823" t="s">
        <v>31</v>
      </c>
      <c r="O8823" t="s">
        <v>32</v>
      </c>
    </row>
    <row r="8824" spans="1:15" x14ac:dyDescent="0.25">
      <c r="A8824" t="s">
        <v>84</v>
      </c>
      <c r="B8824" t="s">
        <v>85</v>
      </c>
      <c r="C8824" t="s">
        <v>27</v>
      </c>
      <c r="D8824">
        <v>2019</v>
      </c>
      <c r="E8824">
        <v>12</v>
      </c>
      <c r="F8824" t="s">
        <v>213</v>
      </c>
      <c r="G8824" t="s">
        <v>214</v>
      </c>
      <c r="H8824" t="s">
        <v>30</v>
      </c>
      <c r="J8824">
        <v>-28439.15</v>
      </c>
      <c r="L8824" t="s">
        <v>31</v>
      </c>
      <c r="O8824" t="s">
        <v>32</v>
      </c>
    </row>
    <row r="8825" spans="1:15" x14ac:dyDescent="0.25">
      <c r="A8825" t="s">
        <v>84</v>
      </c>
      <c r="B8825" t="s">
        <v>85</v>
      </c>
      <c r="C8825" t="s">
        <v>27</v>
      </c>
      <c r="D8825">
        <v>2019</v>
      </c>
      <c r="E8825">
        <v>12</v>
      </c>
      <c r="F8825" t="s">
        <v>254</v>
      </c>
      <c r="G8825" t="s">
        <v>255</v>
      </c>
      <c r="H8825" t="s">
        <v>30</v>
      </c>
      <c r="J8825">
        <v>2163682.5099999998</v>
      </c>
      <c r="L8825" t="s">
        <v>39</v>
      </c>
      <c r="O8825" t="s">
        <v>32</v>
      </c>
    </row>
    <row r="8826" spans="1:15" x14ac:dyDescent="0.25">
      <c r="A8826" t="s">
        <v>84</v>
      </c>
      <c r="B8826" t="s">
        <v>85</v>
      </c>
      <c r="C8826" t="s">
        <v>27</v>
      </c>
      <c r="D8826">
        <v>2019</v>
      </c>
      <c r="E8826">
        <v>12</v>
      </c>
      <c r="F8826" t="s">
        <v>281</v>
      </c>
      <c r="G8826" t="s">
        <v>282</v>
      </c>
      <c r="H8826" t="s">
        <v>30</v>
      </c>
      <c r="J8826">
        <v>-1156648.3</v>
      </c>
      <c r="L8826" t="s">
        <v>39</v>
      </c>
      <c r="O8826" t="s">
        <v>32</v>
      </c>
    </row>
    <row r="8827" spans="1:15" x14ac:dyDescent="0.25">
      <c r="A8827" t="s">
        <v>84</v>
      </c>
      <c r="B8827" t="s">
        <v>85</v>
      </c>
      <c r="C8827" t="s">
        <v>27</v>
      </c>
      <c r="D8827">
        <v>2019</v>
      </c>
      <c r="E8827">
        <v>12</v>
      </c>
      <c r="F8827" t="s">
        <v>256</v>
      </c>
      <c r="G8827" t="s">
        <v>103</v>
      </c>
      <c r="H8827" t="s">
        <v>30</v>
      </c>
      <c r="J8827">
        <v>1007034.21</v>
      </c>
      <c r="L8827" t="s">
        <v>39</v>
      </c>
      <c r="O8827" t="s">
        <v>32</v>
      </c>
    </row>
    <row r="8828" spans="1:15" x14ac:dyDescent="0.25">
      <c r="A8828" t="s">
        <v>84</v>
      </c>
      <c r="B8828" t="s">
        <v>85</v>
      </c>
      <c r="C8828" t="s">
        <v>27</v>
      </c>
      <c r="D8828">
        <v>2019</v>
      </c>
      <c r="E8828">
        <v>12</v>
      </c>
      <c r="F8828" t="s">
        <v>257</v>
      </c>
      <c r="G8828" t="s">
        <v>258</v>
      </c>
      <c r="H8828" t="s">
        <v>30</v>
      </c>
      <c r="J8828">
        <v>1007034.21</v>
      </c>
      <c r="L8828" t="s">
        <v>39</v>
      </c>
      <c r="O8828" t="s">
        <v>32</v>
      </c>
    </row>
    <row r="8829" spans="1:15" x14ac:dyDescent="0.25">
      <c r="A8829" t="s">
        <v>84</v>
      </c>
      <c r="B8829" t="s">
        <v>85</v>
      </c>
      <c r="C8829" t="s">
        <v>27</v>
      </c>
      <c r="D8829">
        <v>2019</v>
      </c>
      <c r="E8829">
        <v>12</v>
      </c>
      <c r="F8829" t="s">
        <v>283</v>
      </c>
      <c r="G8829" t="s">
        <v>93</v>
      </c>
      <c r="H8829" t="s">
        <v>30</v>
      </c>
      <c r="J8829">
        <v>3761.78</v>
      </c>
      <c r="L8829" t="s">
        <v>39</v>
      </c>
      <c r="O8829" t="s">
        <v>32</v>
      </c>
    </row>
    <row r="8830" spans="1:15" x14ac:dyDescent="0.25">
      <c r="A8830" t="s">
        <v>84</v>
      </c>
      <c r="B8830" t="s">
        <v>85</v>
      </c>
      <c r="C8830" t="s">
        <v>27</v>
      </c>
      <c r="D8830">
        <v>2019</v>
      </c>
      <c r="E8830">
        <v>12</v>
      </c>
      <c r="F8830" t="s">
        <v>221</v>
      </c>
      <c r="G8830" t="s">
        <v>222</v>
      </c>
      <c r="H8830" t="s">
        <v>30</v>
      </c>
      <c r="J8830">
        <v>1010795.99</v>
      </c>
      <c r="L8830" t="s">
        <v>39</v>
      </c>
      <c r="O8830" t="s">
        <v>32</v>
      </c>
    </row>
    <row r="8831" spans="1:15" x14ac:dyDescent="0.25">
      <c r="A8831" t="s">
        <v>84</v>
      </c>
      <c r="B8831" t="s">
        <v>85</v>
      </c>
      <c r="C8831" t="s">
        <v>27</v>
      </c>
      <c r="D8831">
        <v>2019</v>
      </c>
      <c r="E8831">
        <v>12</v>
      </c>
      <c r="F8831" t="s">
        <v>259</v>
      </c>
      <c r="G8831" t="s">
        <v>260</v>
      </c>
      <c r="H8831" t="s">
        <v>30</v>
      </c>
      <c r="J8831">
        <v>10710</v>
      </c>
      <c r="L8831" t="s">
        <v>39</v>
      </c>
      <c r="O8831" t="s">
        <v>32</v>
      </c>
    </row>
    <row r="8832" spans="1:15" x14ac:dyDescent="0.25">
      <c r="A8832" t="s">
        <v>84</v>
      </c>
      <c r="B8832" t="s">
        <v>85</v>
      </c>
      <c r="C8832" t="s">
        <v>27</v>
      </c>
      <c r="D8832">
        <v>2019</v>
      </c>
      <c r="E8832">
        <v>12</v>
      </c>
      <c r="F8832" t="s">
        <v>284</v>
      </c>
      <c r="G8832" t="s">
        <v>285</v>
      </c>
      <c r="H8832" t="s">
        <v>30</v>
      </c>
      <c r="J8832">
        <v>54202.73</v>
      </c>
      <c r="L8832" t="s">
        <v>39</v>
      </c>
      <c r="O8832" t="s">
        <v>32</v>
      </c>
    </row>
    <row r="8833" spans="1:15" x14ac:dyDescent="0.25">
      <c r="A8833" t="s">
        <v>84</v>
      </c>
      <c r="B8833" t="s">
        <v>85</v>
      </c>
      <c r="C8833" t="s">
        <v>27</v>
      </c>
      <c r="D8833">
        <v>2019</v>
      </c>
      <c r="E8833">
        <v>12</v>
      </c>
      <c r="F8833" t="s">
        <v>261</v>
      </c>
      <c r="G8833" t="s">
        <v>262</v>
      </c>
      <c r="H8833" t="s">
        <v>30</v>
      </c>
      <c r="J8833">
        <v>62761.61</v>
      </c>
      <c r="L8833" t="s">
        <v>39</v>
      </c>
      <c r="O8833" t="s">
        <v>32</v>
      </c>
    </row>
    <row r="8834" spans="1:15" x14ac:dyDescent="0.25">
      <c r="A8834" t="s">
        <v>84</v>
      </c>
      <c r="B8834" t="s">
        <v>85</v>
      </c>
      <c r="C8834" t="s">
        <v>27</v>
      </c>
      <c r="D8834">
        <v>2019</v>
      </c>
      <c r="E8834">
        <v>12</v>
      </c>
      <c r="F8834" t="s">
        <v>223</v>
      </c>
      <c r="G8834" t="s">
        <v>224</v>
      </c>
      <c r="H8834" t="s">
        <v>30</v>
      </c>
      <c r="J8834">
        <v>1030131.04</v>
      </c>
      <c r="L8834" t="s">
        <v>39</v>
      </c>
      <c r="O8834" t="s">
        <v>32</v>
      </c>
    </row>
    <row r="8835" spans="1:15" x14ac:dyDescent="0.25">
      <c r="A8835" t="s">
        <v>84</v>
      </c>
      <c r="B8835" t="s">
        <v>85</v>
      </c>
      <c r="C8835" t="s">
        <v>27</v>
      </c>
      <c r="D8835">
        <v>2019</v>
      </c>
      <c r="E8835">
        <v>12</v>
      </c>
      <c r="F8835" t="s">
        <v>225</v>
      </c>
      <c r="G8835" t="s">
        <v>226</v>
      </c>
      <c r="H8835" t="s">
        <v>30</v>
      </c>
      <c r="J8835">
        <v>1103602.6499999999</v>
      </c>
      <c r="L8835" t="s">
        <v>39</v>
      </c>
      <c r="O8835" t="s">
        <v>32</v>
      </c>
    </row>
    <row r="8836" spans="1:15" x14ac:dyDescent="0.25">
      <c r="A8836" t="s">
        <v>84</v>
      </c>
      <c r="B8836" t="s">
        <v>85</v>
      </c>
      <c r="C8836" t="s">
        <v>27</v>
      </c>
      <c r="D8836">
        <v>2019</v>
      </c>
      <c r="E8836">
        <v>12</v>
      </c>
      <c r="F8836" t="s">
        <v>227</v>
      </c>
      <c r="G8836" t="s">
        <v>228</v>
      </c>
      <c r="H8836" t="s">
        <v>30</v>
      </c>
      <c r="J8836">
        <v>2114398.64</v>
      </c>
      <c r="L8836" t="s">
        <v>39</v>
      </c>
      <c r="O8836" t="s">
        <v>32</v>
      </c>
    </row>
    <row r="8837" spans="1:15" x14ac:dyDescent="0.25">
      <c r="A8837" t="s">
        <v>84</v>
      </c>
      <c r="B8837" t="s">
        <v>85</v>
      </c>
      <c r="C8837" t="s">
        <v>27</v>
      </c>
      <c r="D8837">
        <v>2019</v>
      </c>
      <c r="E8837">
        <v>12</v>
      </c>
      <c r="F8837" t="s">
        <v>229</v>
      </c>
      <c r="G8837" t="s">
        <v>230</v>
      </c>
      <c r="H8837" t="s">
        <v>30</v>
      </c>
      <c r="J8837">
        <v>-61200</v>
      </c>
      <c r="L8837" t="s">
        <v>39</v>
      </c>
      <c r="O8837" t="s">
        <v>32</v>
      </c>
    </row>
    <row r="8838" spans="1:15" x14ac:dyDescent="0.25">
      <c r="A8838" t="s">
        <v>84</v>
      </c>
      <c r="B8838" t="s">
        <v>85</v>
      </c>
      <c r="C8838" t="s">
        <v>27</v>
      </c>
      <c r="D8838">
        <v>2019</v>
      </c>
      <c r="E8838">
        <v>12</v>
      </c>
      <c r="F8838" t="s">
        <v>286</v>
      </c>
      <c r="G8838" t="s">
        <v>287</v>
      </c>
      <c r="H8838" t="s">
        <v>30</v>
      </c>
      <c r="J8838">
        <v>-7795.67</v>
      </c>
      <c r="L8838" t="s">
        <v>39</v>
      </c>
      <c r="O8838" t="s">
        <v>32</v>
      </c>
    </row>
    <row r="8839" spans="1:15" x14ac:dyDescent="0.25">
      <c r="A8839" t="s">
        <v>84</v>
      </c>
      <c r="B8839" t="s">
        <v>85</v>
      </c>
      <c r="C8839" t="s">
        <v>27</v>
      </c>
      <c r="D8839">
        <v>2019</v>
      </c>
      <c r="E8839">
        <v>12</v>
      </c>
      <c r="F8839" t="s">
        <v>265</v>
      </c>
      <c r="G8839" t="s">
        <v>266</v>
      </c>
      <c r="H8839" t="s">
        <v>30</v>
      </c>
      <c r="J8839">
        <v>-7795.67</v>
      </c>
      <c r="L8839" t="s">
        <v>39</v>
      </c>
      <c r="O8839" t="s">
        <v>32</v>
      </c>
    </row>
    <row r="8840" spans="1:15" x14ac:dyDescent="0.25">
      <c r="A8840" t="s">
        <v>84</v>
      </c>
      <c r="B8840" t="s">
        <v>85</v>
      </c>
      <c r="C8840" t="s">
        <v>27</v>
      </c>
      <c r="D8840">
        <v>2019</v>
      </c>
      <c r="E8840">
        <v>12</v>
      </c>
      <c r="F8840" t="s">
        <v>231</v>
      </c>
      <c r="G8840" t="s">
        <v>188</v>
      </c>
      <c r="H8840" t="s">
        <v>30</v>
      </c>
      <c r="J8840">
        <v>-106285.37</v>
      </c>
      <c r="L8840" t="s">
        <v>39</v>
      </c>
      <c r="O8840" t="s">
        <v>32</v>
      </c>
    </row>
    <row r="8841" spans="1:15" x14ac:dyDescent="0.25">
      <c r="A8841" t="s">
        <v>84</v>
      </c>
      <c r="B8841" t="s">
        <v>85</v>
      </c>
      <c r="C8841" t="s">
        <v>27</v>
      </c>
      <c r="D8841">
        <v>2019</v>
      </c>
      <c r="E8841">
        <v>12</v>
      </c>
      <c r="F8841" t="s">
        <v>232</v>
      </c>
      <c r="G8841" t="s">
        <v>233</v>
      </c>
      <c r="H8841" t="s">
        <v>30</v>
      </c>
      <c r="J8841">
        <v>-175281.04</v>
      </c>
      <c r="L8841" t="s">
        <v>39</v>
      </c>
      <c r="O8841" t="s">
        <v>32</v>
      </c>
    </row>
    <row r="8842" spans="1:15" x14ac:dyDescent="0.25">
      <c r="A8842" t="s">
        <v>84</v>
      </c>
      <c r="B8842" t="s">
        <v>85</v>
      </c>
      <c r="C8842" t="s">
        <v>27</v>
      </c>
      <c r="D8842">
        <v>2019</v>
      </c>
      <c r="E8842">
        <v>12</v>
      </c>
      <c r="F8842" t="s">
        <v>234</v>
      </c>
      <c r="G8842" t="s">
        <v>235</v>
      </c>
      <c r="H8842" t="s">
        <v>30</v>
      </c>
      <c r="J8842">
        <v>-175281.04</v>
      </c>
      <c r="L8842" t="s">
        <v>39</v>
      </c>
      <c r="O8842" t="s">
        <v>32</v>
      </c>
    </row>
    <row r="8843" spans="1:15" x14ac:dyDescent="0.25">
      <c r="A8843" t="s">
        <v>84</v>
      </c>
      <c r="B8843" t="s">
        <v>85</v>
      </c>
      <c r="C8843" t="s">
        <v>27</v>
      </c>
      <c r="D8843">
        <v>2019</v>
      </c>
      <c r="E8843">
        <v>12</v>
      </c>
      <c r="F8843" t="s">
        <v>288</v>
      </c>
      <c r="G8843" t="s">
        <v>289</v>
      </c>
      <c r="H8843" t="s">
        <v>30</v>
      </c>
      <c r="J8843">
        <v>-14137.2</v>
      </c>
      <c r="L8843" t="s">
        <v>39</v>
      </c>
      <c r="O8843" t="s">
        <v>32</v>
      </c>
    </row>
    <row r="8844" spans="1:15" x14ac:dyDescent="0.25">
      <c r="A8844" t="s">
        <v>84</v>
      </c>
      <c r="B8844" t="s">
        <v>85</v>
      </c>
      <c r="C8844" t="s">
        <v>27</v>
      </c>
      <c r="D8844">
        <v>2019</v>
      </c>
      <c r="E8844">
        <v>12</v>
      </c>
      <c r="F8844" t="s">
        <v>290</v>
      </c>
      <c r="G8844" t="s">
        <v>291</v>
      </c>
      <c r="H8844" t="s">
        <v>30</v>
      </c>
      <c r="J8844">
        <v>-14137.2</v>
      </c>
      <c r="L8844" t="s">
        <v>39</v>
      </c>
      <c r="O8844" t="s">
        <v>32</v>
      </c>
    </row>
    <row r="8845" spans="1:15" x14ac:dyDescent="0.25">
      <c r="A8845" t="s">
        <v>84</v>
      </c>
      <c r="B8845" t="s">
        <v>85</v>
      </c>
      <c r="C8845" t="s">
        <v>27</v>
      </c>
      <c r="D8845">
        <v>2019</v>
      </c>
      <c r="E8845">
        <v>12</v>
      </c>
      <c r="F8845" t="s">
        <v>273</v>
      </c>
      <c r="G8845" t="s">
        <v>274</v>
      </c>
      <c r="H8845" t="s">
        <v>30</v>
      </c>
      <c r="J8845">
        <v>-14137.2</v>
      </c>
      <c r="L8845" t="s">
        <v>39</v>
      </c>
      <c r="O8845" t="s">
        <v>32</v>
      </c>
    </row>
    <row r="8846" spans="1:15" x14ac:dyDescent="0.25">
      <c r="A8846" t="s">
        <v>84</v>
      </c>
      <c r="B8846" t="s">
        <v>85</v>
      </c>
      <c r="C8846" t="s">
        <v>27</v>
      </c>
      <c r="D8846">
        <v>2019</v>
      </c>
      <c r="E8846">
        <v>12</v>
      </c>
      <c r="F8846" t="s">
        <v>236</v>
      </c>
      <c r="G8846" t="s">
        <v>237</v>
      </c>
      <c r="H8846" t="s">
        <v>30</v>
      </c>
      <c r="J8846">
        <v>-1655394.99</v>
      </c>
      <c r="L8846" t="s">
        <v>39</v>
      </c>
      <c r="O8846" t="s">
        <v>32</v>
      </c>
    </row>
    <row r="8847" spans="1:15" x14ac:dyDescent="0.25">
      <c r="A8847" t="s">
        <v>84</v>
      </c>
      <c r="B8847" t="s">
        <v>85</v>
      </c>
      <c r="C8847" t="s">
        <v>27</v>
      </c>
      <c r="D8847">
        <v>2019</v>
      </c>
      <c r="E8847">
        <v>12</v>
      </c>
      <c r="F8847" t="s">
        <v>238</v>
      </c>
      <c r="G8847" t="s">
        <v>239</v>
      </c>
      <c r="H8847" t="s">
        <v>30</v>
      </c>
      <c r="J8847">
        <v>-1662622.64</v>
      </c>
      <c r="L8847" t="s">
        <v>39</v>
      </c>
      <c r="O8847" t="s">
        <v>32</v>
      </c>
    </row>
    <row r="8848" spans="1:15" x14ac:dyDescent="0.25">
      <c r="A8848" t="s">
        <v>84</v>
      </c>
      <c r="B8848" t="s">
        <v>85</v>
      </c>
      <c r="C8848" t="s">
        <v>27</v>
      </c>
      <c r="D8848">
        <v>2019</v>
      </c>
      <c r="E8848">
        <v>12</v>
      </c>
      <c r="F8848" t="s">
        <v>240</v>
      </c>
      <c r="G8848" t="s">
        <v>241</v>
      </c>
      <c r="H8848" t="s">
        <v>30</v>
      </c>
      <c r="J8848">
        <v>-1676759.84</v>
      </c>
      <c r="L8848" t="s">
        <v>39</v>
      </c>
      <c r="O8848" t="s">
        <v>32</v>
      </c>
    </row>
    <row r="8849" spans="1:15" x14ac:dyDescent="0.25">
      <c r="A8849" t="s">
        <v>84</v>
      </c>
      <c r="B8849" t="s">
        <v>85</v>
      </c>
      <c r="C8849" t="s">
        <v>27</v>
      </c>
      <c r="D8849">
        <v>2019</v>
      </c>
      <c r="E8849">
        <v>12</v>
      </c>
      <c r="F8849" t="s">
        <v>242</v>
      </c>
      <c r="G8849" t="s">
        <v>243</v>
      </c>
      <c r="H8849" t="s">
        <v>30</v>
      </c>
      <c r="J8849">
        <v>-1852040.88</v>
      </c>
      <c r="L8849" t="s">
        <v>39</v>
      </c>
      <c r="O8849" t="s">
        <v>32</v>
      </c>
    </row>
    <row r="8850" spans="1:15" x14ac:dyDescent="0.25">
      <c r="A8850" t="s">
        <v>84</v>
      </c>
      <c r="B8850" t="s">
        <v>85</v>
      </c>
      <c r="C8850" t="s">
        <v>27</v>
      </c>
      <c r="D8850">
        <v>2019</v>
      </c>
      <c r="E8850">
        <v>12</v>
      </c>
      <c r="F8850" t="s">
        <v>244</v>
      </c>
      <c r="G8850" t="s">
        <v>245</v>
      </c>
      <c r="H8850" t="s">
        <v>108</v>
      </c>
      <c r="I8850" t="s">
        <v>109</v>
      </c>
      <c r="J8850">
        <v>-163945.67000000001</v>
      </c>
      <c r="L8850" t="s">
        <v>31</v>
      </c>
      <c r="O8850" t="s">
        <v>32</v>
      </c>
    </row>
    <row r="8851" spans="1:15" x14ac:dyDescent="0.25">
      <c r="A8851" t="s">
        <v>84</v>
      </c>
      <c r="B8851" t="s">
        <v>85</v>
      </c>
      <c r="C8851" t="s">
        <v>27</v>
      </c>
      <c r="D8851">
        <v>2019</v>
      </c>
      <c r="E8851">
        <v>12</v>
      </c>
      <c r="F8851" t="s">
        <v>246</v>
      </c>
      <c r="G8851" t="s">
        <v>247</v>
      </c>
      <c r="H8851" t="s">
        <v>108</v>
      </c>
      <c r="I8851" t="s">
        <v>109</v>
      </c>
      <c r="J8851">
        <v>65.099999999999994</v>
      </c>
      <c r="L8851" t="s">
        <v>31</v>
      </c>
      <c r="O8851" t="s">
        <v>32</v>
      </c>
    </row>
    <row r="8852" spans="1:15" x14ac:dyDescent="0.25">
      <c r="A8852" t="s">
        <v>84</v>
      </c>
      <c r="B8852" t="s">
        <v>85</v>
      </c>
      <c r="C8852" t="s">
        <v>27</v>
      </c>
      <c r="D8852">
        <v>2019</v>
      </c>
      <c r="E8852">
        <v>12</v>
      </c>
      <c r="F8852" t="s">
        <v>248</v>
      </c>
      <c r="G8852" t="s">
        <v>249</v>
      </c>
      <c r="H8852" t="s">
        <v>108</v>
      </c>
      <c r="I8852" t="s">
        <v>109</v>
      </c>
      <c r="J8852">
        <v>-163880.57</v>
      </c>
      <c r="L8852" t="s">
        <v>31</v>
      </c>
      <c r="O8852" t="s">
        <v>32</v>
      </c>
    </row>
    <row r="8853" spans="1:15" x14ac:dyDescent="0.25">
      <c r="A8853" t="s">
        <v>84</v>
      </c>
      <c r="B8853" t="s">
        <v>85</v>
      </c>
      <c r="C8853" t="s">
        <v>27</v>
      </c>
      <c r="D8853">
        <v>2019</v>
      </c>
      <c r="E8853">
        <v>12</v>
      </c>
      <c r="F8853" t="s">
        <v>250</v>
      </c>
      <c r="G8853" t="s">
        <v>251</v>
      </c>
      <c r="H8853" t="s">
        <v>108</v>
      </c>
      <c r="I8853" t="s">
        <v>109</v>
      </c>
      <c r="J8853">
        <v>-163880.57</v>
      </c>
      <c r="L8853" t="s">
        <v>31</v>
      </c>
      <c r="O8853" t="s">
        <v>32</v>
      </c>
    </row>
    <row r="8854" spans="1:15" x14ac:dyDescent="0.25">
      <c r="A8854" t="s">
        <v>84</v>
      </c>
      <c r="B8854" t="s">
        <v>85</v>
      </c>
      <c r="C8854" t="s">
        <v>27</v>
      </c>
      <c r="D8854">
        <v>2019</v>
      </c>
      <c r="E8854">
        <v>12</v>
      </c>
      <c r="F8854" t="s">
        <v>195</v>
      </c>
      <c r="G8854" t="s">
        <v>196</v>
      </c>
      <c r="H8854" t="s">
        <v>108</v>
      </c>
      <c r="I8854" t="s">
        <v>109</v>
      </c>
      <c r="J8854">
        <v>-163880.57</v>
      </c>
      <c r="L8854" t="s">
        <v>31</v>
      </c>
      <c r="O8854" t="s">
        <v>32</v>
      </c>
    </row>
    <row r="8855" spans="1:15" x14ac:dyDescent="0.25">
      <c r="A8855" t="s">
        <v>84</v>
      </c>
      <c r="B8855" t="s">
        <v>85</v>
      </c>
      <c r="C8855" t="s">
        <v>27</v>
      </c>
      <c r="D8855">
        <v>2019</v>
      </c>
      <c r="E8855">
        <v>12</v>
      </c>
      <c r="F8855" t="s">
        <v>197</v>
      </c>
      <c r="G8855" t="s">
        <v>198</v>
      </c>
      <c r="H8855" t="s">
        <v>108</v>
      </c>
      <c r="I8855" t="s">
        <v>109</v>
      </c>
      <c r="J8855">
        <v>-163880.57</v>
      </c>
      <c r="L8855" t="s">
        <v>31</v>
      </c>
      <c r="O8855" t="s">
        <v>32</v>
      </c>
    </row>
    <row r="8856" spans="1:15" x14ac:dyDescent="0.25">
      <c r="A8856" t="s">
        <v>84</v>
      </c>
      <c r="B8856" t="s">
        <v>85</v>
      </c>
      <c r="C8856" t="s">
        <v>27</v>
      </c>
      <c r="D8856">
        <v>2019</v>
      </c>
      <c r="E8856">
        <v>12</v>
      </c>
      <c r="F8856" t="s">
        <v>199</v>
      </c>
      <c r="G8856" t="s">
        <v>200</v>
      </c>
      <c r="H8856" t="s">
        <v>108</v>
      </c>
      <c r="I8856" t="s">
        <v>109</v>
      </c>
      <c r="J8856">
        <v>-163880.57</v>
      </c>
      <c r="L8856" t="s">
        <v>31</v>
      </c>
      <c r="O8856" t="s">
        <v>32</v>
      </c>
    </row>
    <row r="8857" spans="1:15" x14ac:dyDescent="0.25">
      <c r="A8857" t="s">
        <v>84</v>
      </c>
      <c r="B8857" t="s">
        <v>85</v>
      </c>
      <c r="C8857" t="s">
        <v>27</v>
      </c>
      <c r="D8857">
        <v>2019</v>
      </c>
      <c r="E8857">
        <v>12</v>
      </c>
      <c r="F8857" t="s">
        <v>205</v>
      </c>
      <c r="G8857" t="s">
        <v>206</v>
      </c>
      <c r="H8857" t="s">
        <v>108</v>
      </c>
      <c r="I8857" t="s">
        <v>109</v>
      </c>
      <c r="J8857">
        <v>-163880.57</v>
      </c>
      <c r="L8857" t="s">
        <v>31</v>
      </c>
      <c r="O8857" t="s">
        <v>32</v>
      </c>
    </row>
    <row r="8858" spans="1:15" x14ac:dyDescent="0.25">
      <c r="A8858" t="s">
        <v>84</v>
      </c>
      <c r="B8858" t="s">
        <v>85</v>
      </c>
      <c r="C8858" t="s">
        <v>27</v>
      </c>
      <c r="D8858">
        <v>2019</v>
      </c>
      <c r="E8858">
        <v>12</v>
      </c>
      <c r="F8858" t="s">
        <v>207</v>
      </c>
      <c r="G8858" t="s">
        <v>208</v>
      </c>
      <c r="H8858" t="s">
        <v>108</v>
      </c>
      <c r="I8858" t="s">
        <v>109</v>
      </c>
      <c r="J8858">
        <v>-163880.57</v>
      </c>
      <c r="L8858" t="s">
        <v>31</v>
      </c>
      <c r="O8858" t="s">
        <v>32</v>
      </c>
    </row>
    <row r="8859" spans="1:15" x14ac:dyDescent="0.25">
      <c r="A8859" t="s">
        <v>84</v>
      </c>
      <c r="B8859" t="s">
        <v>85</v>
      </c>
      <c r="C8859" t="s">
        <v>27</v>
      </c>
      <c r="D8859">
        <v>2019</v>
      </c>
      <c r="E8859">
        <v>12</v>
      </c>
      <c r="F8859" t="s">
        <v>211</v>
      </c>
      <c r="G8859" t="s">
        <v>212</v>
      </c>
      <c r="H8859" t="s">
        <v>108</v>
      </c>
      <c r="I8859" t="s">
        <v>109</v>
      </c>
      <c r="J8859">
        <v>-163880.57</v>
      </c>
      <c r="L8859" t="s">
        <v>31</v>
      </c>
      <c r="O8859" t="s">
        <v>32</v>
      </c>
    </row>
    <row r="8860" spans="1:15" x14ac:dyDescent="0.25">
      <c r="A8860" t="s">
        <v>84</v>
      </c>
      <c r="B8860" t="s">
        <v>85</v>
      </c>
      <c r="C8860" t="s">
        <v>27</v>
      </c>
      <c r="D8860">
        <v>2019</v>
      </c>
      <c r="E8860">
        <v>12</v>
      </c>
      <c r="F8860" t="s">
        <v>213</v>
      </c>
      <c r="G8860" t="s">
        <v>214</v>
      </c>
      <c r="H8860" t="s">
        <v>108</v>
      </c>
      <c r="I8860" t="s">
        <v>109</v>
      </c>
      <c r="J8860">
        <v>-163880.57</v>
      </c>
      <c r="L8860" t="s">
        <v>31</v>
      </c>
      <c r="O8860" t="s">
        <v>32</v>
      </c>
    </row>
    <row r="8861" spans="1:15" x14ac:dyDescent="0.25">
      <c r="A8861" t="s">
        <v>84</v>
      </c>
      <c r="B8861" t="s">
        <v>85</v>
      </c>
      <c r="C8861" t="s">
        <v>27</v>
      </c>
      <c r="D8861">
        <v>2019</v>
      </c>
      <c r="E8861">
        <v>12</v>
      </c>
      <c r="F8861" t="s">
        <v>244</v>
      </c>
      <c r="G8861" t="s">
        <v>245</v>
      </c>
      <c r="H8861" t="s">
        <v>110</v>
      </c>
      <c r="I8861" t="s">
        <v>111</v>
      </c>
      <c r="J8861">
        <v>-70150.5</v>
      </c>
      <c r="L8861" t="s">
        <v>31</v>
      </c>
      <c r="O8861" t="s">
        <v>32</v>
      </c>
    </row>
    <row r="8862" spans="1:15" x14ac:dyDescent="0.25">
      <c r="A8862" t="s">
        <v>84</v>
      </c>
      <c r="B8862" t="s">
        <v>85</v>
      </c>
      <c r="C8862" t="s">
        <v>27</v>
      </c>
      <c r="D8862">
        <v>2019</v>
      </c>
      <c r="E8862">
        <v>12</v>
      </c>
      <c r="F8862" t="s">
        <v>246</v>
      </c>
      <c r="G8862" t="s">
        <v>247</v>
      </c>
      <c r="H8862" t="s">
        <v>110</v>
      </c>
      <c r="I8862" t="s">
        <v>111</v>
      </c>
      <c r="J8862">
        <v>112.46</v>
      </c>
      <c r="L8862" t="s">
        <v>31</v>
      </c>
      <c r="O8862" t="s">
        <v>32</v>
      </c>
    </row>
    <row r="8863" spans="1:15" x14ac:dyDescent="0.25">
      <c r="A8863" t="s">
        <v>84</v>
      </c>
      <c r="B8863" t="s">
        <v>85</v>
      </c>
      <c r="C8863" t="s">
        <v>27</v>
      </c>
      <c r="D8863">
        <v>2019</v>
      </c>
      <c r="E8863">
        <v>12</v>
      </c>
      <c r="F8863" t="s">
        <v>248</v>
      </c>
      <c r="G8863" t="s">
        <v>249</v>
      </c>
      <c r="H8863" t="s">
        <v>110</v>
      </c>
      <c r="I8863" t="s">
        <v>111</v>
      </c>
      <c r="J8863">
        <v>-70038.039999999994</v>
      </c>
      <c r="L8863" t="s">
        <v>31</v>
      </c>
      <c r="O8863" t="s">
        <v>32</v>
      </c>
    </row>
    <row r="8864" spans="1:15" x14ac:dyDescent="0.25">
      <c r="A8864" t="s">
        <v>84</v>
      </c>
      <c r="B8864" t="s">
        <v>85</v>
      </c>
      <c r="C8864" t="s">
        <v>27</v>
      </c>
      <c r="D8864">
        <v>2019</v>
      </c>
      <c r="E8864">
        <v>12</v>
      </c>
      <c r="F8864" t="s">
        <v>250</v>
      </c>
      <c r="G8864" t="s">
        <v>251</v>
      </c>
      <c r="H8864" t="s">
        <v>110</v>
      </c>
      <c r="I8864" t="s">
        <v>111</v>
      </c>
      <c r="J8864">
        <v>-70038.039999999994</v>
      </c>
      <c r="L8864" t="s">
        <v>31</v>
      </c>
      <c r="O8864" t="s">
        <v>32</v>
      </c>
    </row>
    <row r="8865" spans="1:15" x14ac:dyDescent="0.25">
      <c r="A8865" t="s">
        <v>84</v>
      </c>
      <c r="B8865" t="s">
        <v>85</v>
      </c>
      <c r="C8865" t="s">
        <v>27</v>
      </c>
      <c r="D8865">
        <v>2019</v>
      </c>
      <c r="E8865">
        <v>12</v>
      </c>
      <c r="F8865" t="s">
        <v>195</v>
      </c>
      <c r="G8865" t="s">
        <v>196</v>
      </c>
      <c r="H8865" t="s">
        <v>110</v>
      </c>
      <c r="I8865" t="s">
        <v>111</v>
      </c>
      <c r="J8865">
        <v>-70038.039999999994</v>
      </c>
      <c r="L8865" t="s">
        <v>31</v>
      </c>
      <c r="O8865" t="s">
        <v>32</v>
      </c>
    </row>
    <row r="8866" spans="1:15" x14ac:dyDescent="0.25">
      <c r="A8866" t="s">
        <v>84</v>
      </c>
      <c r="B8866" t="s">
        <v>85</v>
      </c>
      <c r="C8866" t="s">
        <v>27</v>
      </c>
      <c r="D8866">
        <v>2019</v>
      </c>
      <c r="E8866">
        <v>12</v>
      </c>
      <c r="F8866" t="s">
        <v>197</v>
      </c>
      <c r="G8866" t="s">
        <v>198</v>
      </c>
      <c r="H8866" t="s">
        <v>110</v>
      </c>
      <c r="I8866" t="s">
        <v>111</v>
      </c>
      <c r="J8866">
        <v>-70038.039999999994</v>
      </c>
      <c r="L8866" t="s">
        <v>31</v>
      </c>
      <c r="O8866" t="s">
        <v>32</v>
      </c>
    </row>
    <row r="8867" spans="1:15" x14ac:dyDescent="0.25">
      <c r="A8867" t="s">
        <v>84</v>
      </c>
      <c r="B8867" t="s">
        <v>85</v>
      </c>
      <c r="C8867" t="s">
        <v>27</v>
      </c>
      <c r="D8867">
        <v>2019</v>
      </c>
      <c r="E8867">
        <v>12</v>
      </c>
      <c r="F8867" t="s">
        <v>199</v>
      </c>
      <c r="G8867" t="s">
        <v>200</v>
      </c>
      <c r="H8867" t="s">
        <v>110</v>
      </c>
      <c r="I8867" t="s">
        <v>111</v>
      </c>
      <c r="J8867">
        <v>-70038.039999999994</v>
      </c>
      <c r="L8867" t="s">
        <v>31</v>
      </c>
      <c r="O8867" t="s">
        <v>32</v>
      </c>
    </row>
    <row r="8868" spans="1:15" x14ac:dyDescent="0.25">
      <c r="A8868" t="s">
        <v>84</v>
      </c>
      <c r="B8868" t="s">
        <v>85</v>
      </c>
      <c r="C8868" t="s">
        <v>27</v>
      </c>
      <c r="D8868">
        <v>2019</v>
      </c>
      <c r="E8868">
        <v>12</v>
      </c>
      <c r="F8868" t="s">
        <v>205</v>
      </c>
      <c r="G8868" t="s">
        <v>206</v>
      </c>
      <c r="H8868" t="s">
        <v>110</v>
      </c>
      <c r="I8868" t="s">
        <v>111</v>
      </c>
      <c r="J8868">
        <v>-70038.039999999994</v>
      </c>
      <c r="L8868" t="s">
        <v>31</v>
      </c>
      <c r="O8868" t="s">
        <v>32</v>
      </c>
    </row>
    <row r="8869" spans="1:15" x14ac:dyDescent="0.25">
      <c r="A8869" t="s">
        <v>84</v>
      </c>
      <c r="B8869" t="s">
        <v>85</v>
      </c>
      <c r="C8869" t="s">
        <v>27</v>
      </c>
      <c r="D8869">
        <v>2019</v>
      </c>
      <c r="E8869">
        <v>12</v>
      </c>
      <c r="F8869" t="s">
        <v>207</v>
      </c>
      <c r="G8869" t="s">
        <v>208</v>
      </c>
      <c r="H8869" t="s">
        <v>110</v>
      </c>
      <c r="I8869" t="s">
        <v>111</v>
      </c>
      <c r="J8869">
        <v>-70038.039999999994</v>
      </c>
      <c r="L8869" t="s">
        <v>31</v>
      </c>
      <c r="O8869" t="s">
        <v>32</v>
      </c>
    </row>
    <row r="8870" spans="1:15" x14ac:dyDescent="0.25">
      <c r="A8870" t="s">
        <v>84</v>
      </c>
      <c r="B8870" t="s">
        <v>85</v>
      </c>
      <c r="C8870" t="s">
        <v>27</v>
      </c>
      <c r="D8870">
        <v>2019</v>
      </c>
      <c r="E8870">
        <v>12</v>
      </c>
      <c r="F8870" t="s">
        <v>211</v>
      </c>
      <c r="G8870" t="s">
        <v>212</v>
      </c>
      <c r="H8870" t="s">
        <v>110</v>
      </c>
      <c r="I8870" t="s">
        <v>111</v>
      </c>
      <c r="J8870">
        <v>-70038.039999999994</v>
      </c>
      <c r="L8870" t="s">
        <v>31</v>
      </c>
      <c r="O8870" t="s">
        <v>32</v>
      </c>
    </row>
    <row r="8871" spans="1:15" x14ac:dyDescent="0.25">
      <c r="A8871" t="s">
        <v>84</v>
      </c>
      <c r="B8871" t="s">
        <v>85</v>
      </c>
      <c r="C8871" t="s">
        <v>27</v>
      </c>
      <c r="D8871">
        <v>2019</v>
      </c>
      <c r="E8871">
        <v>12</v>
      </c>
      <c r="F8871" t="s">
        <v>213</v>
      </c>
      <c r="G8871" t="s">
        <v>214</v>
      </c>
      <c r="H8871" t="s">
        <v>110</v>
      </c>
      <c r="I8871" t="s">
        <v>111</v>
      </c>
      <c r="J8871">
        <v>-70038.039999999994</v>
      </c>
      <c r="L8871" t="s">
        <v>31</v>
      </c>
      <c r="O8871" t="s">
        <v>32</v>
      </c>
    </row>
    <row r="8872" spans="1:15" x14ac:dyDescent="0.25">
      <c r="A8872" t="s">
        <v>112</v>
      </c>
      <c r="B8872" t="s">
        <v>113</v>
      </c>
      <c r="C8872" t="s">
        <v>27</v>
      </c>
      <c r="D8872">
        <v>2019</v>
      </c>
      <c r="E8872">
        <v>12</v>
      </c>
      <c r="F8872" t="s">
        <v>244</v>
      </c>
      <c r="G8872" t="s">
        <v>245</v>
      </c>
      <c r="H8872" t="s">
        <v>30</v>
      </c>
      <c r="J8872">
        <v>-299813.34000000003</v>
      </c>
      <c r="L8872" t="s">
        <v>31</v>
      </c>
      <c r="O8872" t="s">
        <v>32</v>
      </c>
    </row>
    <row r="8873" spans="1:15" x14ac:dyDescent="0.25">
      <c r="A8873" t="s">
        <v>112</v>
      </c>
      <c r="B8873" t="s">
        <v>113</v>
      </c>
      <c r="C8873" t="s">
        <v>27</v>
      </c>
      <c r="D8873">
        <v>2019</v>
      </c>
      <c r="E8873">
        <v>12</v>
      </c>
      <c r="F8873" t="s">
        <v>246</v>
      </c>
      <c r="G8873" t="s">
        <v>247</v>
      </c>
      <c r="H8873" t="s">
        <v>30</v>
      </c>
      <c r="J8873">
        <v>263551.40000000002</v>
      </c>
      <c r="L8873" t="s">
        <v>31</v>
      </c>
      <c r="O8873" t="s">
        <v>32</v>
      </c>
    </row>
    <row r="8874" spans="1:15" x14ac:dyDescent="0.25">
      <c r="A8874" t="s">
        <v>112</v>
      </c>
      <c r="B8874" t="s">
        <v>113</v>
      </c>
      <c r="C8874" t="s">
        <v>27</v>
      </c>
      <c r="D8874">
        <v>2019</v>
      </c>
      <c r="E8874">
        <v>12</v>
      </c>
      <c r="F8874" t="s">
        <v>248</v>
      </c>
      <c r="G8874" t="s">
        <v>249</v>
      </c>
      <c r="H8874" t="s">
        <v>30</v>
      </c>
      <c r="J8874">
        <v>-36261.94</v>
      </c>
      <c r="L8874" t="s">
        <v>31</v>
      </c>
      <c r="O8874" t="s">
        <v>32</v>
      </c>
    </row>
    <row r="8875" spans="1:15" x14ac:dyDescent="0.25">
      <c r="A8875" t="s">
        <v>112</v>
      </c>
      <c r="B8875" t="s">
        <v>113</v>
      </c>
      <c r="C8875" t="s">
        <v>27</v>
      </c>
      <c r="D8875">
        <v>2019</v>
      </c>
      <c r="E8875">
        <v>12</v>
      </c>
      <c r="F8875" t="s">
        <v>250</v>
      </c>
      <c r="G8875" t="s">
        <v>251</v>
      </c>
      <c r="H8875" t="s">
        <v>30</v>
      </c>
      <c r="J8875">
        <v>-36261.94</v>
      </c>
      <c r="L8875" t="s">
        <v>31</v>
      </c>
      <c r="O8875" t="s">
        <v>32</v>
      </c>
    </row>
    <row r="8876" spans="1:15" x14ac:dyDescent="0.25">
      <c r="A8876" t="s">
        <v>112</v>
      </c>
      <c r="B8876" t="s">
        <v>113</v>
      </c>
      <c r="C8876" t="s">
        <v>27</v>
      </c>
      <c r="D8876">
        <v>2019</v>
      </c>
      <c r="E8876">
        <v>12</v>
      </c>
      <c r="F8876" t="s">
        <v>193</v>
      </c>
      <c r="G8876" t="s">
        <v>194</v>
      </c>
      <c r="H8876" t="s">
        <v>30</v>
      </c>
      <c r="J8876">
        <v>-0.04</v>
      </c>
      <c r="L8876" t="s">
        <v>31</v>
      </c>
      <c r="O8876" t="s">
        <v>32</v>
      </c>
    </row>
    <row r="8877" spans="1:15" x14ac:dyDescent="0.25">
      <c r="A8877" t="s">
        <v>112</v>
      </c>
      <c r="B8877" t="s">
        <v>113</v>
      </c>
      <c r="C8877" t="s">
        <v>27</v>
      </c>
      <c r="D8877">
        <v>2019</v>
      </c>
      <c r="E8877">
        <v>12</v>
      </c>
      <c r="F8877" t="s">
        <v>195</v>
      </c>
      <c r="G8877" t="s">
        <v>196</v>
      </c>
      <c r="H8877" t="s">
        <v>30</v>
      </c>
      <c r="J8877">
        <v>-36261.980000000003</v>
      </c>
      <c r="L8877" t="s">
        <v>31</v>
      </c>
      <c r="O8877" t="s">
        <v>32</v>
      </c>
    </row>
    <row r="8878" spans="1:15" x14ac:dyDescent="0.25">
      <c r="A8878" t="s">
        <v>112</v>
      </c>
      <c r="B8878" t="s">
        <v>113</v>
      </c>
      <c r="C8878" t="s">
        <v>27</v>
      </c>
      <c r="D8878">
        <v>2019</v>
      </c>
      <c r="E8878">
        <v>12</v>
      </c>
      <c r="F8878" t="s">
        <v>275</v>
      </c>
      <c r="G8878" t="s">
        <v>276</v>
      </c>
      <c r="H8878" t="s">
        <v>30</v>
      </c>
      <c r="J8878">
        <v>124152.25</v>
      </c>
      <c r="L8878" t="s">
        <v>31</v>
      </c>
      <c r="O8878" t="s">
        <v>32</v>
      </c>
    </row>
    <row r="8879" spans="1:15" x14ac:dyDescent="0.25">
      <c r="A8879" t="s">
        <v>112</v>
      </c>
      <c r="B8879" t="s">
        <v>113</v>
      </c>
      <c r="C8879" t="s">
        <v>27</v>
      </c>
      <c r="D8879">
        <v>2019</v>
      </c>
      <c r="E8879">
        <v>12</v>
      </c>
      <c r="F8879" t="s">
        <v>277</v>
      </c>
      <c r="G8879" t="s">
        <v>278</v>
      </c>
      <c r="H8879" t="s">
        <v>30</v>
      </c>
      <c r="J8879">
        <v>124152.25</v>
      </c>
      <c r="L8879" t="s">
        <v>31</v>
      </c>
      <c r="O8879" t="s">
        <v>32</v>
      </c>
    </row>
    <row r="8880" spans="1:15" x14ac:dyDescent="0.25">
      <c r="A8880" t="s">
        <v>112</v>
      </c>
      <c r="B8880" t="s">
        <v>113</v>
      </c>
      <c r="C8880" t="s">
        <v>27</v>
      </c>
      <c r="D8880">
        <v>2019</v>
      </c>
      <c r="E8880">
        <v>12</v>
      </c>
      <c r="F8880" t="s">
        <v>279</v>
      </c>
      <c r="G8880" t="s">
        <v>280</v>
      </c>
      <c r="H8880" t="s">
        <v>30</v>
      </c>
      <c r="J8880">
        <v>124152.25</v>
      </c>
      <c r="L8880" t="s">
        <v>31</v>
      </c>
      <c r="O8880" t="s">
        <v>32</v>
      </c>
    </row>
    <row r="8881" spans="1:15" x14ac:dyDescent="0.25">
      <c r="A8881" t="s">
        <v>112</v>
      </c>
      <c r="B8881" t="s">
        <v>113</v>
      </c>
      <c r="C8881" t="s">
        <v>27</v>
      </c>
      <c r="D8881">
        <v>2019</v>
      </c>
      <c r="E8881">
        <v>12</v>
      </c>
      <c r="F8881" t="s">
        <v>197</v>
      </c>
      <c r="G8881" t="s">
        <v>198</v>
      </c>
      <c r="H8881" t="s">
        <v>30</v>
      </c>
      <c r="J8881">
        <v>87890.27</v>
      </c>
      <c r="L8881" t="s">
        <v>31</v>
      </c>
      <c r="O8881" t="s">
        <v>32</v>
      </c>
    </row>
    <row r="8882" spans="1:15" x14ac:dyDescent="0.25">
      <c r="A8882" t="s">
        <v>112</v>
      </c>
      <c r="B8882" t="s">
        <v>113</v>
      </c>
      <c r="C8882" t="s">
        <v>27</v>
      </c>
      <c r="D8882">
        <v>2019</v>
      </c>
      <c r="E8882">
        <v>12</v>
      </c>
      <c r="F8882" t="s">
        <v>199</v>
      </c>
      <c r="G8882" t="s">
        <v>200</v>
      </c>
      <c r="H8882" t="s">
        <v>30</v>
      </c>
      <c r="J8882">
        <v>87890.27</v>
      </c>
      <c r="L8882" t="s">
        <v>31</v>
      </c>
      <c r="O8882" t="s">
        <v>32</v>
      </c>
    </row>
    <row r="8883" spans="1:15" x14ac:dyDescent="0.25">
      <c r="A8883" t="s">
        <v>112</v>
      </c>
      <c r="B8883" t="s">
        <v>113</v>
      </c>
      <c r="C8883" t="s">
        <v>27</v>
      </c>
      <c r="D8883">
        <v>2019</v>
      </c>
      <c r="E8883">
        <v>12</v>
      </c>
      <c r="F8883" t="s">
        <v>252</v>
      </c>
      <c r="G8883" t="s">
        <v>253</v>
      </c>
      <c r="H8883" t="s">
        <v>30</v>
      </c>
      <c r="J8883">
        <v>16487.900000000001</v>
      </c>
      <c r="L8883" t="s">
        <v>31</v>
      </c>
      <c r="O8883" t="s">
        <v>32</v>
      </c>
    </row>
    <row r="8884" spans="1:15" x14ac:dyDescent="0.25">
      <c r="A8884" t="s">
        <v>112</v>
      </c>
      <c r="B8884" t="s">
        <v>113</v>
      </c>
      <c r="C8884" t="s">
        <v>27</v>
      </c>
      <c r="D8884">
        <v>2019</v>
      </c>
      <c r="E8884">
        <v>12</v>
      </c>
      <c r="F8884" t="s">
        <v>203</v>
      </c>
      <c r="G8884" t="s">
        <v>204</v>
      </c>
      <c r="H8884" t="s">
        <v>30</v>
      </c>
      <c r="J8884">
        <v>16487.900000000001</v>
      </c>
      <c r="L8884" t="s">
        <v>31</v>
      </c>
      <c r="O8884" t="s">
        <v>32</v>
      </c>
    </row>
    <row r="8885" spans="1:15" x14ac:dyDescent="0.25">
      <c r="A8885" t="s">
        <v>112</v>
      </c>
      <c r="B8885" t="s">
        <v>113</v>
      </c>
      <c r="C8885" t="s">
        <v>27</v>
      </c>
      <c r="D8885">
        <v>2019</v>
      </c>
      <c r="E8885">
        <v>12</v>
      </c>
      <c r="F8885" t="s">
        <v>205</v>
      </c>
      <c r="G8885" t="s">
        <v>206</v>
      </c>
      <c r="H8885" t="s">
        <v>30</v>
      </c>
      <c r="J8885">
        <v>104378.17</v>
      </c>
      <c r="L8885" t="s">
        <v>31</v>
      </c>
      <c r="O8885" t="s">
        <v>32</v>
      </c>
    </row>
    <row r="8886" spans="1:15" x14ac:dyDescent="0.25">
      <c r="A8886" t="s">
        <v>112</v>
      </c>
      <c r="B8886" t="s">
        <v>113</v>
      </c>
      <c r="C8886" t="s">
        <v>27</v>
      </c>
      <c r="D8886">
        <v>2019</v>
      </c>
      <c r="E8886">
        <v>12</v>
      </c>
      <c r="F8886" t="s">
        <v>207</v>
      </c>
      <c r="G8886" t="s">
        <v>208</v>
      </c>
      <c r="H8886" t="s">
        <v>30</v>
      </c>
      <c r="J8886">
        <v>104378.17</v>
      </c>
      <c r="L8886" t="s">
        <v>31</v>
      </c>
      <c r="O8886" t="s">
        <v>32</v>
      </c>
    </row>
    <row r="8887" spans="1:15" x14ac:dyDescent="0.25">
      <c r="A8887" t="s">
        <v>112</v>
      </c>
      <c r="B8887" t="s">
        <v>113</v>
      </c>
      <c r="C8887" t="s">
        <v>27</v>
      </c>
      <c r="D8887">
        <v>2019</v>
      </c>
      <c r="E8887">
        <v>12</v>
      </c>
      <c r="F8887" t="s">
        <v>209</v>
      </c>
      <c r="G8887" t="s">
        <v>210</v>
      </c>
      <c r="H8887" t="s">
        <v>30</v>
      </c>
      <c r="J8887">
        <v>16065</v>
      </c>
      <c r="L8887" t="s">
        <v>31</v>
      </c>
      <c r="O8887" t="s">
        <v>32</v>
      </c>
    </row>
    <row r="8888" spans="1:15" x14ac:dyDescent="0.25">
      <c r="A8888" t="s">
        <v>112</v>
      </c>
      <c r="B8888" t="s">
        <v>113</v>
      </c>
      <c r="C8888" t="s">
        <v>27</v>
      </c>
      <c r="D8888">
        <v>2019</v>
      </c>
      <c r="E8888">
        <v>12</v>
      </c>
      <c r="F8888" t="s">
        <v>211</v>
      </c>
      <c r="G8888" t="s">
        <v>212</v>
      </c>
      <c r="H8888" t="s">
        <v>30</v>
      </c>
      <c r="J8888">
        <v>120443.17</v>
      </c>
      <c r="L8888" t="s">
        <v>31</v>
      </c>
      <c r="O8888" t="s">
        <v>32</v>
      </c>
    </row>
    <row r="8889" spans="1:15" x14ac:dyDescent="0.25">
      <c r="A8889" t="s">
        <v>112</v>
      </c>
      <c r="B8889" t="s">
        <v>113</v>
      </c>
      <c r="C8889" t="s">
        <v>27</v>
      </c>
      <c r="D8889">
        <v>2019</v>
      </c>
      <c r="E8889">
        <v>12</v>
      </c>
      <c r="F8889" t="s">
        <v>213</v>
      </c>
      <c r="G8889" t="s">
        <v>214</v>
      </c>
      <c r="H8889" t="s">
        <v>30</v>
      </c>
      <c r="J8889">
        <v>120443.17</v>
      </c>
      <c r="L8889" t="s">
        <v>31</v>
      </c>
      <c r="O8889" t="s">
        <v>32</v>
      </c>
    </row>
    <row r="8890" spans="1:15" x14ac:dyDescent="0.25">
      <c r="A8890" t="s">
        <v>112</v>
      </c>
      <c r="B8890" t="s">
        <v>113</v>
      </c>
      <c r="C8890" t="s">
        <v>27</v>
      </c>
      <c r="D8890">
        <v>2019</v>
      </c>
      <c r="E8890">
        <v>12</v>
      </c>
      <c r="F8890" t="s">
        <v>254</v>
      </c>
      <c r="G8890" t="s">
        <v>255</v>
      </c>
      <c r="H8890" t="s">
        <v>30</v>
      </c>
      <c r="J8890">
        <v>3245523.75</v>
      </c>
      <c r="L8890" t="s">
        <v>39</v>
      </c>
      <c r="O8890" t="s">
        <v>32</v>
      </c>
    </row>
    <row r="8891" spans="1:15" x14ac:dyDescent="0.25">
      <c r="A8891" t="s">
        <v>112</v>
      </c>
      <c r="B8891" t="s">
        <v>113</v>
      </c>
      <c r="C8891" t="s">
        <v>27</v>
      </c>
      <c r="D8891">
        <v>2019</v>
      </c>
      <c r="E8891">
        <v>12</v>
      </c>
      <c r="F8891" t="s">
        <v>281</v>
      </c>
      <c r="G8891" t="s">
        <v>282</v>
      </c>
      <c r="H8891" t="s">
        <v>30</v>
      </c>
      <c r="J8891">
        <v>-1734972.45</v>
      </c>
      <c r="L8891" t="s">
        <v>39</v>
      </c>
      <c r="O8891" t="s">
        <v>32</v>
      </c>
    </row>
    <row r="8892" spans="1:15" x14ac:dyDescent="0.25">
      <c r="A8892" t="s">
        <v>112</v>
      </c>
      <c r="B8892" t="s">
        <v>113</v>
      </c>
      <c r="C8892" t="s">
        <v>27</v>
      </c>
      <c r="D8892">
        <v>2019</v>
      </c>
      <c r="E8892">
        <v>12</v>
      </c>
      <c r="F8892" t="s">
        <v>256</v>
      </c>
      <c r="G8892" t="s">
        <v>103</v>
      </c>
      <c r="H8892" t="s">
        <v>30</v>
      </c>
      <c r="J8892">
        <v>1510551.3</v>
      </c>
      <c r="L8892" t="s">
        <v>39</v>
      </c>
      <c r="O8892" t="s">
        <v>32</v>
      </c>
    </row>
    <row r="8893" spans="1:15" x14ac:dyDescent="0.25">
      <c r="A8893" t="s">
        <v>112</v>
      </c>
      <c r="B8893" t="s">
        <v>113</v>
      </c>
      <c r="C8893" t="s">
        <v>27</v>
      </c>
      <c r="D8893">
        <v>2019</v>
      </c>
      <c r="E8893">
        <v>12</v>
      </c>
      <c r="F8893" t="s">
        <v>257</v>
      </c>
      <c r="G8893" t="s">
        <v>258</v>
      </c>
      <c r="H8893" t="s">
        <v>30</v>
      </c>
      <c r="J8893">
        <v>1510551.3</v>
      </c>
      <c r="L8893" t="s">
        <v>39</v>
      </c>
      <c r="O8893" t="s">
        <v>32</v>
      </c>
    </row>
    <row r="8894" spans="1:15" x14ac:dyDescent="0.25">
      <c r="A8894" t="s">
        <v>112</v>
      </c>
      <c r="B8894" t="s">
        <v>113</v>
      </c>
      <c r="C8894" t="s">
        <v>27</v>
      </c>
      <c r="D8894">
        <v>2019</v>
      </c>
      <c r="E8894">
        <v>12</v>
      </c>
      <c r="F8894" t="s">
        <v>283</v>
      </c>
      <c r="G8894" t="s">
        <v>93</v>
      </c>
      <c r="H8894" t="s">
        <v>30</v>
      </c>
      <c r="J8894">
        <v>5642.67</v>
      </c>
      <c r="L8894" t="s">
        <v>39</v>
      </c>
      <c r="O8894" t="s">
        <v>32</v>
      </c>
    </row>
    <row r="8895" spans="1:15" x14ac:dyDescent="0.25">
      <c r="A8895" t="s">
        <v>112</v>
      </c>
      <c r="B8895" t="s">
        <v>113</v>
      </c>
      <c r="C8895" t="s">
        <v>27</v>
      </c>
      <c r="D8895">
        <v>2019</v>
      </c>
      <c r="E8895">
        <v>12</v>
      </c>
      <c r="F8895" t="s">
        <v>221</v>
      </c>
      <c r="G8895" t="s">
        <v>222</v>
      </c>
      <c r="H8895" t="s">
        <v>30</v>
      </c>
      <c r="J8895">
        <v>1516193.97</v>
      </c>
      <c r="L8895" t="s">
        <v>39</v>
      </c>
      <c r="O8895" t="s">
        <v>32</v>
      </c>
    </row>
    <row r="8896" spans="1:15" x14ac:dyDescent="0.25">
      <c r="A8896" t="s">
        <v>112</v>
      </c>
      <c r="B8896" t="s">
        <v>113</v>
      </c>
      <c r="C8896" t="s">
        <v>27</v>
      </c>
      <c r="D8896">
        <v>2019</v>
      </c>
      <c r="E8896">
        <v>12</v>
      </c>
      <c r="F8896" t="s">
        <v>259</v>
      </c>
      <c r="G8896" t="s">
        <v>260</v>
      </c>
      <c r="H8896" t="s">
        <v>30</v>
      </c>
      <c r="J8896">
        <v>27540</v>
      </c>
      <c r="L8896" t="s">
        <v>39</v>
      </c>
      <c r="O8896" t="s">
        <v>32</v>
      </c>
    </row>
    <row r="8897" spans="1:15" x14ac:dyDescent="0.25">
      <c r="A8897" t="s">
        <v>112</v>
      </c>
      <c r="B8897" t="s">
        <v>113</v>
      </c>
      <c r="C8897" t="s">
        <v>27</v>
      </c>
      <c r="D8897">
        <v>2019</v>
      </c>
      <c r="E8897">
        <v>12</v>
      </c>
      <c r="F8897" t="s">
        <v>284</v>
      </c>
      <c r="G8897" t="s">
        <v>285</v>
      </c>
      <c r="H8897" t="s">
        <v>30</v>
      </c>
      <c r="J8897">
        <v>63865.59</v>
      </c>
      <c r="L8897" t="s">
        <v>39</v>
      </c>
      <c r="O8897" t="s">
        <v>32</v>
      </c>
    </row>
    <row r="8898" spans="1:15" x14ac:dyDescent="0.25">
      <c r="A8898" t="s">
        <v>112</v>
      </c>
      <c r="B8898" t="s">
        <v>113</v>
      </c>
      <c r="C8898" t="s">
        <v>27</v>
      </c>
      <c r="D8898">
        <v>2019</v>
      </c>
      <c r="E8898">
        <v>12</v>
      </c>
      <c r="F8898" t="s">
        <v>261</v>
      </c>
      <c r="G8898" t="s">
        <v>262</v>
      </c>
      <c r="H8898" t="s">
        <v>30</v>
      </c>
      <c r="J8898">
        <v>76703.929999999993</v>
      </c>
      <c r="L8898" t="s">
        <v>39</v>
      </c>
      <c r="O8898" t="s">
        <v>32</v>
      </c>
    </row>
    <row r="8899" spans="1:15" x14ac:dyDescent="0.25">
      <c r="A8899" t="s">
        <v>112</v>
      </c>
      <c r="B8899" t="s">
        <v>113</v>
      </c>
      <c r="C8899" t="s">
        <v>27</v>
      </c>
      <c r="D8899">
        <v>2019</v>
      </c>
      <c r="E8899">
        <v>12</v>
      </c>
      <c r="F8899" t="s">
        <v>223</v>
      </c>
      <c r="G8899" t="s">
        <v>224</v>
      </c>
      <c r="H8899" t="s">
        <v>30</v>
      </c>
      <c r="J8899">
        <v>-8853.09</v>
      </c>
      <c r="L8899" t="s">
        <v>39</v>
      </c>
      <c r="O8899" t="s">
        <v>32</v>
      </c>
    </row>
    <row r="8900" spans="1:15" x14ac:dyDescent="0.25">
      <c r="A8900" t="s">
        <v>112</v>
      </c>
      <c r="B8900" t="s">
        <v>113</v>
      </c>
      <c r="C8900" t="s">
        <v>27</v>
      </c>
      <c r="D8900">
        <v>2019</v>
      </c>
      <c r="E8900">
        <v>12</v>
      </c>
      <c r="F8900" t="s">
        <v>225</v>
      </c>
      <c r="G8900" t="s">
        <v>226</v>
      </c>
      <c r="H8900" t="s">
        <v>30</v>
      </c>
      <c r="J8900">
        <v>95390.84</v>
      </c>
      <c r="L8900" t="s">
        <v>39</v>
      </c>
      <c r="O8900" t="s">
        <v>32</v>
      </c>
    </row>
    <row r="8901" spans="1:15" x14ac:dyDescent="0.25">
      <c r="A8901" t="s">
        <v>112</v>
      </c>
      <c r="B8901" t="s">
        <v>113</v>
      </c>
      <c r="C8901" t="s">
        <v>27</v>
      </c>
      <c r="D8901">
        <v>2019</v>
      </c>
      <c r="E8901">
        <v>12</v>
      </c>
      <c r="F8901" t="s">
        <v>227</v>
      </c>
      <c r="G8901" t="s">
        <v>228</v>
      </c>
      <c r="H8901" t="s">
        <v>30</v>
      </c>
      <c r="J8901">
        <v>1611584.81</v>
      </c>
      <c r="L8901" t="s">
        <v>39</v>
      </c>
      <c r="O8901" t="s">
        <v>32</v>
      </c>
    </row>
    <row r="8902" spans="1:15" x14ac:dyDescent="0.25">
      <c r="A8902" t="s">
        <v>112</v>
      </c>
      <c r="B8902" t="s">
        <v>113</v>
      </c>
      <c r="C8902" t="s">
        <v>27</v>
      </c>
      <c r="D8902">
        <v>2019</v>
      </c>
      <c r="E8902">
        <v>12</v>
      </c>
      <c r="F8902" t="s">
        <v>229</v>
      </c>
      <c r="G8902" t="s">
        <v>230</v>
      </c>
      <c r="H8902" t="s">
        <v>30</v>
      </c>
      <c r="J8902">
        <v>-91800</v>
      </c>
      <c r="L8902" t="s">
        <v>39</v>
      </c>
      <c r="O8902" t="s">
        <v>32</v>
      </c>
    </row>
    <row r="8903" spans="1:15" x14ac:dyDescent="0.25">
      <c r="A8903" t="s">
        <v>112</v>
      </c>
      <c r="B8903" t="s">
        <v>113</v>
      </c>
      <c r="C8903" t="s">
        <v>27</v>
      </c>
      <c r="D8903">
        <v>2019</v>
      </c>
      <c r="E8903">
        <v>12</v>
      </c>
      <c r="F8903" t="s">
        <v>286</v>
      </c>
      <c r="G8903" t="s">
        <v>287</v>
      </c>
      <c r="H8903" t="s">
        <v>30</v>
      </c>
      <c r="J8903">
        <v>-11693.51</v>
      </c>
      <c r="L8903" t="s">
        <v>39</v>
      </c>
      <c r="O8903" t="s">
        <v>32</v>
      </c>
    </row>
    <row r="8904" spans="1:15" x14ac:dyDescent="0.25">
      <c r="A8904" t="s">
        <v>112</v>
      </c>
      <c r="B8904" t="s">
        <v>113</v>
      </c>
      <c r="C8904" t="s">
        <v>27</v>
      </c>
      <c r="D8904">
        <v>2019</v>
      </c>
      <c r="E8904">
        <v>12</v>
      </c>
      <c r="F8904" t="s">
        <v>265</v>
      </c>
      <c r="G8904" t="s">
        <v>266</v>
      </c>
      <c r="H8904" t="s">
        <v>30</v>
      </c>
      <c r="J8904">
        <v>-11693.51</v>
      </c>
      <c r="L8904" t="s">
        <v>39</v>
      </c>
      <c r="O8904" t="s">
        <v>32</v>
      </c>
    </row>
    <row r="8905" spans="1:15" x14ac:dyDescent="0.25">
      <c r="A8905" t="s">
        <v>112</v>
      </c>
      <c r="B8905" t="s">
        <v>113</v>
      </c>
      <c r="C8905" t="s">
        <v>27</v>
      </c>
      <c r="D8905">
        <v>2019</v>
      </c>
      <c r="E8905">
        <v>12</v>
      </c>
      <c r="F8905" t="s">
        <v>231</v>
      </c>
      <c r="G8905" t="s">
        <v>188</v>
      </c>
      <c r="H8905" t="s">
        <v>30</v>
      </c>
      <c r="J8905">
        <v>-1798957.41</v>
      </c>
      <c r="L8905" t="s">
        <v>39</v>
      </c>
      <c r="O8905" t="s">
        <v>32</v>
      </c>
    </row>
    <row r="8906" spans="1:15" x14ac:dyDescent="0.25">
      <c r="A8906" t="s">
        <v>112</v>
      </c>
      <c r="B8906" t="s">
        <v>113</v>
      </c>
      <c r="C8906" t="s">
        <v>27</v>
      </c>
      <c r="D8906">
        <v>2019</v>
      </c>
      <c r="E8906">
        <v>12</v>
      </c>
      <c r="F8906" t="s">
        <v>232</v>
      </c>
      <c r="G8906" t="s">
        <v>233</v>
      </c>
      <c r="H8906" t="s">
        <v>30</v>
      </c>
      <c r="J8906">
        <v>-1902450.92</v>
      </c>
      <c r="L8906" t="s">
        <v>39</v>
      </c>
      <c r="O8906" t="s">
        <v>32</v>
      </c>
    </row>
    <row r="8907" spans="1:15" x14ac:dyDescent="0.25">
      <c r="A8907" t="s">
        <v>112</v>
      </c>
      <c r="B8907" t="s">
        <v>113</v>
      </c>
      <c r="C8907" t="s">
        <v>27</v>
      </c>
      <c r="D8907">
        <v>2019</v>
      </c>
      <c r="E8907">
        <v>12</v>
      </c>
      <c r="F8907" t="s">
        <v>234</v>
      </c>
      <c r="G8907" t="s">
        <v>235</v>
      </c>
      <c r="H8907" t="s">
        <v>30</v>
      </c>
      <c r="J8907">
        <v>-1902450.92</v>
      </c>
      <c r="L8907" t="s">
        <v>39</v>
      </c>
      <c r="O8907" t="s">
        <v>32</v>
      </c>
    </row>
    <row r="8908" spans="1:15" x14ac:dyDescent="0.25">
      <c r="A8908" t="s">
        <v>112</v>
      </c>
      <c r="B8908" t="s">
        <v>113</v>
      </c>
      <c r="C8908" t="s">
        <v>27</v>
      </c>
      <c r="D8908">
        <v>2019</v>
      </c>
      <c r="E8908">
        <v>12</v>
      </c>
      <c r="F8908" t="s">
        <v>236</v>
      </c>
      <c r="G8908" t="s">
        <v>237</v>
      </c>
      <c r="H8908" t="s">
        <v>30</v>
      </c>
      <c r="J8908">
        <v>463462.34</v>
      </c>
      <c r="L8908" t="s">
        <v>39</v>
      </c>
      <c r="O8908" t="s">
        <v>32</v>
      </c>
    </row>
    <row r="8909" spans="1:15" x14ac:dyDescent="0.25">
      <c r="A8909" t="s">
        <v>112</v>
      </c>
      <c r="B8909" t="s">
        <v>113</v>
      </c>
      <c r="C8909" t="s">
        <v>27</v>
      </c>
      <c r="D8909">
        <v>2019</v>
      </c>
      <c r="E8909">
        <v>12</v>
      </c>
      <c r="F8909" t="s">
        <v>238</v>
      </c>
      <c r="G8909" t="s">
        <v>239</v>
      </c>
      <c r="H8909" t="s">
        <v>30</v>
      </c>
      <c r="J8909">
        <v>437178.1</v>
      </c>
      <c r="L8909" t="s">
        <v>39</v>
      </c>
      <c r="O8909" t="s">
        <v>32</v>
      </c>
    </row>
    <row r="8910" spans="1:15" x14ac:dyDescent="0.25">
      <c r="A8910" t="s">
        <v>112</v>
      </c>
      <c r="B8910" t="s">
        <v>113</v>
      </c>
      <c r="C8910" t="s">
        <v>27</v>
      </c>
      <c r="D8910">
        <v>2019</v>
      </c>
      <c r="E8910">
        <v>12</v>
      </c>
      <c r="F8910" t="s">
        <v>240</v>
      </c>
      <c r="G8910" t="s">
        <v>241</v>
      </c>
      <c r="H8910" t="s">
        <v>30</v>
      </c>
      <c r="J8910">
        <v>437178.1</v>
      </c>
      <c r="L8910" t="s">
        <v>39</v>
      </c>
      <c r="O8910" t="s">
        <v>32</v>
      </c>
    </row>
    <row r="8911" spans="1:15" x14ac:dyDescent="0.25">
      <c r="A8911" t="s">
        <v>112</v>
      </c>
      <c r="B8911" t="s">
        <v>113</v>
      </c>
      <c r="C8911" t="s">
        <v>27</v>
      </c>
      <c r="D8911">
        <v>2019</v>
      </c>
      <c r="E8911">
        <v>12</v>
      </c>
      <c r="F8911" t="s">
        <v>242</v>
      </c>
      <c r="G8911" t="s">
        <v>243</v>
      </c>
      <c r="H8911" t="s">
        <v>30</v>
      </c>
      <c r="J8911">
        <v>-1465272.82</v>
      </c>
      <c r="L8911" t="s">
        <v>39</v>
      </c>
      <c r="O8911" t="s">
        <v>32</v>
      </c>
    </row>
    <row r="8912" spans="1:15" x14ac:dyDescent="0.25">
      <c r="A8912" t="s">
        <v>112</v>
      </c>
      <c r="B8912" t="s">
        <v>113</v>
      </c>
      <c r="C8912" t="s">
        <v>27</v>
      </c>
      <c r="D8912">
        <v>2019</v>
      </c>
      <c r="E8912">
        <v>12</v>
      </c>
      <c r="F8912" t="s">
        <v>244</v>
      </c>
      <c r="G8912" t="s">
        <v>245</v>
      </c>
      <c r="H8912" t="s">
        <v>108</v>
      </c>
      <c r="I8912" t="s">
        <v>109</v>
      </c>
      <c r="J8912">
        <v>-90783.98</v>
      </c>
      <c r="L8912" t="s">
        <v>31</v>
      </c>
      <c r="O8912" t="s">
        <v>32</v>
      </c>
    </row>
    <row r="8913" spans="1:15" x14ac:dyDescent="0.25">
      <c r="A8913" t="s">
        <v>112</v>
      </c>
      <c r="B8913" t="s">
        <v>113</v>
      </c>
      <c r="C8913" t="s">
        <v>27</v>
      </c>
      <c r="D8913">
        <v>2019</v>
      </c>
      <c r="E8913">
        <v>12</v>
      </c>
      <c r="F8913" t="s">
        <v>246</v>
      </c>
      <c r="G8913" t="s">
        <v>247</v>
      </c>
      <c r="H8913" t="s">
        <v>108</v>
      </c>
      <c r="I8913" t="s">
        <v>109</v>
      </c>
      <c r="J8913">
        <v>395.74</v>
      </c>
      <c r="L8913" t="s">
        <v>31</v>
      </c>
      <c r="O8913" t="s">
        <v>32</v>
      </c>
    </row>
    <row r="8914" spans="1:15" x14ac:dyDescent="0.25">
      <c r="A8914" t="s">
        <v>112</v>
      </c>
      <c r="B8914" t="s">
        <v>113</v>
      </c>
      <c r="C8914" t="s">
        <v>27</v>
      </c>
      <c r="D8914">
        <v>2019</v>
      </c>
      <c r="E8914">
        <v>12</v>
      </c>
      <c r="F8914" t="s">
        <v>248</v>
      </c>
      <c r="G8914" t="s">
        <v>249</v>
      </c>
      <c r="H8914" t="s">
        <v>108</v>
      </c>
      <c r="I8914" t="s">
        <v>109</v>
      </c>
      <c r="J8914">
        <v>-90388.24</v>
      </c>
      <c r="L8914" t="s">
        <v>31</v>
      </c>
      <c r="O8914" t="s">
        <v>32</v>
      </c>
    </row>
    <row r="8915" spans="1:15" x14ac:dyDescent="0.25">
      <c r="A8915" t="s">
        <v>112</v>
      </c>
      <c r="B8915" t="s">
        <v>113</v>
      </c>
      <c r="C8915" t="s">
        <v>27</v>
      </c>
      <c r="D8915">
        <v>2019</v>
      </c>
      <c r="E8915">
        <v>12</v>
      </c>
      <c r="F8915" t="s">
        <v>250</v>
      </c>
      <c r="G8915" t="s">
        <v>251</v>
      </c>
      <c r="H8915" t="s">
        <v>108</v>
      </c>
      <c r="I8915" t="s">
        <v>109</v>
      </c>
      <c r="J8915">
        <v>-90388.24</v>
      </c>
      <c r="L8915" t="s">
        <v>31</v>
      </c>
      <c r="O8915" t="s">
        <v>32</v>
      </c>
    </row>
    <row r="8916" spans="1:15" x14ac:dyDescent="0.25">
      <c r="A8916" t="s">
        <v>112</v>
      </c>
      <c r="B8916" t="s">
        <v>113</v>
      </c>
      <c r="C8916" t="s">
        <v>27</v>
      </c>
      <c r="D8916">
        <v>2019</v>
      </c>
      <c r="E8916">
        <v>12</v>
      </c>
      <c r="F8916" t="s">
        <v>195</v>
      </c>
      <c r="G8916" t="s">
        <v>196</v>
      </c>
      <c r="H8916" t="s">
        <v>108</v>
      </c>
      <c r="I8916" t="s">
        <v>109</v>
      </c>
      <c r="J8916">
        <v>-90388.24</v>
      </c>
      <c r="L8916" t="s">
        <v>31</v>
      </c>
      <c r="O8916" t="s">
        <v>32</v>
      </c>
    </row>
    <row r="8917" spans="1:15" x14ac:dyDescent="0.25">
      <c r="A8917" t="s">
        <v>112</v>
      </c>
      <c r="B8917" t="s">
        <v>113</v>
      </c>
      <c r="C8917" t="s">
        <v>27</v>
      </c>
      <c r="D8917">
        <v>2019</v>
      </c>
      <c r="E8917">
        <v>12</v>
      </c>
      <c r="F8917" t="s">
        <v>197</v>
      </c>
      <c r="G8917" t="s">
        <v>198</v>
      </c>
      <c r="H8917" t="s">
        <v>108</v>
      </c>
      <c r="I8917" t="s">
        <v>109</v>
      </c>
      <c r="J8917">
        <v>-90388.24</v>
      </c>
      <c r="L8917" t="s">
        <v>31</v>
      </c>
      <c r="O8917" t="s">
        <v>32</v>
      </c>
    </row>
    <row r="8918" spans="1:15" x14ac:dyDescent="0.25">
      <c r="A8918" t="s">
        <v>112</v>
      </c>
      <c r="B8918" t="s">
        <v>113</v>
      </c>
      <c r="C8918" t="s">
        <v>27</v>
      </c>
      <c r="D8918">
        <v>2019</v>
      </c>
      <c r="E8918">
        <v>12</v>
      </c>
      <c r="F8918" t="s">
        <v>199</v>
      </c>
      <c r="G8918" t="s">
        <v>200</v>
      </c>
      <c r="H8918" t="s">
        <v>108</v>
      </c>
      <c r="I8918" t="s">
        <v>109</v>
      </c>
      <c r="J8918">
        <v>-90388.24</v>
      </c>
      <c r="L8918" t="s">
        <v>31</v>
      </c>
      <c r="O8918" t="s">
        <v>32</v>
      </c>
    </row>
    <row r="8919" spans="1:15" x14ac:dyDescent="0.25">
      <c r="A8919" t="s">
        <v>112</v>
      </c>
      <c r="B8919" t="s">
        <v>113</v>
      </c>
      <c r="C8919" t="s">
        <v>27</v>
      </c>
      <c r="D8919">
        <v>2019</v>
      </c>
      <c r="E8919">
        <v>12</v>
      </c>
      <c r="F8919" t="s">
        <v>205</v>
      </c>
      <c r="G8919" t="s">
        <v>206</v>
      </c>
      <c r="H8919" t="s">
        <v>108</v>
      </c>
      <c r="I8919" t="s">
        <v>109</v>
      </c>
      <c r="J8919">
        <v>-90388.24</v>
      </c>
      <c r="L8919" t="s">
        <v>31</v>
      </c>
      <c r="O8919" t="s">
        <v>32</v>
      </c>
    </row>
    <row r="8920" spans="1:15" x14ac:dyDescent="0.25">
      <c r="A8920" t="s">
        <v>112</v>
      </c>
      <c r="B8920" t="s">
        <v>113</v>
      </c>
      <c r="C8920" t="s">
        <v>27</v>
      </c>
      <c r="D8920">
        <v>2019</v>
      </c>
      <c r="E8920">
        <v>12</v>
      </c>
      <c r="F8920" t="s">
        <v>207</v>
      </c>
      <c r="G8920" t="s">
        <v>208</v>
      </c>
      <c r="H8920" t="s">
        <v>108</v>
      </c>
      <c r="I8920" t="s">
        <v>109</v>
      </c>
      <c r="J8920">
        <v>-90388.24</v>
      </c>
      <c r="L8920" t="s">
        <v>31</v>
      </c>
      <c r="O8920" t="s">
        <v>32</v>
      </c>
    </row>
    <row r="8921" spans="1:15" x14ac:dyDescent="0.25">
      <c r="A8921" t="s">
        <v>112</v>
      </c>
      <c r="B8921" t="s">
        <v>113</v>
      </c>
      <c r="C8921" t="s">
        <v>27</v>
      </c>
      <c r="D8921">
        <v>2019</v>
      </c>
      <c r="E8921">
        <v>12</v>
      </c>
      <c r="F8921" t="s">
        <v>211</v>
      </c>
      <c r="G8921" t="s">
        <v>212</v>
      </c>
      <c r="H8921" t="s">
        <v>108</v>
      </c>
      <c r="I8921" t="s">
        <v>109</v>
      </c>
      <c r="J8921">
        <v>-90388.24</v>
      </c>
      <c r="L8921" t="s">
        <v>31</v>
      </c>
      <c r="O8921" t="s">
        <v>32</v>
      </c>
    </row>
    <row r="8922" spans="1:15" x14ac:dyDescent="0.25">
      <c r="A8922" t="s">
        <v>112</v>
      </c>
      <c r="B8922" t="s">
        <v>113</v>
      </c>
      <c r="C8922" t="s">
        <v>27</v>
      </c>
      <c r="D8922">
        <v>2019</v>
      </c>
      <c r="E8922">
        <v>12</v>
      </c>
      <c r="F8922" t="s">
        <v>213</v>
      </c>
      <c r="G8922" t="s">
        <v>214</v>
      </c>
      <c r="H8922" t="s">
        <v>108</v>
      </c>
      <c r="I8922" t="s">
        <v>109</v>
      </c>
      <c r="J8922">
        <v>-90388.24</v>
      </c>
      <c r="L8922" t="s">
        <v>31</v>
      </c>
      <c r="O8922" t="s">
        <v>32</v>
      </c>
    </row>
    <row r="8923" spans="1:15" x14ac:dyDescent="0.25">
      <c r="A8923" t="s">
        <v>112</v>
      </c>
      <c r="B8923" t="s">
        <v>113</v>
      </c>
      <c r="C8923" t="s">
        <v>27</v>
      </c>
      <c r="D8923">
        <v>2019</v>
      </c>
      <c r="E8923">
        <v>12</v>
      </c>
      <c r="F8923" t="s">
        <v>244</v>
      </c>
      <c r="G8923" t="s">
        <v>245</v>
      </c>
      <c r="H8923" t="s">
        <v>110</v>
      </c>
      <c r="I8923" t="s">
        <v>111</v>
      </c>
      <c r="J8923">
        <v>-176715</v>
      </c>
      <c r="L8923" t="s">
        <v>31</v>
      </c>
      <c r="O8923" t="s">
        <v>32</v>
      </c>
    </row>
    <row r="8924" spans="1:15" x14ac:dyDescent="0.25">
      <c r="A8924" t="s">
        <v>112</v>
      </c>
      <c r="B8924" t="s">
        <v>113</v>
      </c>
      <c r="C8924" t="s">
        <v>27</v>
      </c>
      <c r="D8924">
        <v>2019</v>
      </c>
      <c r="E8924">
        <v>12</v>
      </c>
      <c r="F8924" t="s">
        <v>246</v>
      </c>
      <c r="G8924" t="s">
        <v>247</v>
      </c>
      <c r="H8924" t="s">
        <v>110</v>
      </c>
      <c r="I8924" t="s">
        <v>111</v>
      </c>
      <c r="J8924">
        <v>348.08</v>
      </c>
      <c r="L8924" t="s">
        <v>31</v>
      </c>
      <c r="O8924" t="s">
        <v>32</v>
      </c>
    </row>
    <row r="8925" spans="1:15" x14ac:dyDescent="0.25">
      <c r="A8925" t="s">
        <v>112</v>
      </c>
      <c r="B8925" t="s">
        <v>113</v>
      </c>
      <c r="C8925" t="s">
        <v>27</v>
      </c>
      <c r="D8925">
        <v>2019</v>
      </c>
      <c r="E8925">
        <v>12</v>
      </c>
      <c r="F8925" t="s">
        <v>248</v>
      </c>
      <c r="G8925" t="s">
        <v>249</v>
      </c>
      <c r="H8925" t="s">
        <v>110</v>
      </c>
      <c r="I8925" t="s">
        <v>111</v>
      </c>
      <c r="J8925">
        <v>-176366.92</v>
      </c>
      <c r="L8925" t="s">
        <v>31</v>
      </c>
      <c r="O8925" t="s">
        <v>32</v>
      </c>
    </row>
    <row r="8926" spans="1:15" x14ac:dyDescent="0.25">
      <c r="A8926" t="s">
        <v>112</v>
      </c>
      <c r="B8926" t="s">
        <v>113</v>
      </c>
      <c r="C8926" t="s">
        <v>27</v>
      </c>
      <c r="D8926">
        <v>2019</v>
      </c>
      <c r="E8926">
        <v>12</v>
      </c>
      <c r="F8926" t="s">
        <v>250</v>
      </c>
      <c r="G8926" t="s">
        <v>251</v>
      </c>
      <c r="H8926" t="s">
        <v>110</v>
      </c>
      <c r="I8926" t="s">
        <v>111</v>
      </c>
      <c r="J8926">
        <v>-176366.92</v>
      </c>
      <c r="L8926" t="s">
        <v>31</v>
      </c>
      <c r="O8926" t="s">
        <v>32</v>
      </c>
    </row>
    <row r="8927" spans="1:15" x14ac:dyDescent="0.25">
      <c r="A8927" t="s">
        <v>112</v>
      </c>
      <c r="B8927" t="s">
        <v>113</v>
      </c>
      <c r="C8927" t="s">
        <v>27</v>
      </c>
      <c r="D8927">
        <v>2019</v>
      </c>
      <c r="E8927">
        <v>12</v>
      </c>
      <c r="F8927" t="s">
        <v>195</v>
      </c>
      <c r="G8927" t="s">
        <v>196</v>
      </c>
      <c r="H8927" t="s">
        <v>110</v>
      </c>
      <c r="I8927" t="s">
        <v>111</v>
      </c>
      <c r="J8927">
        <v>-176366.92</v>
      </c>
      <c r="L8927" t="s">
        <v>31</v>
      </c>
      <c r="O8927" t="s">
        <v>32</v>
      </c>
    </row>
    <row r="8928" spans="1:15" x14ac:dyDescent="0.25">
      <c r="A8928" t="s">
        <v>112</v>
      </c>
      <c r="B8928" t="s">
        <v>113</v>
      </c>
      <c r="C8928" t="s">
        <v>27</v>
      </c>
      <c r="D8928">
        <v>2019</v>
      </c>
      <c r="E8928">
        <v>12</v>
      </c>
      <c r="F8928" t="s">
        <v>197</v>
      </c>
      <c r="G8928" t="s">
        <v>198</v>
      </c>
      <c r="H8928" t="s">
        <v>110</v>
      </c>
      <c r="I8928" t="s">
        <v>111</v>
      </c>
      <c r="J8928">
        <v>-176366.92</v>
      </c>
      <c r="L8928" t="s">
        <v>31</v>
      </c>
      <c r="O8928" t="s">
        <v>32</v>
      </c>
    </row>
    <row r="8929" spans="1:15" x14ac:dyDescent="0.25">
      <c r="A8929" t="s">
        <v>112</v>
      </c>
      <c r="B8929" t="s">
        <v>113</v>
      </c>
      <c r="C8929" t="s">
        <v>27</v>
      </c>
      <c r="D8929">
        <v>2019</v>
      </c>
      <c r="E8929">
        <v>12</v>
      </c>
      <c r="F8929" t="s">
        <v>199</v>
      </c>
      <c r="G8929" t="s">
        <v>200</v>
      </c>
      <c r="H8929" t="s">
        <v>110</v>
      </c>
      <c r="I8929" t="s">
        <v>111</v>
      </c>
      <c r="J8929">
        <v>-176366.92</v>
      </c>
      <c r="L8929" t="s">
        <v>31</v>
      </c>
      <c r="O8929" t="s">
        <v>32</v>
      </c>
    </row>
    <row r="8930" spans="1:15" x14ac:dyDescent="0.25">
      <c r="A8930" t="s">
        <v>112</v>
      </c>
      <c r="B8930" t="s">
        <v>113</v>
      </c>
      <c r="C8930" t="s">
        <v>27</v>
      </c>
      <c r="D8930">
        <v>2019</v>
      </c>
      <c r="E8930">
        <v>12</v>
      </c>
      <c r="F8930" t="s">
        <v>205</v>
      </c>
      <c r="G8930" t="s">
        <v>206</v>
      </c>
      <c r="H8930" t="s">
        <v>110</v>
      </c>
      <c r="I8930" t="s">
        <v>111</v>
      </c>
      <c r="J8930">
        <v>-176366.92</v>
      </c>
      <c r="L8930" t="s">
        <v>31</v>
      </c>
      <c r="O8930" t="s">
        <v>32</v>
      </c>
    </row>
    <row r="8931" spans="1:15" x14ac:dyDescent="0.25">
      <c r="A8931" t="s">
        <v>112</v>
      </c>
      <c r="B8931" t="s">
        <v>113</v>
      </c>
      <c r="C8931" t="s">
        <v>27</v>
      </c>
      <c r="D8931">
        <v>2019</v>
      </c>
      <c r="E8931">
        <v>12</v>
      </c>
      <c r="F8931" t="s">
        <v>207</v>
      </c>
      <c r="G8931" t="s">
        <v>208</v>
      </c>
      <c r="H8931" t="s">
        <v>110</v>
      </c>
      <c r="I8931" t="s">
        <v>111</v>
      </c>
      <c r="J8931">
        <v>-176366.92</v>
      </c>
      <c r="L8931" t="s">
        <v>31</v>
      </c>
      <c r="O8931" t="s">
        <v>32</v>
      </c>
    </row>
    <row r="8932" spans="1:15" x14ac:dyDescent="0.25">
      <c r="A8932" t="s">
        <v>112</v>
      </c>
      <c r="B8932" t="s">
        <v>113</v>
      </c>
      <c r="C8932" t="s">
        <v>27</v>
      </c>
      <c r="D8932">
        <v>2019</v>
      </c>
      <c r="E8932">
        <v>12</v>
      </c>
      <c r="F8932" t="s">
        <v>211</v>
      </c>
      <c r="G8932" t="s">
        <v>212</v>
      </c>
      <c r="H8932" t="s">
        <v>110</v>
      </c>
      <c r="I8932" t="s">
        <v>111</v>
      </c>
      <c r="J8932">
        <v>-176366.92</v>
      </c>
      <c r="L8932" t="s">
        <v>31</v>
      </c>
      <c r="O8932" t="s">
        <v>32</v>
      </c>
    </row>
    <row r="8933" spans="1:15" x14ac:dyDescent="0.25">
      <c r="A8933" t="s">
        <v>112</v>
      </c>
      <c r="B8933" t="s">
        <v>113</v>
      </c>
      <c r="C8933" t="s">
        <v>27</v>
      </c>
      <c r="D8933">
        <v>2019</v>
      </c>
      <c r="E8933">
        <v>12</v>
      </c>
      <c r="F8933" t="s">
        <v>213</v>
      </c>
      <c r="G8933" t="s">
        <v>214</v>
      </c>
      <c r="H8933" t="s">
        <v>110</v>
      </c>
      <c r="I8933" t="s">
        <v>111</v>
      </c>
      <c r="J8933">
        <v>-176366.92</v>
      </c>
      <c r="L8933" t="s">
        <v>31</v>
      </c>
      <c r="O8933" t="s">
        <v>32</v>
      </c>
    </row>
    <row r="8934" spans="1:15" x14ac:dyDescent="0.25">
      <c r="A8934" t="s">
        <v>116</v>
      </c>
      <c r="B8934" t="s">
        <v>117</v>
      </c>
      <c r="C8934" t="s">
        <v>27</v>
      </c>
      <c r="D8934">
        <v>2019</v>
      </c>
      <c r="E8934">
        <v>12</v>
      </c>
      <c r="F8934" t="s">
        <v>244</v>
      </c>
      <c r="G8934" t="s">
        <v>245</v>
      </c>
      <c r="H8934" t="s">
        <v>30</v>
      </c>
      <c r="J8934">
        <v>-941656.77</v>
      </c>
      <c r="L8934" t="s">
        <v>31</v>
      </c>
      <c r="O8934" t="s">
        <v>32</v>
      </c>
    </row>
    <row r="8935" spans="1:15" x14ac:dyDescent="0.25">
      <c r="A8935" t="s">
        <v>116</v>
      </c>
      <c r="B8935" t="s">
        <v>117</v>
      </c>
      <c r="C8935" t="s">
        <v>27</v>
      </c>
      <c r="D8935">
        <v>2019</v>
      </c>
      <c r="E8935">
        <v>12</v>
      </c>
      <c r="F8935" t="s">
        <v>246</v>
      </c>
      <c r="G8935" t="s">
        <v>247</v>
      </c>
      <c r="H8935" t="s">
        <v>30</v>
      </c>
      <c r="J8935">
        <v>297378.40999999997</v>
      </c>
      <c r="L8935" t="s">
        <v>31</v>
      </c>
      <c r="O8935" t="s">
        <v>32</v>
      </c>
    </row>
    <row r="8936" spans="1:15" x14ac:dyDescent="0.25">
      <c r="A8936" t="s">
        <v>116</v>
      </c>
      <c r="B8936" t="s">
        <v>117</v>
      </c>
      <c r="C8936" t="s">
        <v>27</v>
      </c>
      <c r="D8936">
        <v>2019</v>
      </c>
      <c r="E8936">
        <v>12</v>
      </c>
      <c r="F8936" t="s">
        <v>248</v>
      </c>
      <c r="G8936" t="s">
        <v>249</v>
      </c>
      <c r="H8936" t="s">
        <v>30</v>
      </c>
      <c r="J8936">
        <v>-644278.36</v>
      </c>
      <c r="L8936" t="s">
        <v>31</v>
      </c>
      <c r="O8936" t="s">
        <v>32</v>
      </c>
    </row>
    <row r="8937" spans="1:15" x14ac:dyDescent="0.25">
      <c r="A8937" t="s">
        <v>116</v>
      </c>
      <c r="B8937" t="s">
        <v>117</v>
      </c>
      <c r="C8937" t="s">
        <v>27</v>
      </c>
      <c r="D8937">
        <v>2019</v>
      </c>
      <c r="E8937">
        <v>12</v>
      </c>
      <c r="F8937" t="s">
        <v>250</v>
      </c>
      <c r="G8937" t="s">
        <v>251</v>
      </c>
      <c r="H8937" t="s">
        <v>30</v>
      </c>
      <c r="J8937">
        <v>-644278.36</v>
      </c>
      <c r="L8937" t="s">
        <v>31</v>
      </c>
      <c r="O8937" t="s">
        <v>32</v>
      </c>
    </row>
    <row r="8938" spans="1:15" x14ac:dyDescent="0.25">
      <c r="A8938" t="s">
        <v>116</v>
      </c>
      <c r="B8938" t="s">
        <v>117</v>
      </c>
      <c r="C8938" t="s">
        <v>27</v>
      </c>
      <c r="D8938">
        <v>2019</v>
      </c>
      <c r="E8938">
        <v>12</v>
      </c>
      <c r="F8938" t="s">
        <v>193</v>
      </c>
      <c r="G8938" t="s">
        <v>194</v>
      </c>
      <c r="H8938" t="s">
        <v>30</v>
      </c>
      <c r="J8938">
        <v>25034.63</v>
      </c>
      <c r="L8938" t="s">
        <v>31</v>
      </c>
      <c r="O8938" t="s">
        <v>32</v>
      </c>
    </row>
    <row r="8939" spans="1:15" x14ac:dyDescent="0.25">
      <c r="A8939" t="s">
        <v>116</v>
      </c>
      <c r="B8939" t="s">
        <v>117</v>
      </c>
      <c r="C8939" t="s">
        <v>27</v>
      </c>
      <c r="D8939">
        <v>2019</v>
      </c>
      <c r="E8939">
        <v>12</v>
      </c>
      <c r="F8939" t="s">
        <v>195</v>
      </c>
      <c r="G8939" t="s">
        <v>196</v>
      </c>
      <c r="H8939" t="s">
        <v>30</v>
      </c>
      <c r="J8939">
        <v>-619243.73</v>
      </c>
      <c r="L8939" t="s">
        <v>31</v>
      </c>
      <c r="O8939" t="s">
        <v>32</v>
      </c>
    </row>
    <row r="8940" spans="1:15" x14ac:dyDescent="0.25">
      <c r="A8940" t="s">
        <v>116</v>
      </c>
      <c r="B8940" t="s">
        <v>117</v>
      </c>
      <c r="C8940" t="s">
        <v>27</v>
      </c>
      <c r="D8940">
        <v>2019</v>
      </c>
      <c r="E8940">
        <v>12</v>
      </c>
      <c r="F8940" t="s">
        <v>275</v>
      </c>
      <c r="G8940" t="s">
        <v>276</v>
      </c>
      <c r="H8940" t="s">
        <v>30</v>
      </c>
      <c r="J8940">
        <v>128520</v>
      </c>
      <c r="L8940" t="s">
        <v>31</v>
      </c>
      <c r="O8940" t="s">
        <v>32</v>
      </c>
    </row>
    <row r="8941" spans="1:15" x14ac:dyDescent="0.25">
      <c r="A8941" t="s">
        <v>116</v>
      </c>
      <c r="B8941" t="s">
        <v>117</v>
      </c>
      <c r="C8941" t="s">
        <v>27</v>
      </c>
      <c r="D8941">
        <v>2019</v>
      </c>
      <c r="E8941">
        <v>12</v>
      </c>
      <c r="F8941" t="s">
        <v>277</v>
      </c>
      <c r="G8941" t="s">
        <v>278</v>
      </c>
      <c r="H8941" t="s">
        <v>30</v>
      </c>
      <c r="J8941">
        <v>128520</v>
      </c>
      <c r="L8941" t="s">
        <v>31</v>
      </c>
      <c r="O8941" t="s">
        <v>32</v>
      </c>
    </row>
    <row r="8942" spans="1:15" x14ac:dyDescent="0.25">
      <c r="A8942" t="s">
        <v>116</v>
      </c>
      <c r="B8942" t="s">
        <v>117</v>
      </c>
      <c r="C8942" t="s">
        <v>27</v>
      </c>
      <c r="D8942">
        <v>2019</v>
      </c>
      <c r="E8942">
        <v>12</v>
      </c>
      <c r="F8942" t="s">
        <v>279</v>
      </c>
      <c r="G8942" t="s">
        <v>280</v>
      </c>
      <c r="H8942" t="s">
        <v>30</v>
      </c>
      <c r="J8942">
        <v>128520</v>
      </c>
      <c r="L8942" t="s">
        <v>31</v>
      </c>
      <c r="O8942" t="s">
        <v>32</v>
      </c>
    </row>
    <row r="8943" spans="1:15" x14ac:dyDescent="0.25">
      <c r="A8943" t="s">
        <v>116</v>
      </c>
      <c r="B8943" t="s">
        <v>117</v>
      </c>
      <c r="C8943" t="s">
        <v>27</v>
      </c>
      <c r="D8943">
        <v>2019</v>
      </c>
      <c r="E8943">
        <v>12</v>
      </c>
      <c r="F8943" t="s">
        <v>197</v>
      </c>
      <c r="G8943" t="s">
        <v>198</v>
      </c>
      <c r="H8943" t="s">
        <v>30</v>
      </c>
      <c r="J8943">
        <v>-490723.73</v>
      </c>
      <c r="L8943" t="s">
        <v>31</v>
      </c>
      <c r="O8943" t="s">
        <v>32</v>
      </c>
    </row>
    <row r="8944" spans="1:15" x14ac:dyDescent="0.25">
      <c r="A8944" t="s">
        <v>116</v>
      </c>
      <c r="B8944" t="s">
        <v>117</v>
      </c>
      <c r="C8944" t="s">
        <v>27</v>
      </c>
      <c r="D8944">
        <v>2019</v>
      </c>
      <c r="E8944">
        <v>12</v>
      </c>
      <c r="F8944" t="s">
        <v>199</v>
      </c>
      <c r="G8944" t="s">
        <v>200</v>
      </c>
      <c r="H8944" t="s">
        <v>30</v>
      </c>
      <c r="J8944">
        <v>-490723.73</v>
      </c>
      <c r="L8944" t="s">
        <v>31</v>
      </c>
      <c r="O8944" t="s">
        <v>32</v>
      </c>
    </row>
    <row r="8945" spans="1:15" x14ac:dyDescent="0.25">
      <c r="A8945" t="s">
        <v>116</v>
      </c>
      <c r="B8945" t="s">
        <v>117</v>
      </c>
      <c r="C8945" t="s">
        <v>27</v>
      </c>
      <c r="D8945">
        <v>2019</v>
      </c>
      <c r="E8945">
        <v>12</v>
      </c>
      <c r="F8945" t="s">
        <v>252</v>
      </c>
      <c r="G8945" t="s">
        <v>253</v>
      </c>
      <c r="H8945" t="s">
        <v>30</v>
      </c>
      <c r="J8945">
        <v>112923.23</v>
      </c>
      <c r="L8945" t="s">
        <v>31</v>
      </c>
      <c r="O8945" t="s">
        <v>32</v>
      </c>
    </row>
    <row r="8946" spans="1:15" x14ac:dyDescent="0.25">
      <c r="A8946" t="s">
        <v>116</v>
      </c>
      <c r="B8946" t="s">
        <v>117</v>
      </c>
      <c r="C8946" t="s">
        <v>27</v>
      </c>
      <c r="D8946">
        <v>2019</v>
      </c>
      <c r="E8946">
        <v>12</v>
      </c>
      <c r="F8946" t="s">
        <v>203</v>
      </c>
      <c r="G8946" t="s">
        <v>204</v>
      </c>
      <c r="H8946" t="s">
        <v>30</v>
      </c>
      <c r="J8946">
        <v>112923.23</v>
      </c>
      <c r="L8946" t="s">
        <v>31</v>
      </c>
      <c r="O8946" t="s">
        <v>32</v>
      </c>
    </row>
    <row r="8947" spans="1:15" x14ac:dyDescent="0.25">
      <c r="A8947" t="s">
        <v>116</v>
      </c>
      <c r="B8947" t="s">
        <v>117</v>
      </c>
      <c r="C8947" t="s">
        <v>27</v>
      </c>
      <c r="D8947">
        <v>2019</v>
      </c>
      <c r="E8947">
        <v>12</v>
      </c>
      <c r="F8947" t="s">
        <v>205</v>
      </c>
      <c r="G8947" t="s">
        <v>206</v>
      </c>
      <c r="H8947" t="s">
        <v>30</v>
      </c>
      <c r="J8947">
        <v>-377800.5</v>
      </c>
      <c r="L8947" t="s">
        <v>31</v>
      </c>
      <c r="O8947" t="s">
        <v>32</v>
      </c>
    </row>
    <row r="8948" spans="1:15" x14ac:dyDescent="0.25">
      <c r="A8948" t="s">
        <v>116</v>
      </c>
      <c r="B8948" t="s">
        <v>117</v>
      </c>
      <c r="C8948" t="s">
        <v>27</v>
      </c>
      <c r="D8948">
        <v>2019</v>
      </c>
      <c r="E8948">
        <v>12</v>
      </c>
      <c r="F8948" t="s">
        <v>207</v>
      </c>
      <c r="G8948" t="s">
        <v>208</v>
      </c>
      <c r="H8948" t="s">
        <v>30</v>
      </c>
      <c r="J8948">
        <v>-377800.5</v>
      </c>
      <c r="L8948" t="s">
        <v>31</v>
      </c>
      <c r="O8948" t="s">
        <v>32</v>
      </c>
    </row>
    <row r="8949" spans="1:15" x14ac:dyDescent="0.25">
      <c r="A8949" t="s">
        <v>116</v>
      </c>
      <c r="B8949" t="s">
        <v>117</v>
      </c>
      <c r="C8949" t="s">
        <v>27</v>
      </c>
      <c r="D8949">
        <v>2019</v>
      </c>
      <c r="E8949">
        <v>12</v>
      </c>
      <c r="F8949" t="s">
        <v>209</v>
      </c>
      <c r="G8949" t="s">
        <v>210</v>
      </c>
      <c r="H8949" t="s">
        <v>30</v>
      </c>
      <c r="J8949">
        <v>224910</v>
      </c>
      <c r="L8949" t="s">
        <v>31</v>
      </c>
      <c r="O8949" t="s">
        <v>32</v>
      </c>
    </row>
    <row r="8950" spans="1:15" x14ac:dyDescent="0.25">
      <c r="A8950" t="s">
        <v>116</v>
      </c>
      <c r="B8950" t="s">
        <v>117</v>
      </c>
      <c r="C8950" t="s">
        <v>27</v>
      </c>
      <c r="D8950">
        <v>2019</v>
      </c>
      <c r="E8950">
        <v>12</v>
      </c>
      <c r="F8950" t="s">
        <v>211</v>
      </c>
      <c r="G8950" t="s">
        <v>212</v>
      </c>
      <c r="H8950" t="s">
        <v>30</v>
      </c>
      <c r="J8950">
        <v>-152890.5</v>
      </c>
      <c r="L8950" t="s">
        <v>31</v>
      </c>
      <c r="O8950" t="s">
        <v>32</v>
      </c>
    </row>
    <row r="8951" spans="1:15" x14ac:dyDescent="0.25">
      <c r="A8951" t="s">
        <v>116</v>
      </c>
      <c r="B8951" t="s">
        <v>117</v>
      </c>
      <c r="C8951" t="s">
        <v>27</v>
      </c>
      <c r="D8951">
        <v>2019</v>
      </c>
      <c r="E8951">
        <v>12</v>
      </c>
      <c r="F8951" t="s">
        <v>213</v>
      </c>
      <c r="G8951" t="s">
        <v>214</v>
      </c>
      <c r="H8951" t="s">
        <v>30</v>
      </c>
      <c r="J8951">
        <v>-152890.5</v>
      </c>
      <c r="L8951" t="s">
        <v>31</v>
      </c>
      <c r="O8951" t="s">
        <v>32</v>
      </c>
    </row>
    <row r="8952" spans="1:15" x14ac:dyDescent="0.25">
      <c r="A8952" t="s">
        <v>116</v>
      </c>
      <c r="B8952" t="s">
        <v>117</v>
      </c>
      <c r="C8952" t="s">
        <v>27</v>
      </c>
      <c r="D8952">
        <v>2019</v>
      </c>
      <c r="E8952">
        <v>12</v>
      </c>
      <c r="F8952" t="s">
        <v>292</v>
      </c>
      <c r="G8952" t="s">
        <v>293</v>
      </c>
      <c r="H8952" t="s">
        <v>30</v>
      </c>
      <c r="J8952">
        <v>34474309.759999998</v>
      </c>
      <c r="L8952" t="s">
        <v>39</v>
      </c>
      <c r="O8952" t="s">
        <v>32</v>
      </c>
    </row>
    <row r="8953" spans="1:15" x14ac:dyDescent="0.25">
      <c r="A8953" t="s">
        <v>116</v>
      </c>
      <c r="B8953" t="s">
        <v>117</v>
      </c>
      <c r="C8953" t="s">
        <v>27</v>
      </c>
      <c r="D8953">
        <v>2019</v>
      </c>
      <c r="E8953">
        <v>12</v>
      </c>
      <c r="F8953" t="s">
        <v>294</v>
      </c>
      <c r="G8953" t="s">
        <v>295</v>
      </c>
      <c r="H8953" t="s">
        <v>30</v>
      </c>
      <c r="J8953">
        <v>-4850449.76</v>
      </c>
      <c r="L8953" t="s">
        <v>39</v>
      </c>
      <c r="O8953" t="s">
        <v>32</v>
      </c>
    </row>
    <row r="8954" spans="1:15" x14ac:dyDescent="0.25">
      <c r="A8954" t="s">
        <v>116</v>
      </c>
      <c r="B8954" t="s">
        <v>117</v>
      </c>
      <c r="C8954" t="s">
        <v>27</v>
      </c>
      <c r="D8954">
        <v>2019</v>
      </c>
      <c r="E8954">
        <v>12</v>
      </c>
      <c r="F8954" t="s">
        <v>296</v>
      </c>
      <c r="G8954" t="s">
        <v>119</v>
      </c>
      <c r="H8954" t="s">
        <v>30</v>
      </c>
      <c r="J8954">
        <v>29623860</v>
      </c>
      <c r="L8954" t="s">
        <v>39</v>
      </c>
      <c r="O8954" t="s">
        <v>32</v>
      </c>
    </row>
    <row r="8955" spans="1:15" x14ac:dyDescent="0.25">
      <c r="A8955" t="s">
        <v>116</v>
      </c>
      <c r="B8955" t="s">
        <v>117</v>
      </c>
      <c r="C8955" t="s">
        <v>27</v>
      </c>
      <c r="D8955">
        <v>2019</v>
      </c>
      <c r="E8955">
        <v>12</v>
      </c>
      <c r="F8955" t="s">
        <v>257</v>
      </c>
      <c r="G8955" t="s">
        <v>258</v>
      </c>
      <c r="H8955" t="s">
        <v>30</v>
      </c>
      <c r="J8955">
        <v>29623860</v>
      </c>
      <c r="L8955" t="s">
        <v>39</v>
      </c>
      <c r="O8955" t="s">
        <v>32</v>
      </c>
    </row>
    <row r="8956" spans="1:15" x14ac:dyDescent="0.25">
      <c r="A8956" t="s">
        <v>116</v>
      </c>
      <c r="B8956" t="s">
        <v>117</v>
      </c>
      <c r="C8956" t="s">
        <v>27</v>
      </c>
      <c r="D8956">
        <v>2019</v>
      </c>
      <c r="E8956">
        <v>12</v>
      </c>
      <c r="F8956" t="s">
        <v>215</v>
      </c>
      <c r="G8956" t="s">
        <v>216</v>
      </c>
      <c r="H8956" t="s">
        <v>30</v>
      </c>
      <c r="J8956">
        <v>20400062.690000001</v>
      </c>
      <c r="L8956" t="s">
        <v>39</v>
      </c>
      <c r="O8956" t="s">
        <v>32</v>
      </c>
    </row>
    <row r="8957" spans="1:15" x14ac:dyDescent="0.25">
      <c r="A8957" t="s">
        <v>116</v>
      </c>
      <c r="B8957" t="s">
        <v>117</v>
      </c>
      <c r="C8957" t="s">
        <v>27</v>
      </c>
      <c r="D8957">
        <v>2019</v>
      </c>
      <c r="E8957">
        <v>12</v>
      </c>
      <c r="F8957" t="s">
        <v>217</v>
      </c>
      <c r="G8957" t="s">
        <v>218</v>
      </c>
      <c r="H8957" t="s">
        <v>30</v>
      </c>
      <c r="J8957">
        <v>20400062.690000001</v>
      </c>
      <c r="L8957" t="s">
        <v>39</v>
      </c>
      <c r="O8957" t="s">
        <v>32</v>
      </c>
    </row>
    <row r="8958" spans="1:15" x14ac:dyDescent="0.25">
      <c r="A8958" t="s">
        <v>116</v>
      </c>
      <c r="B8958" t="s">
        <v>117</v>
      </c>
      <c r="C8958" t="s">
        <v>27</v>
      </c>
      <c r="D8958">
        <v>2019</v>
      </c>
      <c r="E8958">
        <v>12</v>
      </c>
      <c r="F8958" t="s">
        <v>219</v>
      </c>
      <c r="G8958" t="s">
        <v>220</v>
      </c>
      <c r="H8958" t="s">
        <v>30</v>
      </c>
      <c r="J8958">
        <v>20400062.690000001</v>
      </c>
      <c r="L8958" t="s">
        <v>39</v>
      </c>
      <c r="O8958" t="s">
        <v>32</v>
      </c>
    </row>
    <row r="8959" spans="1:15" x14ac:dyDescent="0.25">
      <c r="A8959" t="s">
        <v>116</v>
      </c>
      <c r="B8959" t="s">
        <v>117</v>
      </c>
      <c r="C8959" t="s">
        <v>27</v>
      </c>
      <c r="D8959">
        <v>2019</v>
      </c>
      <c r="E8959">
        <v>12</v>
      </c>
      <c r="F8959" t="s">
        <v>221</v>
      </c>
      <c r="G8959" t="s">
        <v>222</v>
      </c>
      <c r="H8959" t="s">
        <v>30</v>
      </c>
      <c r="J8959">
        <v>50023922.689999998</v>
      </c>
      <c r="L8959" t="s">
        <v>39</v>
      </c>
      <c r="O8959" t="s">
        <v>32</v>
      </c>
    </row>
    <row r="8960" spans="1:15" x14ac:dyDescent="0.25">
      <c r="A8960" t="s">
        <v>116</v>
      </c>
      <c r="B8960" t="s">
        <v>117</v>
      </c>
      <c r="C8960" t="s">
        <v>27</v>
      </c>
      <c r="D8960">
        <v>2019</v>
      </c>
      <c r="E8960">
        <v>12</v>
      </c>
      <c r="F8960" t="s">
        <v>259</v>
      </c>
      <c r="G8960" t="s">
        <v>260</v>
      </c>
      <c r="H8960" t="s">
        <v>30</v>
      </c>
      <c r="J8960">
        <v>51000</v>
      </c>
      <c r="L8960" t="s">
        <v>39</v>
      </c>
      <c r="O8960" t="s">
        <v>32</v>
      </c>
    </row>
    <row r="8961" spans="1:15" x14ac:dyDescent="0.25">
      <c r="A8961" t="s">
        <v>116</v>
      </c>
      <c r="B8961" t="s">
        <v>117</v>
      </c>
      <c r="C8961" t="s">
        <v>27</v>
      </c>
      <c r="D8961">
        <v>2019</v>
      </c>
      <c r="E8961">
        <v>12</v>
      </c>
      <c r="F8961" t="s">
        <v>284</v>
      </c>
      <c r="G8961" t="s">
        <v>285</v>
      </c>
      <c r="H8961" t="s">
        <v>30</v>
      </c>
      <c r="J8961">
        <v>60568.51</v>
      </c>
      <c r="L8961" t="s">
        <v>39</v>
      </c>
      <c r="O8961" t="s">
        <v>32</v>
      </c>
    </row>
    <row r="8962" spans="1:15" x14ac:dyDescent="0.25">
      <c r="A8962" t="s">
        <v>116</v>
      </c>
      <c r="B8962" t="s">
        <v>117</v>
      </c>
      <c r="C8962" t="s">
        <v>27</v>
      </c>
      <c r="D8962">
        <v>2019</v>
      </c>
      <c r="E8962">
        <v>12</v>
      </c>
      <c r="F8962" t="s">
        <v>261</v>
      </c>
      <c r="G8962" t="s">
        <v>262</v>
      </c>
      <c r="H8962" t="s">
        <v>30</v>
      </c>
      <c r="J8962">
        <v>216093.52</v>
      </c>
      <c r="L8962" t="s">
        <v>39</v>
      </c>
      <c r="O8962" t="s">
        <v>32</v>
      </c>
    </row>
    <row r="8963" spans="1:15" x14ac:dyDescent="0.25">
      <c r="A8963" t="s">
        <v>116</v>
      </c>
      <c r="B8963" t="s">
        <v>117</v>
      </c>
      <c r="C8963" t="s">
        <v>27</v>
      </c>
      <c r="D8963">
        <v>2019</v>
      </c>
      <c r="E8963">
        <v>12</v>
      </c>
      <c r="F8963" t="s">
        <v>223</v>
      </c>
      <c r="G8963" t="s">
        <v>224</v>
      </c>
      <c r="H8963" t="s">
        <v>30</v>
      </c>
      <c r="J8963">
        <v>4216.4799999999996</v>
      </c>
      <c r="L8963" t="s">
        <v>39</v>
      </c>
      <c r="O8963" t="s">
        <v>32</v>
      </c>
    </row>
    <row r="8964" spans="1:15" x14ac:dyDescent="0.25">
      <c r="A8964" t="s">
        <v>116</v>
      </c>
      <c r="B8964" t="s">
        <v>117</v>
      </c>
      <c r="C8964" t="s">
        <v>27</v>
      </c>
      <c r="D8964">
        <v>2019</v>
      </c>
      <c r="E8964">
        <v>12</v>
      </c>
      <c r="F8964" t="s">
        <v>225</v>
      </c>
      <c r="G8964" t="s">
        <v>226</v>
      </c>
      <c r="H8964" t="s">
        <v>30</v>
      </c>
      <c r="J8964">
        <v>271310</v>
      </c>
      <c r="L8964" t="s">
        <v>39</v>
      </c>
      <c r="O8964" t="s">
        <v>32</v>
      </c>
    </row>
    <row r="8965" spans="1:15" x14ac:dyDescent="0.25">
      <c r="A8965" t="s">
        <v>116</v>
      </c>
      <c r="B8965" t="s">
        <v>117</v>
      </c>
      <c r="C8965" t="s">
        <v>27</v>
      </c>
      <c r="D8965">
        <v>2019</v>
      </c>
      <c r="E8965">
        <v>12</v>
      </c>
      <c r="F8965" t="s">
        <v>227</v>
      </c>
      <c r="G8965" t="s">
        <v>228</v>
      </c>
      <c r="H8965" t="s">
        <v>30</v>
      </c>
      <c r="J8965">
        <v>50295232.689999998</v>
      </c>
      <c r="L8965" t="s">
        <v>39</v>
      </c>
      <c r="O8965" t="s">
        <v>32</v>
      </c>
    </row>
    <row r="8966" spans="1:15" x14ac:dyDescent="0.25">
      <c r="A8966" t="s">
        <v>116</v>
      </c>
      <c r="B8966" t="s">
        <v>117</v>
      </c>
      <c r="C8966" t="s">
        <v>27</v>
      </c>
      <c r="D8966">
        <v>2019</v>
      </c>
      <c r="E8966">
        <v>12</v>
      </c>
      <c r="F8966" t="s">
        <v>229</v>
      </c>
      <c r="G8966" t="s">
        <v>230</v>
      </c>
      <c r="H8966" t="s">
        <v>30</v>
      </c>
      <c r="J8966">
        <v>-255000</v>
      </c>
      <c r="L8966" t="s">
        <v>39</v>
      </c>
      <c r="O8966" t="s">
        <v>32</v>
      </c>
    </row>
    <row r="8967" spans="1:15" x14ac:dyDescent="0.25">
      <c r="A8967" t="s">
        <v>116</v>
      </c>
      <c r="B8967" t="s">
        <v>117</v>
      </c>
      <c r="C8967" t="s">
        <v>27</v>
      </c>
      <c r="D8967">
        <v>2019</v>
      </c>
      <c r="E8967">
        <v>12</v>
      </c>
      <c r="F8967" t="s">
        <v>263</v>
      </c>
      <c r="G8967" t="s">
        <v>264</v>
      </c>
      <c r="H8967" t="s">
        <v>30</v>
      </c>
      <c r="J8967">
        <v>-19725487.84</v>
      </c>
      <c r="L8967" t="s">
        <v>39</v>
      </c>
      <c r="O8967" t="s">
        <v>32</v>
      </c>
    </row>
    <row r="8968" spans="1:15" x14ac:dyDescent="0.25">
      <c r="A8968" t="s">
        <v>116</v>
      </c>
      <c r="B8968" t="s">
        <v>117</v>
      </c>
      <c r="C8968" t="s">
        <v>27</v>
      </c>
      <c r="D8968">
        <v>2019</v>
      </c>
      <c r="E8968">
        <v>12</v>
      </c>
      <c r="F8968" t="s">
        <v>265</v>
      </c>
      <c r="G8968" t="s">
        <v>266</v>
      </c>
      <c r="H8968" t="s">
        <v>30</v>
      </c>
      <c r="J8968">
        <v>-19725487.84</v>
      </c>
      <c r="L8968" t="s">
        <v>39</v>
      </c>
      <c r="O8968" t="s">
        <v>32</v>
      </c>
    </row>
    <row r="8969" spans="1:15" x14ac:dyDescent="0.25">
      <c r="A8969" t="s">
        <v>116</v>
      </c>
      <c r="B8969" t="s">
        <v>117</v>
      </c>
      <c r="C8969" t="s">
        <v>27</v>
      </c>
      <c r="D8969">
        <v>2019</v>
      </c>
      <c r="E8969">
        <v>12</v>
      </c>
      <c r="F8969" t="s">
        <v>231</v>
      </c>
      <c r="G8969" t="s">
        <v>188</v>
      </c>
      <c r="H8969" t="s">
        <v>30</v>
      </c>
      <c r="J8969">
        <v>-24042426.780000001</v>
      </c>
      <c r="L8969" t="s">
        <v>39</v>
      </c>
      <c r="O8969" t="s">
        <v>32</v>
      </c>
    </row>
    <row r="8970" spans="1:15" x14ac:dyDescent="0.25">
      <c r="A8970" t="s">
        <v>116</v>
      </c>
      <c r="B8970" t="s">
        <v>117</v>
      </c>
      <c r="C8970" t="s">
        <v>27</v>
      </c>
      <c r="D8970">
        <v>2019</v>
      </c>
      <c r="E8970">
        <v>12</v>
      </c>
      <c r="F8970" t="s">
        <v>232</v>
      </c>
      <c r="G8970" t="s">
        <v>233</v>
      </c>
      <c r="H8970" t="s">
        <v>30</v>
      </c>
      <c r="J8970">
        <v>-44022914.619999997</v>
      </c>
      <c r="L8970" t="s">
        <v>39</v>
      </c>
      <c r="O8970" t="s">
        <v>32</v>
      </c>
    </row>
    <row r="8971" spans="1:15" x14ac:dyDescent="0.25">
      <c r="A8971" t="s">
        <v>116</v>
      </c>
      <c r="B8971" t="s">
        <v>117</v>
      </c>
      <c r="C8971" t="s">
        <v>27</v>
      </c>
      <c r="D8971">
        <v>2019</v>
      </c>
      <c r="E8971">
        <v>12</v>
      </c>
      <c r="F8971" t="s">
        <v>234</v>
      </c>
      <c r="G8971" t="s">
        <v>235</v>
      </c>
      <c r="H8971" t="s">
        <v>30</v>
      </c>
      <c r="J8971">
        <v>-44022914.619999997</v>
      </c>
      <c r="L8971" t="s">
        <v>39</v>
      </c>
      <c r="O8971" t="s">
        <v>32</v>
      </c>
    </row>
    <row r="8972" spans="1:15" x14ac:dyDescent="0.25">
      <c r="A8972" t="s">
        <v>116</v>
      </c>
      <c r="B8972" t="s">
        <v>117</v>
      </c>
      <c r="C8972" t="s">
        <v>27</v>
      </c>
      <c r="D8972">
        <v>2019</v>
      </c>
      <c r="E8972">
        <v>12</v>
      </c>
      <c r="F8972" t="s">
        <v>267</v>
      </c>
      <c r="G8972" t="s">
        <v>268</v>
      </c>
      <c r="H8972" t="s">
        <v>30</v>
      </c>
      <c r="J8972">
        <v>-3736541.1</v>
      </c>
      <c r="L8972" t="s">
        <v>39</v>
      </c>
      <c r="O8972" t="s">
        <v>32</v>
      </c>
    </row>
    <row r="8973" spans="1:15" x14ac:dyDescent="0.25">
      <c r="A8973" t="s">
        <v>116</v>
      </c>
      <c r="B8973" t="s">
        <v>117</v>
      </c>
      <c r="C8973" t="s">
        <v>27</v>
      </c>
      <c r="D8973">
        <v>2019</v>
      </c>
      <c r="E8973">
        <v>12</v>
      </c>
      <c r="F8973" t="s">
        <v>269</v>
      </c>
      <c r="G8973" t="s">
        <v>270</v>
      </c>
      <c r="H8973" t="s">
        <v>30</v>
      </c>
      <c r="J8973">
        <v>-1381236.57</v>
      </c>
      <c r="L8973" t="s">
        <v>39</v>
      </c>
      <c r="O8973" t="s">
        <v>32</v>
      </c>
    </row>
    <row r="8974" spans="1:15" x14ac:dyDescent="0.25">
      <c r="A8974" t="s">
        <v>116</v>
      </c>
      <c r="B8974" t="s">
        <v>117</v>
      </c>
      <c r="C8974" t="s">
        <v>27</v>
      </c>
      <c r="D8974">
        <v>2019</v>
      </c>
      <c r="E8974">
        <v>12</v>
      </c>
      <c r="F8974" t="s">
        <v>271</v>
      </c>
      <c r="G8974" t="s">
        <v>272</v>
      </c>
      <c r="H8974" t="s">
        <v>30</v>
      </c>
      <c r="J8974">
        <v>-2521741.34</v>
      </c>
      <c r="L8974" t="s">
        <v>39</v>
      </c>
      <c r="O8974" t="s">
        <v>32</v>
      </c>
    </row>
    <row r="8975" spans="1:15" x14ac:dyDescent="0.25">
      <c r="A8975" t="s">
        <v>116</v>
      </c>
      <c r="B8975" t="s">
        <v>117</v>
      </c>
      <c r="C8975" t="s">
        <v>27</v>
      </c>
      <c r="D8975">
        <v>2019</v>
      </c>
      <c r="E8975">
        <v>12</v>
      </c>
      <c r="F8975" t="s">
        <v>273</v>
      </c>
      <c r="G8975" t="s">
        <v>274</v>
      </c>
      <c r="H8975" t="s">
        <v>30</v>
      </c>
      <c r="J8975">
        <v>-6258282.4400000004</v>
      </c>
      <c r="L8975" t="s">
        <v>39</v>
      </c>
      <c r="O8975" t="s">
        <v>32</v>
      </c>
    </row>
    <row r="8976" spans="1:15" x14ac:dyDescent="0.25">
      <c r="A8976" t="s">
        <v>116</v>
      </c>
      <c r="B8976" t="s">
        <v>117</v>
      </c>
      <c r="C8976" t="s">
        <v>27</v>
      </c>
      <c r="D8976">
        <v>2019</v>
      </c>
      <c r="E8976">
        <v>12</v>
      </c>
      <c r="F8976" t="s">
        <v>236</v>
      </c>
      <c r="G8976" t="s">
        <v>237</v>
      </c>
      <c r="H8976" t="s">
        <v>30</v>
      </c>
      <c r="J8976">
        <v>389264.87</v>
      </c>
      <c r="L8976" t="s">
        <v>39</v>
      </c>
      <c r="O8976" t="s">
        <v>32</v>
      </c>
    </row>
    <row r="8977" spans="1:15" x14ac:dyDescent="0.25">
      <c r="A8977" t="s">
        <v>116</v>
      </c>
      <c r="B8977" t="s">
        <v>117</v>
      </c>
      <c r="C8977" t="s">
        <v>27</v>
      </c>
      <c r="D8977">
        <v>2019</v>
      </c>
      <c r="E8977">
        <v>12</v>
      </c>
      <c r="F8977" t="s">
        <v>238</v>
      </c>
      <c r="G8977" t="s">
        <v>239</v>
      </c>
      <c r="H8977" t="s">
        <v>30</v>
      </c>
      <c r="J8977">
        <v>138854.87</v>
      </c>
      <c r="L8977" t="s">
        <v>39</v>
      </c>
      <c r="O8977" t="s">
        <v>32</v>
      </c>
    </row>
    <row r="8978" spans="1:15" x14ac:dyDescent="0.25">
      <c r="A8978" t="s">
        <v>116</v>
      </c>
      <c r="B8978" t="s">
        <v>117</v>
      </c>
      <c r="C8978" t="s">
        <v>27</v>
      </c>
      <c r="D8978">
        <v>2019</v>
      </c>
      <c r="E8978">
        <v>12</v>
      </c>
      <c r="F8978" t="s">
        <v>240</v>
      </c>
      <c r="G8978" t="s">
        <v>241</v>
      </c>
      <c r="H8978" t="s">
        <v>30</v>
      </c>
      <c r="J8978">
        <v>-6119427.5700000003</v>
      </c>
      <c r="L8978" t="s">
        <v>39</v>
      </c>
      <c r="O8978" t="s">
        <v>32</v>
      </c>
    </row>
    <row r="8979" spans="1:15" x14ac:dyDescent="0.25">
      <c r="A8979" t="s">
        <v>116</v>
      </c>
      <c r="B8979" t="s">
        <v>117</v>
      </c>
      <c r="C8979" t="s">
        <v>27</v>
      </c>
      <c r="D8979">
        <v>2019</v>
      </c>
      <c r="E8979">
        <v>12</v>
      </c>
      <c r="F8979" t="s">
        <v>242</v>
      </c>
      <c r="G8979" t="s">
        <v>243</v>
      </c>
      <c r="H8979" t="s">
        <v>30</v>
      </c>
      <c r="J8979">
        <v>-50142342.189999998</v>
      </c>
      <c r="L8979" t="s">
        <v>39</v>
      </c>
      <c r="O8979" t="s">
        <v>32</v>
      </c>
    </row>
    <row r="8980" spans="1:15" x14ac:dyDescent="0.25">
      <c r="A8980" t="s">
        <v>123</v>
      </c>
      <c r="B8980" t="s">
        <v>124</v>
      </c>
      <c r="C8980" t="s">
        <v>27</v>
      </c>
      <c r="D8980">
        <v>2019</v>
      </c>
      <c r="E8980">
        <v>12</v>
      </c>
      <c r="F8980" t="s">
        <v>244</v>
      </c>
      <c r="G8980" t="s">
        <v>245</v>
      </c>
      <c r="H8980" t="s">
        <v>30</v>
      </c>
      <c r="J8980">
        <v>0.02</v>
      </c>
      <c r="L8980" t="s">
        <v>31</v>
      </c>
      <c r="O8980" t="s">
        <v>32</v>
      </c>
    </row>
    <row r="8981" spans="1:15" x14ac:dyDescent="0.25">
      <c r="A8981" t="s">
        <v>123</v>
      </c>
      <c r="B8981" t="s">
        <v>124</v>
      </c>
      <c r="C8981" t="s">
        <v>27</v>
      </c>
      <c r="D8981">
        <v>2019</v>
      </c>
      <c r="E8981">
        <v>12</v>
      </c>
      <c r="F8981" t="s">
        <v>248</v>
      </c>
      <c r="G8981" t="s">
        <v>249</v>
      </c>
      <c r="H8981" t="s">
        <v>30</v>
      </c>
      <c r="J8981">
        <v>0.02</v>
      </c>
      <c r="L8981" t="s">
        <v>31</v>
      </c>
      <c r="O8981" t="s">
        <v>32</v>
      </c>
    </row>
    <row r="8982" spans="1:15" x14ac:dyDescent="0.25">
      <c r="A8982" t="s">
        <v>123</v>
      </c>
      <c r="B8982" t="s">
        <v>124</v>
      </c>
      <c r="C8982" t="s">
        <v>27</v>
      </c>
      <c r="D8982">
        <v>2019</v>
      </c>
      <c r="E8982">
        <v>12</v>
      </c>
      <c r="F8982" t="s">
        <v>250</v>
      </c>
      <c r="G8982" t="s">
        <v>251</v>
      </c>
      <c r="H8982" t="s">
        <v>30</v>
      </c>
      <c r="J8982">
        <v>0.02</v>
      </c>
      <c r="L8982" t="s">
        <v>31</v>
      </c>
      <c r="O8982" t="s">
        <v>32</v>
      </c>
    </row>
    <row r="8983" spans="1:15" x14ac:dyDescent="0.25">
      <c r="A8983" t="s">
        <v>123</v>
      </c>
      <c r="B8983" t="s">
        <v>124</v>
      </c>
      <c r="C8983" t="s">
        <v>27</v>
      </c>
      <c r="D8983">
        <v>2019</v>
      </c>
      <c r="E8983">
        <v>12</v>
      </c>
      <c r="F8983" t="s">
        <v>195</v>
      </c>
      <c r="G8983" t="s">
        <v>196</v>
      </c>
      <c r="H8983" t="s">
        <v>30</v>
      </c>
      <c r="J8983">
        <v>0.02</v>
      </c>
      <c r="L8983" t="s">
        <v>31</v>
      </c>
      <c r="O8983" t="s">
        <v>32</v>
      </c>
    </row>
    <row r="8984" spans="1:15" x14ac:dyDescent="0.25">
      <c r="A8984" t="s">
        <v>123</v>
      </c>
      <c r="B8984" t="s">
        <v>124</v>
      </c>
      <c r="C8984" t="s">
        <v>27</v>
      </c>
      <c r="D8984">
        <v>2019</v>
      </c>
      <c r="E8984">
        <v>12</v>
      </c>
      <c r="F8984" t="s">
        <v>197</v>
      </c>
      <c r="G8984" t="s">
        <v>198</v>
      </c>
      <c r="H8984" t="s">
        <v>30</v>
      </c>
      <c r="J8984">
        <v>0.02</v>
      </c>
      <c r="L8984" t="s">
        <v>31</v>
      </c>
      <c r="O8984" t="s">
        <v>32</v>
      </c>
    </row>
    <row r="8985" spans="1:15" x14ac:dyDescent="0.25">
      <c r="A8985" t="s">
        <v>123</v>
      </c>
      <c r="B8985" t="s">
        <v>124</v>
      </c>
      <c r="C8985" t="s">
        <v>27</v>
      </c>
      <c r="D8985">
        <v>2019</v>
      </c>
      <c r="E8985">
        <v>12</v>
      </c>
      <c r="F8985" t="s">
        <v>199</v>
      </c>
      <c r="G8985" t="s">
        <v>200</v>
      </c>
      <c r="H8985" t="s">
        <v>30</v>
      </c>
      <c r="J8985">
        <v>0.02</v>
      </c>
      <c r="L8985" t="s">
        <v>31</v>
      </c>
      <c r="O8985" t="s">
        <v>32</v>
      </c>
    </row>
    <row r="8986" spans="1:15" x14ac:dyDescent="0.25">
      <c r="A8986" t="s">
        <v>123</v>
      </c>
      <c r="B8986" t="s">
        <v>124</v>
      </c>
      <c r="C8986" t="s">
        <v>27</v>
      </c>
      <c r="D8986">
        <v>2019</v>
      </c>
      <c r="E8986">
        <v>12</v>
      </c>
      <c r="F8986" t="s">
        <v>205</v>
      </c>
      <c r="G8986" t="s">
        <v>206</v>
      </c>
      <c r="H8986" t="s">
        <v>30</v>
      </c>
      <c r="J8986">
        <v>0.02</v>
      </c>
      <c r="L8986" t="s">
        <v>31</v>
      </c>
      <c r="O8986" t="s">
        <v>32</v>
      </c>
    </row>
    <row r="8987" spans="1:15" x14ac:dyDescent="0.25">
      <c r="A8987" t="s">
        <v>123</v>
      </c>
      <c r="B8987" t="s">
        <v>124</v>
      </c>
      <c r="C8987" t="s">
        <v>27</v>
      </c>
      <c r="D8987">
        <v>2019</v>
      </c>
      <c r="E8987">
        <v>12</v>
      </c>
      <c r="F8987" t="s">
        <v>207</v>
      </c>
      <c r="G8987" t="s">
        <v>208</v>
      </c>
      <c r="H8987" t="s">
        <v>30</v>
      </c>
      <c r="J8987">
        <v>0.02</v>
      </c>
      <c r="L8987" t="s">
        <v>31</v>
      </c>
      <c r="O8987" t="s">
        <v>32</v>
      </c>
    </row>
    <row r="8988" spans="1:15" x14ac:dyDescent="0.25">
      <c r="A8988" t="s">
        <v>123</v>
      </c>
      <c r="B8988" t="s">
        <v>124</v>
      </c>
      <c r="C8988" t="s">
        <v>27</v>
      </c>
      <c r="D8988">
        <v>2019</v>
      </c>
      <c r="E8988">
        <v>12</v>
      </c>
      <c r="F8988" t="s">
        <v>211</v>
      </c>
      <c r="G8988" t="s">
        <v>212</v>
      </c>
      <c r="H8988" t="s">
        <v>30</v>
      </c>
      <c r="J8988">
        <v>0.02</v>
      </c>
      <c r="L8988" t="s">
        <v>31</v>
      </c>
      <c r="O8988" t="s">
        <v>32</v>
      </c>
    </row>
    <row r="8989" spans="1:15" x14ac:dyDescent="0.25">
      <c r="A8989" t="s">
        <v>123</v>
      </c>
      <c r="B8989" t="s">
        <v>124</v>
      </c>
      <c r="C8989" t="s">
        <v>27</v>
      </c>
      <c r="D8989">
        <v>2019</v>
      </c>
      <c r="E8989">
        <v>12</v>
      </c>
      <c r="F8989" t="s">
        <v>213</v>
      </c>
      <c r="G8989" t="s">
        <v>214</v>
      </c>
      <c r="H8989" t="s">
        <v>30</v>
      </c>
      <c r="J8989">
        <v>0.02</v>
      </c>
      <c r="L8989" t="s">
        <v>31</v>
      </c>
      <c r="O8989" t="s">
        <v>32</v>
      </c>
    </row>
    <row r="8990" spans="1:15" x14ac:dyDescent="0.25">
      <c r="A8990" t="s">
        <v>123</v>
      </c>
      <c r="B8990" t="s">
        <v>124</v>
      </c>
      <c r="C8990" t="s">
        <v>27</v>
      </c>
      <c r="D8990">
        <v>2019</v>
      </c>
      <c r="E8990">
        <v>12</v>
      </c>
      <c r="F8990" t="s">
        <v>292</v>
      </c>
      <c r="G8990" t="s">
        <v>293</v>
      </c>
      <c r="H8990" t="s">
        <v>30</v>
      </c>
      <c r="J8990">
        <v>20134800</v>
      </c>
      <c r="L8990" t="s">
        <v>39</v>
      </c>
      <c r="O8990" t="s">
        <v>32</v>
      </c>
    </row>
    <row r="8991" spans="1:15" x14ac:dyDescent="0.25">
      <c r="A8991" t="s">
        <v>123</v>
      </c>
      <c r="B8991" t="s">
        <v>124</v>
      </c>
      <c r="C8991" t="s">
        <v>27</v>
      </c>
      <c r="D8991">
        <v>2019</v>
      </c>
      <c r="E8991">
        <v>12</v>
      </c>
      <c r="F8991" t="s">
        <v>294</v>
      </c>
      <c r="G8991" t="s">
        <v>295</v>
      </c>
      <c r="H8991" t="s">
        <v>30</v>
      </c>
      <c r="J8991">
        <v>-2463300</v>
      </c>
      <c r="L8991" t="s">
        <v>39</v>
      </c>
      <c r="O8991" t="s">
        <v>32</v>
      </c>
    </row>
    <row r="8992" spans="1:15" x14ac:dyDescent="0.25">
      <c r="A8992" t="s">
        <v>123</v>
      </c>
      <c r="B8992" t="s">
        <v>124</v>
      </c>
      <c r="C8992" t="s">
        <v>27</v>
      </c>
      <c r="D8992">
        <v>2019</v>
      </c>
      <c r="E8992">
        <v>12</v>
      </c>
      <c r="F8992" t="s">
        <v>296</v>
      </c>
      <c r="G8992" t="s">
        <v>119</v>
      </c>
      <c r="H8992" t="s">
        <v>30</v>
      </c>
      <c r="J8992">
        <v>17671500</v>
      </c>
      <c r="L8992" t="s">
        <v>39</v>
      </c>
      <c r="O8992" t="s">
        <v>32</v>
      </c>
    </row>
    <row r="8993" spans="1:15" x14ac:dyDescent="0.25">
      <c r="A8993" t="s">
        <v>123</v>
      </c>
      <c r="B8993" t="s">
        <v>124</v>
      </c>
      <c r="C8993" t="s">
        <v>27</v>
      </c>
      <c r="D8993">
        <v>2019</v>
      </c>
      <c r="E8993">
        <v>12</v>
      </c>
      <c r="F8993" t="s">
        <v>257</v>
      </c>
      <c r="G8993" t="s">
        <v>258</v>
      </c>
      <c r="H8993" t="s">
        <v>30</v>
      </c>
      <c r="J8993">
        <v>17671500</v>
      </c>
      <c r="L8993" t="s">
        <v>39</v>
      </c>
      <c r="O8993" t="s">
        <v>32</v>
      </c>
    </row>
    <row r="8994" spans="1:15" x14ac:dyDescent="0.25">
      <c r="A8994" t="s">
        <v>123</v>
      </c>
      <c r="B8994" t="s">
        <v>124</v>
      </c>
      <c r="C8994" t="s">
        <v>27</v>
      </c>
      <c r="D8994">
        <v>2019</v>
      </c>
      <c r="E8994">
        <v>12</v>
      </c>
      <c r="F8994" t="s">
        <v>221</v>
      </c>
      <c r="G8994" t="s">
        <v>222</v>
      </c>
      <c r="H8994" t="s">
        <v>30</v>
      </c>
      <c r="J8994">
        <v>17671500</v>
      </c>
      <c r="L8994" t="s">
        <v>39</v>
      </c>
      <c r="O8994" t="s">
        <v>32</v>
      </c>
    </row>
    <row r="8995" spans="1:15" x14ac:dyDescent="0.25">
      <c r="A8995" t="s">
        <v>123</v>
      </c>
      <c r="B8995" t="s">
        <v>124</v>
      </c>
      <c r="C8995" t="s">
        <v>27</v>
      </c>
      <c r="D8995">
        <v>2019</v>
      </c>
      <c r="E8995">
        <v>12</v>
      </c>
      <c r="F8995" t="s">
        <v>259</v>
      </c>
      <c r="G8995" t="s">
        <v>260</v>
      </c>
      <c r="H8995" t="s">
        <v>30</v>
      </c>
      <c r="J8995">
        <v>20400</v>
      </c>
      <c r="L8995" t="s">
        <v>39</v>
      </c>
      <c r="O8995" t="s">
        <v>32</v>
      </c>
    </row>
    <row r="8996" spans="1:15" x14ac:dyDescent="0.25">
      <c r="A8996" t="s">
        <v>123</v>
      </c>
      <c r="B8996" t="s">
        <v>124</v>
      </c>
      <c r="C8996" t="s">
        <v>27</v>
      </c>
      <c r="D8996">
        <v>2019</v>
      </c>
      <c r="E8996">
        <v>12</v>
      </c>
      <c r="F8996" t="s">
        <v>284</v>
      </c>
      <c r="G8996" t="s">
        <v>285</v>
      </c>
      <c r="H8996" t="s">
        <v>30</v>
      </c>
      <c r="J8996">
        <v>129068.42</v>
      </c>
      <c r="L8996" t="s">
        <v>39</v>
      </c>
      <c r="O8996" t="s">
        <v>32</v>
      </c>
    </row>
    <row r="8997" spans="1:15" x14ac:dyDescent="0.25">
      <c r="A8997" t="s">
        <v>123</v>
      </c>
      <c r="B8997" t="s">
        <v>124</v>
      </c>
      <c r="C8997" t="s">
        <v>27</v>
      </c>
      <c r="D8997">
        <v>2019</v>
      </c>
      <c r="E8997">
        <v>12</v>
      </c>
      <c r="F8997" t="s">
        <v>261</v>
      </c>
      <c r="G8997" t="s">
        <v>262</v>
      </c>
      <c r="H8997" t="s">
        <v>30</v>
      </c>
      <c r="J8997">
        <v>129068.42</v>
      </c>
      <c r="L8997" t="s">
        <v>39</v>
      </c>
      <c r="O8997" t="s">
        <v>32</v>
      </c>
    </row>
    <row r="8998" spans="1:15" x14ac:dyDescent="0.25">
      <c r="A8998" t="s">
        <v>123</v>
      </c>
      <c r="B8998" t="s">
        <v>124</v>
      </c>
      <c r="C8998" t="s">
        <v>27</v>
      </c>
      <c r="D8998">
        <v>2019</v>
      </c>
      <c r="E8998">
        <v>12</v>
      </c>
      <c r="F8998" t="s">
        <v>223</v>
      </c>
      <c r="G8998" t="s">
        <v>224</v>
      </c>
      <c r="H8998" t="s">
        <v>30</v>
      </c>
      <c r="J8998">
        <v>2268834.21</v>
      </c>
      <c r="L8998" t="s">
        <v>39</v>
      </c>
      <c r="O8998" t="s">
        <v>32</v>
      </c>
    </row>
    <row r="8999" spans="1:15" x14ac:dyDescent="0.25">
      <c r="A8999" t="s">
        <v>123</v>
      </c>
      <c r="B8999" t="s">
        <v>124</v>
      </c>
      <c r="C8999" t="s">
        <v>27</v>
      </c>
      <c r="D8999">
        <v>2019</v>
      </c>
      <c r="E8999">
        <v>12</v>
      </c>
      <c r="F8999" t="s">
        <v>225</v>
      </c>
      <c r="G8999" t="s">
        <v>226</v>
      </c>
      <c r="H8999" t="s">
        <v>30</v>
      </c>
      <c r="J8999">
        <v>2418302.63</v>
      </c>
      <c r="L8999" t="s">
        <v>39</v>
      </c>
      <c r="O8999" t="s">
        <v>32</v>
      </c>
    </row>
    <row r="9000" spans="1:15" x14ac:dyDescent="0.25">
      <c r="A9000" t="s">
        <v>123</v>
      </c>
      <c r="B9000" t="s">
        <v>124</v>
      </c>
      <c r="C9000" t="s">
        <v>27</v>
      </c>
      <c r="D9000">
        <v>2019</v>
      </c>
      <c r="E9000">
        <v>12</v>
      </c>
      <c r="F9000" t="s">
        <v>227</v>
      </c>
      <c r="G9000" t="s">
        <v>228</v>
      </c>
      <c r="H9000" t="s">
        <v>30</v>
      </c>
      <c r="J9000">
        <v>20089802.629999999</v>
      </c>
      <c r="L9000" t="s">
        <v>39</v>
      </c>
      <c r="O9000" t="s">
        <v>32</v>
      </c>
    </row>
    <row r="9001" spans="1:15" x14ac:dyDescent="0.25">
      <c r="A9001" t="s">
        <v>123</v>
      </c>
      <c r="B9001" t="s">
        <v>124</v>
      </c>
      <c r="C9001" t="s">
        <v>27</v>
      </c>
      <c r="D9001">
        <v>2019</v>
      </c>
      <c r="E9001">
        <v>12</v>
      </c>
      <c r="F9001" t="s">
        <v>229</v>
      </c>
      <c r="G9001" t="s">
        <v>230</v>
      </c>
      <c r="H9001" t="s">
        <v>30</v>
      </c>
      <c r="J9001">
        <v>-81600</v>
      </c>
      <c r="L9001" t="s">
        <v>39</v>
      </c>
      <c r="O9001" t="s">
        <v>32</v>
      </c>
    </row>
    <row r="9002" spans="1:15" x14ac:dyDescent="0.25">
      <c r="A9002" t="s">
        <v>123</v>
      </c>
      <c r="B9002" t="s">
        <v>124</v>
      </c>
      <c r="C9002" t="s">
        <v>27</v>
      </c>
      <c r="D9002">
        <v>2019</v>
      </c>
      <c r="E9002">
        <v>12</v>
      </c>
      <c r="F9002" t="s">
        <v>231</v>
      </c>
      <c r="G9002" t="s">
        <v>188</v>
      </c>
      <c r="H9002" t="s">
        <v>30</v>
      </c>
      <c r="J9002">
        <v>-20594156.149999999</v>
      </c>
      <c r="L9002" t="s">
        <v>39</v>
      </c>
      <c r="O9002" t="s">
        <v>32</v>
      </c>
    </row>
    <row r="9003" spans="1:15" x14ac:dyDescent="0.25">
      <c r="A9003" t="s">
        <v>123</v>
      </c>
      <c r="B9003" t="s">
        <v>124</v>
      </c>
      <c r="C9003" t="s">
        <v>27</v>
      </c>
      <c r="D9003">
        <v>2019</v>
      </c>
      <c r="E9003">
        <v>12</v>
      </c>
      <c r="F9003" t="s">
        <v>232</v>
      </c>
      <c r="G9003" t="s">
        <v>233</v>
      </c>
      <c r="H9003" t="s">
        <v>30</v>
      </c>
      <c r="J9003">
        <v>-20675756.149999999</v>
      </c>
      <c r="L9003" t="s">
        <v>39</v>
      </c>
      <c r="O9003" t="s">
        <v>32</v>
      </c>
    </row>
    <row r="9004" spans="1:15" x14ac:dyDescent="0.25">
      <c r="A9004" t="s">
        <v>123</v>
      </c>
      <c r="B9004" t="s">
        <v>124</v>
      </c>
      <c r="C9004" t="s">
        <v>27</v>
      </c>
      <c r="D9004">
        <v>2019</v>
      </c>
      <c r="E9004">
        <v>12</v>
      </c>
      <c r="F9004" t="s">
        <v>234</v>
      </c>
      <c r="G9004" t="s">
        <v>235</v>
      </c>
      <c r="H9004" t="s">
        <v>30</v>
      </c>
      <c r="J9004">
        <v>-20675756.149999999</v>
      </c>
      <c r="L9004" t="s">
        <v>39</v>
      </c>
      <c r="O9004" t="s">
        <v>32</v>
      </c>
    </row>
    <row r="9005" spans="1:15" x14ac:dyDescent="0.25">
      <c r="A9005" t="s">
        <v>123</v>
      </c>
      <c r="B9005" t="s">
        <v>124</v>
      </c>
      <c r="C9005" t="s">
        <v>27</v>
      </c>
      <c r="D9005">
        <v>2019</v>
      </c>
      <c r="E9005">
        <v>12</v>
      </c>
      <c r="F9005" t="s">
        <v>269</v>
      </c>
      <c r="G9005" t="s">
        <v>270</v>
      </c>
      <c r="H9005" t="s">
        <v>30</v>
      </c>
      <c r="J9005">
        <v>-327726</v>
      </c>
      <c r="L9005" t="s">
        <v>39</v>
      </c>
      <c r="O9005" t="s">
        <v>32</v>
      </c>
    </row>
    <row r="9006" spans="1:15" x14ac:dyDescent="0.25">
      <c r="A9006" t="s">
        <v>123</v>
      </c>
      <c r="B9006" t="s">
        <v>124</v>
      </c>
      <c r="C9006" t="s">
        <v>27</v>
      </c>
      <c r="D9006">
        <v>2019</v>
      </c>
      <c r="E9006">
        <v>12</v>
      </c>
      <c r="F9006" t="s">
        <v>271</v>
      </c>
      <c r="G9006" t="s">
        <v>272</v>
      </c>
      <c r="H9006" t="s">
        <v>30</v>
      </c>
      <c r="J9006">
        <v>-751574.25</v>
      </c>
      <c r="L9006" t="s">
        <v>39</v>
      </c>
      <c r="O9006" t="s">
        <v>32</v>
      </c>
    </row>
    <row r="9007" spans="1:15" x14ac:dyDescent="0.25">
      <c r="A9007" t="s">
        <v>123</v>
      </c>
      <c r="B9007" t="s">
        <v>124</v>
      </c>
      <c r="C9007" t="s">
        <v>27</v>
      </c>
      <c r="D9007">
        <v>2019</v>
      </c>
      <c r="E9007">
        <v>12</v>
      </c>
      <c r="F9007" t="s">
        <v>273</v>
      </c>
      <c r="G9007" t="s">
        <v>274</v>
      </c>
      <c r="H9007" t="s">
        <v>30</v>
      </c>
      <c r="J9007">
        <v>-751574.25</v>
      </c>
      <c r="L9007" t="s">
        <v>39</v>
      </c>
      <c r="O9007" t="s">
        <v>32</v>
      </c>
    </row>
    <row r="9008" spans="1:15" x14ac:dyDescent="0.25">
      <c r="A9008" t="s">
        <v>123</v>
      </c>
      <c r="B9008" t="s">
        <v>124</v>
      </c>
      <c r="C9008" t="s">
        <v>27</v>
      </c>
      <c r="D9008">
        <v>2019</v>
      </c>
      <c r="E9008">
        <v>12</v>
      </c>
      <c r="F9008" t="s">
        <v>236</v>
      </c>
      <c r="G9008" t="s">
        <v>237</v>
      </c>
      <c r="H9008" t="s">
        <v>30</v>
      </c>
      <c r="J9008">
        <v>-59029.11</v>
      </c>
      <c r="L9008" t="s">
        <v>39</v>
      </c>
      <c r="O9008" t="s">
        <v>32</v>
      </c>
    </row>
    <row r="9009" spans="1:15" x14ac:dyDescent="0.25">
      <c r="A9009" t="s">
        <v>123</v>
      </c>
      <c r="B9009" t="s">
        <v>124</v>
      </c>
      <c r="C9009" t="s">
        <v>27</v>
      </c>
      <c r="D9009">
        <v>2019</v>
      </c>
      <c r="E9009">
        <v>12</v>
      </c>
      <c r="F9009" t="s">
        <v>238</v>
      </c>
      <c r="G9009" t="s">
        <v>239</v>
      </c>
      <c r="H9009" t="s">
        <v>30</v>
      </c>
      <c r="J9009">
        <v>-293629.11</v>
      </c>
      <c r="L9009" t="s">
        <v>39</v>
      </c>
      <c r="O9009" t="s">
        <v>32</v>
      </c>
    </row>
    <row r="9010" spans="1:15" x14ac:dyDescent="0.25">
      <c r="A9010" t="s">
        <v>123</v>
      </c>
      <c r="B9010" t="s">
        <v>124</v>
      </c>
      <c r="C9010" t="s">
        <v>27</v>
      </c>
      <c r="D9010">
        <v>2019</v>
      </c>
      <c r="E9010">
        <v>12</v>
      </c>
      <c r="F9010" t="s">
        <v>240</v>
      </c>
      <c r="G9010" t="s">
        <v>241</v>
      </c>
      <c r="H9010" t="s">
        <v>30</v>
      </c>
      <c r="J9010">
        <v>-1045203.36</v>
      </c>
      <c r="L9010" t="s">
        <v>39</v>
      </c>
      <c r="O9010" t="s">
        <v>32</v>
      </c>
    </row>
    <row r="9011" spans="1:15" x14ac:dyDescent="0.25">
      <c r="A9011" t="s">
        <v>123</v>
      </c>
      <c r="B9011" t="s">
        <v>124</v>
      </c>
      <c r="C9011" t="s">
        <v>27</v>
      </c>
      <c r="D9011">
        <v>2019</v>
      </c>
      <c r="E9011">
        <v>12</v>
      </c>
      <c r="F9011" t="s">
        <v>242</v>
      </c>
      <c r="G9011" t="s">
        <v>243</v>
      </c>
      <c r="H9011" t="s">
        <v>30</v>
      </c>
      <c r="J9011">
        <v>-21720959.510000002</v>
      </c>
      <c r="L9011" t="s">
        <v>39</v>
      </c>
      <c r="O9011" t="s">
        <v>32</v>
      </c>
    </row>
    <row r="9012" spans="1:15" x14ac:dyDescent="0.25">
      <c r="A9012" t="s">
        <v>127</v>
      </c>
      <c r="B9012" t="s">
        <v>128</v>
      </c>
      <c r="C9012" t="s">
        <v>27</v>
      </c>
      <c r="D9012">
        <v>2019</v>
      </c>
      <c r="E9012">
        <v>12</v>
      </c>
      <c r="F9012" t="s">
        <v>193</v>
      </c>
      <c r="G9012" t="s">
        <v>194</v>
      </c>
      <c r="H9012" t="s">
        <v>30</v>
      </c>
      <c r="J9012">
        <v>10977.75</v>
      </c>
      <c r="L9012" t="s">
        <v>31</v>
      </c>
      <c r="O9012" t="s">
        <v>32</v>
      </c>
    </row>
    <row r="9013" spans="1:15" x14ac:dyDescent="0.25">
      <c r="A9013" t="s">
        <v>127</v>
      </c>
      <c r="B9013" t="s">
        <v>128</v>
      </c>
      <c r="C9013" t="s">
        <v>27</v>
      </c>
      <c r="D9013">
        <v>2019</v>
      </c>
      <c r="E9013">
        <v>12</v>
      </c>
      <c r="F9013" t="s">
        <v>195</v>
      </c>
      <c r="G9013" t="s">
        <v>196</v>
      </c>
      <c r="H9013" t="s">
        <v>30</v>
      </c>
      <c r="J9013">
        <v>10977.75</v>
      </c>
      <c r="L9013" t="s">
        <v>31</v>
      </c>
      <c r="O9013" t="s">
        <v>32</v>
      </c>
    </row>
    <row r="9014" spans="1:15" x14ac:dyDescent="0.25">
      <c r="A9014" t="s">
        <v>127</v>
      </c>
      <c r="B9014" t="s">
        <v>128</v>
      </c>
      <c r="C9014" t="s">
        <v>27</v>
      </c>
      <c r="D9014">
        <v>2019</v>
      </c>
      <c r="E9014">
        <v>12</v>
      </c>
      <c r="F9014" t="s">
        <v>197</v>
      </c>
      <c r="G9014" t="s">
        <v>198</v>
      </c>
      <c r="H9014" t="s">
        <v>30</v>
      </c>
      <c r="J9014">
        <v>10977.75</v>
      </c>
      <c r="L9014" t="s">
        <v>31</v>
      </c>
      <c r="O9014" t="s">
        <v>32</v>
      </c>
    </row>
    <row r="9015" spans="1:15" x14ac:dyDescent="0.25">
      <c r="A9015" t="s">
        <v>127</v>
      </c>
      <c r="B9015" t="s">
        <v>128</v>
      </c>
      <c r="C9015" t="s">
        <v>27</v>
      </c>
      <c r="D9015">
        <v>2019</v>
      </c>
      <c r="E9015">
        <v>12</v>
      </c>
      <c r="F9015" t="s">
        <v>199</v>
      </c>
      <c r="G9015" t="s">
        <v>200</v>
      </c>
      <c r="H9015" t="s">
        <v>30</v>
      </c>
      <c r="J9015">
        <v>10977.75</v>
      </c>
      <c r="L9015" t="s">
        <v>31</v>
      </c>
      <c r="O9015" t="s">
        <v>32</v>
      </c>
    </row>
    <row r="9016" spans="1:15" x14ac:dyDescent="0.25">
      <c r="A9016" t="s">
        <v>127</v>
      </c>
      <c r="B9016" t="s">
        <v>128</v>
      </c>
      <c r="C9016" t="s">
        <v>27</v>
      </c>
      <c r="D9016">
        <v>2019</v>
      </c>
      <c r="E9016">
        <v>12</v>
      </c>
      <c r="F9016" t="s">
        <v>201</v>
      </c>
      <c r="G9016" t="s">
        <v>202</v>
      </c>
      <c r="H9016" t="s">
        <v>30</v>
      </c>
      <c r="J9016">
        <v>-28064.2</v>
      </c>
      <c r="L9016" t="s">
        <v>31</v>
      </c>
      <c r="O9016" t="s">
        <v>32</v>
      </c>
    </row>
    <row r="9017" spans="1:15" x14ac:dyDescent="0.25">
      <c r="A9017" t="s">
        <v>127</v>
      </c>
      <c r="B9017" t="s">
        <v>128</v>
      </c>
      <c r="C9017" t="s">
        <v>27</v>
      </c>
      <c r="D9017">
        <v>2019</v>
      </c>
      <c r="E9017">
        <v>12</v>
      </c>
      <c r="F9017" t="s">
        <v>203</v>
      </c>
      <c r="G9017" t="s">
        <v>204</v>
      </c>
      <c r="H9017" t="s">
        <v>30</v>
      </c>
      <c r="J9017">
        <v>-28064.2</v>
      </c>
      <c r="L9017" t="s">
        <v>31</v>
      </c>
      <c r="O9017" t="s">
        <v>32</v>
      </c>
    </row>
    <row r="9018" spans="1:15" x14ac:dyDescent="0.25">
      <c r="A9018" t="s">
        <v>127</v>
      </c>
      <c r="B9018" t="s">
        <v>128</v>
      </c>
      <c r="C9018" t="s">
        <v>27</v>
      </c>
      <c r="D9018">
        <v>2019</v>
      </c>
      <c r="E9018">
        <v>12</v>
      </c>
      <c r="F9018" t="s">
        <v>205</v>
      </c>
      <c r="G9018" t="s">
        <v>206</v>
      </c>
      <c r="H9018" t="s">
        <v>30</v>
      </c>
      <c r="J9018">
        <v>-17086.45</v>
      </c>
      <c r="L9018" t="s">
        <v>31</v>
      </c>
      <c r="O9018" t="s">
        <v>32</v>
      </c>
    </row>
    <row r="9019" spans="1:15" x14ac:dyDescent="0.25">
      <c r="A9019" t="s">
        <v>127</v>
      </c>
      <c r="B9019" t="s">
        <v>128</v>
      </c>
      <c r="C9019" t="s">
        <v>27</v>
      </c>
      <c r="D9019">
        <v>2019</v>
      </c>
      <c r="E9019">
        <v>12</v>
      </c>
      <c r="F9019" t="s">
        <v>207</v>
      </c>
      <c r="G9019" t="s">
        <v>208</v>
      </c>
      <c r="H9019" t="s">
        <v>30</v>
      </c>
      <c r="J9019">
        <v>-17086.45</v>
      </c>
      <c r="L9019" t="s">
        <v>31</v>
      </c>
      <c r="O9019" t="s">
        <v>32</v>
      </c>
    </row>
    <row r="9020" spans="1:15" x14ac:dyDescent="0.25">
      <c r="A9020" t="s">
        <v>127</v>
      </c>
      <c r="B9020" t="s">
        <v>128</v>
      </c>
      <c r="C9020" t="s">
        <v>27</v>
      </c>
      <c r="D9020">
        <v>2019</v>
      </c>
      <c r="E9020">
        <v>12</v>
      </c>
      <c r="F9020" t="s">
        <v>211</v>
      </c>
      <c r="G9020" t="s">
        <v>212</v>
      </c>
      <c r="H9020" t="s">
        <v>30</v>
      </c>
      <c r="J9020">
        <v>-17086.45</v>
      </c>
      <c r="L9020" t="s">
        <v>31</v>
      </c>
      <c r="O9020" t="s">
        <v>32</v>
      </c>
    </row>
    <row r="9021" spans="1:15" x14ac:dyDescent="0.25">
      <c r="A9021" t="s">
        <v>127</v>
      </c>
      <c r="B9021" t="s">
        <v>128</v>
      </c>
      <c r="C9021" t="s">
        <v>27</v>
      </c>
      <c r="D9021">
        <v>2019</v>
      </c>
      <c r="E9021">
        <v>12</v>
      </c>
      <c r="F9021" t="s">
        <v>213</v>
      </c>
      <c r="G9021" t="s">
        <v>214</v>
      </c>
      <c r="H9021" t="s">
        <v>30</v>
      </c>
      <c r="J9021">
        <v>-17086.45</v>
      </c>
      <c r="L9021" t="s">
        <v>31</v>
      </c>
      <c r="O9021" t="s">
        <v>32</v>
      </c>
    </row>
    <row r="9022" spans="1:15" x14ac:dyDescent="0.25">
      <c r="A9022" t="s">
        <v>127</v>
      </c>
      <c r="B9022" t="s">
        <v>128</v>
      </c>
      <c r="C9022" t="s">
        <v>27</v>
      </c>
      <c r="D9022">
        <v>2019</v>
      </c>
      <c r="E9022">
        <v>12</v>
      </c>
      <c r="F9022" t="s">
        <v>261</v>
      </c>
      <c r="G9022" t="s">
        <v>262</v>
      </c>
      <c r="H9022" t="s">
        <v>30</v>
      </c>
      <c r="J9022">
        <v>403344.75</v>
      </c>
      <c r="L9022" t="s">
        <v>39</v>
      </c>
      <c r="O9022" t="s">
        <v>32</v>
      </c>
    </row>
    <row r="9023" spans="1:15" x14ac:dyDescent="0.25">
      <c r="A9023" t="s">
        <v>127</v>
      </c>
      <c r="B9023" t="s">
        <v>128</v>
      </c>
      <c r="C9023" t="s">
        <v>27</v>
      </c>
      <c r="D9023">
        <v>2019</v>
      </c>
      <c r="E9023">
        <v>12</v>
      </c>
      <c r="F9023" t="s">
        <v>223</v>
      </c>
      <c r="G9023" t="s">
        <v>224</v>
      </c>
      <c r="H9023" t="s">
        <v>30</v>
      </c>
      <c r="J9023">
        <v>174310.72</v>
      </c>
      <c r="L9023" t="s">
        <v>39</v>
      </c>
      <c r="O9023" t="s">
        <v>32</v>
      </c>
    </row>
    <row r="9024" spans="1:15" x14ac:dyDescent="0.25">
      <c r="A9024" t="s">
        <v>127</v>
      </c>
      <c r="B9024" t="s">
        <v>128</v>
      </c>
      <c r="C9024" t="s">
        <v>27</v>
      </c>
      <c r="D9024">
        <v>2019</v>
      </c>
      <c r="E9024">
        <v>12</v>
      </c>
      <c r="F9024" t="s">
        <v>225</v>
      </c>
      <c r="G9024" t="s">
        <v>226</v>
      </c>
      <c r="H9024" t="s">
        <v>30</v>
      </c>
      <c r="J9024">
        <v>577655.47</v>
      </c>
      <c r="L9024" t="s">
        <v>39</v>
      </c>
      <c r="O9024" t="s">
        <v>32</v>
      </c>
    </row>
    <row r="9025" spans="1:15" x14ac:dyDescent="0.25">
      <c r="A9025" t="s">
        <v>127</v>
      </c>
      <c r="B9025" t="s">
        <v>128</v>
      </c>
      <c r="C9025" t="s">
        <v>27</v>
      </c>
      <c r="D9025">
        <v>2019</v>
      </c>
      <c r="E9025">
        <v>12</v>
      </c>
      <c r="F9025" t="s">
        <v>227</v>
      </c>
      <c r="G9025" t="s">
        <v>228</v>
      </c>
      <c r="H9025" t="s">
        <v>30</v>
      </c>
      <c r="J9025">
        <v>577655.47</v>
      </c>
      <c r="L9025" t="s">
        <v>39</v>
      </c>
      <c r="O9025" t="s">
        <v>32</v>
      </c>
    </row>
    <row r="9026" spans="1:15" x14ac:dyDescent="0.25">
      <c r="A9026" t="s">
        <v>127</v>
      </c>
      <c r="B9026" t="s">
        <v>128</v>
      </c>
      <c r="C9026" t="s">
        <v>27</v>
      </c>
      <c r="D9026">
        <v>2019</v>
      </c>
      <c r="E9026">
        <v>12</v>
      </c>
      <c r="F9026" t="s">
        <v>229</v>
      </c>
      <c r="G9026" t="s">
        <v>230</v>
      </c>
      <c r="H9026" t="s">
        <v>30</v>
      </c>
      <c r="J9026">
        <v>-510000</v>
      </c>
      <c r="L9026" t="s">
        <v>39</v>
      </c>
      <c r="O9026" t="s">
        <v>32</v>
      </c>
    </row>
    <row r="9027" spans="1:15" x14ac:dyDescent="0.25">
      <c r="A9027" t="s">
        <v>127</v>
      </c>
      <c r="B9027" t="s">
        <v>128</v>
      </c>
      <c r="C9027" t="s">
        <v>27</v>
      </c>
      <c r="D9027">
        <v>2019</v>
      </c>
      <c r="E9027">
        <v>12</v>
      </c>
      <c r="F9027" t="s">
        <v>231</v>
      </c>
      <c r="G9027" t="s">
        <v>188</v>
      </c>
      <c r="H9027" t="s">
        <v>30</v>
      </c>
      <c r="J9027">
        <v>-25069.02</v>
      </c>
      <c r="L9027" t="s">
        <v>39</v>
      </c>
      <c r="O9027" t="s">
        <v>32</v>
      </c>
    </row>
    <row r="9028" spans="1:15" x14ac:dyDescent="0.25">
      <c r="A9028" t="s">
        <v>127</v>
      </c>
      <c r="B9028" t="s">
        <v>128</v>
      </c>
      <c r="C9028" t="s">
        <v>27</v>
      </c>
      <c r="D9028">
        <v>2019</v>
      </c>
      <c r="E9028">
        <v>12</v>
      </c>
      <c r="F9028" t="s">
        <v>232</v>
      </c>
      <c r="G9028" t="s">
        <v>233</v>
      </c>
      <c r="H9028" t="s">
        <v>30</v>
      </c>
      <c r="J9028">
        <v>-535069.02</v>
      </c>
      <c r="L9028" t="s">
        <v>39</v>
      </c>
      <c r="O9028" t="s">
        <v>32</v>
      </c>
    </row>
    <row r="9029" spans="1:15" x14ac:dyDescent="0.25">
      <c r="A9029" t="s">
        <v>127</v>
      </c>
      <c r="B9029" t="s">
        <v>128</v>
      </c>
      <c r="C9029" t="s">
        <v>27</v>
      </c>
      <c r="D9029">
        <v>2019</v>
      </c>
      <c r="E9029">
        <v>12</v>
      </c>
      <c r="F9029" t="s">
        <v>234</v>
      </c>
      <c r="G9029" t="s">
        <v>235</v>
      </c>
      <c r="H9029" t="s">
        <v>30</v>
      </c>
      <c r="J9029">
        <v>-535069.02</v>
      </c>
      <c r="L9029" t="s">
        <v>39</v>
      </c>
      <c r="O9029" t="s">
        <v>32</v>
      </c>
    </row>
    <row r="9030" spans="1:15" x14ac:dyDescent="0.25">
      <c r="A9030" t="s">
        <v>127</v>
      </c>
      <c r="B9030" t="s">
        <v>128</v>
      </c>
      <c r="C9030" t="s">
        <v>27</v>
      </c>
      <c r="D9030">
        <v>2019</v>
      </c>
      <c r="E9030">
        <v>12</v>
      </c>
      <c r="F9030" t="s">
        <v>236</v>
      </c>
      <c r="G9030" t="s">
        <v>237</v>
      </c>
      <c r="H9030" t="s">
        <v>30</v>
      </c>
      <c r="J9030">
        <v>-25500</v>
      </c>
      <c r="L9030" t="s">
        <v>39</v>
      </c>
      <c r="O9030" t="s">
        <v>32</v>
      </c>
    </row>
    <row r="9031" spans="1:15" x14ac:dyDescent="0.25">
      <c r="A9031" t="s">
        <v>127</v>
      </c>
      <c r="B9031" t="s">
        <v>128</v>
      </c>
      <c r="C9031" t="s">
        <v>27</v>
      </c>
      <c r="D9031">
        <v>2019</v>
      </c>
      <c r="E9031">
        <v>12</v>
      </c>
      <c r="F9031" t="s">
        <v>238</v>
      </c>
      <c r="G9031" t="s">
        <v>239</v>
      </c>
      <c r="H9031" t="s">
        <v>30</v>
      </c>
      <c r="J9031">
        <v>-25500</v>
      </c>
      <c r="L9031" t="s">
        <v>39</v>
      </c>
      <c r="O9031" t="s">
        <v>32</v>
      </c>
    </row>
    <row r="9032" spans="1:15" x14ac:dyDescent="0.25">
      <c r="A9032" t="s">
        <v>127</v>
      </c>
      <c r="B9032" t="s">
        <v>128</v>
      </c>
      <c r="C9032" t="s">
        <v>27</v>
      </c>
      <c r="D9032">
        <v>2019</v>
      </c>
      <c r="E9032">
        <v>12</v>
      </c>
      <c r="F9032" t="s">
        <v>240</v>
      </c>
      <c r="G9032" t="s">
        <v>241</v>
      </c>
      <c r="H9032" t="s">
        <v>30</v>
      </c>
      <c r="J9032">
        <v>-25500</v>
      </c>
      <c r="L9032" t="s">
        <v>39</v>
      </c>
      <c r="O9032" t="s">
        <v>32</v>
      </c>
    </row>
    <row r="9033" spans="1:15" x14ac:dyDescent="0.25">
      <c r="A9033" t="s">
        <v>127</v>
      </c>
      <c r="B9033" t="s">
        <v>128</v>
      </c>
      <c r="C9033" t="s">
        <v>27</v>
      </c>
      <c r="D9033">
        <v>2019</v>
      </c>
      <c r="E9033">
        <v>12</v>
      </c>
      <c r="F9033" t="s">
        <v>242</v>
      </c>
      <c r="G9033" t="s">
        <v>243</v>
      </c>
      <c r="H9033" t="s">
        <v>30</v>
      </c>
      <c r="J9033">
        <v>-560569.02</v>
      </c>
      <c r="L9033" t="s">
        <v>39</v>
      </c>
      <c r="O9033" t="s">
        <v>32</v>
      </c>
    </row>
    <row r="9034" spans="1:15" x14ac:dyDescent="0.25">
      <c r="A9034" t="s">
        <v>131</v>
      </c>
      <c r="B9034" t="s">
        <v>132</v>
      </c>
      <c r="C9034" t="s">
        <v>27</v>
      </c>
      <c r="D9034">
        <v>2019</v>
      </c>
      <c r="E9034">
        <v>12</v>
      </c>
      <c r="F9034" t="s">
        <v>244</v>
      </c>
      <c r="G9034" t="s">
        <v>245</v>
      </c>
      <c r="H9034" t="s">
        <v>30</v>
      </c>
      <c r="J9034">
        <v>0.03</v>
      </c>
      <c r="L9034" t="s">
        <v>31</v>
      </c>
      <c r="O9034" t="s">
        <v>32</v>
      </c>
    </row>
    <row r="9035" spans="1:15" x14ac:dyDescent="0.25">
      <c r="A9035" t="s">
        <v>131</v>
      </c>
      <c r="B9035" t="s">
        <v>132</v>
      </c>
      <c r="C9035" t="s">
        <v>27</v>
      </c>
      <c r="D9035">
        <v>2019</v>
      </c>
      <c r="E9035">
        <v>12</v>
      </c>
      <c r="F9035" t="s">
        <v>248</v>
      </c>
      <c r="G9035" t="s">
        <v>249</v>
      </c>
      <c r="H9035" t="s">
        <v>30</v>
      </c>
      <c r="J9035">
        <v>0.03</v>
      </c>
      <c r="L9035" t="s">
        <v>31</v>
      </c>
      <c r="O9035" t="s">
        <v>32</v>
      </c>
    </row>
    <row r="9036" spans="1:15" x14ac:dyDescent="0.25">
      <c r="A9036" t="s">
        <v>131</v>
      </c>
      <c r="B9036" t="s">
        <v>132</v>
      </c>
      <c r="C9036" t="s">
        <v>27</v>
      </c>
      <c r="D9036">
        <v>2019</v>
      </c>
      <c r="E9036">
        <v>12</v>
      </c>
      <c r="F9036" t="s">
        <v>250</v>
      </c>
      <c r="G9036" t="s">
        <v>251</v>
      </c>
      <c r="H9036" t="s">
        <v>30</v>
      </c>
      <c r="J9036">
        <v>0.03</v>
      </c>
      <c r="L9036" t="s">
        <v>31</v>
      </c>
      <c r="O9036" t="s">
        <v>32</v>
      </c>
    </row>
    <row r="9037" spans="1:15" x14ac:dyDescent="0.25">
      <c r="A9037" t="s">
        <v>131</v>
      </c>
      <c r="B9037" t="s">
        <v>132</v>
      </c>
      <c r="C9037" t="s">
        <v>27</v>
      </c>
      <c r="D9037">
        <v>2019</v>
      </c>
      <c r="E9037">
        <v>12</v>
      </c>
      <c r="F9037" t="s">
        <v>195</v>
      </c>
      <c r="G9037" t="s">
        <v>196</v>
      </c>
      <c r="H9037" t="s">
        <v>30</v>
      </c>
      <c r="J9037">
        <v>0.03</v>
      </c>
      <c r="L9037" t="s">
        <v>31</v>
      </c>
      <c r="O9037" t="s">
        <v>32</v>
      </c>
    </row>
    <row r="9038" spans="1:15" x14ac:dyDescent="0.25">
      <c r="A9038" t="s">
        <v>131</v>
      </c>
      <c r="B9038" t="s">
        <v>132</v>
      </c>
      <c r="C9038" t="s">
        <v>27</v>
      </c>
      <c r="D9038">
        <v>2019</v>
      </c>
      <c r="E9038">
        <v>12</v>
      </c>
      <c r="F9038" t="s">
        <v>197</v>
      </c>
      <c r="G9038" t="s">
        <v>198</v>
      </c>
      <c r="H9038" t="s">
        <v>30</v>
      </c>
      <c r="J9038">
        <v>0.03</v>
      </c>
      <c r="L9038" t="s">
        <v>31</v>
      </c>
      <c r="O9038" t="s">
        <v>32</v>
      </c>
    </row>
    <row r="9039" spans="1:15" x14ac:dyDescent="0.25">
      <c r="A9039" t="s">
        <v>131</v>
      </c>
      <c r="B9039" t="s">
        <v>132</v>
      </c>
      <c r="C9039" t="s">
        <v>27</v>
      </c>
      <c r="D9039">
        <v>2019</v>
      </c>
      <c r="E9039">
        <v>12</v>
      </c>
      <c r="F9039" t="s">
        <v>199</v>
      </c>
      <c r="G9039" t="s">
        <v>200</v>
      </c>
      <c r="H9039" t="s">
        <v>30</v>
      </c>
      <c r="J9039">
        <v>0.03</v>
      </c>
      <c r="L9039" t="s">
        <v>31</v>
      </c>
      <c r="O9039" t="s">
        <v>32</v>
      </c>
    </row>
    <row r="9040" spans="1:15" x14ac:dyDescent="0.25">
      <c r="A9040" t="s">
        <v>131</v>
      </c>
      <c r="B9040" t="s">
        <v>132</v>
      </c>
      <c r="C9040" t="s">
        <v>27</v>
      </c>
      <c r="D9040">
        <v>2019</v>
      </c>
      <c r="E9040">
        <v>12</v>
      </c>
      <c r="F9040" t="s">
        <v>205</v>
      </c>
      <c r="G9040" t="s">
        <v>206</v>
      </c>
      <c r="H9040" t="s">
        <v>30</v>
      </c>
      <c r="J9040">
        <v>0.03</v>
      </c>
      <c r="L9040" t="s">
        <v>31</v>
      </c>
      <c r="O9040" t="s">
        <v>32</v>
      </c>
    </row>
    <row r="9041" spans="1:15" x14ac:dyDescent="0.25">
      <c r="A9041" t="s">
        <v>131</v>
      </c>
      <c r="B9041" t="s">
        <v>132</v>
      </c>
      <c r="C9041" t="s">
        <v>27</v>
      </c>
      <c r="D9041">
        <v>2019</v>
      </c>
      <c r="E9041">
        <v>12</v>
      </c>
      <c r="F9041" t="s">
        <v>207</v>
      </c>
      <c r="G9041" t="s">
        <v>208</v>
      </c>
      <c r="H9041" t="s">
        <v>30</v>
      </c>
      <c r="J9041">
        <v>0.03</v>
      </c>
      <c r="L9041" t="s">
        <v>31</v>
      </c>
      <c r="O9041" t="s">
        <v>32</v>
      </c>
    </row>
    <row r="9042" spans="1:15" x14ac:dyDescent="0.25">
      <c r="A9042" t="s">
        <v>131</v>
      </c>
      <c r="B9042" t="s">
        <v>132</v>
      </c>
      <c r="C9042" t="s">
        <v>27</v>
      </c>
      <c r="D9042">
        <v>2019</v>
      </c>
      <c r="E9042">
        <v>12</v>
      </c>
      <c r="F9042" t="s">
        <v>211</v>
      </c>
      <c r="G9042" t="s">
        <v>212</v>
      </c>
      <c r="H9042" t="s">
        <v>30</v>
      </c>
      <c r="J9042">
        <v>0.03</v>
      </c>
      <c r="L9042" t="s">
        <v>31</v>
      </c>
      <c r="O9042" t="s">
        <v>32</v>
      </c>
    </row>
    <row r="9043" spans="1:15" x14ac:dyDescent="0.25">
      <c r="A9043" t="s">
        <v>131</v>
      </c>
      <c r="B9043" t="s">
        <v>132</v>
      </c>
      <c r="C9043" t="s">
        <v>27</v>
      </c>
      <c r="D9043">
        <v>2019</v>
      </c>
      <c r="E9043">
        <v>12</v>
      </c>
      <c r="F9043" t="s">
        <v>213</v>
      </c>
      <c r="G9043" t="s">
        <v>214</v>
      </c>
      <c r="H9043" t="s">
        <v>30</v>
      </c>
      <c r="J9043">
        <v>0.03</v>
      </c>
      <c r="L9043" t="s">
        <v>31</v>
      </c>
      <c r="O9043" t="s">
        <v>32</v>
      </c>
    </row>
    <row r="9044" spans="1:15" x14ac:dyDescent="0.25">
      <c r="A9044" t="s">
        <v>131</v>
      </c>
      <c r="B9044" t="s">
        <v>132</v>
      </c>
      <c r="C9044" t="s">
        <v>27</v>
      </c>
      <c r="D9044">
        <v>2019</v>
      </c>
      <c r="E9044">
        <v>12</v>
      </c>
      <c r="F9044" t="s">
        <v>297</v>
      </c>
      <c r="G9044" t="s">
        <v>298</v>
      </c>
      <c r="H9044" t="s">
        <v>30</v>
      </c>
      <c r="J9044">
        <v>2759634.9</v>
      </c>
      <c r="L9044" t="s">
        <v>39</v>
      </c>
      <c r="O9044" t="s">
        <v>32</v>
      </c>
    </row>
    <row r="9045" spans="1:15" x14ac:dyDescent="0.25">
      <c r="A9045" t="s">
        <v>131</v>
      </c>
      <c r="B9045" t="s">
        <v>132</v>
      </c>
      <c r="C9045" t="s">
        <v>27</v>
      </c>
      <c r="D9045">
        <v>2019</v>
      </c>
      <c r="E9045">
        <v>12</v>
      </c>
      <c r="F9045" t="s">
        <v>299</v>
      </c>
      <c r="G9045" t="s">
        <v>300</v>
      </c>
      <c r="H9045" t="s">
        <v>30</v>
      </c>
      <c r="J9045">
        <v>-2234170.75</v>
      </c>
      <c r="L9045" t="s">
        <v>39</v>
      </c>
      <c r="O9045" t="s">
        <v>32</v>
      </c>
    </row>
    <row r="9046" spans="1:15" x14ac:dyDescent="0.25">
      <c r="A9046" t="s">
        <v>131</v>
      </c>
      <c r="B9046" t="s">
        <v>132</v>
      </c>
      <c r="C9046" t="s">
        <v>27</v>
      </c>
      <c r="D9046">
        <v>2019</v>
      </c>
      <c r="E9046">
        <v>12</v>
      </c>
      <c r="F9046" t="s">
        <v>301</v>
      </c>
      <c r="G9046" t="s">
        <v>302</v>
      </c>
      <c r="H9046" t="s">
        <v>30</v>
      </c>
      <c r="J9046">
        <v>525464.15</v>
      </c>
      <c r="L9046" t="s">
        <v>39</v>
      </c>
      <c r="O9046" t="s">
        <v>32</v>
      </c>
    </row>
    <row r="9047" spans="1:15" x14ac:dyDescent="0.25">
      <c r="A9047" t="s">
        <v>131</v>
      </c>
      <c r="B9047" t="s">
        <v>132</v>
      </c>
      <c r="C9047" t="s">
        <v>27</v>
      </c>
      <c r="D9047">
        <v>2019</v>
      </c>
      <c r="E9047">
        <v>12</v>
      </c>
      <c r="F9047" t="s">
        <v>257</v>
      </c>
      <c r="G9047" t="s">
        <v>258</v>
      </c>
      <c r="H9047" t="s">
        <v>30</v>
      </c>
      <c r="J9047">
        <v>525464.15</v>
      </c>
      <c r="L9047" t="s">
        <v>39</v>
      </c>
      <c r="O9047" t="s">
        <v>32</v>
      </c>
    </row>
    <row r="9048" spans="1:15" x14ac:dyDescent="0.25">
      <c r="A9048" t="s">
        <v>131</v>
      </c>
      <c r="B9048" t="s">
        <v>132</v>
      </c>
      <c r="C9048" t="s">
        <v>27</v>
      </c>
      <c r="D9048">
        <v>2019</v>
      </c>
      <c r="E9048">
        <v>12</v>
      </c>
      <c r="F9048" t="s">
        <v>219</v>
      </c>
      <c r="G9048" t="s">
        <v>220</v>
      </c>
      <c r="H9048" t="s">
        <v>30</v>
      </c>
      <c r="J9048">
        <v>92177.89</v>
      </c>
      <c r="L9048" t="s">
        <v>39</v>
      </c>
      <c r="O9048" t="s">
        <v>32</v>
      </c>
    </row>
    <row r="9049" spans="1:15" x14ac:dyDescent="0.25">
      <c r="A9049" t="s">
        <v>131</v>
      </c>
      <c r="B9049" t="s">
        <v>132</v>
      </c>
      <c r="C9049" t="s">
        <v>27</v>
      </c>
      <c r="D9049">
        <v>2019</v>
      </c>
      <c r="E9049">
        <v>12</v>
      </c>
      <c r="F9049" t="s">
        <v>221</v>
      </c>
      <c r="G9049" t="s">
        <v>222</v>
      </c>
      <c r="H9049" t="s">
        <v>30</v>
      </c>
      <c r="J9049">
        <v>617642.04</v>
      </c>
      <c r="L9049" t="s">
        <v>39</v>
      </c>
      <c r="O9049" t="s">
        <v>32</v>
      </c>
    </row>
    <row r="9050" spans="1:15" x14ac:dyDescent="0.25">
      <c r="A9050" t="s">
        <v>131</v>
      </c>
      <c r="B9050" t="s">
        <v>132</v>
      </c>
      <c r="C9050" t="s">
        <v>27</v>
      </c>
      <c r="D9050">
        <v>2019</v>
      </c>
      <c r="E9050">
        <v>12</v>
      </c>
      <c r="F9050" t="s">
        <v>259</v>
      </c>
      <c r="G9050" t="s">
        <v>260</v>
      </c>
      <c r="H9050" t="s">
        <v>30</v>
      </c>
      <c r="J9050">
        <v>11685.04</v>
      </c>
      <c r="L9050" t="s">
        <v>39</v>
      </c>
      <c r="O9050" t="s">
        <v>32</v>
      </c>
    </row>
    <row r="9051" spans="1:15" x14ac:dyDescent="0.25">
      <c r="A9051" t="s">
        <v>131</v>
      </c>
      <c r="B9051" t="s">
        <v>132</v>
      </c>
      <c r="C9051" t="s">
        <v>27</v>
      </c>
      <c r="D9051">
        <v>2019</v>
      </c>
      <c r="E9051">
        <v>12</v>
      </c>
      <c r="F9051" t="s">
        <v>284</v>
      </c>
      <c r="G9051" t="s">
        <v>285</v>
      </c>
      <c r="H9051" t="s">
        <v>30</v>
      </c>
      <c r="J9051">
        <v>2511638</v>
      </c>
      <c r="L9051" t="s">
        <v>39</v>
      </c>
      <c r="O9051" t="s">
        <v>32</v>
      </c>
    </row>
    <row r="9052" spans="1:15" x14ac:dyDescent="0.25">
      <c r="A9052" t="s">
        <v>131</v>
      </c>
      <c r="B9052" t="s">
        <v>132</v>
      </c>
      <c r="C9052" t="s">
        <v>27</v>
      </c>
      <c r="D9052">
        <v>2019</v>
      </c>
      <c r="E9052">
        <v>12</v>
      </c>
      <c r="F9052" t="s">
        <v>261</v>
      </c>
      <c r="G9052" t="s">
        <v>262</v>
      </c>
      <c r="H9052" t="s">
        <v>30</v>
      </c>
      <c r="J9052">
        <v>3263139.42</v>
      </c>
      <c r="L9052" t="s">
        <v>39</v>
      </c>
      <c r="O9052" t="s">
        <v>32</v>
      </c>
    </row>
    <row r="9053" spans="1:15" x14ac:dyDescent="0.25">
      <c r="A9053" t="s">
        <v>131</v>
      </c>
      <c r="B9053" t="s">
        <v>132</v>
      </c>
      <c r="C9053" t="s">
        <v>27</v>
      </c>
      <c r="D9053">
        <v>2019</v>
      </c>
      <c r="E9053">
        <v>12</v>
      </c>
      <c r="F9053" t="s">
        <v>223</v>
      </c>
      <c r="G9053" t="s">
        <v>224</v>
      </c>
      <c r="H9053" t="s">
        <v>30</v>
      </c>
      <c r="J9053">
        <v>13027265.539999999</v>
      </c>
      <c r="L9053" t="s">
        <v>39</v>
      </c>
      <c r="O9053" t="s">
        <v>32</v>
      </c>
    </row>
    <row r="9054" spans="1:15" x14ac:dyDescent="0.25">
      <c r="A9054" t="s">
        <v>131</v>
      </c>
      <c r="B9054" t="s">
        <v>132</v>
      </c>
      <c r="C9054" t="s">
        <v>27</v>
      </c>
      <c r="D9054">
        <v>2019</v>
      </c>
      <c r="E9054">
        <v>12</v>
      </c>
      <c r="F9054" t="s">
        <v>225</v>
      </c>
      <c r="G9054" t="s">
        <v>226</v>
      </c>
      <c r="H9054" t="s">
        <v>30</v>
      </c>
      <c r="J9054">
        <v>16302090</v>
      </c>
      <c r="L9054" t="s">
        <v>39</v>
      </c>
      <c r="O9054" t="s">
        <v>32</v>
      </c>
    </row>
    <row r="9055" spans="1:15" x14ac:dyDescent="0.25">
      <c r="A9055" t="s">
        <v>131</v>
      </c>
      <c r="B9055" t="s">
        <v>132</v>
      </c>
      <c r="C9055" t="s">
        <v>27</v>
      </c>
      <c r="D9055">
        <v>2019</v>
      </c>
      <c r="E9055">
        <v>12</v>
      </c>
      <c r="F9055" t="s">
        <v>227</v>
      </c>
      <c r="G9055" t="s">
        <v>228</v>
      </c>
      <c r="H9055" t="s">
        <v>30</v>
      </c>
      <c r="J9055">
        <v>16919732.039999999</v>
      </c>
      <c r="L9055" t="s">
        <v>39</v>
      </c>
      <c r="O9055" t="s">
        <v>32</v>
      </c>
    </row>
    <row r="9056" spans="1:15" x14ac:dyDescent="0.25">
      <c r="A9056" t="s">
        <v>131</v>
      </c>
      <c r="B9056" t="s">
        <v>132</v>
      </c>
      <c r="C9056" t="s">
        <v>27</v>
      </c>
      <c r="D9056">
        <v>2019</v>
      </c>
      <c r="E9056">
        <v>12</v>
      </c>
      <c r="F9056" t="s">
        <v>229</v>
      </c>
      <c r="G9056" t="s">
        <v>230</v>
      </c>
      <c r="H9056" t="s">
        <v>30</v>
      </c>
      <c r="J9056">
        <v>-4080000</v>
      </c>
      <c r="L9056" t="s">
        <v>39</v>
      </c>
      <c r="O9056" t="s">
        <v>32</v>
      </c>
    </row>
    <row r="9057" spans="1:15" x14ac:dyDescent="0.25">
      <c r="A9057" t="s">
        <v>131</v>
      </c>
      <c r="B9057" t="s">
        <v>132</v>
      </c>
      <c r="C9057" t="s">
        <v>27</v>
      </c>
      <c r="D9057">
        <v>2019</v>
      </c>
      <c r="E9057">
        <v>12</v>
      </c>
      <c r="F9057" t="s">
        <v>231</v>
      </c>
      <c r="G9057" t="s">
        <v>188</v>
      </c>
      <c r="H9057" t="s">
        <v>30</v>
      </c>
      <c r="J9057">
        <v>2335141.7200000002</v>
      </c>
      <c r="L9057" t="s">
        <v>39</v>
      </c>
      <c r="O9057" t="s">
        <v>32</v>
      </c>
    </row>
    <row r="9058" spans="1:15" x14ac:dyDescent="0.25">
      <c r="A9058" t="s">
        <v>131</v>
      </c>
      <c r="B9058" t="s">
        <v>132</v>
      </c>
      <c r="C9058" t="s">
        <v>27</v>
      </c>
      <c r="D9058">
        <v>2019</v>
      </c>
      <c r="E9058">
        <v>12</v>
      </c>
      <c r="F9058" t="s">
        <v>232</v>
      </c>
      <c r="G9058" t="s">
        <v>233</v>
      </c>
      <c r="H9058" t="s">
        <v>30</v>
      </c>
      <c r="J9058">
        <v>-1744858.28</v>
      </c>
      <c r="L9058" t="s">
        <v>39</v>
      </c>
      <c r="O9058" t="s">
        <v>32</v>
      </c>
    </row>
    <row r="9059" spans="1:15" x14ac:dyDescent="0.25">
      <c r="A9059" t="s">
        <v>131</v>
      </c>
      <c r="B9059" t="s">
        <v>132</v>
      </c>
      <c r="C9059" t="s">
        <v>27</v>
      </c>
      <c r="D9059">
        <v>2019</v>
      </c>
      <c r="E9059">
        <v>12</v>
      </c>
      <c r="F9059" t="s">
        <v>234</v>
      </c>
      <c r="G9059" t="s">
        <v>235</v>
      </c>
      <c r="H9059" t="s">
        <v>30</v>
      </c>
      <c r="J9059">
        <v>-1744858.28</v>
      </c>
      <c r="L9059" t="s">
        <v>39</v>
      </c>
      <c r="O9059" t="s">
        <v>32</v>
      </c>
    </row>
    <row r="9060" spans="1:15" x14ac:dyDescent="0.25">
      <c r="A9060" t="s">
        <v>131</v>
      </c>
      <c r="B9060" t="s">
        <v>132</v>
      </c>
      <c r="C9060" t="s">
        <v>27</v>
      </c>
      <c r="D9060">
        <v>2019</v>
      </c>
      <c r="E9060">
        <v>12</v>
      </c>
      <c r="F9060" t="s">
        <v>269</v>
      </c>
      <c r="G9060" t="s">
        <v>270</v>
      </c>
      <c r="H9060" t="s">
        <v>30</v>
      </c>
      <c r="J9060">
        <v>206632.31</v>
      </c>
      <c r="L9060" t="s">
        <v>39</v>
      </c>
      <c r="O9060" t="s">
        <v>32</v>
      </c>
    </row>
    <row r="9061" spans="1:15" x14ac:dyDescent="0.25">
      <c r="A9061" t="s">
        <v>131</v>
      </c>
      <c r="B9061" t="s">
        <v>132</v>
      </c>
      <c r="C9061" t="s">
        <v>27</v>
      </c>
      <c r="D9061">
        <v>2019</v>
      </c>
      <c r="E9061">
        <v>12</v>
      </c>
      <c r="F9061" t="s">
        <v>271</v>
      </c>
      <c r="G9061" t="s">
        <v>272</v>
      </c>
      <c r="H9061" t="s">
        <v>30</v>
      </c>
      <c r="J9061">
        <v>206632.31</v>
      </c>
      <c r="L9061" t="s">
        <v>39</v>
      </c>
      <c r="O9061" t="s">
        <v>32</v>
      </c>
    </row>
    <row r="9062" spans="1:15" x14ac:dyDescent="0.25">
      <c r="A9062" t="s">
        <v>131</v>
      </c>
      <c r="B9062" t="s">
        <v>132</v>
      </c>
      <c r="C9062" t="s">
        <v>27</v>
      </c>
      <c r="D9062">
        <v>2019</v>
      </c>
      <c r="E9062">
        <v>12</v>
      </c>
      <c r="F9062" t="s">
        <v>273</v>
      </c>
      <c r="G9062" t="s">
        <v>274</v>
      </c>
      <c r="H9062" t="s">
        <v>30</v>
      </c>
      <c r="J9062">
        <v>206632.31</v>
      </c>
      <c r="L9062" t="s">
        <v>39</v>
      </c>
      <c r="O9062" t="s">
        <v>32</v>
      </c>
    </row>
    <row r="9063" spans="1:15" x14ac:dyDescent="0.25">
      <c r="A9063" t="s">
        <v>131</v>
      </c>
      <c r="B9063" t="s">
        <v>132</v>
      </c>
      <c r="C9063" t="s">
        <v>27</v>
      </c>
      <c r="D9063">
        <v>2019</v>
      </c>
      <c r="E9063">
        <v>12</v>
      </c>
      <c r="F9063" t="s">
        <v>236</v>
      </c>
      <c r="G9063" t="s">
        <v>237</v>
      </c>
      <c r="H9063" t="s">
        <v>30</v>
      </c>
      <c r="J9063">
        <v>-13472293.050000001</v>
      </c>
      <c r="L9063" t="s">
        <v>39</v>
      </c>
      <c r="O9063" t="s">
        <v>32</v>
      </c>
    </row>
    <row r="9064" spans="1:15" x14ac:dyDescent="0.25">
      <c r="A9064" t="s">
        <v>131</v>
      </c>
      <c r="B9064" t="s">
        <v>132</v>
      </c>
      <c r="C9064" t="s">
        <v>27</v>
      </c>
      <c r="D9064">
        <v>2019</v>
      </c>
      <c r="E9064">
        <v>12</v>
      </c>
      <c r="F9064" t="s">
        <v>238</v>
      </c>
      <c r="G9064" t="s">
        <v>239</v>
      </c>
      <c r="H9064" t="s">
        <v>30</v>
      </c>
      <c r="J9064">
        <v>-13481994.289999999</v>
      </c>
      <c r="L9064" t="s">
        <v>39</v>
      </c>
      <c r="O9064" t="s">
        <v>32</v>
      </c>
    </row>
    <row r="9065" spans="1:15" x14ac:dyDescent="0.25">
      <c r="A9065" t="s">
        <v>131</v>
      </c>
      <c r="B9065" t="s">
        <v>132</v>
      </c>
      <c r="C9065" t="s">
        <v>27</v>
      </c>
      <c r="D9065">
        <v>2019</v>
      </c>
      <c r="E9065">
        <v>12</v>
      </c>
      <c r="F9065" t="s">
        <v>240</v>
      </c>
      <c r="G9065" t="s">
        <v>241</v>
      </c>
      <c r="H9065" t="s">
        <v>30</v>
      </c>
      <c r="J9065">
        <v>-13275361.98</v>
      </c>
      <c r="L9065" t="s">
        <v>39</v>
      </c>
      <c r="O9065" t="s">
        <v>32</v>
      </c>
    </row>
    <row r="9066" spans="1:15" x14ac:dyDescent="0.25">
      <c r="A9066" t="s">
        <v>131</v>
      </c>
      <c r="B9066" t="s">
        <v>132</v>
      </c>
      <c r="C9066" t="s">
        <v>27</v>
      </c>
      <c r="D9066">
        <v>2019</v>
      </c>
      <c r="E9066">
        <v>12</v>
      </c>
      <c r="F9066" t="s">
        <v>242</v>
      </c>
      <c r="G9066" t="s">
        <v>243</v>
      </c>
      <c r="H9066" t="s">
        <v>30</v>
      </c>
      <c r="J9066">
        <v>-15020220.26</v>
      </c>
      <c r="L9066" t="s">
        <v>39</v>
      </c>
      <c r="O9066" t="s">
        <v>32</v>
      </c>
    </row>
    <row r="9067" spans="1:15" x14ac:dyDescent="0.25">
      <c r="A9067" t="s">
        <v>131</v>
      </c>
      <c r="B9067" t="s">
        <v>132</v>
      </c>
      <c r="C9067" t="s">
        <v>27</v>
      </c>
      <c r="D9067">
        <v>2019</v>
      </c>
      <c r="E9067">
        <v>12</v>
      </c>
      <c r="F9067" t="s">
        <v>244</v>
      </c>
      <c r="G9067" t="s">
        <v>245</v>
      </c>
      <c r="H9067" t="s">
        <v>108</v>
      </c>
      <c r="I9067" t="s">
        <v>109</v>
      </c>
      <c r="J9067">
        <v>-9351512.0099999998</v>
      </c>
      <c r="L9067" t="s">
        <v>31</v>
      </c>
      <c r="O9067" t="s">
        <v>32</v>
      </c>
    </row>
    <row r="9068" spans="1:15" x14ac:dyDescent="0.25">
      <c r="A9068" t="s">
        <v>131</v>
      </c>
      <c r="B9068" t="s">
        <v>132</v>
      </c>
      <c r="C9068" t="s">
        <v>27</v>
      </c>
      <c r="D9068">
        <v>2019</v>
      </c>
      <c r="E9068">
        <v>12</v>
      </c>
      <c r="F9068" t="s">
        <v>246</v>
      </c>
      <c r="G9068" t="s">
        <v>247</v>
      </c>
      <c r="H9068" t="s">
        <v>108</v>
      </c>
      <c r="I9068" t="s">
        <v>109</v>
      </c>
      <c r="J9068">
        <v>42840</v>
      </c>
      <c r="L9068" t="s">
        <v>31</v>
      </c>
      <c r="O9068" t="s">
        <v>32</v>
      </c>
    </row>
    <row r="9069" spans="1:15" x14ac:dyDescent="0.25">
      <c r="A9069" t="s">
        <v>131</v>
      </c>
      <c r="B9069" t="s">
        <v>132</v>
      </c>
      <c r="C9069" t="s">
        <v>27</v>
      </c>
      <c r="D9069">
        <v>2019</v>
      </c>
      <c r="E9069">
        <v>12</v>
      </c>
      <c r="F9069" t="s">
        <v>248</v>
      </c>
      <c r="G9069" t="s">
        <v>249</v>
      </c>
      <c r="H9069" t="s">
        <v>108</v>
      </c>
      <c r="I9069" t="s">
        <v>109</v>
      </c>
      <c r="J9069">
        <v>-9308672.0099999998</v>
      </c>
      <c r="L9069" t="s">
        <v>31</v>
      </c>
      <c r="O9069" t="s">
        <v>32</v>
      </c>
    </row>
    <row r="9070" spans="1:15" x14ac:dyDescent="0.25">
      <c r="A9070" t="s">
        <v>131</v>
      </c>
      <c r="B9070" t="s">
        <v>132</v>
      </c>
      <c r="C9070" t="s">
        <v>27</v>
      </c>
      <c r="D9070">
        <v>2019</v>
      </c>
      <c r="E9070">
        <v>12</v>
      </c>
      <c r="F9070" t="s">
        <v>250</v>
      </c>
      <c r="G9070" t="s">
        <v>251</v>
      </c>
      <c r="H9070" t="s">
        <v>108</v>
      </c>
      <c r="I9070" t="s">
        <v>109</v>
      </c>
      <c r="J9070">
        <v>-9308672.0099999998</v>
      </c>
      <c r="L9070" t="s">
        <v>31</v>
      </c>
      <c r="O9070" t="s">
        <v>32</v>
      </c>
    </row>
    <row r="9071" spans="1:15" x14ac:dyDescent="0.25">
      <c r="A9071" t="s">
        <v>131</v>
      </c>
      <c r="B9071" t="s">
        <v>132</v>
      </c>
      <c r="C9071" t="s">
        <v>27</v>
      </c>
      <c r="D9071">
        <v>2019</v>
      </c>
      <c r="E9071">
        <v>12</v>
      </c>
      <c r="F9071" t="s">
        <v>193</v>
      </c>
      <c r="G9071" t="s">
        <v>194</v>
      </c>
      <c r="H9071" t="s">
        <v>108</v>
      </c>
      <c r="I9071" t="s">
        <v>109</v>
      </c>
      <c r="J9071">
        <v>1754086.55</v>
      </c>
      <c r="L9071" t="s">
        <v>31</v>
      </c>
      <c r="O9071" t="s">
        <v>32</v>
      </c>
    </row>
    <row r="9072" spans="1:15" x14ac:dyDescent="0.25">
      <c r="A9072" t="s">
        <v>131</v>
      </c>
      <c r="B9072" t="s">
        <v>132</v>
      </c>
      <c r="C9072" t="s">
        <v>27</v>
      </c>
      <c r="D9072">
        <v>2019</v>
      </c>
      <c r="E9072">
        <v>12</v>
      </c>
      <c r="F9072" t="s">
        <v>303</v>
      </c>
      <c r="G9072" t="s">
        <v>304</v>
      </c>
      <c r="H9072" t="s">
        <v>108</v>
      </c>
      <c r="I9072" t="s">
        <v>109</v>
      </c>
      <c r="J9072">
        <v>6671647.4699999997</v>
      </c>
      <c r="L9072" t="s">
        <v>31</v>
      </c>
      <c r="O9072" t="s">
        <v>32</v>
      </c>
    </row>
    <row r="9073" spans="1:15" x14ac:dyDescent="0.25">
      <c r="A9073" t="s">
        <v>131</v>
      </c>
      <c r="B9073" t="s">
        <v>132</v>
      </c>
      <c r="C9073" t="s">
        <v>27</v>
      </c>
      <c r="D9073">
        <v>2019</v>
      </c>
      <c r="E9073">
        <v>12</v>
      </c>
      <c r="F9073" t="s">
        <v>195</v>
      </c>
      <c r="G9073" t="s">
        <v>196</v>
      </c>
      <c r="H9073" t="s">
        <v>108</v>
      </c>
      <c r="I9073" t="s">
        <v>109</v>
      </c>
      <c r="J9073">
        <v>-882937.99</v>
      </c>
      <c r="L9073" t="s">
        <v>31</v>
      </c>
      <c r="O9073" t="s">
        <v>32</v>
      </c>
    </row>
    <row r="9074" spans="1:15" x14ac:dyDescent="0.25">
      <c r="A9074" t="s">
        <v>131</v>
      </c>
      <c r="B9074" t="s">
        <v>132</v>
      </c>
      <c r="C9074" t="s">
        <v>27</v>
      </c>
      <c r="D9074">
        <v>2019</v>
      </c>
      <c r="E9074">
        <v>12</v>
      </c>
      <c r="F9074" t="s">
        <v>275</v>
      </c>
      <c r="G9074" t="s">
        <v>276</v>
      </c>
      <c r="H9074" t="s">
        <v>108</v>
      </c>
      <c r="I9074" t="s">
        <v>109</v>
      </c>
      <c r="J9074">
        <v>122876.02</v>
      </c>
      <c r="L9074" t="s">
        <v>31</v>
      </c>
      <c r="O9074" t="s">
        <v>32</v>
      </c>
    </row>
    <row r="9075" spans="1:15" x14ac:dyDescent="0.25">
      <c r="A9075" t="s">
        <v>131</v>
      </c>
      <c r="B9075" t="s">
        <v>132</v>
      </c>
      <c r="C9075" t="s">
        <v>27</v>
      </c>
      <c r="D9075">
        <v>2019</v>
      </c>
      <c r="E9075">
        <v>12</v>
      </c>
      <c r="F9075" t="s">
        <v>277</v>
      </c>
      <c r="G9075" t="s">
        <v>278</v>
      </c>
      <c r="H9075" t="s">
        <v>108</v>
      </c>
      <c r="I9075" t="s">
        <v>109</v>
      </c>
      <c r="J9075">
        <v>122876.02</v>
      </c>
      <c r="L9075" t="s">
        <v>31</v>
      </c>
      <c r="O9075" t="s">
        <v>32</v>
      </c>
    </row>
    <row r="9076" spans="1:15" x14ac:dyDescent="0.25">
      <c r="A9076" t="s">
        <v>131</v>
      </c>
      <c r="B9076" t="s">
        <v>132</v>
      </c>
      <c r="C9076" t="s">
        <v>27</v>
      </c>
      <c r="D9076">
        <v>2019</v>
      </c>
      <c r="E9076">
        <v>12</v>
      </c>
      <c r="F9076" t="s">
        <v>279</v>
      </c>
      <c r="G9076" t="s">
        <v>280</v>
      </c>
      <c r="H9076" t="s">
        <v>108</v>
      </c>
      <c r="I9076" t="s">
        <v>109</v>
      </c>
      <c r="J9076">
        <v>122876.02</v>
      </c>
      <c r="L9076" t="s">
        <v>31</v>
      </c>
      <c r="O9076" t="s">
        <v>32</v>
      </c>
    </row>
    <row r="9077" spans="1:15" x14ac:dyDescent="0.25">
      <c r="A9077" t="s">
        <v>131</v>
      </c>
      <c r="B9077" t="s">
        <v>132</v>
      </c>
      <c r="C9077" t="s">
        <v>27</v>
      </c>
      <c r="D9077">
        <v>2019</v>
      </c>
      <c r="E9077">
        <v>12</v>
      </c>
      <c r="F9077" t="s">
        <v>197</v>
      </c>
      <c r="G9077" t="s">
        <v>198</v>
      </c>
      <c r="H9077" t="s">
        <v>108</v>
      </c>
      <c r="I9077" t="s">
        <v>109</v>
      </c>
      <c r="J9077">
        <v>-760061.97</v>
      </c>
      <c r="L9077" t="s">
        <v>31</v>
      </c>
      <c r="O9077" t="s">
        <v>32</v>
      </c>
    </row>
    <row r="9078" spans="1:15" x14ac:dyDescent="0.25">
      <c r="A9078" t="s">
        <v>131</v>
      </c>
      <c r="B9078" t="s">
        <v>132</v>
      </c>
      <c r="C9078" t="s">
        <v>27</v>
      </c>
      <c r="D9078">
        <v>2019</v>
      </c>
      <c r="E9078">
        <v>12</v>
      </c>
      <c r="F9078" t="s">
        <v>199</v>
      </c>
      <c r="G9078" t="s">
        <v>200</v>
      </c>
      <c r="H9078" t="s">
        <v>108</v>
      </c>
      <c r="I9078" t="s">
        <v>109</v>
      </c>
      <c r="J9078">
        <v>-760061.97</v>
      </c>
      <c r="L9078" t="s">
        <v>31</v>
      </c>
      <c r="O9078" t="s">
        <v>32</v>
      </c>
    </row>
    <row r="9079" spans="1:15" x14ac:dyDescent="0.25">
      <c r="A9079" t="s">
        <v>131</v>
      </c>
      <c r="B9079" t="s">
        <v>132</v>
      </c>
      <c r="C9079" t="s">
        <v>27</v>
      </c>
      <c r="D9079">
        <v>2019</v>
      </c>
      <c r="E9079">
        <v>12</v>
      </c>
      <c r="F9079" t="s">
        <v>201</v>
      </c>
      <c r="G9079" t="s">
        <v>202</v>
      </c>
      <c r="H9079" t="s">
        <v>108</v>
      </c>
      <c r="I9079" t="s">
        <v>109</v>
      </c>
      <c r="J9079">
        <v>-10981.96</v>
      </c>
      <c r="L9079" t="s">
        <v>31</v>
      </c>
      <c r="O9079" t="s">
        <v>32</v>
      </c>
    </row>
    <row r="9080" spans="1:15" x14ac:dyDescent="0.25">
      <c r="A9080" t="s">
        <v>131</v>
      </c>
      <c r="B9080" t="s">
        <v>132</v>
      </c>
      <c r="C9080" t="s">
        <v>27</v>
      </c>
      <c r="D9080">
        <v>2019</v>
      </c>
      <c r="E9080">
        <v>12</v>
      </c>
      <c r="F9080" t="s">
        <v>252</v>
      </c>
      <c r="G9080" t="s">
        <v>253</v>
      </c>
      <c r="H9080" t="s">
        <v>108</v>
      </c>
      <c r="I9080" t="s">
        <v>109</v>
      </c>
      <c r="J9080">
        <v>32659.19</v>
      </c>
      <c r="L9080" t="s">
        <v>31</v>
      </c>
      <c r="O9080" t="s">
        <v>32</v>
      </c>
    </row>
    <row r="9081" spans="1:15" x14ac:dyDescent="0.25">
      <c r="A9081" t="s">
        <v>131</v>
      </c>
      <c r="B9081" t="s">
        <v>132</v>
      </c>
      <c r="C9081" t="s">
        <v>27</v>
      </c>
      <c r="D9081">
        <v>2019</v>
      </c>
      <c r="E9081">
        <v>12</v>
      </c>
      <c r="F9081" t="s">
        <v>203</v>
      </c>
      <c r="G9081" t="s">
        <v>204</v>
      </c>
      <c r="H9081" t="s">
        <v>108</v>
      </c>
      <c r="I9081" t="s">
        <v>109</v>
      </c>
      <c r="J9081">
        <v>21677.23</v>
      </c>
      <c r="L9081" t="s">
        <v>31</v>
      </c>
      <c r="O9081" t="s">
        <v>32</v>
      </c>
    </row>
    <row r="9082" spans="1:15" x14ac:dyDescent="0.25">
      <c r="A9082" t="s">
        <v>131</v>
      </c>
      <c r="B9082" t="s">
        <v>132</v>
      </c>
      <c r="C9082" t="s">
        <v>27</v>
      </c>
      <c r="D9082">
        <v>2019</v>
      </c>
      <c r="E9082">
        <v>12</v>
      </c>
      <c r="F9082" t="s">
        <v>205</v>
      </c>
      <c r="G9082" t="s">
        <v>206</v>
      </c>
      <c r="H9082" t="s">
        <v>108</v>
      </c>
      <c r="I9082" t="s">
        <v>109</v>
      </c>
      <c r="J9082">
        <v>-738384.74</v>
      </c>
      <c r="L9082" t="s">
        <v>31</v>
      </c>
      <c r="O9082" t="s">
        <v>32</v>
      </c>
    </row>
    <row r="9083" spans="1:15" x14ac:dyDescent="0.25">
      <c r="A9083" t="s">
        <v>131</v>
      </c>
      <c r="B9083" t="s">
        <v>132</v>
      </c>
      <c r="C9083" t="s">
        <v>27</v>
      </c>
      <c r="D9083">
        <v>2019</v>
      </c>
      <c r="E9083">
        <v>12</v>
      </c>
      <c r="F9083" t="s">
        <v>207</v>
      </c>
      <c r="G9083" t="s">
        <v>208</v>
      </c>
      <c r="H9083" t="s">
        <v>108</v>
      </c>
      <c r="I9083" t="s">
        <v>109</v>
      </c>
      <c r="J9083">
        <v>-738384.74</v>
      </c>
      <c r="L9083" t="s">
        <v>31</v>
      </c>
      <c r="O9083" t="s">
        <v>32</v>
      </c>
    </row>
    <row r="9084" spans="1:15" x14ac:dyDescent="0.25">
      <c r="A9084" t="s">
        <v>131</v>
      </c>
      <c r="B9084" t="s">
        <v>132</v>
      </c>
      <c r="C9084" t="s">
        <v>27</v>
      </c>
      <c r="D9084">
        <v>2019</v>
      </c>
      <c r="E9084">
        <v>12</v>
      </c>
      <c r="F9084" t="s">
        <v>209</v>
      </c>
      <c r="G9084" t="s">
        <v>210</v>
      </c>
      <c r="H9084" t="s">
        <v>108</v>
      </c>
      <c r="I9084" t="s">
        <v>109</v>
      </c>
      <c r="J9084">
        <v>-21420</v>
      </c>
      <c r="L9084" t="s">
        <v>31</v>
      </c>
      <c r="O9084" t="s">
        <v>32</v>
      </c>
    </row>
    <row r="9085" spans="1:15" x14ac:dyDescent="0.25">
      <c r="A9085" t="s">
        <v>131</v>
      </c>
      <c r="B9085" t="s">
        <v>132</v>
      </c>
      <c r="C9085" t="s">
        <v>27</v>
      </c>
      <c r="D9085">
        <v>2019</v>
      </c>
      <c r="E9085">
        <v>12</v>
      </c>
      <c r="F9085" t="s">
        <v>211</v>
      </c>
      <c r="G9085" t="s">
        <v>212</v>
      </c>
      <c r="H9085" t="s">
        <v>108</v>
      </c>
      <c r="I9085" t="s">
        <v>109</v>
      </c>
      <c r="J9085">
        <v>-759804.74</v>
      </c>
      <c r="L9085" t="s">
        <v>31</v>
      </c>
      <c r="O9085" t="s">
        <v>32</v>
      </c>
    </row>
    <row r="9086" spans="1:15" x14ac:dyDescent="0.25">
      <c r="A9086" t="s">
        <v>131</v>
      </c>
      <c r="B9086" t="s">
        <v>132</v>
      </c>
      <c r="C9086" t="s">
        <v>27</v>
      </c>
      <c r="D9086">
        <v>2019</v>
      </c>
      <c r="E9086">
        <v>12</v>
      </c>
      <c r="F9086" t="s">
        <v>213</v>
      </c>
      <c r="G9086" t="s">
        <v>214</v>
      </c>
      <c r="H9086" t="s">
        <v>108</v>
      </c>
      <c r="I9086" t="s">
        <v>109</v>
      </c>
      <c r="J9086">
        <v>-759804.74</v>
      </c>
      <c r="L9086" t="s">
        <v>31</v>
      </c>
      <c r="O9086" t="s">
        <v>32</v>
      </c>
    </row>
    <row r="9087" spans="1:15" x14ac:dyDescent="0.25">
      <c r="A9087" t="s">
        <v>131</v>
      </c>
      <c r="B9087" t="s">
        <v>132</v>
      </c>
      <c r="C9087" t="s">
        <v>27</v>
      </c>
      <c r="D9087">
        <v>2019</v>
      </c>
      <c r="E9087">
        <v>12</v>
      </c>
      <c r="F9087" t="s">
        <v>244</v>
      </c>
      <c r="G9087" t="s">
        <v>245</v>
      </c>
      <c r="H9087" t="s">
        <v>110</v>
      </c>
      <c r="I9087" t="s">
        <v>111</v>
      </c>
      <c r="J9087">
        <v>-14027268</v>
      </c>
      <c r="L9087" t="s">
        <v>31</v>
      </c>
      <c r="O9087" t="s">
        <v>32</v>
      </c>
    </row>
    <row r="9088" spans="1:15" x14ac:dyDescent="0.25">
      <c r="A9088" t="s">
        <v>131</v>
      </c>
      <c r="B9088" t="s">
        <v>132</v>
      </c>
      <c r="C9088" t="s">
        <v>27</v>
      </c>
      <c r="D9088">
        <v>2019</v>
      </c>
      <c r="E9088">
        <v>12</v>
      </c>
      <c r="F9088" t="s">
        <v>246</v>
      </c>
      <c r="G9088" t="s">
        <v>247</v>
      </c>
      <c r="H9088" t="s">
        <v>110</v>
      </c>
      <c r="I9088" t="s">
        <v>111</v>
      </c>
      <c r="J9088">
        <v>64260</v>
      </c>
      <c r="L9088" t="s">
        <v>31</v>
      </c>
      <c r="O9088" t="s">
        <v>32</v>
      </c>
    </row>
    <row r="9089" spans="1:15" x14ac:dyDescent="0.25">
      <c r="A9089" t="s">
        <v>131</v>
      </c>
      <c r="B9089" t="s">
        <v>132</v>
      </c>
      <c r="C9089" t="s">
        <v>27</v>
      </c>
      <c r="D9089">
        <v>2019</v>
      </c>
      <c r="E9089">
        <v>12</v>
      </c>
      <c r="F9089" t="s">
        <v>248</v>
      </c>
      <c r="G9089" t="s">
        <v>249</v>
      </c>
      <c r="H9089" t="s">
        <v>110</v>
      </c>
      <c r="I9089" t="s">
        <v>111</v>
      </c>
      <c r="J9089">
        <v>-13963008</v>
      </c>
      <c r="L9089" t="s">
        <v>31</v>
      </c>
      <c r="O9089" t="s">
        <v>32</v>
      </c>
    </row>
    <row r="9090" spans="1:15" x14ac:dyDescent="0.25">
      <c r="A9090" t="s">
        <v>131</v>
      </c>
      <c r="B9090" t="s">
        <v>132</v>
      </c>
      <c r="C9090" t="s">
        <v>27</v>
      </c>
      <c r="D9090">
        <v>2019</v>
      </c>
      <c r="E9090">
        <v>12</v>
      </c>
      <c r="F9090" t="s">
        <v>250</v>
      </c>
      <c r="G9090" t="s">
        <v>251</v>
      </c>
      <c r="H9090" t="s">
        <v>110</v>
      </c>
      <c r="I9090" t="s">
        <v>111</v>
      </c>
      <c r="J9090">
        <v>-13963008</v>
      </c>
      <c r="L9090" t="s">
        <v>31</v>
      </c>
      <c r="O9090" t="s">
        <v>32</v>
      </c>
    </row>
    <row r="9091" spans="1:15" x14ac:dyDescent="0.25">
      <c r="A9091" t="s">
        <v>131</v>
      </c>
      <c r="B9091" t="s">
        <v>132</v>
      </c>
      <c r="C9091" t="s">
        <v>27</v>
      </c>
      <c r="D9091">
        <v>2019</v>
      </c>
      <c r="E9091">
        <v>12</v>
      </c>
      <c r="F9091" t="s">
        <v>193</v>
      </c>
      <c r="G9091" t="s">
        <v>194</v>
      </c>
      <c r="H9091" t="s">
        <v>110</v>
      </c>
      <c r="I9091" t="s">
        <v>111</v>
      </c>
      <c r="J9091">
        <v>2631129.85</v>
      </c>
      <c r="L9091" t="s">
        <v>31</v>
      </c>
      <c r="O9091" t="s">
        <v>32</v>
      </c>
    </row>
    <row r="9092" spans="1:15" x14ac:dyDescent="0.25">
      <c r="A9092" t="s">
        <v>131</v>
      </c>
      <c r="B9092" t="s">
        <v>132</v>
      </c>
      <c r="C9092" t="s">
        <v>27</v>
      </c>
      <c r="D9092">
        <v>2019</v>
      </c>
      <c r="E9092">
        <v>12</v>
      </c>
      <c r="F9092" t="s">
        <v>303</v>
      </c>
      <c r="G9092" t="s">
        <v>304</v>
      </c>
      <c r="H9092" t="s">
        <v>110</v>
      </c>
      <c r="I9092" t="s">
        <v>111</v>
      </c>
      <c r="J9092">
        <v>10007471.210000001</v>
      </c>
      <c r="L9092" t="s">
        <v>31</v>
      </c>
      <c r="O9092" t="s">
        <v>32</v>
      </c>
    </row>
    <row r="9093" spans="1:15" x14ac:dyDescent="0.25">
      <c r="A9093" t="s">
        <v>131</v>
      </c>
      <c r="B9093" t="s">
        <v>132</v>
      </c>
      <c r="C9093" t="s">
        <v>27</v>
      </c>
      <c r="D9093">
        <v>2019</v>
      </c>
      <c r="E9093">
        <v>12</v>
      </c>
      <c r="F9093" t="s">
        <v>195</v>
      </c>
      <c r="G9093" t="s">
        <v>196</v>
      </c>
      <c r="H9093" t="s">
        <v>110</v>
      </c>
      <c r="I9093" t="s">
        <v>111</v>
      </c>
      <c r="J9093">
        <v>-1324406.94</v>
      </c>
      <c r="L9093" t="s">
        <v>31</v>
      </c>
      <c r="O9093" t="s">
        <v>32</v>
      </c>
    </row>
    <row r="9094" spans="1:15" x14ac:dyDescent="0.25">
      <c r="A9094" t="s">
        <v>131</v>
      </c>
      <c r="B9094" t="s">
        <v>132</v>
      </c>
      <c r="C9094" t="s">
        <v>27</v>
      </c>
      <c r="D9094">
        <v>2019</v>
      </c>
      <c r="E9094">
        <v>12</v>
      </c>
      <c r="F9094" t="s">
        <v>275</v>
      </c>
      <c r="G9094" t="s">
        <v>276</v>
      </c>
      <c r="H9094" t="s">
        <v>110</v>
      </c>
      <c r="I9094" t="s">
        <v>111</v>
      </c>
      <c r="J9094">
        <v>184314.04</v>
      </c>
      <c r="L9094" t="s">
        <v>31</v>
      </c>
      <c r="O9094" t="s">
        <v>32</v>
      </c>
    </row>
    <row r="9095" spans="1:15" x14ac:dyDescent="0.25">
      <c r="A9095" t="s">
        <v>131</v>
      </c>
      <c r="B9095" t="s">
        <v>132</v>
      </c>
      <c r="C9095" t="s">
        <v>27</v>
      </c>
      <c r="D9095">
        <v>2019</v>
      </c>
      <c r="E9095">
        <v>12</v>
      </c>
      <c r="F9095" t="s">
        <v>277</v>
      </c>
      <c r="G9095" t="s">
        <v>278</v>
      </c>
      <c r="H9095" t="s">
        <v>110</v>
      </c>
      <c r="I9095" t="s">
        <v>111</v>
      </c>
      <c r="J9095">
        <v>184314.04</v>
      </c>
      <c r="L9095" t="s">
        <v>31</v>
      </c>
      <c r="O9095" t="s">
        <v>32</v>
      </c>
    </row>
    <row r="9096" spans="1:15" x14ac:dyDescent="0.25">
      <c r="A9096" t="s">
        <v>131</v>
      </c>
      <c r="B9096" t="s">
        <v>132</v>
      </c>
      <c r="C9096" t="s">
        <v>27</v>
      </c>
      <c r="D9096">
        <v>2019</v>
      </c>
      <c r="E9096">
        <v>12</v>
      </c>
      <c r="F9096" t="s">
        <v>279</v>
      </c>
      <c r="G9096" t="s">
        <v>280</v>
      </c>
      <c r="H9096" t="s">
        <v>110</v>
      </c>
      <c r="I9096" t="s">
        <v>111</v>
      </c>
      <c r="J9096">
        <v>184314.04</v>
      </c>
      <c r="L9096" t="s">
        <v>31</v>
      </c>
      <c r="O9096" t="s">
        <v>32</v>
      </c>
    </row>
    <row r="9097" spans="1:15" x14ac:dyDescent="0.25">
      <c r="A9097" t="s">
        <v>131</v>
      </c>
      <c r="B9097" t="s">
        <v>132</v>
      </c>
      <c r="C9097" t="s">
        <v>27</v>
      </c>
      <c r="D9097">
        <v>2019</v>
      </c>
      <c r="E9097">
        <v>12</v>
      </c>
      <c r="F9097" t="s">
        <v>197</v>
      </c>
      <c r="G9097" t="s">
        <v>198</v>
      </c>
      <c r="H9097" t="s">
        <v>110</v>
      </c>
      <c r="I9097" t="s">
        <v>111</v>
      </c>
      <c r="J9097">
        <v>-1140092.8999999999</v>
      </c>
      <c r="L9097" t="s">
        <v>31</v>
      </c>
      <c r="O9097" t="s">
        <v>32</v>
      </c>
    </row>
    <row r="9098" spans="1:15" x14ac:dyDescent="0.25">
      <c r="A9098" t="s">
        <v>131</v>
      </c>
      <c r="B9098" t="s">
        <v>132</v>
      </c>
      <c r="C9098" t="s">
        <v>27</v>
      </c>
      <c r="D9098">
        <v>2019</v>
      </c>
      <c r="E9098">
        <v>12</v>
      </c>
      <c r="F9098" t="s">
        <v>199</v>
      </c>
      <c r="G9098" t="s">
        <v>200</v>
      </c>
      <c r="H9098" t="s">
        <v>110</v>
      </c>
      <c r="I9098" t="s">
        <v>111</v>
      </c>
      <c r="J9098">
        <v>-1140092.8999999999</v>
      </c>
      <c r="L9098" t="s">
        <v>31</v>
      </c>
      <c r="O9098" t="s">
        <v>32</v>
      </c>
    </row>
    <row r="9099" spans="1:15" x14ac:dyDescent="0.25">
      <c r="A9099" t="s">
        <v>131</v>
      </c>
      <c r="B9099" t="s">
        <v>132</v>
      </c>
      <c r="C9099" t="s">
        <v>27</v>
      </c>
      <c r="D9099">
        <v>2019</v>
      </c>
      <c r="E9099">
        <v>12</v>
      </c>
      <c r="F9099" t="s">
        <v>201</v>
      </c>
      <c r="G9099" t="s">
        <v>202</v>
      </c>
      <c r="H9099" t="s">
        <v>110</v>
      </c>
      <c r="I9099" t="s">
        <v>111</v>
      </c>
      <c r="J9099">
        <v>-16472.95</v>
      </c>
      <c r="L9099" t="s">
        <v>31</v>
      </c>
      <c r="O9099" t="s">
        <v>32</v>
      </c>
    </row>
    <row r="9100" spans="1:15" x14ac:dyDescent="0.25">
      <c r="A9100" t="s">
        <v>131</v>
      </c>
      <c r="B9100" t="s">
        <v>132</v>
      </c>
      <c r="C9100" t="s">
        <v>27</v>
      </c>
      <c r="D9100">
        <v>2019</v>
      </c>
      <c r="E9100">
        <v>12</v>
      </c>
      <c r="F9100" t="s">
        <v>252</v>
      </c>
      <c r="G9100" t="s">
        <v>253</v>
      </c>
      <c r="H9100" t="s">
        <v>110</v>
      </c>
      <c r="I9100" t="s">
        <v>111</v>
      </c>
      <c r="J9100">
        <v>48988.78</v>
      </c>
      <c r="L9100" t="s">
        <v>31</v>
      </c>
      <c r="O9100" t="s">
        <v>32</v>
      </c>
    </row>
    <row r="9101" spans="1:15" x14ac:dyDescent="0.25">
      <c r="A9101" t="s">
        <v>131</v>
      </c>
      <c r="B9101" t="s">
        <v>132</v>
      </c>
      <c r="C9101" t="s">
        <v>27</v>
      </c>
      <c r="D9101">
        <v>2019</v>
      </c>
      <c r="E9101">
        <v>12</v>
      </c>
      <c r="F9101" t="s">
        <v>203</v>
      </c>
      <c r="G9101" t="s">
        <v>204</v>
      </c>
      <c r="H9101" t="s">
        <v>110</v>
      </c>
      <c r="I9101" t="s">
        <v>111</v>
      </c>
      <c r="J9101">
        <v>32515.83</v>
      </c>
      <c r="L9101" t="s">
        <v>31</v>
      </c>
      <c r="O9101" t="s">
        <v>32</v>
      </c>
    </row>
    <row r="9102" spans="1:15" x14ac:dyDescent="0.25">
      <c r="A9102" t="s">
        <v>131</v>
      </c>
      <c r="B9102" t="s">
        <v>132</v>
      </c>
      <c r="C9102" t="s">
        <v>27</v>
      </c>
      <c r="D9102">
        <v>2019</v>
      </c>
      <c r="E9102">
        <v>12</v>
      </c>
      <c r="F9102" t="s">
        <v>205</v>
      </c>
      <c r="G9102" t="s">
        <v>206</v>
      </c>
      <c r="H9102" t="s">
        <v>110</v>
      </c>
      <c r="I9102" t="s">
        <v>111</v>
      </c>
      <c r="J9102">
        <v>-1107577.07</v>
      </c>
      <c r="L9102" t="s">
        <v>31</v>
      </c>
      <c r="O9102" t="s">
        <v>32</v>
      </c>
    </row>
    <row r="9103" spans="1:15" x14ac:dyDescent="0.25">
      <c r="A9103" t="s">
        <v>131</v>
      </c>
      <c r="B9103" t="s">
        <v>132</v>
      </c>
      <c r="C9103" t="s">
        <v>27</v>
      </c>
      <c r="D9103">
        <v>2019</v>
      </c>
      <c r="E9103">
        <v>12</v>
      </c>
      <c r="F9103" t="s">
        <v>207</v>
      </c>
      <c r="G9103" t="s">
        <v>208</v>
      </c>
      <c r="H9103" t="s">
        <v>110</v>
      </c>
      <c r="I9103" t="s">
        <v>111</v>
      </c>
      <c r="J9103">
        <v>-1107577.07</v>
      </c>
      <c r="L9103" t="s">
        <v>31</v>
      </c>
      <c r="O9103" t="s">
        <v>32</v>
      </c>
    </row>
    <row r="9104" spans="1:15" x14ac:dyDescent="0.25">
      <c r="A9104" t="s">
        <v>131</v>
      </c>
      <c r="B9104" t="s">
        <v>132</v>
      </c>
      <c r="C9104" t="s">
        <v>27</v>
      </c>
      <c r="D9104">
        <v>2019</v>
      </c>
      <c r="E9104">
        <v>12</v>
      </c>
      <c r="F9104" t="s">
        <v>209</v>
      </c>
      <c r="G9104" t="s">
        <v>210</v>
      </c>
      <c r="H9104" t="s">
        <v>110</v>
      </c>
      <c r="I9104" t="s">
        <v>111</v>
      </c>
      <c r="J9104">
        <v>-32130</v>
      </c>
      <c r="L9104" t="s">
        <v>31</v>
      </c>
      <c r="O9104" t="s">
        <v>32</v>
      </c>
    </row>
    <row r="9105" spans="1:15" x14ac:dyDescent="0.25">
      <c r="A9105" t="s">
        <v>131</v>
      </c>
      <c r="B9105" t="s">
        <v>132</v>
      </c>
      <c r="C9105" t="s">
        <v>27</v>
      </c>
      <c r="D9105">
        <v>2019</v>
      </c>
      <c r="E9105">
        <v>12</v>
      </c>
      <c r="F9105" t="s">
        <v>211</v>
      </c>
      <c r="G9105" t="s">
        <v>212</v>
      </c>
      <c r="H9105" t="s">
        <v>110</v>
      </c>
      <c r="I9105" t="s">
        <v>111</v>
      </c>
      <c r="J9105">
        <v>-1139707.07</v>
      </c>
      <c r="L9105" t="s">
        <v>31</v>
      </c>
      <c r="O9105" t="s">
        <v>32</v>
      </c>
    </row>
    <row r="9106" spans="1:15" x14ac:dyDescent="0.25">
      <c r="A9106" t="s">
        <v>131</v>
      </c>
      <c r="B9106" t="s">
        <v>132</v>
      </c>
      <c r="C9106" t="s">
        <v>27</v>
      </c>
      <c r="D9106">
        <v>2019</v>
      </c>
      <c r="E9106">
        <v>12</v>
      </c>
      <c r="F9106" t="s">
        <v>213</v>
      </c>
      <c r="G9106" t="s">
        <v>214</v>
      </c>
      <c r="H9106" t="s">
        <v>110</v>
      </c>
      <c r="I9106" t="s">
        <v>111</v>
      </c>
      <c r="J9106">
        <v>-1139707.07</v>
      </c>
      <c r="L9106" t="s">
        <v>31</v>
      </c>
      <c r="O9106" t="s">
        <v>32</v>
      </c>
    </row>
    <row r="9107" spans="1:15" x14ac:dyDescent="0.25">
      <c r="A9107" t="s">
        <v>123</v>
      </c>
      <c r="B9107" t="s">
        <v>124</v>
      </c>
      <c r="C9107" t="s">
        <v>27</v>
      </c>
      <c r="D9107">
        <v>2019</v>
      </c>
      <c r="E9107">
        <v>12</v>
      </c>
      <c r="F9107" t="s">
        <v>244</v>
      </c>
      <c r="G9107" t="s">
        <v>245</v>
      </c>
      <c r="H9107" t="s">
        <v>108</v>
      </c>
      <c r="I9107" t="s">
        <v>109</v>
      </c>
      <c r="J9107">
        <v>-268715.06</v>
      </c>
      <c r="L9107" t="s">
        <v>31</v>
      </c>
      <c r="O9107" t="s">
        <v>32</v>
      </c>
    </row>
    <row r="9108" spans="1:15" x14ac:dyDescent="0.25">
      <c r="A9108" t="s">
        <v>123</v>
      </c>
      <c r="B9108" t="s">
        <v>124</v>
      </c>
      <c r="C9108" t="s">
        <v>27</v>
      </c>
      <c r="D9108">
        <v>2019</v>
      </c>
      <c r="E9108">
        <v>12</v>
      </c>
      <c r="F9108" t="s">
        <v>246</v>
      </c>
      <c r="G9108" t="s">
        <v>247</v>
      </c>
      <c r="H9108" t="s">
        <v>108</v>
      </c>
      <c r="I9108" t="s">
        <v>109</v>
      </c>
      <c r="J9108">
        <v>40877.120000000003</v>
      </c>
      <c r="L9108" t="s">
        <v>31</v>
      </c>
      <c r="O9108" t="s">
        <v>32</v>
      </c>
    </row>
    <row r="9109" spans="1:15" x14ac:dyDescent="0.25">
      <c r="A9109" t="s">
        <v>123</v>
      </c>
      <c r="B9109" t="s">
        <v>124</v>
      </c>
      <c r="C9109" t="s">
        <v>27</v>
      </c>
      <c r="D9109">
        <v>2019</v>
      </c>
      <c r="E9109">
        <v>12</v>
      </c>
      <c r="F9109" t="s">
        <v>248</v>
      </c>
      <c r="G9109" t="s">
        <v>249</v>
      </c>
      <c r="H9109" t="s">
        <v>108</v>
      </c>
      <c r="I9109" t="s">
        <v>109</v>
      </c>
      <c r="J9109">
        <v>-227837.94</v>
      </c>
      <c r="L9109" t="s">
        <v>31</v>
      </c>
      <c r="O9109" t="s">
        <v>32</v>
      </c>
    </row>
    <row r="9110" spans="1:15" x14ac:dyDescent="0.25">
      <c r="A9110" t="s">
        <v>123</v>
      </c>
      <c r="B9110" t="s">
        <v>124</v>
      </c>
      <c r="C9110" t="s">
        <v>27</v>
      </c>
      <c r="D9110">
        <v>2019</v>
      </c>
      <c r="E9110">
        <v>12</v>
      </c>
      <c r="F9110" t="s">
        <v>250</v>
      </c>
      <c r="G9110" t="s">
        <v>251</v>
      </c>
      <c r="H9110" t="s">
        <v>108</v>
      </c>
      <c r="I9110" t="s">
        <v>109</v>
      </c>
      <c r="J9110">
        <v>-227837.94</v>
      </c>
      <c r="L9110" t="s">
        <v>31</v>
      </c>
      <c r="O9110" t="s">
        <v>32</v>
      </c>
    </row>
    <row r="9111" spans="1:15" x14ac:dyDescent="0.25">
      <c r="A9111" t="s">
        <v>123</v>
      </c>
      <c r="B9111" t="s">
        <v>124</v>
      </c>
      <c r="C9111" t="s">
        <v>27</v>
      </c>
      <c r="D9111">
        <v>2019</v>
      </c>
      <c r="E9111">
        <v>12</v>
      </c>
      <c r="F9111" t="s">
        <v>193</v>
      </c>
      <c r="G9111" t="s">
        <v>194</v>
      </c>
      <c r="H9111" t="s">
        <v>108</v>
      </c>
      <c r="I9111" t="s">
        <v>109</v>
      </c>
      <c r="J9111">
        <v>5609.36</v>
      </c>
      <c r="L9111" t="s">
        <v>31</v>
      </c>
      <c r="O9111" t="s">
        <v>32</v>
      </c>
    </row>
    <row r="9112" spans="1:15" x14ac:dyDescent="0.25">
      <c r="A9112" t="s">
        <v>123</v>
      </c>
      <c r="B9112" t="s">
        <v>124</v>
      </c>
      <c r="C9112" t="s">
        <v>27</v>
      </c>
      <c r="D9112">
        <v>2019</v>
      </c>
      <c r="E9112">
        <v>12</v>
      </c>
      <c r="F9112" t="s">
        <v>195</v>
      </c>
      <c r="G9112" t="s">
        <v>196</v>
      </c>
      <c r="H9112" t="s">
        <v>108</v>
      </c>
      <c r="I9112" t="s">
        <v>109</v>
      </c>
      <c r="J9112">
        <v>-222228.58</v>
      </c>
      <c r="L9112" t="s">
        <v>31</v>
      </c>
      <c r="O9112" t="s">
        <v>32</v>
      </c>
    </row>
    <row r="9113" spans="1:15" x14ac:dyDescent="0.25">
      <c r="A9113" t="s">
        <v>123</v>
      </c>
      <c r="B9113" t="s">
        <v>124</v>
      </c>
      <c r="C9113" t="s">
        <v>27</v>
      </c>
      <c r="D9113">
        <v>2019</v>
      </c>
      <c r="E9113">
        <v>12</v>
      </c>
      <c r="F9113" t="s">
        <v>275</v>
      </c>
      <c r="G9113" t="s">
        <v>276</v>
      </c>
      <c r="H9113" t="s">
        <v>108</v>
      </c>
      <c r="I9113" t="s">
        <v>109</v>
      </c>
      <c r="J9113">
        <v>492660</v>
      </c>
      <c r="L9113" t="s">
        <v>31</v>
      </c>
      <c r="O9113" t="s">
        <v>32</v>
      </c>
    </row>
    <row r="9114" spans="1:15" x14ac:dyDescent="0.25">
      <c r="A9114" t="s">
        <v>123</v>
      </c>
      <c r="B9114" t="s">
        <v>124</v>
      </c>
      <c r="C9114" t="s">
        <v>27</v>
      </c>
      <c r="D9114">
        <v>2019</v>
      </c>
      <c r="E9114">
        <v>12</v>
      </c>
      <c r="F9114" t="s">
        <v>277</v>
      </c>
      <c r="G9114" t="s">
        <v>278</v>
      </c>
      <c r="H9114" t="s">
        <v>108</v>
      </c>
      <c r="I9114" t="s">
        <v>109</v>
      </c>
      <c r="J9114">
        <v>492660</v>
      </c>
      <c r="L9114" t="s">
        <v>31</v>
      </c>
      <c r="O9114" t="s">
        <v>32</v>
      </c>
    </row>
    <row r="9115" spans="1:15" x14ac:dyDescent="0.25">
      <c r="A9115" t="s">
        <v>123</v>
      </c>
      <c r="B9115" t="s">
        <v>124</v>
      </c>
      <c r="C9115" t="s">
        <v>27</v>
      </c>
      <c r="D9115">
        <v>2019</v>
      </c>
      <c r="E9115">
        <v>12</v>
      </c>
      <c r="F9115" t="s">
        <v>279</v>
      </c>
      <c r="G9115" t="s">
        <v>280</v>
      </c>
      <c r="H9115" t="s">
        <v>108</v>
      </c>
      <c r="I9115" t="s">
        <v>109</v>
      </c>
      <c r="J9115">
        <v>492660</v>
      </c>
      <c r="L9115" t="s">
        <v>31</v>
      </c>
      <c r="O9115" t="s">
        <v>32</v>
      </c>
    </row>
    <row r="9116" spans="1:15" x14ac:dyDescent="0.25">
      <c r="A9116" t="s">
        <v>123</v>
      </c>
      <c r="B9116" t="s">
        <v>124</v>
      </c>
      <c r="C9116" t="s">
        <v>27</v>
      </c>
      <c r="D9116">
        <v>2019</v>
      </c>
      <c r="E9116">
        <v>12</v>
      </c>
      <c r="F9116" t="s">
        <v>197</v>
      </c>
      <c r="G9116" t="s">
        <v>198</v>
      </c>
      <c r="H9116" t="s">
        <v>108</v>
      </c>
      <c r="I9116" t="s">
        <v>109</v>
      </c>
      <c r="J9116">
        <v>270431.42</v>
      </c>
      <c r="L9116" t="s">
        <v>31</v>
      </c>
      <c r="O9116" t="s">
        <v>32</v>
      </c>
    </row>
    <row r="9117" spans="1:15" x14ac:dyDescent="0.25">
      <c r="A9117" t="s">
        <v>123</v>
      </c>
      <c r="B9117" t="s">
        <v>124</v>
      </c>
      <c r="C9117" t="s">
        <v>27</v>
      </c>
      <c r="D9117">
        <v>2019</v>
      </c>
      <c r="E9117">
        <v>12</v>
      </c>
      <c r="F9117" t="s">
        <v>199</v>
      </c>
      <c r="G9117" t="s">
        <v>200</v>
      </c>
      <c r="H9117" t="s">
        <v>108</v>
      </c>
      <c r="I9117" t="s">
        <v>109</v>
      </c>
      <c r="J9117">
        <v>270431.42</v>
      </c>
      <c r="L9117" t="s">
        <v>31</v>
      </c>
      <c r="O9117" t="s">
        <v>32</v>
      </c>
    </row>
    <row r="9118" spans="1:15" x14ac:dyDescent="0.25">
      <c r="A9118" t="s">
        <v>123</v>
      </c>
      <c r="B9118" t="s">
        <v>124</v>
      </c>
      <c r="C9118" t="s">
        <v>27</v>
      </c>
      <c r="D9118">
        <v>2019</v>
      </c>
      <c r="E9118">
        <v>12</v>
      </c>
      <c r="F9118" t="s">
        <v>252</v>
      </c>
      <c r="G9118" t="s">
        <v>253</v>
      </c>
      <c r="H9118" t="s">
        <v>108</v>
      </c>
      <c r="I9118" t="s">
        <v>109</v>
      </c>
      <c r="J9118">
        <v>34379.94</v>
      </c>
      <c r="L9118" t="s">
        <v>31</v>
      </c>
      <c r="O9118" t="s">
        <v>32</v>
      </c>
    </row>
    <row r="9119" spans="1:15" x14ac:dyDescent="0.25">
      <c r="A9119" t="s">
        <v>123</v>
      </c>
      <c r="B9119" t="s">
        <v>124</v>
      </c>
      <c r="C9119" t="s">
        <v>27</v>
      </c>
      <c r="D9119">
        <v>2019</v>
      </c>
      <c r="E9119">
        <v>12</v>
      </c>
      <c r="F9119" t="s">
        <v>203</v>
      </c>
      <c r="G9119" t="s">
        <v>204</v>
      </c>
      <c r="H9119" t="s">
        <v>108</v>
      </c>
      <c r="I9119" t="s">
        <v>109</v>
      </c>
      <c r="J9119">
        <v>34379.94</v>
      </c>
      <c r="L9119" t="s">
        <v>31</v>
      </c>
      <c r="O9119" t="s">
        <v>32</v>
      </c>
    </row>
    <row r="9120" spans="1:15" x14ac:dyDescent="0.25">
      <c r="A9120" t="s">
        <v>123</v>
      </c>
      <c r="B9120" t="s">
        <v>124</v>
      </c>
      <c r="C9120" t="s">
        <v>27</v>
      </c>
      <c r="D9120">
        <v>2019</v>
      </c>
      <c r="E9120">
        <v>12</v>
      </c>
      <c r="F9120" t="s">
        <v>205</v>
      </c>
      <c r="G9120" t="s">
        <v>206</v>
      </c>
      <c r="H9120" t="s">
        <v>108</v>
      </c>
      <c r="I9120" t="s">
        <v>109</v>
      </c>
      <c r="J9120">
        <v>304811.36</v>
      </c>
      <c r="L9120" t="s">
        <v>31</v>
      </c>
      <c r="O9120" t="s">
        <v>32</v>
      </c>
    </row>
    <row r="9121" spans="1:15" x14ac:dyDescent="0.25">
      <c r="A9121" t="s">
        <v>123</v>
      </c>
      <c r="B9121" t="s">
        <v>124</v>
      </c>
      <c r="C9121" t="s">
        <v>27</v>
      </c>
      <c r="D9121">
        <v>2019</v>
      </c>
      <c r="E9121">
        <v>12</v>
      </c>
      <c r="F9121" t="s">
        <v>207</v>
      </c>
      <c r="G9121" t="s">
        <v>208</v>
      </c>
      <c r="H9121" t="s">
        <v>108</v>
      </c>
      <c r="I9121" t="s">
        <v>109</v>
      </c>
      <c r="J9121">
        <v>304811.36</v>
      </c>
      <c r="L9121" t="s">
        <v>31</v>
      </c>
      <c r="O9121" t="s">
        <v>32</v>
      </c>
    </row>
    <row r="9122" spans="1:15" x14ac:dyDescent="0.25">
      <c r="A9122" t="s">
        <v>123</v>
      </c>
      <c r="B9122" t="s">
        <v>124</v>
      </c>
      <c r="C9122" t="s">
        <v>27</v>
      </c>
      <c r="D9122">
        <v>2019</v>
      </c>
      <c r="E9122">
        <v>12</v>
      </c>
      <c r="F9122" t="s">
        <v>209</v>
      </c>
      <c r="G9122" t="s">
        <v>210</v>
      </c>
      <c r="H9122" t="s">
        <v>108</v>
      </c>
      <c r="I9122" t="s">
        <v>109</v>
      </c>
      <c r="J9122">
        <v>21420</v>
      </c>
      <c r="L9122" t="s">
        <v>31</v>
      </c>
      <c r="O9122" t="s">
        <v>32</v>
      </c>
    </row>
    <row r="9123" spans="1:15" x14ac:dyDescent="0.25">
      <c r="A9123" t="s">
        <v>123</v>
      </c>
      <c r="B9123" t="s">
        <v>124</v>
      </c>
      <c r="C9123" t="s">
        <v>27</v>
      </c>
      <c r="D9123">
        <v>2019</v>
      </c>
      <c r="E9123">
        <v>12</v>
      </c>
      <c r="F9123" t="s">
        <v>211</v>
      </c>
      <c r="G9123" t="s">
        <v>212</v>
      </c>
      <c r="H9123" t="s">
        <v>108</v>
      </c>
      <c r="I9123" t="s">
        <v>109</v>
      </c>
      <c r="J9123">
        <v>326231.36</v>
      </c>
      <c r="L9123" t="s">
        <v>31</v>
      </c>
      <c r="O9123" t="s">
        <v>32</v>
      </c>
    </row>
    <row r="9124" spans="1:15" x14ac:dyDescent="0.25">
      <c r="A9124" t="s">
        <v>123</v>
      </c>
      <c r="B9124" t="s">
        <v>124</v>
      </c>
      <c r="C9124" t="s">
        <v>27</v>
      </c>
      <c r="D9124">
        <v>2019</v>
      </c>
      <c r="E9124">
        <v>12</v>
      </c>
      <c r="F9124" t="s">
        <v>213</v>
      </c>
      <c r="G9124" t="s">
        <v>214</v>
      </c>
      <c r="H9124" t="s">
        <v>108</v>
      </c>
      <c r="I9124" t="s">
        <v>109</v>
      </c>
      <c r="J9124">
        <v>326231.36</v>
      </c>
      <c r="L9124" t="s">
        <v>31</v>
      </c>
      <c r="O9124" t="s">
        <v>32</v>
      </c>
    </row>
    <row r="9125" spans="1:15" x14ac:dyDescent="0.25">
      <c r="A9125" t="s">
        <v>123</v>
      </c>
      <c r="B9125" t="s">
        <v>124</v>
      </c>
      <c r="C9125" t="s">
        <v>27</v>
      </c>
      <c r="D9125">
        <v>2019</v>
      </c>
      <c r="E9125">
        <v>12</v>
      </c>
      <c r="F9125" t="s">
        <v>244</v>
      </c>
      <c r="G9125" t="s">
        <v>245</v>
      </c>
      <c r="H9125" t="s">
        <v>148</v>
      </c>
      <c r="I9125" t="s">
        <v>149</v>
      </c>
      <c r="J9125">
        <v>-268715.06</v>
      </c>
      <c r="L9125" t="s">
        <v>31</v>
      </c>
      <c r="O9125" t="s">
        <v>32</v>
      </c>
    </row>
    <row r="9126" spans="1:15" x14ac:dyDescent="0.25">
      <c r="A9126" t="s">
        <v>123</v>
      </c>
      <c r="B9126" t="s">
        <v>124</v>
      </c>
      <c r="C9126" t="s">
        <v>27</v>
      </c>
      <c r="D9126">
        <v>2019</v>
      </c>
      <c r="E9126">
        <v>12</v>
      </c>
      <c r="F9126" t="s">
        <v>246</v>
      </c>
      <c r="G9126" t="s">
        <v>247</v>
      </c>
      <c r="H9126" t="s">
        <v>148</v>
      </c>
      <c r="I9126" t="s">
        <v>149</v>
      </c>
      <c r="J9126">
        <v>40877.129999999997</v>
      </c>
      <c r="L9126" t="s">
        <v>31</v>
      </c>
      <c r="O9126" t="s">
        <v>32</v>
      </c>
    </row>
    <row r="9127" spans="1:15" x14ac:dyDescent="0.25">
      <c r="A9127" t="s">
        <v>123</v>
      </c>
      <c r="B9127" t="s">
        <v>124</v>
      </c>
      <c r="C9127" t="s">
        <v>27</v>
      </c>
      <c r="D9127">
        <v>2019</v>
      </c>
      <c r="E9127">
        <v>12</v>
      </c>
      <c r="F9127" t="s">
        <v>248</v>
      </c>
      <c r="G9127" t="s">
        <v>249</v>
      </c>
      <c r="H9127" t="s">
        <v>148</v>
      </c>
      <c r="I9127" t="s">
        <v>149</v>
      </c>
      <c r="J9127">
        <v>-227837.93</v>
      </c>
      <c r="L9127" t="s">
        <v>31</v>
      </c>
      <c r="O9127" t="s">
        <v>32</v>
      </c>
    </row>
    <row r="9128" spans="1:15" x14ac:dyDescent="0.25">
      <c r="A9128" t="s">
        <v>123</v>
      </c>
      <c r="B9128" t="s">
        <v>124</v>
      </c>
      <c r="C9128" t="s">
        <v>27</v>
      </c>
      <c r="D9128">
        <v>2019</v>
      </c>
      <c r="E9128">
        <v>12</v>
      </c>
      <c r="F9128" t="s">
        <v>250</v>
      </c>
      <c r="G9128" t="s">
        <v>251</v>
      </c>
      <c r="H9128" t="s">
        <v>148</v>
      </c>
      <c r="I9128" t="s">
        <v>149</v>
      </c>
      <c r="J9128">
        <v>-227837.93</v>
      </c>
      <c r="L9128" t="s">
        <v>31</v>
      </c>
      <c r="O9128" t="s">
        <v>32</v>
      </c>
    </row>
    <row r="9129" spans="1:15" x14ac:dyDescent="0.25">
      <c r="A9129" t="s">
        <v>123</v>
      </c>
      <c r="B9129" t="s">
        <v>124</v>
      </c>
      <c r="C9129" t="s">
        <v>27</v>
      </c>
      <c r="D9129">
        <v>2019</v>
      </c>
      <c r="E9129">
        <v>12</v>
      </c>
      <c r="F9129" t="s">
        <v>193</v>
      </c>
      <c r="G9129" t="s">
        <v>194</v>
      </c>
      <c r="H9129" t="s">
        <v>148</v>
      </c>
      <c r="I9129" t="s">
        <v>149</v>
      </c>
      <c r="J9129">
        <v>5609.36</v>
      </c>
      <c r="L9129" t="s">
        <v>31</v>
      </c>
      <c r="O9129" t="s">
        <v>32</v>
      </c>
    </row>
    <row r="9130" spans="1:15" x14ac:dyDescent="0.25">
      <c r="A9130" t="s">
        <v>123</v>
      </c>
      <c r="B9130" t="s">
        <v>124</v>
      </c>
      <c r="C9130" t="s">
        <v>27</v>
      </c>
      <c r="D9130">
        <v>2019</v>
      </c>
      <c r="E9130">
        <v>12</v>
      </c>
      <c r="F9130" t="s">
        <v>195</v>
      </c>
      <c r="G9130" t="s">
        <v>196</v>
      </c>
      <c r="H9130" t="s">
        <v>148</v>
      </c>
      <c r="I9130" t="s">
        <v>149</v>
      </c>
      <c r="J9130">
        <v>-222228.57</v>
      </c>
      <c r="L9130" t="s">
        <v>31</v>
      </c>
      <c r="O9130" t="s">
        <v>32</v>
      </c>
    </row>
    <row r="9131" spans="1:15" x14ac:dyDescent="0.25">
      <c r="A9131" t="s">
        <v>123</v>
      </c>
      <c r="B9131" t="s">
        <v>124</v>
      </c>
      <c r="C9131" t="s">
        <v>27</v>
      </c>
      <c r="D9131">
        <v>2019</v>
      </c>
      <c r="E9131">
        <v>12</v>
      </c>
      <c r="F9131" t="s">
        <v>275</v>
      </c>
      <c r="G9131" t="s">
        <v>276</v>
      </c>
      <c r="H9131" t="s">
        <v>148</v>
      </c>
      <c r="I9131" t="s">
        <v>149</v>
      </c>
      <c r="J9131">
        <v>492660</v>
      </c>
      <c r="L9131" t="s">
        <v>31</v>
      </c>
      <c r="O9131" t="s">
        <v>32</v>
      </c>
    </row>
    <row r="9132" spans="1:15" x14ac:dyDescent="0.25">
      <c r="A9132" t="s">
        <v>123</v>
      </c>
      <c r="B9132" t="s">
        <v>124</v>
      </c>
      <c r="C9132" t="s">
        <v>27</v>
      </c>
      <c r="D9132">
        <v>2019</v>
      </c>
      <c r="E9132">
        <v>12</v>
      </c>
      <c r="F9132" t="s">
        <v>277</v>
      </c>
      <c r="G9132" t="s">
        <v>278</v>
      </c>
      <c r="H9132" t="s">
        <v>148</v>
      </c>
      <c r="I9132" t="s">
        <v>149</v>
      </c>
      <c r="J9132">
        <v>492660</v>
      </c>
      <c r="L9132" t="s">
        <v>31</v>
      </c>
      <c r="O9132" t="s">
        <v>32</v>
      </c>
    </row>
    <row r="9133" spans="1:15" x14ac:dyDescent="0.25">
      <c r="A9133" t="s">
        <v>123</v>
      </c>
      <c r="B9133" t="s">
        <v>124</v>
      </c>
      <c r="C9133" t="s">
        <v>27</v>
      </c>
      <c r="D9133">
        <v>2019</v>
      </c>
      <c r="E9133">
        <v>12</v>
      </c>
      <c r="F9133" t="s">
        <v>279</v>
      </c>
      <c r="G9133" t="s">
        <v>280</v>
      </c>
      <c r="H9133" t="s">
        <v>148</v>
      </c>
      <c r="I9133" t="s">
        <v>149</v>
      </c>
      <c r="J9133">
        <v>492660</v>
      </c>
      <c r="L9133" t="s">
        <v>31</v>
      </c>
      <c r="O9133" t="s">
        <v>32</v>
      </c>
    </row>
    <row r="9134" spans="1:15" x14ac:dyDescent="0.25">
      <c r="A9134" t="s">
        <v>123</v>
      </c>
      <c r="B9134" t="s">
        <v>124</v>
      </c>
      <c r="C9134" t="s">
        <v>27</v>
      </c>
      <c r="D9134">
        <v>2019</v>
      </c>
      <c r="E9134">
        <v>12</v>
      </c>
      <c r="F9134" t="s">
        <v>197</v>
      </c>
      <c r="G9134" t="s">
        <v>198</v>
      </c>
      <c r="H9134" t="s">
        <v>148</v>
      </c>
      <c r="I9134" t="s">
        <v>149</v>
      </c>
      <c r="J9134">
        <v>270431.43</v>
      </c>
      <c r="L9134" t="s">
        <v>31</v>
      </c>
      <c r="O9134" t="s">
        <v>32</v>
      </c>
    </row>
    <row r="9135" spans="1:15" x14ac:dyDescent="0.25">
      <c r="A9135" t="s">
        <v>123</v>
      </c>
      <c r="B9135" t="s">
        <v>124</v>
      </c>
      <c r="C9135" t="s">
        <v>27</v>
      </c>
      <c r="D9135">
        <v>2019</v>
      </c>
      <c r="E9135">
        <v>12</v>
      </c>
      <c r="F9135" t="s">
        <v>199</v>
      </c>
      <c r="G9135" t="s">
        <v>200</v>
      </c>
      <c r="H9135" t="s">
        <v>148</v>
      </c>
      <c r="I9135" t="s">
        <v>149</v>
      </c>
      <c r="J9135">
        <v>270431.43</v>
      </c>
      <c r="L9135" t="s">
        <v>31</v>
      </c>
      <c r="O9135" t="s">
        <v>32</v>
      </c>
    </row>
    <row r="9136" spans="1:15" x14ac:dyDescent="0.25">
      <c r="A9136" t="s">
        <v>123</v>
      </c>
      <c r="B9136" t="s">
        <v>124</v>
      </c>
      <c r="C9136" t="s">
        <v>27</v>
      </c>
      <c r="D9136">
        <v>2019</v>
      </c>
      <c r="E9136">
        <v>12</v>
      </c>
      <c r="F9136" t="s">
        <v>252</v>
      </c>
      <c r="G9136" t="s">
        <v>253</v>
      </c>
      <c r="H9136" t="s">
        <v>148</v>
      </c>
      <c r="I9136" t="s">
        <v>149</v>
      </c>
      <c r="J9136">
        <v>34379.94</v>
      </c>
      <c r="L9136" t="s">
        <v>31</v>
      </c>
      <c r="O9136" t="s">
        <v>32</v>
      </c>
    </row>
    <row r="9137" spans="1:15" x14ac:dyDescent="0.25">
      <c r="A9137" t="s">
        <v>123</v>
      </c>
      <c r="B9137" t="s">
        <v>124</v>
      </c>
      <c r="C9137" t="s">
        <v>27</v>
      </c>
      <c r="D9137">
        <v>2019</v>
      </c>
      <c r="E9137">
        <v>12</v>
      </c>
      <c r="F9137" t="s">
        <v>203</v>
      </c>
      <c r="G9137" t="s">
        <v>204</v>
      </c>
      <c r="H9137" t="s">
        <v>148</v>
      </c>
      <c r="I9137" t="s">
        <v>149</v>
      </c>
      <c r="J9137">
        <v>34379.94</v>
      </c>
      <c r="L9137" t="s">
        <v>31</v>
      </c>
      <c r="O9137" t="s">
        <v>32</v>
      </c>
    </row>
    <row r="9138" spans="1:15" x14ac:dyDescent="0.25">
      <c r="A9138" t="s">
        <v>123</v>
      </c>
      <c r="B9138" t="s">
        <v>124</v>
      </c>
      <c r="C9138" t="s">
        <v>27</v>
      </c>
      <c r="D9138">
        <v>2019</v>
      </c>
      <c r="E9138">
        <v>12</v>
      </c>
      <c r="F9138" t="s">
        <v>205</v>
      </c>
      <c r="G9138" t="s">
        <v>206</v>
      </c>
      <c r="H9138" t="s">
        <v>148</v>
      </c>
      <c r="I9138" t="s">
        <v>149</v>
      </c>
      <c r="J9138">
        <v>304811.37</v>
      </c>
      <c r="L9138" t="s">
        <v>31</v>
      </c>
      <c r="O9138" t="s">
        <v>32</v>
      </c>
    </row>
    <row r="9139" spans="1:15" x14ac:dyDescent="0.25">
      <c r="A9139" t="s">
        <v>123</v>
      </c>
      <c r="B9139" t="s">
        <v>124</v>
      </c>
      <c r="C9139" t="s">
        <v>27</v>
      </c>
      <c r="D9139">
        <v>2019</v>
      </c>
      <c r="E9139">
        <v>12</v>
      </c>
      <c r="F9139" t="s">
        <v>207</v>
      </c>
      <c r="G9139" t="s">
        <v>208</v>
      </c>
      <c r="H9139" t="s">
        <v>148</v>
      </c>
      <c r="I9139" t="s">
        <v>149</v>
      </c>
      <c r="J9139">
        <v>304811.37</v>
      </c>
      <c r="L9139" t="s">
        <v>31</v>
      </c>
      <c r="O9139" t="s">
        <v>32</v>
      </c>
    </row>
    <row r="9140" spans="1:15" x14ac:dyDescent="0.25">
      <c r="A9140" t="s">
        <v>123</v>
      </c>
      <c r="B9140" t="s">
        <v>124</v>
      </c>
      <c r="C9140" t="s">
        <v>27</v>
      </c>
      <c r="D9140">
        <v>2019</v>
      </c>
      <c r="E9140">
        <v>12</v>
      </c>
      <c r="F9140" t="s">
        <v>209</v>
      </c>
      <c r="G9140" t="s">
        <v>210</v>
      </c>
      <c r="H9140" t="s">
        <v>148</v>
      </c>
      <c r="I9140" t="s">
        <v>149</v>
      </c>
      <c r="J9140">
        <v>21420</v>
      </c>
      <c r="L9140" t="s">
        <v>31</v>
      </c>
      <c r="O9140" t="s">
        <v>32</v>
      </c>
    </row>
    <row r="9141" spans="1:15" x14ac:dyDescent="0.25">
      <c r="A9141" t="s">
        <v>123</v>
      </c>
      <c r="B9141" t="s">
        <v>124</v>
      </c>
      <c r="C9141" t="s">
        <v>27</v>
      </c>
      <c r="D9141">
        <v>2019</v>
      </c>
      <c r="E9141">
        <v>12</v>
      </c>
      <c r="F9141" t="s">
        <v>211</v>
      </c>
      <c r="G9141" t="s">
        <v>212</v>
      </c>
      <c r="H9141" t="s">
        <v>148</v>
      </c>
      <c r="I9141" t="s">
        <v>149</v>
      </c>
      <c r="J9141">
        <v>326231.37</v>
      </c>
      <c r="L9141" t="s">
        <v>31</v>
      </c>
      <c r="O9141" t="s">
        <v>32</v>
      </c>
    </row>
    <row r="9142" spans="1:15" x14ac:dyDescent="0.25">
      <c r="A9142" t="s">
        <v>123</v>
      </c>
      <c r="B9142" t="s">
        <v>124</v>
      </c>
      <c r="C9142" t="s">
        <v>27</v>
      </c>
      <c r="D9142">
        <v>2019</v>
      </c>
      <c r="E9142">
        <v>12</v>
      </c>
      <c r="F9142" t="s">
        <v>213</v>
      </c>
      <c r="G9142" t="s">
        <v>214</v>
      </c>
      <c r="H9142" t="s">
        <v>148</v>
      </c>
      <c r="I9142" t="s">
        <v>149</v>
      </c>
      <c r="J9142">
        <v>326231.37</v>
      </c>
      <c r="L9142" t="s">
        <v>31</v>
      </c>
      <c r="O9142" t="s">
        <v>32</v>
      </c>
    </row>
    <row r="9143" spans="1:15" x14ac:dyDescent="0.25">
      <c r="A9143" t="s">
        <v>123</v>
      </c>
      <c r="B9143" t="s">
        <v>124</v>
      </c>
      <c r="C9143" t="s">
        <v>27</v>
      </c>
      <c r="D9143">
        <v>2019</v>
      </c>
      <c r="E9143">
        <v>12</v>
      </c>
      <c r="F9143" t="s">
        <v>244</v>
      </c>
      <c r="G9143" t="s">
        <v>245</v>
      </c>
      <c r="H9143" t="s">
        <v>110</v>
      </c>
      <c r="I9143" t="s">
        <v>111</v>
      </c>
      <c r="J9143">
        <v>-806145.19</v>
      </c>
      <c r="L9143" t="s">
        <v>31</v>
      </c>
      <c r="O9143" t="s">
        <v>32</v>
      </c>
    </row>
    <row r="9144" spans="1:15" x14ac:dyDescent="0.25">
      <c r="A9144" t="s">
        <v>123</v>
      </c>
      <c r="B9144" t="s">
        <v>124</v>
      </c>
      <c r="C9144" t="s">
        <v>27</v>
      </c>
      <c r="D9144">
        <v>2019</v>
      </c>
      <c r="E9144">
        <v>12</v>
      </c>
      <c r="F9144" t="s">
        <v>246</v>
      </c>
      <c r="G9144" t="s">
        <v>247</v>
      </c>
      <c r="H9144" t="s">
        <v>110</v>
      </c>
      <c r="I9144" t="s">
        <v>111</v>
      </c>
      <c r="J9144">
        <v>122631.4</v>
      </c>
      <c r="L9144" t="s">
        <v>31</v>
      </c>
      <c r="O9144" t="s">
        <v>32</v>
      </c>
    </row>
    <row r="9145" spans="1:15" x14ac:dyDescent="0.25">
      <c r="A9145" t="s">
        <v>123</v>
      </c>
      <c r="B9145" t="s">
        <v>124</v>
      </c>
      <c r="C9145" t="s">
        <v>27</v>
      </c>
      <c r="D9145">
        <v>2019</v>
      </c>
      <c r="E9145">
        <v>12</v>
      </c>
      <c r="F9145" t="s">
        <v>248</v>
      </c>
      <c r="G9145" t="s">
        <v>249</v>
      </c>
      <c r="H9145" t="s">
        <v>110</v>
      </c>
      <c r="I9145" t="s">
        <v>111</v>
      </c>
      <c r="J9145">
        <v>-683513.79</v>
      </c>
      <c r="L9145" t="s">
        <v>31</v>
      </c>
      <c r="O9145" t="s">
        <v>32</v>
      </c>
    </row>
    <row r="9146" spans="1:15" x14ac:dyDescent="0.25">
      <c r="A9146" t="s">
        <v>123</v>
      </c>
      <c r="B9146" t="s">
        <v>124</v>
      </c>
      <c r="C9146" t="s">
        <v>27</v>
      </c>
      <c r="D9146">
        <v>2019</v>
      </c>
      <c r="E9146">
        <v>12</v>
      </c>
      <c r="F9146" t="s">
        <v>250</v>
      </c>
      <c r="G9146" t="s">
        <v>251</v>
      </c>
      <c r="H9146" t="s">
        <v>110</v>
      </c>
      <c r="I9146" t="s">
        <v>111</v>
      </c>
      <c r="J9146">
        <v>-683513.79</v>
      </c>
      <c r="L9146" t="s">
        <v>31</v>
      </c>
      <c r="O9146" t="s">
        <v>32</v>
      </c>
    </row>
    <row r="9147" spans="1:15" x14ac:dyDescent="0.25">
      <c r="A9147" t="s">
        <v>123</v>
      </c>
      <c r="B9147" t="s">
        <v>124</v>
      </c>
      <c r="C9147" t="s">
        <v>27</v>
      </c>
      <c r="D9147">
        <v>2019</v>
      </c>
      <c r="E9147">
        <v>12</v>
      </c>
      <c r="F9147" t="s">
        <v>193</v>
      </c>
      <c r="G9147" t="s">
        <v>194</v>
      </c>
      <c r="H9147" t="s">
        <v>110</v>
      </c>
      <c r="I9147" t="s">
        <v>111</v>
      </c>
      <c r="J9147">
        <v>16828.09</v>
      </c>
      <c r="L9147" t="s">
        <v>31</v>
      </c>
      <c r="O9147" t="s">
        <v>32</v>
      </c>
    </row>
    <row r="9148" spans="1:15" x14ac:dyDescent="0.25">
      <c r="A9148" t="s">
        <v>123</v>
      </c>
      <c r="B9148" t="s">
        <v>124</v>
      </c>
      <c r="C9148" t="s">
        <v>27</v>
      </c>
      <c r="D9148">
        <v>2019</v>
      </c>
      <c r="E9148">
        <v>12</v>
      </c>
      <c r="F9148" t="s">
        <v>195</v>
      </c>
      <c r="G9148" t="s">
        <v>196</v>
      </c>
      <c r="H9148" t="s">
        <v>110</v>
      </c>
      <c r="I9148" t="s">
        <v>111</v>
      </c>
      <c r="J9148">
        <v>-666685.69999999995</v>
      </c>
      <c r="L9148" t="s">
        <v>31</v>
      </c>
      <c r="O9148" t="s">
        <v>32</v>
      </c>
    </row>
    <row r="9149" spans="1:15" x14ac:dyDescent="0.25">
      <c r="A9149" t="s">
        <v>123</v>
      </c>
      <c r="B9149" t="s">
        <v>124</v>
      </c>
      <c r="C9149" t="s">
        <v>27</v>
      </c>
      <c r="D9149">
        <v>2019</v>
      </c>
      <c r="E9149">
        <v>12</v>
      </c>
      <c r="F9149" t="s">
        <v>275</v>
      </c>
      <c r="G9149" t="s">
        <v>276</v>
      </c>
      <c r="H9149" t="s">
        <v>110</v>
      </c>
      <c r="I9149" t="s">
        <v>111</v>
      </c>
      <c r="J9149">
        <v>1477980</v>
      </c>
      <c r="L9149" t="s">
        <v>31</v>
      </c>
      <c r="O9149" t="s">
        <v>32</v>
      </c>
    </row>
    <row r="9150" spans="1:15" x14ac:dyDescent="0.25">
      <c r="A9150" t="s">
        <v>123</v>
      </c>
      <c r="B9150" t="s">
        <v>124</v>
      </c>
      <c r="C9150" t="s">
        <v>27</v>
      </c>
      <c r="D9150">
        <v>2019</v>
      </c>
      <c r="E9150">
        <v>12</v>
      </c>
      <c r="F9150" t="s">
        <v>277</v>
      </c>
      <c r="G9150" t="s">
        <v>278</v>
      </c>
      <c r="H9150" t="s">
        <v>110</v>
      </c>
      <c r="I9150" t="s">
        <v>111</v>
      </c>
      <c r="J9150">
        <v>1477980</v>
      </c>
      <c r="L9150" t="s">
        <v>31</v>
      </c>
      <c r="O9150" t="s">
        <v>32</v>
      </c>
    </row>
    <row r="9151" spans="1:15" x14ac:dyDescent="0.25">
      <c r="A9151" t="s">
        <v>123</v>
      </c>
      <c r="B9151" t="s">
        <v>124</v>
      </c>
      <c r="C9151" t="s">
        <v>27</v>
      </c>
      <c r="D9151">
        <v>2019</v>
      </c>
      <c r="E9151">
        <v>12</v>
      </c>
      <c r="F9151" t="s">
        <v>279</v>
      </c>
      <c r="G9151" t="s">
        <v>280</v>
      </c>
      <c r="H9151" t="s">
        <v>110</v>
      </c>
      <c r="I9151" t="s">
        <v>111</v>
      </c>
      <c r="J9151">
        <v>1477980</v>
      </c>
      <c r="L9151" t="s">
        <v>31</v>
      </c>
      <c r="O9151" t="s">
        <v>32</v>
      </c>
    </row>
    <row r="9152" spans="1:15" x14ac:dyDescent="0.25">
      <c r="A9152" t="s">
        <v>123</v>
      </c>
      <c r="B9152" t="s">
        <v>124</v>
      </c>
      <c r="C9152" t="s">
        <v>27</v>
      </c>
      <c r="D9152">
        <v>2019</v>
      </c>
      <c r="E9152">
        <v>12</v>
      </c>
      <c r="F9152" t="s">
        <v>197</v>
      </c>
      <c r="G9152" t="s">
        <v>198</v>
      </c>
      <c r="H9152" t="s">
        <v>110</v>
      </c>
      <c r="I9152" t="s">
        <v>111</v>
      </c>
      <c r="J9152">
        <v>811294.3</v>
      </c>
      <c r="L9152" t="s">
        <v>31</v>
      </c>
      <c r="O9152" t="s">
        <v>32</v>
      </c>
    </row>
    <row r="9153" spans="1:15" x14ac:dyDescent="0.25">
      <c r="A9153" t="s">
        <v>123</v>
      </c>
      <c r="B9153" t="s">
        <v>124</v>
      </c>
      <c r="C9153" t="s">
        <v>27</v>
      </c>
      <c r="D9153">
        <v>2019</v>
      </c>
      <c r="E9153">
        <v>12</v>
      </c>
      <c r="F9153" t="s">
        <v>199</v>
      </c>
      <c r="G9153" t="s">
        <v>200</v>
      </c>
      <c r="H9153" t="s">
        <v>110</v>
      </c>
      <c r="I9153" t="s">
        <v>111</v>
      </c>
      <c r="J9153">
        <v>811294.3</v>
      </c>
      <c r="L9153" t="s">
        <v>31</v>
      </c>
      <c r="O9153" t="s">
        <v>32</v>
      </c>
    </row>
    <row r="9154" spans="1:15" x14ac:dyDescent="0.25">
      <c r="A9154" t="s">
        <v>123</v>
      </c>
      <c r="B9154" t="s">
        <v>124</v>
      </c>
      <c r="C9154" t="s">
        <v>27</v>
      </c>
      <c r="D9154">
        <v>2019</v>
      </c>
      <c r="E9154">
        <v>12</v>
      </c>
      <c r="F9154" t="s">
        <v>252</v>
      </c>
      <c r="G9154" t="s">
        <v>253</v>
      </c>
      <c r="H9154" t="s">
        <v>110</v>
      </c>
      <c r="I9154" t="s">
        <v>111</v>
      </c>
      <c r="J9154">
        <v>103139.83</v>
      </c>
      <c r="L9154" t="s">
        <v>31</v>
      </c>
      <c r="O9154" t="s">
        <v>32</v>
      </c>
    </row>
    <row r="9155" spans="1:15" x14ac:dyDescent="0.25">
      <c r="A9155" t="s">
        <v>123</v>
      </c>
      <c r="B9155" t="s">
        <v>124</v>
      </c>
      <c r="C9155" t="s">
        <v>27</v>
      </c>
      <c r="D9155">
        <v>2019</v>
      </c>
      <c r="E9155">
        <v>12</v>
      </c>
      <c r="F9155" t="s">
        <v>203</v>
      </c>
      <c r="G9155" t="s">
        <v>204</v>
      </c>
      <c r="H9155" t="s">
        <v>110</v>
      </c>
      <c r="I9155" t="s">
        <v>111</v>
      </c>
      <c r="J9155">
        <v>103139.83</v>
      </c>
      <c r="L9155" t="s">
        <v>31</v>
      </c>
      <c r="O9155" t="s">
        <v>32</v>
      </c>
    </row>
    <row r="9156" spans="1:15" x14ac:dyDescent="0.25">
      <c r="A9156" t="s">
        <v>123</v>
      </c>
      <c r="B9156" t="s">
        <v>124</v>
      </c>
      <c r="C9156" t="s">
        <v>27</v>
      </c>
      <c r="D9156">
        <v>2019</v>
      </c>
      <c r="E9156">
        <v>12</v>
      </c>
      <c r="F9156" t="s">
        <v>205</v>
      </c>
      <c r="G9156" t="s">
        <v>206</v>
      </c>
      <c r="H9156" t="s">
        <v>110</v>
      </c>
      <c r="I9156" t="s">
        <v>111</v>
      </c>
      <c r="J9156">
        <v>914434.13</v>
      </c>
      <c r="L9156" t="s">
        <v>31</v>
      </c>
      <c r="O9156" t="s">
        <v>32</v>
      </c>
    </row>
    <row r="9157" spans="1:15" x14ac:dyDescent="0.25">
      <c r="A9157" t="s">
        <v>123</v>
      </c>
      <c r="B9157" t="s">
        <v>124</v>
      </c>
      <c r="C9157" t="s">
        <v>27</v>
      </c>
      <c r="D9157">
        <v>2019</v>
      </c>
      <c r="E9157">
        <v>12</v>
      </c>
      <c r="F9157" t="s">
        <v>207</v>
      </c>
      <c r="G9157" t="s">
        <v>208</v>
      </c>
      <c r="H9157" t="s">
        <v>110</v>
      </c>
      <c r="I9157" t="s">
        <v>111</v>
      </c>
      <c r="J9157">
        <v>914434.13</v>
      </c>
      <c r="L9157" t="s">
        <v>31</v>
      </c>
      <c r="O9157" t="s">
        <v>32</v>
      </c>
    </row>
    <row r="9158" spans="1:15" x14ac:dyDescent="0.25">
      <c r="A9158" t="s">
        <v>123</v>
      </c>
      <c r="B9158" t="s">
        <v>124</v>
      </c>
      <c r="C9158" t="s">
        <v>27</v>
      </c>
      <c r="D9158">
        <v>2019</v>
      </c>
      <c r="E9158">
        <v>12</v>
      </c>
      <c r="F9158" t="s">
        <v>209</v>
      </c>
      <c r="G9158" t="s">
        <v>210</v>
      </c>
      <c r="H9158" t="s">
        <v>110</v>
      </c>
      <c r="I9158" t="s">
        <v>111</v>
      </c>
      <c r="J9158">
        <v>64260</v>
      </c>
      <c r="L9158" t="s">
        <v>31</v>
      </c>
      <c r="O9158" t="s">
        <v>32</v>
      </c>
    </row>
    <row r="9159" spans="1:15" x14ac:dyDescent="0.25">
      <c r="A9159" t="s">
        <v>123</v>
      </c>
      <c r="B9159" t="s">
        <v>124</v>
      </c>
      <c r="C9159" t="s">
        <v>27</v>
      </c>
      <c r="D9159">
        <v>2019</v>
      </c>
      <c r="E9159">
        <v>12</v>
      </c>
      <c r="F9159" t="s">
        <v>211</v>
      </c>
      <c r="G9159" t="s">
        <v>212</v>
      </c>
      <c r="H9159" t="s">
        <v>110</v>
      </c>
      <c r="I9159" t="s">
        <v>111</v>
      </c>
      <c r="J9159">
        <v>978694.13</v>
      </c>
      <c r="L9159" t="s">
        <v>31</v>
      </c>
      <c r="O9159" t="s">
        <v>32</v>
      </c>
    </row>
    <row r="9160" spans="1:15" x14ac:dyDescent="0.25">
      <c r="A9160" t="s">
        <v>123</v>
      </c>
      <c r="B9160" t="s">
        <v>124</v>
      </c>
      <c r="C9160" t="s">
        <v>27</v>
      </c>
      <c r="D9160">
        <v>2019</v>
      </c>
      <c r="E9160">
        <v>12</v>
      </c>
      <c r="F9160" t="s">
        <v>213</v>
      </c>
      <c r="G9160" t="s">
        <v>214</v>
      </c>
      <c r="H9160" t="s">
        <v>110</v>
      </c>
      <c r="I9160" t="s">
        <v>111</v>
      </c>
      <c r="J9160">
        <v>978694.13</v>
      </c>
      <c r="L9160" t="s">
        <v>31</v>
      </c>
      <c r="O9160" t="s">
        <v>32</v>
      </c>
    </row>
    <row r="9161" spans="1:15" x14ac:dyDescent="0.25">
      <c r="A9161" t="s">
        <v>25</v>
      </c>
      <c r="B9161" t="s">
        <v>26</v>
      </c>
      <c r="C9161" t="s">
        <v>27</v>
      </c>
      <c r="D9161">
        <v>2019</v>
      </c>
      <c r="E9161">
        <v>1</v>
      </c>
      <c r="F9161" t="s">
        <v>201</v>
      </c>
      <c r="G9161" t="s">
        <v>202</v>
      </c>
      <c r="H9161" t="s">
        <v>30</v>
      </c>
      <c r="J9161">
        <v>-17105.36</v>
      </c>
      <c r="L9161" t="s">
        <v>31</v>
      </c>
      <c r="O9161" t="s">
        <v>32</v>
      </c>
    </row>
    <row r="9162" spans="1:15" x14ac:dyDescent="0.25">
      <c r="A9162" t="s">
        <v>25</v>
      </c>
      <c r="B9162" t="s">
        <v>26</v>
      </c>
      <c r="C9162" t="s">
        <v>27</v>
      </c>
      <c r="D9162">
        <v>2019</v>
      </c>
      <c r="E9162">
        <v>1</v>
      </c>
      <c r="F9162" t="s">
        <v>203</v>
      </c>
      <c r="G9162" t="s">
        <v>204</v>
      </c>
      <c r="H9162" t="s">
        <v>30</v>
      </c>
      <c r="J9162">
        <v>-17105.36</v>
      </c>
      <c r="L9162" t="s">
        <v>31</v>
      </c>
      <c r="O9162" t="s">
        <v>32</v>
      </c>
    </row>
    <row r="9163" spans="1:15" x14ac:dyDescent="0.25">
      <c r="A9163" t="s">
        <v>25</v>
      </c>
      <c r="B9163" t="s">
        <v>26</v>
      </c>
      <c r="C9163" t="s">
        <v>27</v>
      </c>
      <c r="D9163">
        <v>2019</v>
      </c>
      <c r="E9163">
        <v>1</v>
      </c>
      <c r="F9163" t="s">
        <v>205</v>
      </c>
      <c r="G9163" t="s">
        <v>206</v>
      </c>
      <c r="H9163" t="s">
        <v>30</v>
      </c>
      <c r="J9163">
        <v>-17105.36</v>
      </c>
      <c r="L9163" t="s">
        <v>31</v>
      </c>
      <c r="O9163" t="s">
        <v>32</v>
      </c>
    </row>
    <row r="9164" spans="1:15" x14ac:dyDescent="0.25">
      <c r="A9164" t="s">
        <v>25</v>
      </c>
      <c r="B9164" t="s">
        <v>26</v>
      </c>
      <c r="C9164" t="s">
        <v>27</v>
      </c>
      <c r="D9164">
        <v>2019</v>
      </c>
      <c r="E9164">
        <v>1</v>
      </c>
      <c r="F9164" t="s">
        <v>207</v>
      </c>
      <c r="G9164" t="s">
        <v>208</v>
      </c>
      <c r="H9164" t="s">
        <v>30</v>
      </c>
      <c r="J9164">
        <v>-17105.36</v>
      </c>
      <c r="L9164" t="s">
        <v>31</v>
      </c>
      <c r="O9164" t="s">
        <v>32</v>
      </c>
    </row>
    <row r="9165" spans="1:15" x14ac:dyDescent="0.25">
      <c r="A9165" t="s">
        <v>25</v>
      </c>
      <c r="B9165" t="s">
        <v>26</v>
      </c>
      <c r="C9165" t="s">
        <v>27</v>
      </c>
      <c r="D9165">
        <v>2019</v>
      </c>
      <c r="E9165">
        <v>1</v>
      </c>
      <c r="F9165" t="s">
        <v>211</v>
      </c>
      <c r="G9165" t="s">
        <v>212</v>
      </c>
      <c r="H9165" t="s">
        <v>30</v>
      </c>
      <c r="J9165">
        <v>-17105.36</v>
      </c>
      <c r="L9165" t="s">
        <v>31</v>
      </c>
      <c r="O9165" t="s">
        <v>32</v>
      </c>
    </row>
    <row r="9166" spans="1:15" x14ac:dyDescent="0.25">
      <c r="A9166" t="s">
        <v>25</v>
      </c>
      <c r="B9166" t="s">
        <v>26</v>
      </c>
      <c r="C9166" t="s">
        <v>27</v>
      </c>
      <c r="D9166">
        <v>2019</v>
      </c>
      <c r="E9166">
        <v>1</v>
      </c>
      <c r="F9166" t="s">
        <v>213</v>
      </c>
      <c r="G9166" t="s">
        <v>214</v>
      </c>
      <c r="H9166" t="s">
        <v>30</v>
      </c>
      <c r="J9166">
        <v>-17105.36</v>
      </c>
      <c r="L9166" t="s">
        <v>31</v>
      </c>
      <c r="O9166" t="s">
        <v>32</v>
      </c>
    </row>
    <row r="9167" spans="1:15" x14ac:dyDescent="0.25">
      <c r="A9167" t="s">
        <v>25</v>
      </c>
      <c r="B9167" t="s">
        <v>26</v>
      </c>
      <c r="C9167" t="s">
        <v>27</v>
      </c>
      <c r="D9167">
        <v>2019</v>
      </c>
      <c r="E9167">
        <v>1</v>
      </c>
      <c r="F9167" t="s">
        <v>215</v>
      </c>
      <c r="G9167" t="s">
        <v>216</v>
      </c>
      <c r="H9167" t="s">
        <v>30</v>
      </c>
      <c r="J9167">
        <v>223089080.94</v>
      </c>
      <c r="L9167" t="s">
        <v>39</v>
      </c>
      <c r="O9167" t="s">
        <v>32</v>
      </c>
    </row>
    <row r="9168" spans="1:15" x14ac:dyDescent="0.25">
      <c r="A9168" t="s">
        <v>25</v>
      </c>
      <c r="B9168" t="s">
        <v>26</v>
      </c>
      <c r="C9168" t="s">
        <v>27</v>
      </c>
      <c r="D9168">
        <v>2019</v>
      </c>
      <c r="E9168">
        <v>1</v>
      </c>
      <c r="F9168" t="s">
        <v>217</v>
      </c>
      <c r="G9168" t="s">
        <v>218</v>
      </c>
      <c r="H9168" t="s">
        <v>30</v>
      </c>
      <c r="J9168">
        <v>223089080.94</v>
      </c>
      <c r="L9168" t="s">
        <v>39</v>
      </c>
      <c r="O9168" t="s">
        <v>32</v>
      </c>
    </row>
    <row r="9169" spans="1:15" x14ac:dyDescent="0.25">
      <c r="A9169" t="s">
        <v>25</v>
      </c>
      <c r="B9169" t="s">
        <v>26</v>
      </c>
      <c r="C9169" t="s">
        <v>27</v>
      </c>
      <c r="D9169">
        <v>2019</v>
      </c>
      <c r="E9169">
        <v>1</v>
      </c>
      <c r="F9169" t="s">
        <v>219</v>
      </c>
      <c r="G9169" t="s">
        <v>220</v>
      </c>
      <c r="H9169" t="s">
        <v>30</v>
      </c>
      <c r="J9169">
        <v>226121661.69</v>
      </c>
      <c r="L9169" t="s">
        <v>39</v>
      </c>
      <c r="O9169" t="s">
        <v>32</v>
      </c>
    </row>
    <row r="9170" spans="1:15" x14ac:dyDescent="0.25">
      <c r="A9170" t="s">
        <v>25</v>
      </c>
      <c r="B9170" t="s">
        <v>26</v>
      </c>
      <c r="C9170" t="s">
        <v>27</v>
      </c>
      <c r="D9170">
        <v>2019</v>
      </c>
      <c r="E9170">
        <v>1</v>
      </c>
      <c r="F9170" t="s">
        <v>221</v>
      </c>
      <c r="G9170" t="s">
        <v>222</v>
      </c>
      <c r="H9170" t="s">
        <v>30</v>
      </c>
      <c r="J9170">
        <v>226121661.69</v>
      </c>
      <c r="L9170" t="s">
        <v>39</v>
      </c>
      <c r="O9170" t="s">
        <v>32</v>
      </c>
    </row>
    <row r="9171" spans="1:15" x14ac:dyDescent="0.25">
      <c r="A9171" t="s">
        <v>25</v>
      </c>
      <c r="B9171" t="s">
        <v>26</v>
      </c>
      <c r="C9171" t="s">
        <v>27</v>
      </c>
      <c r="D9171">
        <v>2019</v>
      </c>
      <c r="E9171">
        <v>1</v>
      </c>
      <c r="F9171" t="s">
        <v>223</v>
      </c>
      <c r="G9171" t="s">
        <v>224</v>
      </c>
      <c r="H9171" t="s">
        <v>30</v>
      </c>
      <c r="J9171">
        <v>16492061.74</v>
      </c>
      <c r="L9171" t="s">
        <v>39</v>
      </c>
      <c r="O9171" t="s">
        <v>32</v>
      </c>
    </row>
    <row r="9172" spans="1:15" x14ac:dyDescent="0.25">
      <c r="A9172" t="s">
        <v>25</v>
      </c>
      <c r="B9172" t="s">
        <v>26</v>
      </c>
      <c r="C9172" t="s">
        <v>27</v>
      </c>
      <c r="D9172">
        <v>2019</v>
      </c>
      <c r="E9172">
        <v>1</v>
      </c>
      <c r="F9172" t="s">
        <v>225</v>
      </c>
      <c r="G9172" t="s">
        <v>226</v>
      </c>
      <c r="H9172" t="s">
        <v>30</v>
      </c>
      <c r="J9172">
        <v>16492061.74</v>
      </c>
      <c r="L9172" t="s">
        <v>39</v>
      </c>
      <c r="O9172" t="s">
        <v>32</v>
      </c>
    </row>
    <row r="9173" spans="1:15" x14ac:dyDescent="0.25">
      <c r="A9173" t="s">
        <v>25</v>
      </c>
      <c r="B9173" t="s">
        <v>26</v>
      </c>
      <c r="C9173" t="s">
        <v>27</v>
      </c>
      <c r="D9173">
        <v>2019</v>
      </c>
      <c r="E9173">
        <v>1</v>
      </c>
      <c r="F9173" t="s">
        <v>227</v>
      </c>
      <c r="G9173" t="s">
        <v>228</v>
      </c>
      <c r="H9173" t="s">
        <v>30</v>
      </c>
      <c r="J9173">
        <v>242613723.43000001</v>
      </c>
      <c r="L9173" t="s">
        <v>39</v>
      </c>
      <c r="O9173" t="s">
        <v>32</v>
      </c>
    </row>
    <row r="9174" spans="1:15" x14ac:dyDescent="0.25">
      <c r="A9174" t="s">
        <v>25</v>
      </c>
      <c r="B9174" t="s">
        <v>26</v>
      </c>
      <c r="C9174" t="s">
        <v>27</v>
      </c>
      <c r="D9174">
        <v>2019</v>
      </c>
      <c r="E9174">
        <v>1</v>
      </c>
      <c r="F9174" t="s">
        <v>229</v>
      </c>
      <c r="G9174" t="s">
        <v>230</v>
      </c>
      <c r="H9174" t="s">
        <v>30</v>
      </c>
      <c r="J9174">
        <v>-5000000</v>
      </c>
      <c r="L9174" t="s">
        <v>39</v>
      </c>
      <c r="O9174" t="s">
        <v>32</v>
      </c>
    </row>
    <row r="9175" spans="1:15" x14ac:dyDescent="0.25">
      <c r="A9175" t="s">
        <v>25</v>
      </c>
      <c r="B9175" t="s">
        <v>26</v>
      </c>
      <c r="C9175" t="s">
        <v>27</v>
      </c>
      <c r="D9175">
        <v>2019</v>
      </c>
      <c r="E9175">
        <v>1</v>
      </c>
      <c r="F9175" t="s">
        <v>231</v>
      </c>
      <c r="G9175" t="s">
        <v>188</v>
      </c>
      <c r="H9175" t="s">
        <v>30</v>
      </c>
      <c r="J9175">
        <v>-259378878.49000001</v>
      </c>
      <c r="L9175" t="s">
        <v>39</v>
      </c>
      <c r="O9175" t="s">
        <v>32</v>
      </c>
    </row>
    <row r="9176" spans="1:15" x14ac:dyDescent="0.25">
      <c r="A9176" t="s">
        <v>25</v>
      </c>
      <c r="B9176" t="s">
        <v>26</v>
      </c>
      <c r="C9176" t="s">
        <v>27</v>
      </c>
      <c r="D9176">
        <v>2019</v>
      </c>
      <c r="E9176">
        <v>1</v>
      </c>
      <c r="F9176" t="s">
        <v>232</v>
      </c>
      <c r="G9176" t="s">
        <v>233</v>
      </c>
      <c r="H9176" t="s">
        <v>30</v>
      </c>
      <c r="J9176">
        <v>-264378878.49000001</v>
      </c>
      <c r="L9176" t="s">
        <v>39</v>
      </c>
      <c r="O9176" t="s">
        <v>32</v>
      </c>
    </row>
    <row r="9177" spans="1:15" x14ac:dyDescent="0.25">
      <c r="A9177" t="s">
        <v>25</v>
      </c>
      <c r="B9177" t="s">
        <v>26</v>
      </c>
      <c r="C9177" t="s">
        <v>27</v>
      </c>
      <c r="D9177">
        <v>2019</v>
      </c>
      <c r="E9177">
        <v>1</v>
      </c>
      <c r="F9177" t="s">
        <v>234</v>
      </c>
      <c r="G9177" t="s">
        <v>235</v>
      </c>
      <c r="H9177" t="s">
        <v>30</v>
      </c>
      <c r="J9177">
        <v>-264378878.49000001</v>
      </c>
      <c r="L9177" t="s">
        <v>39</v>
      </c>
      <c r="O9177" t="s">
        <v>32</v>
      </c>
    </row>
    <row r="9178" spans="1:15" x14ac:dyDescent="0.25">
      <c r="A9178" t="s">
        <v>25</v>
      </c>
      <c r="B9178" t="s">
        <v>26</v>
      </c>
      <c r="C9178" t="s">
        <v>27</v>
      </c>
      <c r="D9178">
        <v>2019</v>
      </c>
      <c r="E9178">
        <v>1</v>
      </c>
      <c r="F9178" t="s">
        <v>236</v>
      </c>
      <c r="G9178" t="s">
        <v>237</v>
      </c>
      <c r="H9178" t="s">
        <v>30</v>
      </c>
      <c r="J9178">
        <v>21825650.199999999</v>
      </c>
      <c r="L9178" t="s">
        <v>39</v>
      </c>
      <c r="O9178" t="s">
        <v>32</v>
      </c>
    </row>
    <row r="9179" spans="1:15" x14ac:dyDescent="0.25">
      <c r="A9179" t="s">
        <v>25</v>
      </c>
      <c r="B9179" t="s">
        <v>26</v>
      </c>
      <c r="C9179" t="s">
        <v>27</v>
      </c>
      <c r="D9179">
        <v>2019</v>
      </c>
      <c r="E9179">
        <v>1</v>
      </c>
      <c r="F9179" t="s">
        <v>238</v>
      </c>
      <c r="G9179" t="s">
        <v>239</v>
      </c>
      <c r="H9179" t="s">
        <v>30</v>
      </c>
      <c r="J9179">
        <v>21782260.420000002</v>
      </c>
      <c r="L9179" t="s">
        <v>39</v>
      </c>
      <c r="O9179" t="s">
        <v>32</v>
      </c>
    </row>
    <row r="9180" spans="1:15" x14ac:dyDescent="0.25">
      <c r="A9180" t="s">
        <v>25</v>
      </c>
      <c r="B9180" t="s">
        <v>26</v>
      </c>
      <c r="C9180" t="s">
        <v>27</v>
      </c>
      <c r="D9180">
        <v>2019</v>
      </c>
      <c r="E9180">
        <v>1</v>
      </c>
      <c r="F9180" t="s">
        <v>240</v>
      </c>
      <c r="G9180" t="s">
        <v>241</v>
      </c>
      <c r="H9180" t="s">
        <v>30</v>
      </c>
      <c r="J9180">
        <v>21782260.420000002</v>
      </c>
      <c r="L9180" t="s">
        <v>39</v>
      </c>
      <c r="O9180" t="s">
        <v>32</v>
      </c>
    </row>
    <row r="9181" spans="1:15" x14ac:dyDescent="0.25">
      <c r="A9181" t="s">
        <v>25</v>
      </c>
      <c r="B9181" t="s">
        <v>26</v>
      </c>
      <c r="C9181" t="s">
        <v>27</v>
      </c>
      <c r="D9181">
        <v>2019</v>
      </c>
      <c r="E9181">
        <v>1</v>
      </c>
      <c r="F9181" t="s">
        <v>242</v>
      </c>
      <c r="G9181" t="s">
        <v>243</v>
      </c>
      <c r="H9181" t="s">
        <v>30</v>
      </c>
      <c r="J9181">
        <v>-242596618.06999999</v>
      </c>
      <c r="L9181" t="s">
        <v>39</v>
      </c>
      <c r="O9181" t="s">
        <v>32</v>
      </c>
    </row>
    <row r="9182" spans="1:15" x14ac:dyDescent="0.25">
      <c r="A9182" t="s">
        <v>52</v>
      </c>
      <c r="B9182" t="s">
        <v>1666</v>
      </c>
      <c r="C9182" t="s">
        <v>27</v>
      </c>
      <c r="D9182">
        <v>2019</v>
      </c>
      <c r="E9182">
        <v>1</v>
      </c>
      <c r="F9182" t="s">
        <v>244</v>
      </c>
      <c r="G9182" t="s">
        <v>245</v>
      </c>
      <c r="H9182" t="s">
        <v>30</v>
      </c>
      <c r="J9182">
        <v>-22134.27</v>
      </c>
      <c r="L9182" t="s">
        <v>31</v>
      </c>
      <c r="O9182" t="s">
        <v>32</v>
      </c>
    </row>
    <row r="9183" spans="1:15" x14ac:dyDescent="0.25">
      <c r="A9183" t="s">
        <v>52</v>
      </c>
      <c r="B9183" t="s">
        <v>1666</v>
      </c>
      <c r="C9183" t="s">
        <v>27</v>
      </c>
      <c r="D9183">
        <v>2019</v>
      </c>
      <c r="E9183">
        <v>1</v>
      </c>
      <c r="F9183" t="s">
        <v>246</v>
      </c>
      <c r="G9183" t="s">
        <v>247</v>
      </c>
      <c r="H9183" t="s">
        <v>30</v>
      </c>
      <c r="J9183">
        <v>3569.86</v>
      </c>
      <c r="L9183" t="s">
        <v>31</v>
      </c>
      <c r="O9183" t="s">
        <v>32</v>
      </c>
    </row>
    <row r="9184" spans="1:15" x14ac:dyDescent="0.25">
      <c r="A9184" t="s">
        <v>52</v>
      </c>
      <c r="B9184" t="s">
        <v>1666</v>
      </c>
      <c r="C9184" t="s">
        <v>27</v>
      </c>
      <c r="D9184">
        <v>2019</v>
      </c>
      <c r="E9184">
        <v>1</v>
      </c>
      <c r="F9184" t="s">
        <v>248</v>
      </c>
      <c r="G9184" t="s">
        <v>249</v>
      </c>
      <c r="H9184" t="s">
        <v>30</v>
      </c>
      <c r="J9184">
        <v>-18564.41</v>
      </c>
      <c r="L9184" t="s">
        <v>31</v>
      </c>
      <c r="O9184" t="s">
        <v>32</v>
      </c>
    </row>
    <row r="9185" spans="1:15" x14ac:dyDescent="0.25">
      <c r="A9185" t="s">
        <v>52</v>
      </c>
      <c r="B9185" t="s">
        <v>1666</v>
      </c>
      <c r="C9185" t="s">
        <v>27</v>
      </c>
      <c r="D9185">
        <v>2019</v>
      </c>
      <c r="E9185">
        <v>1</v>
      </c>
      <c r="F9185" t="s">
        <v>250</v>
      </c>
      <c r="G9185" t="s">
        <v>251</v>
      </c>
      <c r="H9185" t="s">
        <v>30</v>
      </c>
      <c r="J9185">
        <v>-18564.41</v>
      </c>
      <c r="L9185" t="s">
        <v>31</v>
      </c>
      <c r="O9185" t="s">
        <v>32</v>
      </c>
    </row>
    <row r="9186" spans="1:15" x14ac:dyDescent="0.25">
      <c r="A9186" t="s">
        <v>52</v>
      </c>
      <c r="B9186" t="s">
        <v>1666</v>
      </c>
      <c r="C9186" t="s">
        <v>27</v>
      </c>
      <c r="D9186">
        <v>2019</v>
      </c>
      <c r="E9186">
        <v>1</v>
      </c>
      <c r="F9186" t="s">
        <v>193</v>
      </c>
      <c r="G9186" t="s">
        <v>194</v>
      </c>
      <c r="H9186" t="s">
        <v>30</v>
      </c>
      <c r="J9186">
        <v>2862.13</v>
      </c>
      <c r="L9186" t="s">
        <v>31</v>
      </c>
      <c r="O9186" t="s">
        <v>32</v>
      </c>
    </row>
    <row r="9187" spans="1:15" x14ac:dyDescent="0.25">
      <c r="A9187" t="s">
        <v>52</v>
      </c>
      <c r="B9187" t="s">
        <v>1666</v>
      </c>
      <c r="C9187" t="s">
        <v>27</v>
      </c>
      <c r="D9187">
        <v>2019</v>
      </c>
      <c r="E9187">
        <v>1</v>
      </c>
      <c r="F9187" t="s">
        <v>195</v>
      </c>
      <c r="G9187" t="s">
        <v>196</v>
      </c>
      <c r="H9187" t="s">
        <v>30</v>
      </c>
      <c r="J9187">
        <v>-15702.28</v>
      </c>
      <c r="L9187" t="s">
        <v>31</v>
      </c>
      <c r="O9187" t="s">
        <v>32</v>
      </c>
    </row>
    <row r="9188" spans="1:15" x14ac:dyDescent="0.25">
      <c r="A9188" t="s">
        <v>52</v>
      </c>
      <c r="B9188" t="s">
        <v>1666</v>
      </c>
      <c r="C9188" t="s">
        <v>27</v>
      </c>
      <c r="D9188">
        <v>2019</v>
      </c>
      <c r="E9188">
        <v>1</v>
      </c>
      <c r="F9188" t="s">
        <v>197</v>
      </c>
      <c r="G9188" t="s">
        <v>198</v>
      </c>
      <c r="H9188" t="s">
        <v>30</v>
      </c>
      <c r="J9188">
        <v>-15702.28</v>
      </c>
      <c r="L9188" t="s">
        <v>31</v>
      </c>
      <c r="O9188" t="s">
        <v>32</v>
      </c>
    </row>
    <row r="9189" spans="1:15" x14ac:dyDescent="0.25">
      <c r="A9189" t="s">
        <v>52</v>
      </c>
      <c r="B9189" t="s">
        <v>1666</v>
      </c>
      <c r="C9189" t="s">
        <v>27</v>
      </c>
      <c r="D9189">
        <v>2019</v>
      </c>
      <c r="E9189">
        <v>1</v>
      </c>
      <c r="F9189" t="s">
        <v>199</v>
      </c>
      <c r="G9189" t="s">
        <v>200</v>
      </c>
      <c r="H9189" t="s">
        <v>30</v>
      </c>
      <c r="J9189">
        <v>-15702.28</v>
      </c>
      <c r="L9189" t="s">
        <v>31</v>
      </c>
      <c r="O9189" t="s">
        <v>32</v>
      </c>
    </row>
    <row r="9190" spans="1:15" x14ac:dyDescent="0.25">
      <c r="A9190" t="s">
        <v>52</v>
      </c>
      <c r="B9190" t="s">
        <v>1666</v>
      </c>
      <c r="C9190" t="s">
        <v>27</v>
      </c>
      <c r="D9190">
        <v>2019</v>
      </c>
      <c r="E9190">
        <v>1</v>
      </c>
      <c r="F9190" t="s">
        <v>201</v>
      </c>
      <c r="G9190" t="s">
        <v>202</v>
      </c>
      <c r="H9190" t="s">
        <v>30</v>
      </c>
      <c r="J9190">
        <v>6309.04</v>
      </c>
      <c r="L9190" t="s">
        <v>31</v>
      </c>
      <c r="O9190" t="s">
        <v>32</v>
      </c>
    </row>
    <row r="9191" spans="1:15" x14ac:dyDescent="0.25">
      <c r="A9191" t="s">
        <v>52</v>
      </c>
      <c r="B9191" t="s">
        <v>1666</v>
      </c>
      <c r="C9191" t="s">
        <v>27</v>
      </c>
      <c r="D9191">
        <v>2019</v>
      </c>
      <c r="E9191">
        <v>1</v>
      </c>
      <c r="F9191" t="s">
        <v>252</v>
      </c>
      <c r="G9191" t="s">
        <v>253</v>
      </c>
      <c r="H9191" t="s">
        <v>30</v>
      </c>
      <c r="J9191">
        <v>19816.68</v>
      </c>
      <c r="L9191" t="s">
        <v>31</v>
      </c>
      <c r="O9191" t="s">
        <v>32</v>
      </c>
    </row>
    <row r="9192" spans="1:15" x14ac:dyDescent="0.25">
      <c r="A9192" t="s">
        <v>52</v>
      </c>
      <c r="B9192" t="s">
        <v>1666</v>
      </c>
      <c r="C9192" t="s">
        <v>27</v>
      </c>
      <c r="D9192">
        <v>2019</v>
      </c>
      <c r="E9192">
        <v>1</v>
      </c>
      <c r="F9192" t="s">
        <v>203</v>
      </c>
      <c r="G9192" t="s">
        <v>204</v>
      </c>
      <c r="H9192" t="s">
        <v>30</v>
      </c>
      <c r="J9192">
        <v>26125.72</v>
      </c>
      <c r="L9192" t="s">
        <v>31</v>
      </c>
      <c r="O9192" t="s">
        <v>32</v>
      </c>
    </row>
    <row r="9193" spans="1:15" x14ac:dyDescent="0.25">
      <c r="A9193" t="s">
        <v>52</v>
      </c>
      <c r="B9193" t="s">
        <v>1666</v>
      </c>
      <c r="C9193" t="s">
        <v>27</v>
      </c>
      <c r="D9193">
        <v>2019</v>
      </c>
      <c r="E9193">
        <v>1</v>
      </c>
      <c r="F9193" t="s">
        <v>205</v>
      </c>
      <c r="G9193" t="s">
        <v>206</v>
      </c>
      <c r="H9193" t="s">
        <v>30</v>
      </c>
      <c r="J9193">
        <v>10423.44</v>
      </c>
      <c r="L9193" t="s">
        <v>31</v>
      </c>
      <c r="O9193" t="s">
        <v>32</v>
      </c>
    </row>
    <row r="9194" spans="1:15" x14ac:dyDescent="0.25">
      <c r="A9194" t="s">
        <v>52</v>
      </c>
      <c r="B9194" t="s">
        <v>1666</v>
      </c>
      <c r="C9194" t="s">
        <v>27</v>
      </c>
      <c r="D9194">
        <v>2019</v>
      </c>
      <c r="E9194">
        <v>1</v>
      </c>
      <c r="F9194" t="s">
        <v>207</v>
      </c>
      <c r="G9194" t="s">
        <v>208</v>
      </c>
      <c r="H9194" t="s">
        <v>30</v>
      </c>
      <c r="J9194">
        <v>10423.44</v>
      </c>
      <c r="L9194" t="s">
        <v>31</v>
      </c>
      <c r="O9194" t="s">
        <v>32</v>
      </c>
    </row>
    <row r="9195" spans="1:15" x14ac:dyDescent="0.25">
      <c r="A9195" t="s">
        <v>52</v>
      </c>
      <c r="B9195" t="s">
        <v>1666</v>
      </c>
      <c r="C9195" t="s">
        <v>27</v>
      </c>
      <c r="D9195">
        <v>2019</v>
      </c>
      <c r="E9195">
        <v>1</v>
      </c>
      <c r="F9195" t="s">
        <v>211</v>
      </c>
      <c r="G9195" t="s">
        <v>212</v>
      </c>
      <c r="H9195" t="s">
        <v>30</v>
      </c>
      <c r="J9195">
        <v>10423.44</v>
      </c>
      <c r="L9195" t="s">
        <v>31</v>
      </c>
      <c r="O9195" t="s">
        <v>32</v>
      </c>
    </row>
    <row r="9196" spans="1:15" x14ac:dyDescent="0.25">
      <c r="A9196" t="s">
        <v>52</v>
      </c>
      <c r="B9196" t="s">
        <v>1666</v>
      </c>
      <c r="C9196" t="s">
        <v>27</v>
      </c>
      <c r="D9196">
        <v>2019</v>
      </c>
      <c r="E9196">
        <v>1</v>
      </c>
      <c r="F9196" t="s">
        <v>213</v>
      </c>
      <c r="G9196" t="s">
        <v>214</v>
      </c>
      <c r="H9196" t="s">
        <v>30</v>
      </c>
      <c r="J9196">
        <v>10423.44</v>
      </c>
      <c r="L9196" t="s">
        <v>31</v>
      </c>
      <c r="O9196" t="s">
        <v>32</v>
      </c>
    </row>
    <row r="9197" spans="1:15" x14ac:dyDescent="0.25">
      <c r="A9197" t="s">
        <v>52</v>
      </c>
      <c r="B9197" t="s">
        <v>1666</v>
      </c>
      <c r="C9197" t="s">
        <v>27</v>
      </c>
      <c r="D9197">
        <v>2019</v>
      </c>
      <c r="E9197">
        <v>1</v>
      </c>
      <c r="F9197" t="s">
        <v>254</v>
      </c>
      <c r="G9197" t="s">
        <v>255</v>
      </c>
      <c r="H9197" t="s">
        <v>30</v>
      </c>
      <c r="J9197">
        <v>1514100</v>
      </c>
      <c r="L9197" t="s">
        <v>39</v>
      </c>
      <c r="O9197" t="s">
        <v>32</v>
      </c>
    </row>
    <row r="9198" spans="1:15" x14ac:dyDescent="0.25">
      <c r="A9198" t="s">
        <v>52</v>
      </c>
      <c r="B9198" t="s">
        <v>1666</v>
      </c>
      <c r="C9198" t="s">
        <v>27</v>
      </c>
      <c r="D9198">
        <v>2019</v>
      </c>
      <c r="E9198">
        <v>1</v>
      </c>
      <c r="F9198" t="s">
        <v>256</v>
      </c>
      <c r="G9198" t="s">
        <v>103</v>
      </c>
      <c r="H9198" t="s">
        <v>30</v>
      </c>
      <c r="J9198">
        <v>1514100</v>
      </c>
      <c r="L9198" t="s">
        <v>39</v>
      </c>
      <c r="O9198" t="s">
        <v>32</v>
      </c>
    </row>
    <row r="9199" spans="1:15" x14ac:dyDescent="0.25">
      <c r="A9199" t="s">
        <v>52</v>
      </c>
      <c r="B9199" t="s">
        <v>1666</v>
      </c>
      <c r="C9199" t="s">
        <v>27</v>
      </c>
      <c r="D9199">
        <v>2019</v>
      </c>
      <c r="E9199">
        <v>1</v>
      </c>
      <c r="F9199" t="s">
        <v>257</v>
      </c>
      <c r="G9199" t="s">
        <v>258</v>
      </c>
      <c r="H9199" t="s">
        <v>30</v>
      </c>
      <c r="J9199">
        <v>1514100</v>
      </c>
      <c r="L9199" t="s">
        <v>39</v>
      </c>
      <c r="O9199" t="s">
        <v>32</v>
      </c>
    </row>
    <row r="9200" spans="1:15" x14ac:dyDescent="0.25">
      <c r="A9200" t="s">
        <v>52</v>
      </c>
      <c r="B9200" t="s">
        <v>1666</v>
      </c>
      <c r="C9200" t="s">
        <v>27</v>
      </c>
      <c r="D9200">
        <v>2019</v>
      </c>
      <c r="E9200">
        <v>1</v>
      </c>
      <c r="F9200" t="s">
        <v>215</v>
      </c>
      <c r="G9200" t="s">
        <v>216</v>
      </c>
      <c r="H9200" t="s">
        <v>30</v>
      </c>
      <c r="J9200">
        <v>14703881.779999999</v>
      </c>
      <c r="L9200" t="s">
        <v>39</v>
      </c>
      <c r="O9200" t="s">
        <v>32</v>
      </c>
    </row>
    <row r="9201" spans="1:15" x14ac:dyDescent="0.25">
      <c r="A9201" t="s">
        <v>52</v>
      </c>
      <c r="B9201" t="s">
        <v>1666</v>
      </c>
      <c r="C9201" t="s">
        <v>27</v>
      </c>
      <c r="D9201">
        <v>2019</v>
      </c>
      <c r="E9201">
        <v>1</v>
      </c>
      <c r="F9201" t="s">
        <v>217</v>
      </c>
      <c r="G9201" t="s">
        <v>218</v>
      </c>
      <c r="H9201" t="s">
        <v>30</v>
      </c>
      <c r="J9201">
        <v>14703881.779999999</v>
      </c>
      <c r="L9201" t="s">
        <v>39</v>
      </c>
      <c r="O9201" t="s">
        <v>32</v>
      </c>
    </row>
    <row r="9202" spans="1:15" x14ac:dyDescent="0.25">
      <c r="A9202" t="s">
        <v>52</v>
      </c>
      <c r="B9202" t="s">
        <v>1666</v>
      </c>
      <c r="C9202" t="s">
        <v>27</v>
      </c>
      <c r="D9202">
        <v>2019</v>
      </c>
      <c r="E9202">
        <v>1</v>
      </c>
      <c r="F9202" t="s">
        <v>219</v>
      </c>
      <c r="G9202" t="s">
        <v>220</v>
      </c>
      <c r="H9202" t="s">
        <v>30</v>
      </c>
      <c r="J9202">
        <v>14703881.779999999</v>
      </c>
      <c r="L9202" t="s">
        <v>39</v>
      </c>
      <c r="O9202" t="s">
        <v>32</v>
      </c>
    </row>
    <row r="9203" spans="1:15" x14ac:dyDescent="0.25">
      <c r="A9203" t="s">
        <v>52</v>
      </c>
      <c r="B9203" t="s">
        <v>1666</v>
      </c>
      <c r="C9203" t="s">
        <v>27</v>
      </c>
      <c r="D9203">
        <v>2019</v>
      </c>
      <c r="E9203">
        <v>1</v>
      </c>
      <c r="F9203" t="s">
        <v>221</v>
      </c>
      <c r="G9203" t="s">
        <v>222</v>
      </c>
      <c r="H9203" t="s">
        <v>30</v>
      </c>
      <c r="J9203">
        <v>16217981.779999999</v>
      </c>
      <c r="L9203" t="s">
        <v>39</v>
      </c>
      <c r="O9203" t="s">
        <v>32</v>
      </c>
    </row>
    <row r="9204" spans="1:15" x14ac:dyDescent="0.25">
      <c r="A9204" t="s">
        <v>52</v>
      </c>
      <c r="B9204" t="s">
        <v>1666</v>
      </c>
      <c r="C9204" t="s">
        <v>27</v>
      </c>
      <c r="D9204">
        <v>2019</v>
      </c>
      <c r="E9204">
        <v>1</v>
      </c>
      <c r="F9204" t="s">
        <v>259</v>
      </c>
      <c r="G9204" t="s">
        <v>260</v>
      </c>
      <c r="H9204" t="s">
        <v>30</v>
      </c>
      <c r="J9204">
        <v>4000</v>
      </c>
      <c r="L9204" t="s">
        <v>39</v>
      </c>
      <c r="O9204" t="s">
        <v>32</v>
      </c>
    </row>
    <row r="9205" spans="1:15" x14ac:dyDescent="0.25">
      <c r="A9205" t="s">
        <v>52</v>
      </c>
      <c r="B9205" t="s">
        <v>1666</v>
      </c>
      <c r="C9205" t="s">
        <v>27</v>
      </c>
      <c r="D9205">
        <v>2019</v>
      </c>
      <c r="E9205">
        <v>1</v>
      </c>
      <c r="F9205" t="s">
        <v>261</v>
      </c>
      <c r="G9205" t="s">
        <v>262</v>
      </c>
      <c r="H9205" t="s">
        <v>30</v>
      </c>
      <c r="J9205">
        <v>30000</v>
      </c>
      <c r="L9205" t="s">
        <v>39</v>
      </c>
      <c r="O9205" t="s">
        <v>32</v>
      </c>
    </row>
    <row r="9206" spans="1:15" x14ac:dyDescent="0.25">
      <c r="A9206" t="s">
        <v>52</v>
      </c>
      <c r="B9206" t="s">
        <v>1666</v>
      </c>
      <c r="C9206" t="s">
        <v>27</v>
      </c>
      <c r="D9206">
        <v>2019</v>
      </c>
      <c r="E9206">
        <v>1</v>
      </c>
      <c r="F9206" t="s">
        <v>223</v>
      </c>
      <c r="G9206" t="s">
        <v>224</v>
      </c>
      <c r="H9206" t="s">
        <v>30</v>
      </c>
      <c r="J9206">
        <v>2556810.12</v>
      </c>
      <c r="L9206" t="s">
        <v>39</v>
      </c>
      <c r="O9206" t="s">
        <v>32</v>
      </c>
    </row>
    <row r="9207" spans="1:15" x14ac:dyDescent="0.25">
      <c r="A9207" t="s">
        <v>52</v>
      </c>
      <c r="B9207" t="s">
        <v>1666</v>
      </c>
      <c r="C9207" t="s">
        <v>27</v>
      </c>
      <c r="D9207">
        <v>2019</v>
      </c>
      <c r="E9207">
        <v>1</v>
      </c>
      <c r="F9207" t="s">
        <v>225</v>
      </c>
      <c r="G9207" t="s">
        <v>226</v>
      </c>
      <c r="H9207" t="s">
        <v>30</v>
      </c>
      <c r="J9207">
        <v>2590810.12</v>
      </c>
      <c r="L9207" t="s">
        <v>39</v>
      </c>
      <c r="O9207" t="s">
        <v>32</v>
      </c>
    </row>
    <row r="9208" spans="1:15" x14ac:dyDescent="0.25">
      <c r="A9208" t="s">
        <v>52</v>
      </c>
      <c r="B9208" t="s">
        <v>1666</v>
      </c>
      <c r="C9208" t="s">
        <v>27</v>
      </c>
      <c r="D9208">
        <v>2019</v>
      </c>
      <c r="E9208">
        <v>1</v>
      </c>
      <c r="F9208" t="s">
        <v>227</v>
      </c>
      <c r="G9208" t="s">
        <v>228</v>
      </c>
      <c r="H9208" t="s">
        <v>30</v>
      </c>
      <c r="J9208">
        <v>18808791.899999999</v>
      </c>
      <c r="L9208" t="s">
        <v>39</v>
      </c>
      <c r="O9208" t="s">
        <v>32</v>
      </c>
    </row>
    <row r="9209" spans="1:15" x14ac:dyDescent="0.25">
      <c r="A9209" t="s">
        <v>52</v>
      </c>
      <c r="B9209" t="s">
        <v>1666</v>
      </c>
      <c r="C9209" t="s">
        <v>27</v>
      </c>
      <c r="D9209">
        <v>2019</v>
      </c>
      <c r="E9209">
        <v>1</v>
      </c>
      <c r="F9209" t="s">
        <v>229</v>
      </c>
      <c r="G9209" t="s">
        <v>230</v>
      </c>
      <c r="H9209" t="s">
        <v>30</v>
      </c>
      <c r="J9209">
        <v>-500000</v>
      </c>
      <c r="L9209" t="s">
        <v>39</v>
      </c>
      <c r="O9209" t="s">
        <v>32</v>
      </c>
    </row>
    <row r="9210" spans="1:15" x14ac:dyDescent="0.25">
      <c r="A9210" t="s">
        <v>52</v>
      </c>
      <c r="B9210" t="s">
        <v>1666</v>
      </c>
      <c r="C9210" t="s">
        <v>27</v>
      </c>
      <c r="D9210">
        <v>2019</v>
      </c>
      <c r="E9210">
        <v>1</v>
      </c>
      <c r="F9210" t="s">
        <v>263</v>
      </c>
      <c r="G9210" t="s">
        <v>264</v>
      </c>
      <c r="H9210" t="s">
        <v>30</v>
      </c>
      <c r="J9210">
        <v>-648440.36</v>
      </c>
      <c r="L9210" t="s">
        <v>39</v>
      </c>
      <c r="O9210" t="s">
        <v>32</v>
      </c>
    </row>
    <row r="9211" spans="1:15" x14ac:dyDescent="0.25">
      <c r="A9211" t="s">
        <v>52</v>
      </c>
      <c r="B9211" t="s">
        <v>1666</v>
      </c>
      <c r="C9211" t="s">
        <v>27</v>
      </c>
      <c r="D9211">
        <v>2019</v>
      </c>
      <c r="E9211">
        <v>1</v>
      </c>
      <c r="F9211" t="s">
        <v>265</v>
      </c>
      <c r="G9211" t="s">
        <v>266</v>
      </c>
      <c r="H9211" t="s">
        <v>30</v>
      </c>
      <c r="J9211">
        <v>-648440.36</v>
      </c>
      <c r="L9211" t="s">
        <v>39</v>
      </c>
      <c r="O9211" t="s">
        <v>32</v>
      </c>
    </row>
    <row r="9212" spans="1:15" x14ac:dyDescent="0.25">
      <c r="A9212" t="s">
        <v>52</v>
      </c>
      <c r="B9212" t="s">
        <v>1666</v>
      </c>
      <c r="C9212" t="s">
        <v>27</v>
      </c>
      <c r="D9212">
        <v>2019</v>
      </c>
      <c r="E9212">
        <v>1</v>
      </c>
      <c r="F9212" t="s">
        <v>231</v>
      </c>
      <c r="G9212" t="s">
        <v>188</v>
      </c>
      <c r="H9212" t="s">
        <v>30</v>
      </c>
      <c r="J9212">
        <v>3361546.11</v>
      </c>
      <c r="L9212" t="s">
        <v>39</v>
      </c>
      <c r="O9212" t="s">
        <v>32</v>
      </c>
    </row>
    <row r="9213" spans="1:15" x14ac:dyDescent="0.25">
      <c r="A9213" t="s">
        <v>52</v>
      </c>
      <c r="B9213" t="s">
        <v>1666</v>
      </c>
      <c r="C9213" t="s">
        <v>27</v>
      </c>
      <c r="D9213">
        <v>2019</v>
      </c>
      <c r="E9213">
        <v>1</v>
      </c>
      <c r="F9213" t="s">
        <v>232</v>
      </c>
      <c r="G9213" t="s">
        <v>233</v>
      </c>
      <c r="H9213" t="s">
        <v>30</v>
      </c>
      <c r="J9213">
        <v>2213105.75</v>
      </c>
      <c r="L9213" t="s">
        <v>39</v>
      </c>
      <c r="O9213" t="s">
        <v>32</v>
      </c>
    </row>
    <row r="9214" spans="1:15" x14ac:dyDescent="0.25">
      <c r="A9214" t="s">
        <v>52</v>
      </c>
      <c r="B9214" t="s">
        <v>1666</v>
      </c>
      <c r="C9214" t="s">
        <v>27</v>
      </c>
      <c r="D9214">
        <v>2019</v>
      </c>
      <c r="E9214">
        <v>1</v>
      </c>
      <c r="F9214" t="s">
        <v>234</v>
      </c>
      <c r="G9214" t="s">
        <v>235</v>
      </c>
      <c r="H9214" t="s">
        <v>30</v>
      </c>
      <c r="J9214">
        <v>2213105.75</v>
      </c>
      <c r="L9214" t="s">
        <v>39</v>
      </c>
      <c r="O9214" t="s">
        <v>32</v>
      </c>
    </row>
    <row r="9215" spans="1:15" x14ac:dyDescent="0.25">
      <c r="A9215" t="s">
        <v>52</v>
      </c>
      <c r="B9215" t="s">
        <v>1666</v>
      </c>
      <c r="C9215" t="s">
        <v>27</v>
      </c>
      <c r="D9215">
        <v>2019</v>
      </c>
      <c r="E9215">
        <v>1</v>
      </c>
      <c r="F9215" t="s">
        <v>267</v>
      </c>
      <c r="G9215" t="s">
        <v>268</v>
      </c>
      <c r="H9215" t="s">
        <v>30</v>
      </c>
      <c r="J9215">
        <v>-339866.78</v>
      </c>
      <c r="L9215" t="s">
        <v>39</v>
      </c>
      <c r="O9215" t="s">
        <v>32</v>
      </c>
    </row>
    <row r="9216" spans="1:15" x14ac:dyDescent="0.25">
      <c r="A9216" t="s">
        <v>52</v>
      </c>
      <c r="B9216" t="s">
        <v>1666</v>
      </c>
      <c r="C9216" t="s">
        <v>27</v>
      </c>
      <c r="D9216">
        <v>2019</v>
      </c>
      <c r="E9216">
        <v>1</v>
      </c>
      <c r="F9216" t="s">
        <v>269</v>
      </c>
      <c r="G9216" t="s">
        <v>270</v>
      </c>
      <c r="H9216" t="s">
        <v>30</v>
      </c>
      <c r="J9216">
        <v>-68968.34</v>
      </c>
      <c r="L9216" t="s">
        <v>39</v>
      </c>
      <c r="O9216" t="s">
        <v>32</v>
      </c>
    </row>
    <row r="9217" spans="1:15" x14ac:dyDescent="0.25">
      <c r="A9217" t="s">
        <v>52</v>
      </c>
      <c r="B9217" t="s">
        <v>1666</v>
      </c>
      <c r="C9217" t="s">
        <v>27</v>
      </c>
      <c r="D9217">
        <v>2019</v>
      </c>
      <c r="E9217">
        <v>1</v>
      </c>
      <c r="F9217" t="s">
        <v>271</v>
      </c>
      <c r="G9217" t="s">
        <v>272</v>
      </c>
      <c r="H9217" t="s">
        <v>30</v>
      </c>
      <c r="J9217">
        <v>-167429.91</v>
      </c>
      <c r="L9217" t="s">
        <v>39</v>
      </c>
      <c r="O9217" t="s">
        <v>32</v>
      </c>
    </row>
    <row r="9218" spans="1:15" x14ac:dyDescent="0.25">
      <c r="A9218" t="s">
        <v>52</v>
      </c>
      <c r="B9218" t="s">
        <v>1666</v>
      </c>
      <c r="C9218" t="s">
        <v>27</v>
      </c>
      <c r="D9218">
        <v>2019</v>
      </c>
      <c r="E9218">
        <v>1</v>
      </c>
      <c r="F9218" t="s">
        <v>273</v>
      </c>
      <c r="G9218" t="s">
        <v>274</v>
      </c>
      <c r="H9218" t="s">
        <v>30</v>
      </c>
      <c r="J9218">
        <v>-507296.69</v>
      </c>
      <c r="L9218" t="s">
        <v>39</v>
      </c>
      <c r="O9218" t="s">
        <v>32</v>
      </c>
    </row>
    <row r="9219" spans="1:15" x14ac:dyDescent="0.25">
      <c r="A9219" t="s">
        <v>52</v>
      </c>
      <c r="B9219" t="s">
        <v>1666</v>
      </c>
      <c r="C9219" t="s">
        <v>27</v>
      </c>
      <c r="D9219">
        <v>2019</v>
      </c>
      <c r="E9219">
        <v>1</v>
      </c>
      <c r="F9219" t="s">
        <v>236</v>
      </c>
      <c r="G9219" t="s">
        <v>237</v>
      </c>
      <c r="H9219" t="s">
        <v>30</v>
      </c>
      <c r="J9219">
        <v>-17488443.649999999</v>
      </c>
      <c r="L9219" t="s">
        <v>39</v>
      </c>
      <c r="O9219" t="s">
        <v>32</v>
      </c>
    </row>
    <row r="9220" spans="1:15" x14ac:dyDescent="0.25">
      <c r="A9220" t="s">
        <v>52</v>
      </c>
      <c r="B9220" t="s">
        <v>1666</v>
      </c>
      <c r="C9220" t="s">
        <v>27</v>
      </c>
      <c r="D9220">
        <v>2019</v>
      </c>
      <c r="E9220">
        <v>1</v>
      </c>
      <c r="F9220" t="s">
        <v>238</v>
      </c>
      <c r="G9220" t="s">
        <v>239</v>
      </c>
      <c r="H9220" t="s">
        <v>30</v>
      </c>
      <c r="J9220">
        <v>-20525024.399999999</v>
      </c>
      <c r="L9220" t="s">
        <v>39</v>
      </c>
      <c r="O9220" t="s">
        <v>32</v>
      </c>
    </row>
    <row r="9221" spans="1:15" x14ac:dyDescent="0.25">
      <c r="A9221" t="s">
        <v>52</v>
      </c>
      <c r="B9221" t="s">
        <v>1666</v>
      </c>
      <c r="C9221" t="s">
        <v>27</v>
      </c>
      <c r="D9221">
        <v>2019</v>
      </c>
      <c r="E9221">
        <v>1</v>
      </c>
      <c r="F9221" t="s">
        <v>240</v>
      </c>
      <c r="G9221" t="s">
        <v>241</v>
      </c>
      <c r="H9221" t="s">
        <v>30</v>
      </c>
      <c r="J9221">
        <v>-21032321.09</v>
      </c>
      <c r="L9221" t="s">
        <v>39</v>
      </c>
      <c r="O9221" t="s">
        <v>32</v>
      </c>
    </row>
    <row r="9222" spans="1:15" x14ac:dyDescent="0.25">
      <c r="A9222" t="s">
        <v>52</v>
      </c>
      <c r="B9222" t="s">
        <v>1666</v>
      </c>
      <c r="C9222" t="s">
        <v>27</v>
      </c>
      <c r="D9222">
        <v>2019</v>
      </c>
      <c r="E9222">
        <v>1</v>
      </c>
      <c r="F9222" t="s">
        <v>242</v>
      </c>
      <c r="G9222" t="s">
        <v>243</v>
      </c>
      <c r="H9222" t="s">
        <v>30</v>
      </c>
      <c r="J9222">
        <v>-18819215.34</v>
      </c>
      <c r="L9222" t="s">
        <v>39</v>
      </c>
      <c r="O9222" t="s">
        <v>32</v>
      </c>
    </row>
    <row r="9223" spans="1:15" x14ac:dyDescent="0.25">
      <c r="A9223" t="s">
        <v>84</v>
      </c>
      <c r="B9223" t="s">
        <v>85</v>
      </c>
      <c r="C9223" t="s">
        <v>27</v>
      </c>
      <c r="D9223">
        <v>2019</v>
      </c>
      <c r="E9223">
        <v>1</v>
      </c>
      <c r="F9223" t="s">
        <v>244</v>
      </c>
      <c r="G9223" t="s">
        <v>245</v>
      </c>
      <c r="H9223" t="s">
        <v>30</v>
      </c>
      <c r="J9223">
        <v>-32810.14</v>
      </c>
      <c r="L9223" t="s">
        <v>31</v>
      </c>
      <c r="O9223" t="s">
        <v>32</v>
      </c>
    </row>
    <row r="9224" spans="1:15" x14ac:dyDescent="0.25">
      <c r="A9224" t="s">
        <v>84</v>
      </c>
      <c r="B9224" t="s">
        <v>85</v>
      </c>
      <c r="C9224" t="s">
        <v>27</v>
      </c>
      <c r="D9224">
        <v>2019</v>
      </c>
      <c r="E9224">
        <v>1</v>
      </c>
      <c r="F9224" t="s">
        <v>246</v>
      </c>
      <c r="G9224" t="s">
        <v>247</v>
      </c>
      <c r="H9224" t="s">
        <v>30</v>
      </c>
      <c r="J9224">
        <v>7790.9</v>
      </c>
      <c r="L9224" t="s">
        <v>31</v>
      </c>
      <c r="O9224" t="s">
        <v>32</v>
      </c>
    </row>
    <row r="9225" spans="1:15" x14ac:dyDescent="0.25">
      <c r="A9225" t="s">
        <v>84</v>
      </c>
      <c r="B9225" t="s">
        <v>85</v>
      </c>
      <c r="C9225" t="s">
        <v>27</v>
      </c>
      <c r="D9225">
        <v>2019</v>
      </c>
      <c r="E9225">
        <v>1</v>
      </c>
      <c r="F9225" t="s">
        <v>248</v>
      </c>
      <c r="G9225" t="s">
        <v>249</v>
      </c>
      <c r="H9225" t="s">
        <v>30</v>
      </c>
      <c r="J9225">
        <v>-25019.24</v>
      </c>
      <c r="L9225" t="s">
        <v>31</v>
      </c>
      <c r="O9225" t="s">
        <v>32</v>
      </c>
    </row>
    <row r="9226" spans="1:15" x14ac:dyDescent="0.25">
      <c r="A9226" t="s">
        <v>84</v>
      </c>
      <c r="B9226" t="s">
        <v>85</v>
      </c>
      <c r="C9226" t="s">
        <v>27</v>
      </c>
      <c r="D9226">
        <v>2019</v>
      </c>
      <c r="E9226">
        <v>1</v>
      </c>
      <c r="F9226" t="s">
        <v>250</v>
      </c>
      <c r="G9226" t="s">
        <v>251</v>
      </c>
      <c r="H9226" t="s">
        <v>30</v>
      </c>
      <c r="J9226">
        <v>-25019.24</v>
      </c>
      <c r="L9226" t="s">
        <v>31</v>
      </c>
      <c r="O9226" t="s">
        <v>32</v>
      </c>
    </row>
    <row r="9227" spans="1:15" x14ac:dyDescent="0.25">
      <c r="A9227" t="s">
        <v>84</v>
      </c>
      <c r="B9227" t="s">
        <v>85</v>
      </c>
      <c r="C9227" t="s">
        <v>27</v>
      </c>
      <c r="D9227">
        <v>2019</v>
      </c>
      <c r="E9227">
        <v>1</v>
      </c>
      <c r="F9227" t="s">
        <v>195</v>
      </c>
      <c r="G9227" t="s">
        <v>196</v>
      </c>
      <c r="H9227" t="s">
        <v>30</v>
      </c>
      <c r="J9227">
        <v>-25019.24</v>
      </c>
      <c r="L9227" t="s">
        <v>31</v>
      </c>
      <c r="O9227" t="s">
        <v>32</v>
      </c>
    </row>
    <row r="9228" spans="1:15" x14ac:dyDescent="0.25">
      <c r="A9228" t="s">
        <v>84</v>
      </c>
      <c r="B9228" t="s">
        <v>85</v>
      </c>
      <c r="C9228" t="s">
        <v>27</v>
      </c>
      <c r="D9228">
        <v>2019</v>
      </c>
      <c r="E9228">
        <v>1</v>
      </c>
      <c r="F9228" t="s">
        <v>275</v>
      </c>
      <c r="G9228" t="s">
        <v>276</v>
      </c>
      <c r="H9228" t="s">
        <v>30</v>
      </c>
      <c r="J9228">
        <v>6964.97</v>
      </c>
      <c r="L9228" t="s">
        <v>31</v>
      </c>
      <c r="O9228" t="s">
        <v>32</v>
      </c>
    </row>
    <row r="9229" spans="1:15" x14ac:dyDescent="0.25">
      <c r="A9229" t="s">
        <v>84</v>
      </c>
      <c r="B9229" t="s">
        <v>85</v>
      </c>
      <c r="C9229" t="s">
        <v>27</v>
      </c>
      <c r="D9229">
        <v>2019</v>
      </c>
      <c r="E9229">
        <v>1</v>
      </c>
      <c r="F9229" t="s">
        <v>277</v>
      </c>
      <c r="G9229" t="s">
        <v>278</v>
      </c>
      <c r="H9229" t="s">
        <v>30</v>
      </c>
      <c r="J9229">
        <v>6964.97</v>
      </c>
      <c r="L9229" t="s">
        <v>31</v>
      </c>
      <c r="O9229" t="s">
        <v>32</v>
      </c>
    </row>
    <row r="9230" spans="1:15" x14ac:dyDescent="0.25">
      <c r="A9230" t="s">
        <v>84</v>
      </c>
      <c r="B9230" t="s">
        <v>85</v>
      </c>
      <c r="C9230" t="s">
        <v>27</v>
      </c>
      <c r="D9230">
        <v>2019</v>
      </c>
      <c r="E9230">
        <v>1</v>
      </c>
      <c r="F9230" t="s">
        <v>279</v>
      </c>
      <c r="G9230" t="s">
        <v>280</v>
      </c>
      <c r="H9230" t="s">
        <v>30</v>
      </c>
      <c r="J9230">
        <v>6964.97</v>
      </c>
      <c r="L9230" t="s">
        <v>31</v>
      </c>
      <c r="O9230" t="s">
        <v>32</v>
      </c>
    </row>
    <row r="9231" spans="1:15" x14ac:dyDescent="0.25">
      <c r="A9231" t="s">
        <v>84</v>
      </c>
      <c r="B9231" t="s">
        <v>85</v>
      </c>
      <c r="C9231" t="s">
        <v>27</v>
      </c>
      <c r="D9231">
        <v>2019</v>
      </c>
      <c r="E9231">
        <v>1</v>
      </c>
      <c r="F9231" t="s">
        <v>197</v>
      </c>
      <c r="G9231" t="s">
        <v>198</v>
      </c>
      <c r="H9231" t="s">
        <v>30</v>
      </c>
      <c r="J9231">
        <v>-18054.27</v>
      </c>
      <c r="L9231" t="s">
        <v>31</v>
      </c>
      <c r="O9231" t="s">
        <v>32</v>
      </c>
    </row>
    <row r="9232" spans="1:15" x14ac:dyDescent="0.25">
      <c r="A9232" t="s">
        <v>84</v>
      </c>
      <c r="B9232" t="s">
        <v>85</v>
      </c>
      <c r="C9232" t="s">
        <v>27</v>
      </c>
      <c r="D9232">
        <v>2019</v>
      </c>
      <c r="E9232">
        <v>1</v>
      </c>
      <c r="F9232" t="s">
        <v>199</v>
      </c>
      <c r="G9232" t="s">
        <v>200</v>
      </c>
      <c r="H9232" t="s">
        <v>30</v>
      </c>
      <c r="J9232">
        <v>-18054.27</v>
      </c>
      <c r="L9232" t="s">
        <v>31</v>
      </c>
      <c r="O9232" t="s">
        <v>32</v>
      </c>
    </row>
    <row r="9233" spans="1:15" x14ac:dyDescent="0.25">
      <c r="A9233" t="s">
        <v>84</v>
      </c>
      <c r="B9233" t="s">
        <v>85</v>
      </c>
      <c r="C9233" t="s">
        <v>27</v>
      </c>
      <c r="D9233">
        <v>2019</v>
      </c>
      <c r="E9233">
        <v>1</v>
      </c>
      <c r="F9233" t="s">
        <v>205</v>
      </c>
      <c r="G9233" t="s">
        <v>206</v>
      </c>
      <c r="H9233" t="s">
        <v>30</v>
      </c>
      <c r="J9233">
        <v>-18054.27</v>
      </c>
      <c r="L9233" t="s">
        <v>31</v>
      </c>
      <c r="O9233" t="s">
        <v>32</v>
      </c>
    </row>
    <row r="9234" spans="1:15" x14ac:dyDescent="0.25">
      <c r="A9234" t="s">
        <v>84</v>
      </c>
      <c r="B9234" t="s">
        <v>85</v>
      </c>
      <c r="C9234" t="s">
        <v>27</v>
      </c>
      <c r="D9234">
        <v>2019</v>
      </c>
      <c r="E9234">
        <v>1</v>
      </c>
      <c r="F9234" t="s">
        <v>207</v>
      </c>
      <c r="G9234" t="s">
        <v>208</v>
      </c>
      <c r="H9234" t="s">
        <v>30</v>
      </c>
      <c r="J9234">
        <v>-18054.27</v>
      </c>
      <c r="L9234" t="s">
        <v>31</v>
      </c>
      <c r="O9234" t="s">
        <v>32</v>
      </c>
    </row>
    <row r="9235" spans="1:15" x14ac:dyDescent="0.25">
      <c r="A9235" t="s">
        <v>84</v>
      </c>
      <c r="B9235" t="s">
        <v>85</v>
      </c>
      <c r="C9235" t="s">
        <v>27</v>
      </c>
      <c r="D9235">
        <v>2019</v>
      </c>
      <c r="E9235">
        <v>1</v>
      </c>
      <c r="F9235" t="s">
        <v>211</v>
      </c>
      <c r="G9235" t="s">
        <v>212</v>
      </c>
      <c r="H9235" t="s">
        <v>30</v>
      </c>
      <c r="J9235">
        <v>-18054.27</v>
      </c>
      <c r="L9235" t="s">
        <v>31</v>
      </c>
      <c r="O9235" t="s">
        <v>32</v>
      </c>
    </row>
    <row r="9236" spans="1:15" x14ac:dyDescent="0.25">
      <c r="A9236" t="s">
        <v>84</v>
      </c>
      <c r="B9236" t="s">
        <v>85</v>
      </c>
      <c r="C9236" t="s">
        <v>27</v>
      </c>
      <c r="D9236">
        <v>2019</v>
      </c>
      <c r="E9236">
        <v>1</v>
      </c>
      <c r="F9236" t="s">
        <v>213</v>
      </c>
      <c r="G9236" t="s">
        <v>214</v>
      </c>
      <c r="H9236" t="s">
        <v>30</v>
      </c>
      <c r="J9236">
        <v>-18054.27</v>
      </c>
      <c r="L9236" t="s">
        <v>31</v>
      </c>
      <c r="O9236" t="s">
        <v>32</v>
      </c>
    </row>
    <row r="9237" spans="1:15" x14ac:dyDescent="0.25">
      <c r="A9237" t="s">
        <v>84</v>
      </c>
      <c r="B9237" t="s">
        <v>85</v>
      </c>
      <c r="C9237" t="s">
        <v>27</v>
      </c>
      <c r="D9237">
        <v>2019</v>
      </c>
      <c r="E9237">
        <v>1</v>
      </c>
      <c r="F9237" t="s">
        <v>254</v>
      </c>
      <c r="G9237" t="s">
        <v>255</v>
      </c>
      <c r="H9237" t="s">
        <v>30</v>
      </c>
      <c r="J9237">
        <v>2184895.08</v>
      </c>
      <c r="L9237" t="s">
        <v>39</v>
      </c>
      <c r="O9237" t="s">
        <v>32</v>
      </c>
    </row>
    <row r="9238" spans="1:15" x14ac:dyDescent="0.25">
      <c r="A9238" t="s">
        <v>84</v>
      </c>
      <c r="B9238" t="s">
        <v>85</v>
      </c>
      <c r="C9238" t="s">
        <v>27</v>
      </c>
      <c r="D9238">
        <v>2019</v>
      </c>
      <c r="E9238">
        <v>1</v>
      </c>
      <c r="F9238" t="s">
        <v>281</v>
      </c>
      <c r="G9238" t="s">
        <v>282</v>
      </c>
      <c r="H9238" t="s">
        <v>30</v>
      </c>
      <c r="J9238">
        <v>-1091373.3400000001</v>
      </c>
      <c r="L9238" t="s">
        <v>39</v>
      </c>
      <c r="O9238" t="s">
        <v>32</v>
      </c>
    </row>
    <row r="9239" spans="1:15" x14ac:dyDescent="0.25">
      <c r="A9239" t="s">
        <v>84</v>
      </c>
      <c r="B9239" t="s">
        <v>85</v>
      </c>
      <c r="C9239" t="s">
        <v>27</v>
      </c>
      <c r="D9239">
        <v>2019</v>
      </c>
      <c r="E9239">
        <v>1</v>
      </c>
      <c r="F9239" t="s">
        <v>256</v>
      </c>
      <c r="G9239" t="s">
        <v>103</v>
      </c>
      <c r="H9239" t="s">
        <v>30</v>
      </c>
      <c r="J9239">
        <v>1093521.74</v>
      </c>
      <c r="L9239" t="s">
        <v>39</v>
      </c>
      <c r="O9239" t="s">
        <v>32</v>
      </c>
    </row>
    <row r="9240" spans="1:15" x14ac:dyDescent="0.25">
      <c r="A9240" t="s">
        <v>84</v>
      </c>
      <c r="B9240" t="s">
        <v>85</v>
      </c>
      <c r="C9240" t="s">
        <v>27</v>
      </c>
      <c r="D9240">
        <v>2019</v>
      </c>
      <c r="E9240">
        <v>1</v>
      </c>
      <c r="F9240" t="s">
        <v>257</v>
      </c>
      <c r="G9240" t="s">
        <v>258</v>
      </c>
      <c r="H9240" t="s">
        <v>30</v>
      </c>
      <c r="J9240">
        <v>1093521.74</v>
      </c>
      <c r="L9240" t="s">
        <v>39</v>
      </c>
      <c r="O9240" t="s">
        <v>32</v>
      </c>
    </row>
    <row r="9241" spans="1:15" x14ac:dyDescent="0.25">
      <c r="A9241" t="s">
        <v>84</v>
      </c>
      <c r="B9241" t="s">
        <v>85</v>
      </c>
      <c r="C9241" t="s">
        <v>27</v>
      </c>
      <c r="D9241">
        <v>2019</v>
      </c>
      <c r="E9241">
        <v>1</v>
      </c>
      <c r="F9241" t="s">
        <v>283</v>
      </c>
      <c r="G9241" t="s">
        <v>93</v>
      </c>
      <c r="H9241" t="s">
        <v>30</v>
      </c>
      <c r="J9241">
        <v>3798.66</v>
      </c>
      <c r="L9241" t="s">
        <v>39</v>
      </c>
      <c r="O9241" t="s">
        <v>32</v>
      </c>
    </row>
    <row r="9242" spans="1:15" x14ac:dyDescent="0.25">
      <c r="A9242" t="s">
        <v>84</v>
      </c>
      <c r="B9242" t="s">
        <v>85</v>
      </c>
      <c r="C9242" t="s">
        <v>27</v>
      </c>
      <c r="D9242">
        <v>2019</v>
      </c>
      <c r="E9242">
        <v>1</v>
      </c>
      <c r="F9242" t="s">
        <v>221</v>
      </c>
      <c r="G9242" t="s">
        <v>222</v>
      </c>
      <c r="H9242" t="s">
        <v>30</v>
      </c>
      <c r="J9242">
        <v>1097320.3999999999</v>
      </c>
      <c r="L9242" t="s">
        <v>39</v>
      </c>
      <c r="O9242" t="s">
        <v>32</v>
      </c>
    </row>
    <row r="9243" spans="1:15" x14ac:dyDescent="0.25">
      <c r="A9243" t="s">
        <v>84</v>
      </c>
      <c r="B9243" t="s">
        <v>85</v>
      </c>
      <c r="C9243" t="s">
        <v>27</v>
      </c>
      <c r="D9243">
        <v>2019</v>
      </c>
      <c r="E9243">
        <v>1</v>
      </c>
      <c r="F9243" t="s">
        <v>259</v>
      </c>
      <c r="G9243" t="s">
        <v>260</v>
      </c>
      <c r="H9243" t="s">
        <v>30</v>
      </c>
      <c r="J9243">
        <v>11000</v>
      </c>
      <c r="L9243" t="s">
        <v>39</v>
      </c>
      <c r="O9243" t="s">
        <v>32</v>
      </c>
    </row>
    <row r="9244" spans="1:15" x14ac:dyDescent="0.25">
      <c r="A9244" t="s">
        <v>84</v>
      </c>
      <c r="B9244" t="s">
        <v>85</v>
      </c>
      <c r="C9244" t="s">
        <v>27</v>
      </c>
      <c r="D9244">
        <v>2019</v>
      </c>
      <c r="E9244">
        <v>1</v>
      </c>
      <c r="F9244" t="s">
        <v>284</v>
      </c>
      <c r="G9244" t="s">
        <v>285</v>
      </c>
      <c r="H9244" t="s">
        <v>30</v>
      </c>
      <c r="J9244">
        <v>53474.73</v>
      </c>
      <c r="L9244" t="s">
        <v>39</v>
      </c>
      <c r="O9244" t="s">
        <v>32</v>
      </c>
    </row>
    <row r="9245" spans="1:15" x14ac:dyDescent="0.25">
      <c r="A9245" t="s">
        <v>84</v>
      </c>
      <c r="B9245" t="s">
        <v>85</v>
      </c>
      <c r="C9245" t="s">
        <v>27</v>
      </c>
      <c r="D9245">
        <v>2019</v>
      </c>
      <c r="E9245">
        <v>1</v>
      </c>
      <c r="F9245" t="s">
        <v>261</v>
      </c>
      <c r="G9245" t="s">
        <v>262</v>
      </c>
      <c r="H9245" t="s">
        <v>30</v>
      </c>
      <c r="J9245">
        <v>62117.53</v>
      </c>
      <c r="L9245" t="s">
        <v>39</v>
      </c>
      <c r="O9245" t="s">
        <v>32</v>
      </c>
    </row>
    <row r="9246" spans="1:15" x14ac:dyDescent="0.25">
      <c r="A9246" t="s">
        <v>84</v>
      </c>
      <c r="B9246" t="s">
        <v>85</v>
      </c>
      <c r="C9246" t="s">
        <v>27</v>
      </c>
      <c r="D9246">
        <v>2019</v>
      </c>
      <c r="E9246">
        <v>1</v>
      </c>
      <c r="F9246" t="s">
        <v>223</v>
      </c>
      <c r="G9246" t="s">
        <v>224</v>
      </c>
      <c r="H9246" t="s">
        <v>30</v>
      </c>
      <c r="J9246">
        <v>498506.88</v>
      </c>
      <c r="L9246" t="s">
        <v>39</v>
      </c>
      <c r="O9246" t="s">
        <v>32</v>
      </c>
    </row>
    <row r="9247" spans="1:15" x14ac:dyDescent="0.25">
      <c r="A9247" t="s">
        <v>84</v>
      </c>
      <c r="B9247" t="s">
        <v>85</v>
      </c>
      <c r="C9247" t="s">
        <v>27</v>
      </c>
      <c r="D9247">
        <v>2019</v>
      </c>
      <c r="E9247">
        <v>1</v>
      </c>
      <c r="F9247" t="s">
        <v>225</v>
      </c>
      <c r="G9247" t="s">
        <v>226</v>
      </c>
      <c r="H9247" t="s">
        <v>30</v>
      </c>
      <c r="J9247">
        <v>571624.41</v>
      </c>
      <c r="L9247" t="s">
        <v>39</v>
      </c>
      <c r="O9247" t="s">
        <v>32</v>
      </c>
    </row>
    <row r="9248" spans="1:15" x14ac:dyDescent="0.25">
      <c r="A9248" t="s">
        <v>84</v>
      </c>
      <c r="B9248" t="s">
        <v>85</v>
      </c>
      <c r="C9248" t="s">
        <v>27</v>
      </c>
      <c r="D9248">
        <v>2019</v>
      </c>
      <c r="E9248">
        <v>1</v>
      </c>
      <c r="F9248" t="s">
        <v>227</v>
      </c>
      <c r="G9248" t="s">
        <v>228</v>
      </c>
      <c r="H9248" t="s">
        <v>30</v>
      </c>
      <c r="J9248">
        <v>1668944.81</v>
      </c>
      <c r="L9248" t="s">
        <v>39</v>
      </c>
      <c r="O9248" t="s">
        <v>32</v>
      </c>
    </row>
    <row r="9249" spans="1:15" x14ac:dyDescent="0.25">
      <c r="A9249" t="s">
        <v>84</v>
      </c>
      <c r="B9249" t="s">
        <v>85</v>
      </c>
      <c r="C9249" t="s">
        <v>27</v>
      </c>
      <c r="D9249">
        <v>2019</v>
      </c>
      <c r="E9249">
        <v>1</v>
      </c>
      <c r="F9249" t="s">
        <v>229</v>
      </c>
      <c r="G9249" t="s">
        <v>230</v>
      </c>
      <c r="H9249" t="s">
        <v>30</v>
      </c>
      <c r="J9249">
        <v>-60000</v>
      </c>
      <c r="L9249" t="s">
        <v>39</v>
      </c>
      <c r="O9249" t="s">
        <v>32</v>
      </c>
    </row>
    <row r="9250" spans="1:15" x14ac:dyDescent="0.25">
      <c r="A9250" t="s">
        <v>84</v>
      </c>
      <c r="B9250" t="s">
        <v>85</v>
      </c>
      <c r="C9250" t="s">
        <v>27</v>
      </c>
      <c r="D9250">
        <v>2019</v>
      </c>
      <c r="E9250">
        <v>1</v>
      </c>
      <c r="F9250" t="s">
        <v>286</v>
      </c>
      <c r="G9250" t="s">
        <v>287</v>
      </c>
      <c r="H9250" t="s">
        <v>30</v>
      </c>
      <c r="J9250">
        <v>-7872.09</v>
      </c>
      <c r="L9250" t="s">
        <v>39</v>
      </c>
      <c r="O9250" t="s">
        <v>32</v>
      </c>
    </row>
    <row r="9251" spans="1:15" x14ac:dyDescent="0.25">
      <c r="A9251" t="s">
        <v>84</v>
      </c>
      <c r="B9251" t="s">
        <v>85</v>
      </c>
      <c r="C9251" t="s">
        <v>27</v>
      </c>
      <c r="D9251">
        <v>2019</v>
      </c>
      <c r="E9251">
        <v>1</v>
      </c>
      <c r="F9251" t="s">
        <v>265</v>
      </c>
      <c r="G9251" t="s">
        <v>266</v>
      </c>
      <c r="H9251" t="s">
        <v>30</v>
      </c>
      <c r="J9251">
        <v>-7872.09</v>
      </c>
      <c r="L9251" t="s">
        <v>39</v>
      </c>
      <c r="O9251" t="s">
        <v>32</v>
      </c>
    </row>
    <row r="9252" spans="1:15" x14ac:dyDescent="0.25">
      <c r="A9252" t="s">
        <v>84</v>
      </c>
      <c r="B9252" t="s">
        <v>85</v>
      </c>
      <c r="C9252" t="s">
        <v>27</v>
      </c>
      <c r="D9252">
        <v>2019</v>
      </c>
      <c r="E9252">
        <v>1</v>
      </c>
      <c r="F9252" t="s">
        <v>231</v>
      </c>
      <c r="G9252" t="s">
        <v>188</v>
      </c>
      <c r="H9252" t="s">
        <v>30</v>
      </c>
      <c r="J9252">
        <v>-107327.38</v>
      </c>
      <c r="L9252" t="s">
        <v>39</v>
      </c>
      <c r="O9252" t="s">
        <v>32</v>
      </c>
    </row>
    <row r="9253" spans="1:15" x14ac:dyDescent="0.25">
      <c r="A9253" t="s">
        <v>84</v>
      </c>
      <c r="B9253" t="s">
        <v>85</v>
      </c>
      <c r="C9253" t="s">
        <v>27</v>
      </c>
      <c r="D9253">
        <v>2019</v>
      </c>
      <c r="E9253">
        <v>1</v>
      </c>
      <c r="F9253" t="s">
        <v>232</v>
      </c>
      <c r="G9253" t="s">
        <v>233</v>
      </c>
      <c r="H9253" t="s">
        <v>30</v>
      </c>
      <c r="J9253">
        <v>-175199.47</v>
      </c>
      <c r="L9253" t="s">
        <v>39</v>
      </c>
      <c r="O9253" t="s">
        <v>32</v>
      </c>
    </row>
    <row r="9254" spans="1:15" x14ac:dyDescent="0.25">
      <c r="A9254" t="s">
        <v>84</v>
      </c>
      <c r="B9254" t="s">
        <v>85</v>
      </c>
      <c r="C9254" t="s">
        <v>27</v>
      </c>
      <c r="D9254">
        <v>2019</v>
      </c>
      <c r="E9254">
        <v>1</v>
      </c>
      <c r="F9254" t="s">
        <v>234</v>
      </c>
      <c r="G9254" t="s">
        <v>235</v>
      </c>
      <c r="H9254" t="s">
        <v>30</v>
      </c>
      <c r="J9254">
        <v>-175199.47</v>
      </c>
      <c r="L9254" t="s">
        <v>39</v>
      </c>
      <c r="O9254" t="s">
        <v>32</v>
      </c>
    </row>
    <row r="9255" spans="1:15" x14ac:dyDescent="0.25">
      <c r="A9255" t="s">
        <v>84</v>
      </c>
      <c r="B9255" t="s">
        <v>85</v>
      </c>
      <c r="C9255" t="s">
        <v>27</v>
      </c>
      <c r="D9255">
        <v>2019</v>
      </c>
      <c r="E9255">
        <v>1</v>
      </c>
      <c r="F9255" t="s">
        <v>288</v>
      </c>
      <c r="G9255" t="s">
        <v>289</v>
      </c>
      <c r="H9255" t="s">
        <v>30</v>
      </c>
      <c r="J9255">
        <v>-14275.8</v>
      </c>
      <c r="L9255" t="s">
        <v>39</v>
      </c>
      <c r="O9255" t="s">
        <v>32</v>
      </c>
    </row>
    <row r="9256" spans="1:15" x14ac:dyDescent="0.25">
      <c r="A9256" t="s">
        <v>84</v>
      </c>
      <c r="B9256" t="s">
        <v>85</v>
      </c>
      <c r="C9256" t="s">
        <v>27</v>
      </c>
      <c r="D9256">
        <v>2019</v>
      </c>
      <c r="E9256">
        <v>1</v>
      </c>
      <c r="F9256" t="s">
        <v>290</v>
      </c>
      <c r="G9256" t="s">
        <v>291</v>
      </c>
      <c r="H9256" t="s">
        <v>30</v>
      </c>
      <c r="J9256">
        <v>-14275.8</v>
      </c>
      <c r="L9256" t="s">
        <v>39</v>
      </c>
      <c r="O9256" t="s">
        <v>32</v>
      </c>
    </row>
    <row r="9257" spans="1:15" x14ac:dyDescent="0.25">
      <c r="A9257" t="s">
        <v>84</v>
      </c>
      <c r="B9257" t="s">
        <v>85</v>
      </c>
      <c r="C9257" t="s">
        <v>27</v>
      </c>
      <c r="D9257">
        <v>2019</v>
      </c>
      <c r="E9257">
        <v>1</v>
      </c>
      <c r="F9257" t="s">
        <v>273</v>
      </c>
      <c r="G9257" t="s">
        <v>274</v>
      </c>
      <c r="H9257" t="s">
        <v>30</v>
      </c>
      <c r="J9257">
        <v>-14275.8</v>
      </c>
      <c r="L9257" t="s">
        <v>39</v>
      </c>
      <c r="O9257" t="s">
        <v>32</v>
      </c>
    </row>
    <row r="9258" spans="1:15" x14ac:dyDescent="0.25">
      <c r="A9258" t="s">
        <v>84</v>
      </c>
      <c r="B9258" t="s">
        <v>85</v>
      </c>
      <c r="C9258" t="s">
        <v>27</v>
      </c>
      <c r="D9258">
        <v>2019</v>
      </c>
      <c r="E9258">
        <v>1</v>
      </c>
      <c r="F9258" t="s">
        <v>236</v>
      </c>
      <c r="G9258" t="s">
        <v>237</v>
      </c>
      <c r="H9258" t="s">
        <v>30</v>
      </c>
      <c r="J9258">
        <v>-1440950.6</v>
      </c>
      <c r="L9258" t="s">
        <v>39</v>
      </c>
      <c r="O9258" t="s">
        <v>32</v>
      </c>
    </row>
    <row r="9259" spans="1:15" x14ac:dyDescent="0.25">
      <c r="A9259" t="s">
        <v>84</v>
      </c>
      <c r="B9259" t="s">
        <v>85</v>
      </c>
      <c r="C9259" t="s">
        <v>27</v>
      </c>
      <c r="D9259">
        <v>2019</v>
      </c>
      <c r="E9259">
        <v>1</v>
      </c>
      <c r="F9259" t="s">
        <v>238</v>
      </c>
      <c r="G9259" t="s">
        <v>239</v>
      </c>
      <c r="H9259" t="s">
        <v>30</v>
      </c>
      <c r="J9259">
        <v>-1448249.11</v>
      </c>
      <c r="L9259" t="s">
        <v>39</v>
      </c>
      <c r="O9259" t="s">
        <v>32</v>
      </c>
    </row>
    <row r="9260" spans="1:15" x14ac:dyDescent="0.25">
      <c r="A9260" t="s">
        <v>84</v>
      </c>
      <c r="B9260" t="s">
        <v>85</v>
      </c>
      <c r="C9260" t="s">
        <v>27</v>
      </c>
      <c r="D9260">
        <v>2019</v>
      </c>
      <c r="E9260">
        <v>1</v>
      </c>
      <c r="F9260" t="s">
        <v>240</v>
      </c>
      <c r="G9260" t="s">
        <v>241</v>
      </c>
      <c r="H9260" t="s">
        <v>30</v>
      </c>
      <c r="J9260">
        <v>-1462524.91</v>
      </c>
      <c r="L9260" t="s">
        <v>39</v>
      </c>
      <c r="O9260" t="s">
        <v>32</v>
      </c>
    </row>
    <row r="9261" spans="1:15" x14ac:dyDescent="0.25">
      <c r="A9261" t="s">
        <v>84</v>
      </c>
      <c r="B9261" t="s">
        <v>85</v>
      </c>
      <c r="C9261" t="s">
        <v>27</v>
      </c>
      <c r="D9261">
        <v>2019</v>
      </c>
      <c r="E9261">
        <v>1</v>
      </c>
      <c r="F9261" t="s">
        <v>242</v>
      </c>
      <c r="G9261" t="s">
        <v>243</v>
      </c>
      <c r="H9261" t="s">
        <v>30</v>
      </c>
      <c r="J9261">
        <v>-1637724.38</v>
      </c>
      <c r="L9261" t="s">
        <v>39</v>
      </c>
      <c r="O9261" t="s">
        <v>32</v>
      </c>
    </row>
    <row r="9262" spans="1:15" x14ac:dyDescent="0.25">
      <c r="A9262" t="s">
        <v>84</v>
      </c>
      <c r="B9262" t="s">
        <v>85</v>
      </c>
      <c r="C9262" t="s">
        <v>27</v>
      </c>
      <c r="D9262">
        <v>2019</v>
      </c>
      <c r="E9262">
        <v>1</v>
      </c>
      <c r="F9262" t="s">
        <v>244</v>
      </c>
      <c r="G9262" t="s">
        <v>245</v>
      </c>
      <c r="H9262" t="s">
        <v>108</v>
      </c>
      <c r="I9262" t="s">
        <v>109</v>
      </c>
      <c r="J9262">
        <v>-7782.8</v>
      </c>
      <c r="L9262" t="s">
        <v>31</v>
      </c>
      <c r="O9262" t="s">
        <v>32</v>
      </c>
    </row>
    <row r="9263" spans="1:15" x14ac:dyDescent="0.25">
      <c r="A9263" t="s">
        <v>84</v>
      </c>
      <c r="B9263" t="s">
        <v>85</v>
      </c>
      <c r="C9263" t="s">
        <v>27</v>
      </c>
      <c r="D9263">
        <v>2019</v>
      </c>
      <c r="E9263">
        <v>1</v>
      </c>
      <c r="F9263" t="s">
        <v>246</v>
      </c>
      <c r="G9263" t="s">
        <v>247</v>
      </c>
      <c r="H9263" t="s">
        <v>108</v>
      </c>
      <c r="I9263" t="s">
        <v>109</v>
      </c>
      <c r="J9263">
        <v>13.32</v>
      </c>
      <c r="L9263" t="s">
        <v>31</v>
      </c>
      <c r="O9263" t="s">
        <v>32</v>
      </c>
    </row>
    <row r="9264" spans="1:15" x14ac:dyDescent="0.25">
      <c r="A9264" t="s">
        <v>84</v>
      </c>
      <c r="B9264" t="s">
        <v>85</v>
      </c>
      <c r="C9264" t="s">
        <v>27</v>
      </c>
      <c r="D9264">
        <v>2019</v>
      </c>
      <c r="E9264">
        <v>1</v>
      </c>
      <c r="F9264" t="s">
        <v>248</v>
      </c>
      <c r="G9264" t="s">
        <v>249</v>
      </c>
      <c r="H9264" t="s">
        <v>108</v>
      </c>
      <c r="I9264" t="s">
        <v>109</v>
      </c>
      <c r="J9264">
        <v>-7769.48</v>
      </c>
      <c r="L9264" t="s">
        <v>31</v>
      </c>
      <c r="O9264" t="s">
        <v>32</v>
      </c>
    </row>
    <row r="9265" spans="1:15" x14ac:dyDescent="0.25">
      <c r="A9265" t="s">
        <v>84</v>
      </c>
      <c r="B9265" t="s">
        <v>85</v>
      </c>
      <c r="C9265" t="s">
        <v>27</v>
      </c>
      <c r="D9265">
        <v>2019</v>
      </c>
      <c r="E9265">
        <v>1</v>
      </c>
      <c r="F9265" t="s">
        <v>250</v>
      </c>
      <c r="G9265" t="s">
        <v>251</v>
      </c>
      <c r="H9265" t="s">
        <v>108</v>
      </c>
      <c r="I9265" t="s">
        <v>109</v>
      </c>
      <c r="J9265">
        <v>-7769.48</v>
      </c>
      <c r="L9265" t="s">
        <v>31</v>
      </c>
      <c r="O9265" t="s">
        <v>32</v>
      </c>
    </row>
    <row r="9266" spans="1:15" x14ac:dyDescent="0.25">
      <c r="A9266" t="s">
        <v>84</v>
      </c>
      <c r="B9266" t="s">
        <v>85</v>
      </c>
      <c r="C9266" t="s">
        <v>27</v>
      </c>
      <c r="D9266">
        <v>2019</v>
      </c>
      <c r="E9266">
        <v>1</v>
      </c>
      <c r="F9266" t="s">
        <v>195</v>
      </c>
      <c r="G9266" t="s">
        <v>196</v>
      </c>
      <c r="H9266" t="s">
        <v>108</v>
      </c>
      <c r="I9266" t="s">
        <v>109</v>
      </c>
      <c r="J9266">
        <v>-7769.48</v>
      </c>
      <c r="L9266" t="s">
        <v>31</v>
      </c>
      <c r="O9266" t="s">
        <v>32</v>
      </c>
    </row>
    <row r="9267" spans="1:15" x14ac:dyDescent="0.25">
      <c r="A9267" t="s">
        <v>84</v>
      </c>
      <c r="B9267" t="s">
        <v>85</v>
      </c>
      <c r="C9267" t="s">
        <v>27</v>
      </c>
      <c r="D9267">
        <v>2019</v>
      </c>
      <c r="E9267">
        <v>1</v>
      </c>
      <c r="F9267" t="s">
        <v>197</v>
      </c>
      <c r="G9267" t="s">
        <v>198</v>
      </c>
      <c r="H9267" t="s">
        <v>108</v>
      </c>
      <c r="I9267" t="s">
        <v>109</v>
      </c>
      <c r="J9267">
        <v>-7769.48</v>
      </c>
      <c r="L9267" t="s">
        <v>31</v>
      </c>
      <c r="O9267" t="s">
        <v>32</v>
      </c>
    </row>
    <row r="9268" spans="1:15" x14ac:dyDescent="0.25">
      <c r="A9268" t="s">
        <v>84</v>
      </c>
      <c r="B9268" t="s">
        <v>85</v>
      </c>
      <c r="C9268" t="s">
        <v>27</v>
      </c>
      <c r="D9268">
        <v>2019</v>
      </c>
      <c r="E9268">
        <v>1</v>
      </c>
      <c r="F9268" t="s">
        <v>199</v>
      </c>
      <c r="G9268" t="s">
        <v>200</v>
      </c>
      <c r="H9268" t="s">
        <v>108</v>
      </c>
      <c r="I9268" t="s">
        <v>109</v>
      </c>
      <c r="J9268">
        <v>-7769.48</v>
      </c>
      <c r="L9268" t="s">
        <v>31</v>
      </c>
      <c r="O9268" t="s">
        <v>32</v>
      </c>
    </row>
    <row r="9269" spans="1:15" x14ac:dyDescent="0.25">
      <c r="A9269" t="s">
        <v>84</v>
      </c>
      <c r="B9269" t="s">
        <v>85</v>
      </c>
      <c r="C9269" t="s">
        <v>27</v>
      </c>
      <c r="D9269">
        <v>2019</v>
      </c>
      <c r="E9269">
        <v>1</v>
      </c>
      <c r="F9269" t="s">
        <v>205</v>
      </c>
      <c r="G9269" t="s">
        <v>206</v>
      </c>
      <c r="H9269" t="s">
        <v>108</v>
      </c>
      <c r="I9269" t="s">
        <v>109</v>
      </c>
      <c r="J9269">
        <v>-7769.48</v>
      </c>
      <c r="L9269" t="s">
        <v>31</v>
      </c>
      <c r="O9269" t="s">
        <v>32</v>
      </c>
    </row>
    <row r="9270" spans="1:15" x14ac:dyDescent="0.25">
      <c r="A9270" t="s">
        <v>84</v>
      </c>
      <c r="B9270" t="s">
        <v>85</v>
      </c>
      <c r="C9270" t="s">
        <v>27</v>
      </c>
      <c r="D9270">
        <v>2019</v>
      </c>
      <c r="E9270">
        <v>1</v>
      </c>
      <c r="F9270" t="s">
        <v>207</v>
      </c>
      <c r="G9270" t="s">
        <v>208</v>
      </c>
      <c r="H9270" t="s">
        <v>108</v>
      </c>
      <c r="I9270" t="s">
        <v>109</v>
      </c>
      <c r="J9270">
        <v>-7769.48</v>
      </c>
      <c r="L9270" t="s">
        <v>31</v>
      </c>
      <c r="O9270" t="s">
        <v>32</v>
      </c>
    </row>
    <row r="9271" spans="1:15" x14ac:dyDescent="0.25">
      <c r="A9271" t="s">
        <v>84</v>
      </c>
      <c r="B9271" t="s">
        <v>85</v>
      </c>
      <c r="C9271" t="s">
        <v>27</v>
      </c>
      <c r="D9271">
        <v>2019</v>
      </c>
      <c r="E9271">
        <v>1</v>
      </c>
      <c r="F9271" t="s">
        <v>211</v>
      </c>
      <c r="G9271" t="s">
        <v>212</v>
      </c>
      <c r="H9271" t="s">
        <v>108</v>
      </c>
      <c r="I9271" t="s">
        <v>109</v>
      </c>
      <c r="J9271">
        <v>-7769.48</v>
      </c>
      <c r="L9271" t="s">
        <v>31</v>
      </c>
      <c r="O9271" t="s">
        <v>32</v>
      </c>
    </row>
    <row r="9272" spans="1:15" x14ac:dyDescent="0.25">
      <c r="A9272" t="s">
        <v>84</v>
      </c>
      <c r="B9272" t="s">
        <v>85</v>
      </c>
      <c r="C9272" t="s">
        <v>27</v>
      </c>
      <c r="D9272">
        <v>2019</v>
      </c>
      <c r="E9272">
        <v>1</v>
      </c>
      <c r="F9272" t="s">
        <v>213</v>
      </c>
      <c r="G9272" t="s">
        <v>214</v>
      </c>
      <c r="H9272" t="s">
        <v>108</v>
      </c>
      <c r="I9272" t="s">
        <v>109</v>
      </c>
      <c r="J9272">
        <v>-7769.48</v>
      </c>
      <c r="L9272" t="s">
        <v>31</v>
      </c>
      <c r="O9272" t="s">
        <v>32</v>
      </c>
    </row>
    <row r="9273" spans="1:15" x14ac:dyDescent="0.25">
      <c r="A9273" t="s">
        <v>84</v>
      </c>
      <c r="B9273" t="s">
        <v>85</v>
      </c>
      <c r="C9273" t="s">
        <v>27</v>
      </c>
      <c r="D9273">
        <v>2019</v>
      </c>
      <c r="E9273">
        <v>1</v>
      </c>
      <c r="F9273" t="s">
        <v>244</v>
      </c>
      <c r="G9273" t="s">
        <v>245</v>
      </c>
      <c r="H9273" t="s">
        <v>110</v>
      </c>
      <c r="I9273" t="s">
        <v>111</v>
      </c>
      <c r="J9273">
        <v>-5407.5</v>
      </c>
      <c r="L9273" t="s">
        <v>31</v>
      </c>
      <c r="O9273" t="s">
        <v>32</v>
      </c>
    </row>
    <row r="9274" spans="1:15" x14ac:dyDescent="0.25">
      <c r="A9274" t="s">
        <v>84</v>
      </c>
      <c r="B9274" t="s">
        <v>85</v>
      </c>
      <c r="C9274" t="s">
        <v>27</v>
      </c>
      <c r="D9274">
        <v>2019</v>
      </c>
      <c r="E9274">
        <v>1</v>
      </c>
      <c r="F9274" t="s">
        <v>246</v>
      </c>
      <c r="G9274" t="s">
        <v>247</v>
      </c>
      <c r="H9274" t="s">
        <v>110</v>
      </c>
      <c r="I9274" t="s">
        <v>111</v>
      </c>
      <c r="J9274">
        <v>10.82</v>
      </c>
      <c r="L9274" t="s">
        <v>31</v>
      </c>
      <c r="O9274" t="s">
        <v>32</v>
      </c>
    </row>
    <row r="9275" spans="1:15" x14ac:dyDescent="0.25">
      <c r="A9275" t="s">
        <v>84</v>
      </c>
      <c r="B9275" t="s">
        <v>85</v>
      </c>
      <c r="C9275" t="s">
        <v>27</v>
      </c>
      <c r="D9275">
        <v>2019</v>
      </c>
      <c r="E9275">
        <v>1</v>
      </c>
      <c r="F9275" t="s">
        <v>248</v>
      </c>
      <c r="G9275" t="s">
        <v>249</v>
      </c>
      <c r="H9275" t="s">
        <v>110</v>
      </c>
      <c r="I9275" t="s">
        <v>111</v>
      </c>
      <c r="J9275">
        <v>-5396.68</v>
      </c>
      <c r="L9275" t="s">
        <v>31</v>
      </c>
      <c r="O9275" t="s">
        <v>32</v>
      </c>
    </row>
    <row r="9276" spans="1:15" x14ac:dyDescent="0.25">
      <c r="A9276" t="s">
        <v>84</v>
      </c>
      <c r="B9276" t="s">
        <v>85</v>
      </c>
      <c r="C9276" t="s">
        <v>27</v>
      </c>
      <c r="D9276">
        <v>2019</v>
      </c>
      <c r="E9276">
        <v>1</v>
      </c>
      <c r="F9276" t="s">
        <v>250</v>
      </c>
      <c r="G9276" t="s">
        <v>251</v>
      </c>
      <c r="H9276" t="s">
        <v>110</v>
      </c>
      <c r="I9276" t="s">
        <v>111</v>
      </c>
      <c r="J9276">
        <v>-5396.68</v>
      </c>
      <c r="L9276" t="s">
        <v>31</v>
      </c>
      <c r="O9276" t="s">
        <v>32</v>
      </c>
    </row>
    <row r="9277" spans="1:15" x14ac:dyDescent="0.25">
      <c r="A9277" t="s">
        <v>84</v>
      </c>
      <c r="B9277" t="s">
        <v>85</v>
      </c>
      <c r="C9277" t="s">
        <v>27</v>
      </c>
      <c r="D9277">
        <v>2019</v>
      </c>
      <c r="E9277">
        <v>1</v>
      </c>
      <c r="F9277" t="s">
        <v>195</v>
      </c>
      <c r="G9277" t="s">
        <v>196</v>
      </c>
      <c r="H9277" t="s">
        <v>110</v>
      </c>
      <c r="I9277" t="s">
        <v>111</v>
      </c>
      <c r="J9277">
        <v>-5396.68</v>
      </c>
      <c r="L9277" t="s">
        <v>31</v>
      </c>
      <c r="O9277" t="s">
        <v>32</v>
      </c>
    </row>
    <row r="9278" spans="1:15" x14ac:dyDescent="0.25">
      <c r="A9278" t="s">
        <v>84</v>
      </c>
      <c r="B9278" t="s">
        <v>85</v>
      </c>
      <c r="C9278" t="s">
        <v>27</v>
      </c>
      <c r="D9278">
        <v>2019</v>
      </c>
      <c r="E9278">
        <v>1</v>
      </c>
      <c r="F9278" t="s">
        <v>197</v>
      </c>
      <c r="G9278" t="s">
        <v>198</v>
      </c>
      <c r="H9278" t="s">
        <v>110</v>
      </c>
      <c r="I9278" t="s">
        <v>111</v>
      </c>
      <c r="J9278">
        <v>-5396.68</v>
      </c>
      <c r="L9278" t="s">
        <v>31</v>
      </c>
      <c r="O9278" t="s">
        <v>32</v>
      </c>
    </row>
    <row r="9279" spans="1:15" x14ac:dyDescent="0.25">
      <c r="A9279" t="s">
        <v>84</v>
      </c>
      <c r="B9279" t="s">
        <v>85</v>
      </c>
      <c r="C9279" t="s">
        <v>27</v>
      </c>
      <c r="D9279">
        <v>2019</v>
      </c>
      <c r="E9279">
        <v>1</v>
      </c>
      <c r="F9279" t="s">
        <v>199</v>
      </c>
      <c r="G9279" t="s">
        <v>200</v>
      </c>
      <c r="H9279" t="s">
        <v>110</v>
      </c>
      <c r="I9279" t="s">
        <v>111</v>
      </c>
      <c r="J9279">
        <v>-5396.68</v>
      </c>
      <c r="L9279" t="s">
        <v>31</v>
      </c>
      <c r="O9279" t="s">
        <v>32</v>
      </c>
    </row>
    <row r="9280" spans="1:15" x14ac:dyDescent="0.25">
      <c r="A9280" t="s">
        <v>84</v>
      </c>
      <c r="B9280" t="s">
        <v>85</v>
      </c>
      <c r="C9280" t="s">
        <v>27</v>
      </c>
      <c r="D9280">
        <v>2019</v>
      </c>
      <c r="E9280">
        <v>1</v>
      </c>
      <c r="F9280" t="s">
        <v>205</v>
      </c>
      <c r="G9280" t="s">
        <v>206</v>
      </c>
      <c r="H9280" t="s">
        <v>110</v>
      </c>
      <c r="I9280" t="s">
        <v>111</v>
      </c>
      <c r="J9280">
        <v>-5396.68</v>
      </c>
      <c r="L9280" t="s">
        <v>31</v>
      </c>
      <c r="O9280" t="s">
        <v>32</v>
      </c>
    </row>
    <row r="9281" spans="1:15" x14ac:dyDescent="0.25">
      <c r="A9281" t="s">
        <v>84</v>
      </c>
      <c r="B9281" t="s">
        <v>85</v>
      </c>
      <c r="C9281" t="s">
        <v>27</v>
      </c>
      <c r="D9281">
        <v>2019</v>
      </c>
      <c r="E9281">
        <v>1</v>
      </c>
      <c r="F9281" t="s">
        <v>207</v>
      </c>
      <c r="G9281" t="s">
        <v>208</v>
      </c>
      <c r="H9281" t="s">
        <v>110</v>
      </c>
      <c r="I9281" t="s">
        <v>111</v>
      </c>
      <c r="J9281">
        <v>-5396.68</v>
      </c>
      <c r="L9281" t="s">
        <v>31</v>
      </c>
      <c r="O9281" t="s">
        <v>32</v>
      </c>
    </row>
    <row r="9282" spans="1:15" x14ac:dyDescent="0.25">
      <c r="A9282" t="s">
        <v>84</v>
      </c>
      <c r="B9282" t="s">
        <v>85</v>
      </c>
      <c r="C9282" t="s">
        <v>27</v>
      </c>
      <c r="D9282">
        <v>2019</v>
      </c>
      <c r="E9282">
        <v>1</v>
      </c>
      <c r="F9282" t="s">
        <v>211</v>
      </c>
      <c r="G9282" t="s">
        <v>212</v>
      </c>
      <c r="H9282" t="s">
        <v>110</v>
      </c>
      <c r="I9282" t="s">
        <v>111</v>
      </c>
      <c r="J9282">
        <v>-5396.68</v>
      </c>
      <c r="L9282" t="s">
        <v>31</v>
      </c>
      <c r="O9282" t="s">
        <v>32</v>
      </c>
    </row>
    <row r="9283" spans="1:15" x14ac:dyDescent="0.25">
      <c r="A9283" t="s">
        <v>84</v>
      </c>
      <c r="B9283" t="s">
        <v>85</v>
      </c>
      <c r="C9283" t="s">
        <v>27</v>
      </c>
      <c r="D9283">
        <v>2019</v>
      </c>
      <c r="E9283">
        <v>1</v>
      </c>
      <c r="F9283" t="s">
        <v>213</v>
      </c>
      <c r="G9283" t="s">
        <v>214</v>
      </c>
      <c r="H9283" t="s">
        <v>110</v>
      </c>
      <c r="I9283" t="s">
        <v>111</v>
      </c>
      <c r="J9283">
        <v>-5396.68</v>
      </c>
      <c r="L9283" t="s">
        <v>31</v>
      </c>
      <c r="O9283" t="s">
        <v>32</v>
      </c>
    </row>
    <row r="9284" spans="1:15" x14ac:dyDescent="0.25">
      <c r="A9284" t="s">
        <v>112</v>
      </c>
      <c r="B9284" t="s">
        <v>113</v>
      </c>
      <c r="C9284" t="s">
        <v>27</v>
      </c>
      <c r="D9284">
        <v>2019</v>
      </c>
      <c r="E9284">
        <v>1</v>
      </c>
      <c r="F9284" t="s">
        <v>244</v>
      </c>
      <c r="G9284" t="s">
        <v>245</v>
      </c>
      <c r="H9284" t="s">
        <v>30</v>
      </c>
      <c r="J9284">
        <v>-302752.69</v>
      </c>
      <c r="L9284" t="s">
        <v>31</v>
      </c>
      <c r="O9284" t="s">
        <v>32</v>
      </c>
    </row>
    <row r="9285" spans="1:15" x14ac:dyDescent="0.25">
      <c r="A9285" t="s">
        <v>112</v>
      </c>
      <c r="B9285" t="s">
        <v>113</v>
      </c>
      <c r="C9285" t="s">
        <v>27</v>
      </c>
      <c r="D9285">
        <v>2019</v>
      </c>
      <c r="E9285">
        <v>1</v>
      </c>
      <c r="F9285" t="s">
        <v>246</v>
      </c>
      <c r="G9285" t="s">
        <v>247</v>
      </c>
      <c r="H9285" t="s">
        <v>30</v>
      </c>
      <c r="J9285">
        <v>266135.21999999997</v>
      </c>
      <c r="L9285" t="s">
        <v>31</v>
      </c>
      <c r="O9285" t="s">
        <v>32</v>
      </c>
    </row>
    <row r="9286" spans="1:15" x14ac:dyDescent="0.25">
      <c r="A9286" t="s">
        <v>112</v>
      </c>
      <c r="B9286" t="s">
        <v>113</v>
      </c>
      <c r="C9286" t="s">
        <v>27</v>
      </c>
      <c r="D9286">
        <v>2019</v>
      </c>
      <c r="E9286">
        <v>1</v>
      </c>
      <c r="F9286" t="s">
        <v>248</v>
      </c>
      <c r="G9286" t="s">
        <v>249</v>
      </c>
      <c r="H9286" t="s">
        <v>30</v>
      </c>
      <c r="J9286">
        <v>-36617.47</v>
      </c>
      <c r="L9286" t="s">
        <v>31</v>
      </c>
      <c r="O9286" t="s">
        <v>32</v>
      </c>
    </row>
    <row r="9287" spans="1:15" x14ac:dyDescent="0.25">
      <c r="A9287" t="s">
        <v>112</v>
      </c>
      <c r="B9287" t="s">
        <v>113</v>
      </c>
      <c r="C9287" t="s">
        <v>27</v>
      </c>
      <c r="D9287">
        <v>2019</v>
      </c>
      <c r="E9287">
        <v>1</v>
      </c>
      <c r="F9287" t="s">
        <v>250</v>
      </c>
      <c r="G9287" t="s">
        <v>251</v>
      </c>
      <c r="H9287" t="s">
        <v>30</v>
      </c>
      <c r="J9287">
        <v>-36617.47</v>
      </c>
      <c r="L9287" t="s">
        <v>31</v>
      </c>
      <c r="O9287" t="s">
        <v>32</v>
      </c>
    </row>
    <row r="9288" spans="1:15" x14ac:dyDescent="0.25">
      <c r="A9288" t="s">
        <v>112</v>
      </c>
      <c r="B9288" t="s">
        <v>113</v>
      </c>
      <c r="C9288" t="s">
        <v>27</v>
      </c>
      <c r="D9288">
        <v>2019</v>
      </c>
      <c r="E9288">
        <v>1</v>
      </c>
      <c r="F9288" t="s">
        <v>193</v>
      </c>
      <c r="G9288" t="s">
        <v>194</v>
      </c>
      <c r="H9288" t="s">
        <v>30</v>
      </c>
      <c r="J9288">
        <v>0.01</v>
      </c>
      <c r="L9288" t="s">
        <v>31</v>
      </c>
      <c r="O9288" t="s">
        <v>32</v>
      </c>
    </row>
    <row r="9289" spans="1:15" x14ac:dyDescent="0.25">
      <c r="A9289" t="s">
        <v>112</v>
      </c>
      <c r="B9289" t="s">
        <v>113</v>
      </c>
      <c r="C9289" t="s">
        <v>27</v>
      </c>
      <c r="D9289">
        <v>2019</v>
      </c>
      <c r="E9289">
        <v>1</v>
      </c>
      <c r="F9289" t="s">
        <v>195</v>
      </c>
      <c r="G9289" t="s">
        <v>196</v>
      </c>
      <c r="H9289" t="s">
        <v>30</v>
      </c>
      <c r="J9289">
        <v>-36617.46</v>
      </c>
      <c r="L9289" t="s">
        <v>31</v>
      </c>
      <c r="O9289" t="s">
        <v>32</v>
      </c>
    </row>
    <row r="9290" spans="1:15" x14ac:dyDescent="0.25">
      <c r="A9290" t="s">
        <v>112</v>
      </c>
      <c r="B9290" t="s">
        <v>113</v>
      </c>
      <c r="C9290" t="s">
        <v>27</v>
      </c>
      <c r="D9290">
        <v>2019</v>
      </c>
      <c r="E9290">
        <v>1</v>
      </c>
      <c r="F9290" t="s">
        <v>275</v>
      </c>
      <c r="G9290" t="s">
        <v>276</v>
      </c>
      <c r="H9290" t="s">
        <v>30</v>
      </c>
      <c r="J9290">
        <v>10447.450000000001</v>
      </c>
      <c r="L9290" t="s">
        <v>31</v>
      </c>
      <c r="O9290" t="s">
        <v>32</v>
      </c>
    </row>
    <row r="9291" spans="1:15" x14ac:dyDescent="0.25">
      <c r="A9291" t="s">
        <v>112</v>
      </c>
      <c r="B9291" t="s">
        <v>113</v>
      </c>
      <c r="C9291" t="s">
        <v>27</v>
      </c>
      <c r="D9291">
        <v>2019</v>
      </c>
      <c r="E9291">
        <v>1</v>
      </c>
      <c r="F9291" t="s">
        <v>277</v>
      </c>
      <c r="G9291" t="s">
        <v>278</v>
      </c>
      <c r="H9291" t="s">
        <v>30</v>
      </c>
      <c r="J9291">
        <v>10447.450000000001</v>
      </c>
      <c r="L9291" t="s">
        <v>31</v>
      </c>
      <c r="O9291" t="s">
        <v>32</v>
      </c>
    </row>
    <row r="9292" spans="1:15" x14ac:dyDescent="0.25">
      <c r="A9292" t="s">
        <v>112</v>
      </c>
      <c r="B9292" t="s">
        <v>113</v>
      </c>
      <c r="C9292" t="s">
        <v>27</v>
      </c>
      <c r="D9292">
        <v>2019</v>
      </c>
      <c r="E9292">
        <v>1</v>
      </c>
      <c r="F9292" t="s">
        <v>279</v>
      </c>
      <c r="G9292" t="s">
        <v>280</v>
      </c>
      <c r="H9292" t="s">
        <v>30</v>
      </c>
      <c r="J9292">
        <v>10447.450000000001</v>
      </c>
      <c r="L9292" t="s">
        <v>31</v>
      </c>
      <c r="O9292" t="s">
        <v>32</v>
      </c>
    </row>
    <row r="9293" spans="1:15" x14ac:dyDescent="0.25">
      <c r="A9293" t="s">
        <v>112</v>
      </c>
      <c r="B9293" t="s">
        <v>113</v>
      </c>
      <c r="C9293" t="s">
        <v>27</v>
      </c>
      <c r="D9293">
        <v>2019</v>
      </c>
      <c r="E9293">
        <v>1</v>
      </c>
      <c r="F9293" t="s">
        <v>197</v>
      </c>
      <c r="G9293" t="s">
        <v>198</v>
      </c>
      <c r="H9293" t="s">
        <v>30</v>
      </c>
      <c r="J9293">
        <v>-26170.01</v>
      </c>
      <c r="L9293" t="s">
        <v>31</v>
      </c>
      <c r="O9293" t="s">
        <v>32</v>
      </c>
    </row>
    <row r="9294" spans="1:15" x14ac:dyDescent="0.25">
      <c r="A9294" t="s">
        <v>112</v>
      </c>
      <c r="B9294" t="s">
        <v>113</v>
      </c>
      <c r="C9294" t="s">
        <v>27</v>
      </c>
      <c r="D9294">
        <v>2019</v>
      </c>
      <c r="E9294">
        <v>1</v>
      </c>
      <c r="F9294" t="s">
        <v>199</v>
      </c>
      <c r="G9294" t="s">
        <v>200</v>
      </c>
      <c r="H9294" t="s">
        <v>30</v>
      </c>
      <c r="J9294">
        <v>-26170.01</v>
      </c>
      <c r="L9294" t="s">
        <v>31</v>
      </c>
      <c r="O9294" t="s">
        <v>32</v>
      </c>
    </row>
    <row r="9295" spans="1:15" x14ac:dyDescent="0.25">
      <c r="A9295" t="s">
        <v>112</v>
      </c>
      <c r="B9295" t="s">
        <v>113</v>
      </c>
      <c r="C9295" t="s">
        <v>27</v>
      </c>
      <c r="D9295">
        <v>2019</v>
      </c>
      <c r="E9295">
        <v>1</v>
      </c>
      <c r="F9295" t="s">
        <v>252</v>
      </c>
      <c r="G9295" t="s">
        <v>253</v>
      </c>
      <c r="H9295" t="s">
        <v>30</v>
      </c>
      <c r="J9295">
        <v>16649.55</v>
      </c>
      <c r="L9295" t="s">
        <v>31</v>
      </c>
      <c r="O9295" t="s">
        <v>32</v>
      </c>
    </row>
    <row r="9296" spans="1:15" x14ac:dyDescent="0.25">
      <c r="A9296" t="s">
        <v>112</v>
      </c>
      <c r="B9296" t="s">
        <v>113</v>
      </c>
      <c r="C9296" t="s">
        <v>27</v>
      </c>
      <c r="D9296">
        <v>2019</v>
      </c>
      <c r="E9296">
        <v>1</v>
      </c>
      <c r="F9296" t="s">
        <v>203</v>
      </c>
      <c r="G9296" t="s">
        <v>204</v>
      </c>
      <c r="H9296" t="s">
        <v>30</v>
      </c>
      <c r="J9296">
        <v>16649.55</v>
      </c>
      <c r="L9296" t="s">
        <v>31</v>
      </c>
      <c r="O9296" t="s">
        <v>32</v>
      </c>
    </row>
    <row r="9297" spans="1:15" x14ac:dyDescent="0.25">
      <c r="A9297" t="s">
        <v>112</v>
      </c>
      <c r="B9297" t="s">
        <v>113</v>
      </c>
      <c r="C9297" t="s">
        <v>27</v>
      </c>
      <c r="D9297">
        <v>2019</v>
      </c>
      <c r="E9297">
        <v>1</v>
      </c>
      <c r="F9297" t="s">
        <v>205</v>
      </c>
      <c r="G9297" t="s">
        <v>206</v>
      </c>
      <c r="H9297" t="s">
        <v>30</v>
      </c>
      <c r="J9297">
        <v>-9520.4599999999991</v>
      </c>
      <c r="L9297" t="s">
        <v>31</v>
      </c>
      <c r="O9297" t="s">
        <v>32</v>
      </c>
    </row>
    <row r="9298" spans="1:15" x14ac:dyDescent="0.25">
      <c r="A9298" t="s">
        <v>112</v>
      </c>
      <c r="B9298" t="s">
        <v>113</v>
      </c>
      <c r="C9298" t="s">
        <v>27</v>
      </c>
      <c r="D9298">
        <v>2019</v>
      </c>
      <c r="E9298">
        <v>1</v>
      </c>
      <c r="F9298" t="s">
        <v>207</v>
      </c>
      <c r="G9298" t="s">
        <v>208</v>
      </c>
      <c r="H9298" t="s">
        <v>30</v>
      </c>
      <c r="J9298">
        <v>-9520.4599999999991</v>
      </c>
      <c r="L9298" t="s">
        <v>31</v>
      </c>
      <c r="O9298" t="s">
        <v>32</v>
      </c>
    </row>
    <row r="9299" spans="1:15" x14ac:dyDescent="0.25">
      <c r="A9299" t="s">
        <v>112</v>
      </c>
      <c r="B9299" t="s">
        <v>113</v>
      </c>
      <c r="C9299" t="s">
        <v>27</v>
      </c>
      <c r="D9299">
        <v>2019</v>
      </c>
      <c r="E9299">
        <v>1</v>
      </c>
      <c r="F9299" t="s">
        <v>211</v>
      </c>
      <c r="G9299" t="s">
        <v>212</v>
      </c>
      <c r="H9299" t="s">
        <v>30</v>
      </c>
      <c r="J9299">
        <v>-9520.4599999999991</v>
      </c>
      <c r="L9299" t="s">
        <v>31</v>
      </c>
      <c r="O9299" t="s">
        <v>32</v>
      </c>
    </row>
    <row r="9300" spans="1:15" x14ac:dyDescent="0.25">
      <c r="A9300" t="s">
        <v>112</v>
      </c>
      <c r="B9300" t="s">
        <v>113</v>
      </c>
      <c r="C9300" t="s">
        <v>27</v>
      </c>
      <c r="D9300">
        <v>2019</v>
      </c>
      <c r="E9300">
        <v>1</v>
      </c>
      <c r="F9300" t="s">
        <v>213</v>
      </c>
      <c r="G9300" t="s">
        <v>214</v>
      </c>
      <c r="H9300" t="s">
        <v>30</v>
      </c>
      <c r="J9300">
        <v>-9520.4599999999991</v>
      </c>
      <c r="L9300" t="s">
        <v>31</v>
      </c>
      <c r="O9300" t="s">
        <v>32</v>
      </c>
    </row>
    <row r="9301" spans="1:15" x14ac:dyDescent="0.25">
      <c r="A9301" t="s">
        <v>112</v>
      </c>
      <c r="B9301" t="s">
        <v>113</v>
      </c>
      <c r="C9301" t="s">
        <v>27</v>
      </c>
      <c r="D9301">
        <v>2019</v>
      </c>
      <c r="E9301">
        <v>1</v>
      </c>
      <c r="F9301" t="s">
        <v>254</v>
      </c>
      <c r="G9301" t="s">
        <v>255</v>
      </c>
      <c r="H9301" t="s">
        <v>30</v>
      </c>
      <c r="J9301">
        <v>3277342.61</v>
      </c>
      <c r="L9301" t="s">
        <v>39</v>
      </c>
      <c r="O9301" t="s">
        <v>32</v>
      </c>
    </row>
    <row r="9302" spans="1:15" x14ac:dyDescent="0.25">
      <c r="A9302" t="s">
        <v>112</v>
      </c>
      <c r="B9302" t="s">
        <v>113</v>
      </c>
      <c r="C9302" t="s">
        <v>27</v>
      </c>
      <c r="D9302">
        <v>2019</v>
      </c>
      <c r="E9302">
        <v>1</v>
      </c>
      <c r="F9302" t="s">
        <v>281</v>
      </c>
      <c r="G9302" t="s">
        <v>282</v>
      </c>
      <c r="H9302" t="s">
        <v>30</v>
      </c>
      <c r="J9302">
        <v>-1637060</v>
      </c>
      <c r="L9302" t="s">
        <v>39</v>
      </c>
      <c r="O9302" t="s">
        <v>32</v>
      </c>
    </row>
    <row r="9303" spans="1:15" x14ac:dyDescent="0.25">
      <c r="A9303" t="s">
        <v>112</v>
      </c>
      <c r="B9303" t="s">
        <v>113</v>
      </c>
      <c r="C9303" t="s">
        <v>27</v>
      </c>
      <c r="D9303">
        <v>2019</v>
      </c>
      <c r="E9303">
        <v>1</v>
      </c>
      <c r="F9303" t="s">
        <v>256</v>
      </c>
      <c r="G9303" t="s">
        <v>103</v>
      </c>
      <c r="H9303" t="s">
        <v>30</v>
      </c>
      <c r="J9303">
        <v>1640282.61</v>
      </c>
      <c r="L9303" t="s">
        <v>39</v>
      </c>
      <c r="O9303" t="s">
        <v>32</v>
      </c>
    </row>
    <row r="9304" spans="1:15" x14ac:dyDescent="0.25">
      <c r="A9304" t="s">
        <v>112</v>
      </c>
      <c r="B9304" t="s">
        <v>113</v>
      </c>
      <c r="C9304" t="s">
        <v>27</v>
      </c>
      <c r="D9304">
        <v>2019</v>
      </c>
      <c r="E9304">
        <v>1</v>
      </c>
      <c r="F9304" t="s">
        <v>257</v>
      </c>
      <c r="G9304" t="s">
        <v>258</v>
      </c>
      <c r="H9304" t="s">
        <v>30</v>
      </c>
      <c r="J9304">
        <v>1640282.61</v>
      </c>
      <c r="L9304" t="s">
        <v>39</v>
      </c>
      <c r="O9304" t="s">
        <v>32</v>
      </c>
    </row>
    <row r="9305" spans="1:15" x14ac:dyDescent="0.25">
      <c r="A9305" t="s">
        <v>112</v>
      </c>
      <c r="B9305" t="s">
        <v>113</v>
      </c>
      <c r="C9305" t="s">
        <v>27</v>
      </c>
      <c r="D9305">
        <v>2019</v>
      </c>
      <c r="E9305">
        <v>1</v>
      </c>
      <c r="F9305" t="s">
        <v>283</v>
      </c>
      <c r="G9305" t="s">
        <v>93</v>
      </c>
      <c r="H9305" t="s">
        <v>30</v>
      </c>
      <c r="J9305">
        <v>5697.99</v>
      </c>
      <c r="L9305" t="s">
        <v>39</v>
      </c>
      <c r="O9305" t="s">
        <v>32</v>
      </c>
    </row>
    <row r="9306" spans="1:15" x14ac:dyDescent="0.25">
      <c r="A9306" t="s">
        <v>112</v>
      </c>
      <c r="B9306" t="s">
        <v>113</v>
      </c>
      <c r="C9306" t="s">
        <v>27</v>
      </c>
      <c r="D9306">
        <v>2019</v>
      </c>
      <c r="E9306">
        <v>1</v>
      </c>
      <c r="F9306" t="s">
        <v>221</v>
      </c>
      <c r="G9306" t="s">
        <v>222</v>
      </c>
      <c r="H9306" t="s">
        <v>30</v>
      </c>
      <c r="J9306">
        <v>1645980.6</v>
      </c>
      <c r="L9306" t="s">
        <v>39</v>
      </c>
      <c r="O9306" t="s">
        <v>32</v>
      </c>
    </row>
    <row r="9307" spans="1:15" x14ac:dyDescent="0.25">
      <c r="A9307" t="s">
        <v>112</v>
      </c>
      <c r="B9307" t="s">
        <v>113</v>
      </c>
      <c r="C9307" t="s">
        <v>27</v>
      </c>
      <c r="D9307">
        <v>2019</v>
      </c>
      <c r="E9307">
        <v>1</v>
      </c>
      <c r="F9307" t="s">
        <v>259</v>
      </c>
      <c r="G9307" t="s">
        <v>260</v>
      </c>
      <c r="H9307" t="s">
        <v>30</v>
      </c>
      <c r="J9307">
        <v>24500</v>
      </c>
      <c r="L9307" t="s">
        <v>39</v>
      </c>
      <c r="O9307" t="s">
        <v>32</v>
      </c>
    </row>
    <row r="9308" spans="1:15" x14ac:dyDescent="0.25">
      <c r="A9308" t="s">
        <v>112</v>
      </c>
      <c r="B9308" t="s">
        <v>113</v>
      </c>
      <c r="C9308" t="s">
        <v>27</v>
      </c>
      <c r="D9308">
        <v>2019</v>
      </c>
      <c r="E9308">
        <v>1</v>
      </c>
      <c r="F9308" t="s">
        <v>284</v>
      </c>
      <c r="G9308" t="s">
        <v>285</v>
      </c>
      <c r="H9308" t="s">
        <v>30</v>
      </c>
      <c r="J9308">
        <v>64491.72</v>
      </c>
      <c r="L9308" t="s">
        <v>39</v>
      </c>
      <c r="O9308" t="s">
        <v>32</v>
      </c>
    </row>
    <row r="9309" spans="1:15" x14ac:dyDescent="0.25">
      <c r="A9309" t="s">
        <v>112</v>
      </c>
      <c r="B9309" t="s">
        <v>113</v>
      </c>
      <c r="C9309" t="s">
        <v>27</v>
      </c>
      <c r="D9309">
        <v>2019</v>
      </c>
      <c r="E9309">
        <v>1</v>
      </c>
      <c r="F9309" t="s">
        <v>261</v>
      </c>
      <c r="G9309" t="s">
        <v>262</v>
      </c>
      <c r="H9309" t="s">
        <v>30</v>
      </c>
      <c r="J9309">
        <v>77455.92</v>
      </c>
      <c r="L9309" t="s">
        <v>39</v>
      </c>
      <c r="O9309" t="s">
        <v>32</v>
      </c>
    </row>
    <row r="9310" spans="1:15" x14ac:dyDescent="0.25">
      <c r="A9310" t="s">
        <v>112</v>
      </c>
      <c r="B9310" t="s">
        <v>113</v>
      </c>
      <c r="C9310" t="s">
        <v>27</v>
      </c>
      <c r="D9310">
        <v>2019</v>
      </c>
      <c r="E9310">
        <v>1</v>
      </c>
      <c r="F9310" t="s">
        <v>223</v>
      </c>
      <c r="G9310" t="s">
        <v>224</v>
      </c>
      <c r="H9310" t="s">
        <v>30</v>
      </c>
      <c r="J9310">
        <v>242330.92</v>
      </c>
      <c r="L9310" t="s">
        <v>39</v>
      </c>
      <c r="O9310" t="s">
        <v>32</v>
      </c>
    </row>
    <row r="9311" spans="1:15" x14ac:dyDescent="0.25">
      <c r="A9311" t="s">
        <v>112</v>
      </c>
      <c r="B9311" t="s">
        <v>113</v>
      </c>
      <c r="C9311" t="s">
        <v>27</v>
      </c>
      <c r="D9311">
        <v>2019</v>
      </c>
      <c r="E9311">
        <v>1</v>
      </c>
      <c r="F9311" t="s">
        <v>225</v>
      </c>
      <c r="G9311" t="s">
        <v>226</v>
      </c>
      <c r="H9311" t="s">
        <v>30</v>
      </c>
      <c r="J9311">
        <v>344286.84</v>
      </c>
      <c r="L9311" t="s">
        <v>39</v>
      </c>
      <c r="O9311" t="s">
        <v>32</v>
      </c>
    </row>
    <row r="9312" spans="1:15" x14ac:dyDescent="0.25">
      <c r="A9312" t="s">
        <v>112</v>
      </c>
      <c r="B9312" t="s">
        <v>113</v>
      </c>
      <c r="C9312" t="s">
        <v>27</v>
      </c>
      <c r="D9312">
        <v>2019</v>
      </c>
      <c r="E9312">
        <v>1</v>
      </c>
      <c r="F9312" t="s">
        <v>227</v>
      </c>
      <c r="G9312" t="s">
        <v>228</v>
      </c>
      <c r="H9312" t="s">
        <v>30</v>
      </c>
      <c r="J9312">
        <v>1990267.44</v>
      </c>
      <c r="L9312" t="s">
        <v>39</v>
      </c>
      <c r="O9312" t="s">
        <v>32</v>
      </c>
    </row>
    <row r="9313" spans="1:15" x14ac:dyDescent="0.25">
      <c r="A9313" t="s">
        <v>112</v>
      </c>
      <c r="B9313" t="s">
        <v>113</v>
      </c>
      <c r="C9313" t="s">
        <v>27</v>
      </c>
      <c r="D9313">
        <v>2019</v>
      </c>
      <c r="E9313">
        <v>1</v>
      </c>
      <c r="F9313" t="s">
        <v>229</v>
      </c>
      <c r="G9313" t="s">
        <v>230</v>
      </c>
      <c r="H9313" t="s">
        <v>30</v>
      </c>
      <c r="J9313">
        <v>-90000</v>
      </c>
      <c r="L9313" t="s">
        <v>39</v>
      </c>
      <c r="O9313" t="s">
        <v>32</v>
      </c>
    </row>
    <row r="9314" spans="1:15" x14ac:dyDescent="0.25">
      <c r="A9314" t="s">
        <v>112</v>
      </c>
      <c r="B9314" t="s">
        <v>113</v>
      </c>
      <c r="C9314" t="s">
        <v>27</v>
      </c>
      <c r="D9314">
        <v>2019</v>
      </c>
      <c r="E9314">
        <v>1</v>
      </c>
      <c r="F9314" t="s">
        <v>286</v>
      </c>
      <c r="G9314" t="s">
        <v>287</v>
      </c>
      <c r="H9314" t="s">
        <v>30</v>
      </c>
      <c r="J9314">
        <v>-11808.16</v>
      </c>
      <c r="L9314" t="s">
        <v>39</v>
      </c>
      <c r="O9314" t="s">
        <v>32</v>
      </c>
    </row>
    <row r="9315" spans="1:15" x14ac:dyDescent="0.25">
      <c r="A9315" t="s">
        <v>112</v>
      </c>
      <c r="B9315" t="s">
        <v>113</v>
      </c>
      <c r="C9315" t="s">
        <v>27</v>
      </c>
      <c r="D9315">
        <v>2019</v>
      </c>
      <c r="E9315">
        <v>1</v>
      </c>
      <c r="F9315" t="s">
        <v>265</v>
      </c>
      <c r="G9315" t="s">
        <v>266</v>
      </c>
      <c r="H9315" t="s">
        <v>30</v>
      </c>
      <c r="J9315">
        <v>-11808.16</v>
      </c>
      <c r="L9315" t="s">
        <v>39</v>
      </c>
      <c r="O9315" t="s">
        <v>32</v>
      </c>
    </row>
    <row r="9316" spans="1:15" x14ac:dyDescent="0.25">
      <c r="A9316" t="s">
        <v>112</v>
      </c>
      <c r="B9316" t="s">
        <v>113</v>
      </c>
      <c r="C9316" t="s">
        <v>27</v>
      </c>
      <c r="D9316">
        <v>2019</v>
      </c>
      <c r="E9316">
        <v>1</v>
      </c>
      <c r="F9316" t="s">
        <v>231</v>
      </c>
      <c r="G9316" t="s">
        <v>188</v>
      </c>
      <c r="H9316" t="s">
        <v>30</v>
      </c>
      <c r="J9316">
        <v>-1816594.25</v>
      </c>
      <c r="L9316" t="s">
        <v>39</v>
      </c>
      <c r="O9316" t="s">
        <v>32</v>
      </c>
    </row>
    <row r="9317" spans="1:15" x14ac:dyDescent="0.25">
      <c r="A9317" t="s">
        <v>112</v>
      </c>
      <c r="B9317" t="s">
        <v>113</v>
      </c>
      <c r="C9317" t="s">
        <v>27</v>
      </c>
      <c r="D9317">
        <v>2019</v>
      </c>
      <c r="E9317">
        <v>1</v>
      </c>
      <c r="F9317" t="s">
        <v>232</v>
      </c>
      <c r="G9317" t="s">
        <v>233</v>
      </c>
      <c r="H9317" t="s">
        <v>30</v>
      </c>
      <c r="J9317">
        <v>-1918402.41</v>
      </c>
      <c r="L9317" t="s">
        <v>39</v>
      </c>
      <c r="O9317" t="s">
        <v>32</v>
      </c>
    </row>
    <row r="9318" spans="1:15" x14ac:dyDescent="0.25">
      <c r="A9318" t="s">
        <v>112</v>
      </c>
      <c r="B9318" t="s">
        <v>113</v>
      </c>
      <c r="C9318" t="s">
        <v>27</v>
      </c>
      <c r="D9318">
        <v>2019</v>
      </c>
      <c r="E9318">
        <v>1</v>
      </c>
      <c r="F9318" t="s">
        <v>234</v>
      </c>
      <c r="G9318" t="s">
        <v>235</v>
      </c>
      <c r="H9318" t="s">
        <v>30</v>
      </c>
      <c r="J9318">
        <v>-1918402.41</v>
      </c>
      <c r="L9318" t="s">
        <v>39</v>
      </c>
      <c r="O9318" t="s">
        <v>32</v>
      </c>
    </row>
    <row r="9319" spans="1:15" x14ac:dyDescent="0.25">
      <c r="A9319" t="s">
        <v>112</v>
      </c>
      <c r="B9319" t="s">
        <v>113</v>
      </c>
      <c r="C9319" t="s">
        <v>27</v>
      </c>
      <c r="D9319">
        <v>2019</v>
      </c>
      <c r="E9319">
        <v>1</v>
      </c>
      <c r="F9319" t="s">
        <v>288</v>
      </c>
      <c r="G9319" t="s">
        <v>289</v>
      </c>
      <c r="H9319" t="s">
        <v>30</v>
      </c>
      <c r="J9319">
        <v>-21413.7</v>
      </c>
      <c r="L9319" t="s">
        <v>39</v>
      </c>
      <c r="O9319" t="s">
        <v>32</v>
      </c>
    </row>
    <row r="9320" spans="1:15" x14ac:dyDescent="0.25">
      <c r="A9320" t="s">
        <v>112</v>
      </c>
      <c r="B9320" t="s">
        <v>113</v>
      </c>
      <c r="C9320" t="s">
        <v>27</v>
      </c>
      <c r="D9320">
        <v>2019</v>
      </c>
      <c r="E9320">
        <v>1</v>
      </c>
      <c r="F9320" t="s">
        <v>290</v>
      </c>
      <c r="G9320" t="s">
        <v>291</v>
      </c>
      <c r="H9320" t="s">
        <v>30</v>
      </c>
      <c r="J9320">
        <v>-21413.7</v>
      </c>
      <c r="L9320" t="s">
        <v>39</v>
      </c>
      <c r="O9320" t="s">
        <v>32</v>
      </c>
    </row>
    <row r="9321" spans="1:15" x14ac:dyDescent="0.25">
      <c r="A9321" t="s">
        <v>112</v>
      </c>
      <c r="B9321" t="s">
        <v>113</v>
      </c>
      <c r="C9321" t="s">
        <v>27</v>
      </c>
      <c r="D9321">
        <v>2019</v>
      </c>
      <c r="E9321">
        <v>1</v>
      </c>
      <c r="F9321" t="s">
        <v>273</v>
      </c>
      <c r="G9321" t="s">
        <v>274</v>
      </c>
      <c r="H9321" t="s">
        <v>30</v>
      </c>
      <c r="J9321">
        <v>-21413.7</v>
      </c>
      <c r="L9321" t="s">
        <v>39</v>
      </c>
      <c r="O9321" t="s">
        <v>32</v>
      </c>
    </row>
    <row r="9322" spans="1:15" x14ac:dyDescent="0.25">
      <c r="A9322" t="s">
        <v>112</v>
      </c>
      <c r="B9322" t="s">
        <v>113</v>
      </c>
      <c r="C9322" t="s">
        <v>27</v>
      </c>
      <c r="D9322">
        <v>2019</v>
      </c>
      <c r="E9322">
        <v>1</v>
      </c>
      <c r="F9322" t="s">
        <v>236</v>
      </c>
      <c r="G9322" t="s">
        <v>237</v>
      </c>
      <c r="H9322" t="s">
        <v>30</v>
      </c>
      <c r="J9322">
        <v>5206.07</v>
      </c>
      <c r="L9322" t="s">
        <v>39</v>
      </c>
      <c r="O9322" t="s">
        <v>32</v>
      </c>
    </row>
    <row r="9323" spans="1:15" x14ac:dyDescent="0.25">
      <c r="A9323" t="s">
        <v>112</v>
      </c>
      <c r="B9323" t="s">
        <v>113</v>
      </c>
      <c r="C9323" t="s">
        <v>27</v>
      </c>
      <c r="D9323">
        <v>2019</v>
      </c>
      <c r="E9323">
        <v>1</v>
      </c>
      <c r="F9323" t="s">
        <v>238</v>
      </c>
      <c r="G9323" t="s">
        <v>239</v>
      </c>
      <c r="H9323" t="s">
        <v>30</v>
      </c>
      <c r="J9323">
        <v>-26609.58</v>
      </c>
      <c r="L9323" t="s">
        <v>39</v>
      </c>
      <c r="O9323" t="s">
        <v>32</v>
      </c>
    </row>
    <row r="9324" spans="1:15" x14ac:dyDescent="0.25">
      <c r="A9324" t="s">
        <v>112</v>
      </c>
      <c r="B9324" t="s">
        <v>113</v>
      </c>
      <c r="C9324" t="s">
        <v>27</v>
      </c>
      <c r="D9324">
        <v>2019</v>
      </c>
      <c r="E9324">
        <v>1</v>
      </c>
      <c r="F9324" t="s">
        <v>240</v>
      </c>
      <c r="G9324" t="s">
        <v>241</v>
      </c>
      <c r="H9324" t="s">
        <v>30</v>
      </c>
      <c r="J9324">
        <v>-48023.28</v>
      </c>
      <c r="L9324" t="s">
        <v>39</v>
      </c>
      <c r="O9324" t="s">
        <v>32</v>
      </c>
    </row>
    <row r="9325" spans="1:15" x14ac:dyDescent="0.25">
      <c r="A9325" t="s">
        <v>112</v>
      </c>
      <c r="B9325" t="s">
        <v>113</v>
      </c>
      <c r="C9325" t="s">
        <v>27</v>
      </c>
      <c r="D9325">
        <v>2019</v>
      </c>
      <c r="E9325">
        <v>1</v>
      </c>
      <c r="F9325" t="s">
        <v>242</v>
      </c>
      <c r="G9325" t="s">
        <v>243</v>
      </c>
      <c r="H9325" t="s">
        <v>30</v>
      </c>
      <c r="J9325">
        <v>-1966425.69</v>
      </c>
      <c r="L9325" t="s">
        <v>39</v>
      </c>
      <c r="O9325" t="s">
        <v>32</v>
      </c>
    </row>
    <row r="9326" spans="1:15" x14ac:dyDescent="0.25">
      <c r="A9326" t="s">
        <v>112</v>
      </c>
      <c r="B9326" t="s">
        <v>113</v>
      </c>
      <c r="C9326" t="s">
        <v>27</v>
      </c>
      <c r="D9326">
        <v>2019</v>
      </c>
      <c r="E9326">
        <v>1</v>
      </c>
      <c r="F9326" t="s">
        <v>244</v>
      </c>
      <c r="G9326" t="s">
        <v>245</v>
      </c>
      <c r="H9326" t="s">
        <v>108</v>
      </c>
      <c r="I9326" t="s">
        <v>109</v>
      </c>
      <c r="J9326">
        <v>-8583.4</v>
      </c>
      <c r="L9326" t="s">
        <v>31</v>
      </c>
      <c r="O9326" t="s">
        <v>32</v>
      </c>
    </row>
    <row r="9327" spans="1:15" x14ac:dyDescent="0.25">
      <c r="A9327" t="s">
        <v>112</v>
      </c>
      <c r="B9327" t="s">
        <v>113</v>
      </c>
      <c r="C9327" t="s">
        <v>27</v>
      </c>
      <c r="D9327">
        <v>2019</v>
      </c>
      <c r="E9327">
        <v>1</v>
      </c>
      <c r="F9327" t="s">
        <v>246</v>
      </c>
      <c r="G9327" t="s">
        <v>247</v>
      </c>
      <c r="H9327" t="s">
        <v>108</v>
      </c>
      <c r="I9327" t="s">
        <v>109</v>
      </c>
      <c r="J9327">
        <v>399.62</v>
      </c>
      <c r="L9327" t="s">
        <v>31</v>
      </c>
      <c r="O9327" t="s">
        <v>32</v>
      </c>
    </row>
    <row r="9328" spans="1:15" x14ac:dyDescent="0.25">
      <c r="A9328" t="s">
        <v>112</v>
      </c>
      <c r="B9328" t="s">
        <v>113</v>
      </c>
      <c r="C9328" t="s">
        <v>27</v>
      </c>
      <c r="D9328">
        <v>2019</v>
      </c>
      <c r="E9328">
        <v>1</v>
      </c>
      <c r="F9328" t="s">
        <v>248</v>
      </c>
      <c r="G9328" t="s">
        <v>249</v>
      </c>
      <c r="H9328" t="s">
        <v>108</v>
      </c>
      <c r="I9328" t="s">
        <v>109</v>
      </c>
      <c r="J9328">
        <v>-8183.78</v>
      </c>
      <c r="L9328" t="s">
        <v>31</v>
      </c>
      <c r="O9328" t="s">
        <v>32</v>
      </c>
    </row>
    <row r="9329" spans="1:15" x14ac:dyDescent="0.25">
      <c r="A9329" t="s">
        <v>112</v>
      </c>
      <c r="B9329" t="s">
        <v>113</v>
      </c>
      <c r="C9329" t="s">
        <v>27</v>
      </c>
      <c r="D9329">
        <v>2019</v>
      </c>
      <c r="E9329">
        <v>1</v>
      </c>
      <c r="F9329" t="s">
        <v>250</v>
      </c>
      <c r="G9329" t="s">
        <v>251</v>
      </c>
      <c r="H9329" t="s">
        <v>108</v>
      </c>
      <c r="I9329" t="s">
        <v>109</v>
      </c>
      <c r="J9329">
        <v>-8183.78</v>
      </c>
      <c r="L9329" t="s">
        <v>31</v>
      </c>
      <c r="O9329" t="s">
        <v>32</v>
      </c>
    </row>
    <row r="9330" spans="1:15" x14ac:dyDescent="0.25">
      <c r="A9330" t="s">
        <v>112</v>
      </c>
      <c r="B9330" t="s">
        <v>113</v>
      </c>
      <c r="C9330" t="s">
        <v>27</v>
      </c>
      <c r="D9330">
        <v>2019</v>
      </c>
      <c r="E9330">
        <v>1</v>
      </c>
      <c r="F9330" t="s">
        <v>195</v>
      </c>
      <c r="G9330" t="s">
        <v>196</v>
      </c>
      <c r="H9330" t="s">
        <v>108</v>
      </c>
      <c r="I9330" t="s">
        <v>109</v>
      </c>
      <c r="J9330">
        <v>-8183.78</v>
      </c>
      <c r="L9330" t="s">
        <v>31</v>
      </c>
      <c r="O9330" t="s">
        <v>32</v>
      </c>
    </row>
    <row r="9331" spans="1:15" x14ac:dyDescent="0.25">
      <c r="A9331" t="s">
        <v>112</v>
      </c>
      <c r="B9331" t="s">
        <v>113</v>
      </c>
      <c r="C9331" t="s">
        <v>27</v>
      </c>
      <c r="D9331">
        <v>2019</v>
      </c>
      <c r="E9331">
        <v>1</v>
      </c>
      <c r="F9331" t="s">
        <v>197</v>
      </c>
      <c r="G9331" t="s">
        <v>198</v>
      </c>
      <c r="H9331" t="s">
        <v>108</v>
      </c>
      <c r="I9331" t="s">
        <v>109</v>
      </c>
      <c r="J9331">
        <v>-8183.78</v>
      </c>
      <c r="L9331" t="s">
        <v>31</v>
      </c>
      <c r="O9331" t="s">
        <v>32</v>
      </c>
    </row>
    <row r="9332" spans="1:15" x14ac:dyDescent="0.25">
      <c r="A9332" t="s">
        <v>112</v>
      </c>
      <c r="B9332" t="s">
        <v>113</v>
      </c>
      <c r="C9332" t="s">
        <v>27</v>
      </c>
      <c r="D9332">
        <v>2019</v>
      </c>
      <c r="E9332">
        <v>1</v>
      </c>
      <c r="F9332" t="s">
        <v>199</v>
      </c>
      <c r="G9332" t="s">
        <v>200</v>
      </c>
      <c r="H9332" t="s">
        <v>108</v>
      </c>
      <c r="I9332" t="s">
        <v>109</v>
      </c>
      <c r="J9332">
        <v>-8183.78</v>
      </c>
      <c r="L9332" t="s">
        <v>31</v>
      </c>
      <c r="O9332" t="s">
        <v>32</v>
      </c>
    </row>
    <row r="9333" spans="1:15" x14ac:dyDescent="0.25">
      <c r="A9333" t="s">
        <v>112</v>
      </c>
      <c r="B9333" t="s">
        <v>113</v>
      </c>
      <c r="C9333" t="s">
        <v>27</v>
      </c>
      <c r="D9333">
        <v>2019</v>
      </c>
      <c r="E9333">
        <v>1</v>
      </c>
      <c r="F9333" t="s">
        <v>205</v>
      </c>
      <c r="G9333" t="s">
        <v>206</v>
      </c>
      <c r="H9333" t="s">
        <v>108</v>
      </c>
      <c r="I9333" t="s">
        <v>109</v>
      </c>
      <c r="J9333">
        <v>-8183.78</v>
      </c>
      <c r="L9333" t="s">
        <v>31</v>
      </c>
      <c r="O9333" t="s">
        <v>32</v>
      </c>
    </row>
    <row r="9334" spans="1:15" x14ac:dyDescent="0.25">
      <c r="A9334" t="s">
        <v>112</v>
      </c>
      <c r="B9334" t="s">
        <v>113</v>
      </c>
      <c r="C9334" t="s">
        <v>27</v>
      </c>
      <c r="D9334">
        <v>2019</v>
      </c>
      <c r="E9334">
        <v>1</v>
      </c>
      <c r="F9334" t="s">
        <v>207</v>
      </c>
      <c r="G9334" t="s">
        <v>208</v>
      </c>
      <c r="H9334" t="s">
        <v>108</v>
      </c>
      <c r="I9334" t="s">
        <v>109</v>
      </c>
      <c r="J9334">
        <v>-8183.78</v>
      </c>
      <c r="L9334" t="s">
        <v>31</v>
      </c>
      <c r="O9334" t="s">
        <v>32</v>
      </c>
    </row>
    <row r="9335" spans="1:15" x14ac:dyDescent="0.25">
      <c r="A9335" t="s">
        <v>112</v>
      </c>
      <c r="B9335" t="s">
        <v>113</v>
      </c>
      <c r="C9335" t="s">
        <v>27</v>
      </c>
      <c r="D9335">
        <v>2019</v>
      </c>
      <c r="E9335">
        <v>1</v>
      </c>
      <c r="F9335" t="s">
        <v>211</v>
      </c>
      <c r="G9335" t="s">
        <v>212</v>
      </c>
      <c r="H9335" t="s">
        <v>108</v>
      </c>
      <c r="I9335" t="s">
        <v>109</v>
      </c>
      <c r="J9335">
        <v>-8183.78</v>
      </c>
      <c r="L9335" t="s">
        <v>31</v>
      </c>
      <c r="O9335" t="s">
        <v>32</v>
      </c>
    </row>
    <row r="9336" spans="1:15" x14ac:dyDescent="0.25">
      <c r="A9336" t="s">
        <v>112</v>
      </c>
      <c r="B9336" t="s">
        <v>113</v>
      </c>
      <c r="C9336" t="s">
        <v>27</v>
      </c>
      <c r="D9336">
        <v>2019</v>
      </c>
      <c r="E9336">
        <v>1</v>
      </c>
      <c r="F9336" t="s">
        <v>213</v>
      </c>
      <c r="G9336" t="s">
        <v>214</v>
      </c>
      <c r="H9336" t="s">
        <v>108</v>
      </c>
      <c r="I9336" t="s">
        <v>109</v>
      </c>
      <c r="J9336">
        <v>-8183.78</v>
      </c>
      <c r="L9336" t="s">
        <v>31</v>
      </c>
      <c r="O9336" t="s">
        <v>32</v>
      </c>
    </row>
    <row r="9337" spans="1:15" x14ac:dyDescent="0.25">
      <c r="A9337" t="s">
        <v>112</v>
      </c>
      <c r="B9337" t="s">
        <v>113</v>
      </c>
      <c r="C9337" t="s">
        <v>27</v>
      </c>
      <c r="D9337">
        <v>2019</v>
      </c>
      <c r="E9337">
        <v>1</v>
      </c>
      <c r="F9337" t="s">
        <v>244</v>
      </c>
      <c r="G9337" t="s">
        <v>245</v>
      </c>
      <c r="H9337" t="s">
        <v>110</v>
      </c>
      <c r="I9337" t="s">
        <v>111</v>
      </c>
      <c r="J9337">
        <v>-6489</v>
      </c>
      <c r="L9337" t="s">
        <v>31</v>
      </c>
      <c r="O9337" t="s">
        <v>32</v>
      </c>
    </row>
    <row r="9338" spans="1:15" x14ac:dyDescent="0.25">
      <c r="A9338" t="s">
        <v>112</v>
      </c>
      <c r="B9338" t="s">
        <v>113</v>
      </c>
      <c r="C9338" t="s">
        <v>27</v>
      </c>
      <c r="D9338">
        <v>2019</v>
      </c>
      <c r="E9338">
        <v>1</v>
      </c>
      <c r="F9338" t="s">
        <v>246</v>
      </c>
      <c r="G9338" t="s">
        <v>247</v>
      </c>
      <c r="H9338" t="s">
        <v>110</v>
      </c>
      <c r="I9338" t="s">
        <v>111</v>
      </c>
      <c r="J9338">
        <v>351.49</v>
      </c>
      <c r="L9338" t="s">
        <v>31</v>
      </c>
      <c r="O9338" t="s">
        <v>32</v>
      </c>
    </row>
    <row r="9339" spans="1:15" x14ac:dyDescent="0.25">
      <c r="A9339" t="s">
        <v>112</v>
      </c>
      <c r="B9339" t="s">
        <v>113</v>
      </c>
      <c r="C9339" t="s">
        <v>27</v>
      </c>
      <c r="D9339">
        <v>2019</v>
      </c>
      <c r="E9339">
        <v>1</v>
      </c>
      <c r="F9339" t="s">
        <v>248</v>
      </c>
      <c r="G9339" t="s">
        <v>249</v>
      </c>
      <c r="H9339" t="s">
        <v>110</v>
      </c>
      <c r="I9339" t="s">
        <v>111</v>
      </c>
      <c r="J9339">
        <v>-6137.51</v>
      </c>
      <c r="L9339" t="s">
        <v>31</v>
      </c>
      <c r="O9339" t="s">
        <v>32</v>
      </c>
    </row>
    <row r="9340" spans="1:15" x14ac:dyDescent="0.25">
      <c r="A9340" t="s">
        <v>112</v>
      </c>
      <c r="B9340" t="s">
        <v>113</v>
      </c>
      <c r="C9340" t="s">
        <v>27</v>
      </c>
      <c r="D9340">
        <v>2019</v>
      </c>
      <c r="E9340">
        <v>1</v>
      </c>
      <c r="F9340" t="s">
        <v>250</v>
      </c>
      <c r="G9340" t="s">
        <v>251</v>
      </c>
      <c r="H9340" t="s">
        <v>110</v>
      </c>
      <c r="I9340" t="s">
        <v>111</v>
      </c>
      <c r="J9340">
        <v>-6137.51</v>
      </c>
      <c r="L9340" t="s">
        <v>31</v>
      </c>
      <c r="O9340" t="s">
        <v>32</v>
      </c>
    </row>
    <row r="9341" spans="1:15" x14ac:dyDescent="0.25">
      <c r="A9341" t="s">
        <v>112</v>
      </c>
      <c r="B9341" t="s">
        <v>113</v>
      </c>
      <c r="C9341" t="s">
        <v>27</v>
      </c>
      <c r="D9341">
        <v>2019</v>
      </c>
      <c r="E9341">
        <v>1</v>
      </c>
      <c r="F9341" t="s">
        <v>195</v>
      </c>
      <c r="G9341" t="s">
        <v>196</v>
      </c>
      <c r="H9341" t="s">
        <v>110</v>
      </c>
      <c r="I9341" t="s">
        <v>111</v>
      </c>
      <c r="J9341">
        <v>-6137.51</v>
      </c>
      <c r="L9341" t="s">
        <v>31</v>
      </c>
      <c r="O9341" t="s">
        <v>32</v>
      </c>
    </row>
    <row r="9342" spans="1:15" x14ac:dyDescent="0.25">
      <c r="A9342" t="s">
        <v>112</v>
      </c>
      <c r="B9342" t="s">
        <v>113</v>
      </c>
      <c r="C9342" t="s">
        <v>27</v>
      </c>
      <c r="D9342">
        <v>2019</v>
      </c>
      <c r="E9342">
        <v>1</v>
      </c>
      <c r="F9342" t="s">
        <v>197</v>
      </c>
      <c r="G9342" t="s">
        <v>198</v>
      </c>
      <c r="H9342" t="s">
        <v>110</v>
      </c>
      <c r="I9342" t="s">
        <v>111</v>
      </c>
      <c r="J9342">
        <v>-6137.51</v>
      </c>
      <c r="L9342" t="s">
        <v>31</v>
      </c>
      <c r="O9342" t="s">
        <v>32</v>
      </c>
    </row>
    <row r="9343" spans="1:15" x14ac:dyDescent="0.25">
      <c r="A9343" t="s">
        <v>112</v>
      </c>
      <c r="B9343" t="s">
        <v>113</v>
      </c>
      <c r="C9343" t="s">
        <v>27</v>
      </c>
      <c r="D9343">
        <v>2019</v>
      </c>
      <c r="E9343">
        <v>1</v>
      </c>
      <c r="F9343" t="s">
        <v>199</v>
      </c>
      <c r="G9343" t="s">
        <v>200</v>
      </c>
      <c r="H9343" t="s">
        <v>110</v>
      </c>
      <c r="I9343" t="s">
        <v>111</v>
      </c>
      <c r="J9343">
        <v>-6137.51</v>
      </c>
      <c r="L9343" t="s">
        <v>31</v>
      </c>
      <c r="O9343" t="s">
        <v>32</v>
      </c>
    </row>
    <row r="9344" spans="1:15" x14ac:dyDescent="0.25">
      <c r="A9344" t="s">
        <v>112</v>
      </c>
      <c r="B9344" t="s">
        <v>113</v>
      </c>
      <c r="C9344" t="s">
        <v>27</v>
      </c>
      <c r="D9344">
        <v>2019</v>
      </c>
      <c r="E9344">
        <v>1</v>
      </c>
      <c r="F9344" t="s">
        <v>205</v>
      </c>
      <c r="G9344" t="s">
        <v>206</v>
      </c>
      <c r="H9344" t="s">
        <v>110</v>
      </c>
      <c r="I9344" t="s">
        <v>111</v>
      </c>
      <c r="J9344">
        <v>-6137.51</v>
      </c>
      <c r="L9344" t="s">
        <v>31</v>
      </c>
      <c r="O9344" t="s">
        <v>32</v>
      </c>
    </row>
    <row r="9345" spans="1:15" x14ac:dyDescent="0.25">
      <c r="A9345" t="s">
        <v>112</v>
      </c>
      <c r="B9345" t="s">
        <v>113</v>
      </c>
      <c r="C9345" t="s">
        <v>27</v>
      </c>
      <c r="D9345">
        <v>2019</v>
      </c>
      <c r="E9345">
        <v>1</v>
      </c>
      <c r="F9345" t="s">
        <v>207</v>
      </c>
      <c r="G9345" t="s">
        <v>208</v>
      </c>
      <c r="H9345" t="s">
        <v>110</v>
      </c>
      <c r="I9345" t="s">
        <v>111</v>
      </c>
      <c r="J9345">
        <v>-6137.51</v>
      </c>
      <c r="L9345" t="s">
        <v>31</v>
      </c>
      <c r="O9345" t="s">
        <v>32</v>
      </c>
    </row>
    <row r="9346" spans="1:15" x14ac:dyDescent="0.25">
      <c r="A9346" t="s">
        <v>112</v>
      </c>
      <c r="B9346" t="s">
        <v>113</v>
      </c>
      <c r="C9346" t="s">
        <v>27</v>
      </c>
      <c r="D9346">
        <v>2019</v>
      </c>
      <c r="E9346">
        <v>1</v>
      </c>
      <c r="F9346" t="s">
        <v>211</v>
      </c>
      <c r="G9346" t="s">
        <v>212</v>
      </c>
      <c r="H9346" t="s">
        <v>110</v>
      </c>
      <c r="I9346" t="s">
        <v>111</v>
      </c>
      <c r="J9346">
        <v>-6137.51</v>
      </c>
      <c r="L9346" t="s">
        <v>31</v>
      </c>
      <c r="O9346" t="s">
        <v>32</v>
      </c>
    </row>
    <row r="9347" spans="1:15" x14ac:dyDescent="0.25">
      <c r="A9347" t="s">
        <v>112</v>
      </c>
      <c r="B9347" t="s">
        <v>113</v>
      </c>
      <c r="C9347" t="s">
        <v>27</v>
      </c>
      <c r="D9347">
        <v>2019</v>
      </c>
      <c r="E9347">
        <v>1</v>
      </c>
      <c r="F9347" t="s">
        <v>213</v>
      </c>
      <c r="G9347" t="s">
        <v>214</v>
      </c>
      <c r="H9347" t="s">
        <v>110</v>
      </c>
      <c r="I9347" t="s">
        <v>111</v>
      </c>
      <c r="J9347">
        <v>-6137.51</v>
      </c>
      <c r="L9347" t="s">
        <v>31</v>
      </c>
      <c r="O9347" t="s">
        <v>32</v>
      </c>
    </row>
    <row r="9348" spans="1:15" x14ac:dyDescent="0.25">
      <c r="A9348" t="s">
        <v>116</v>
      </c>
      <c r="B9348" t="s">
        <v>117</v>
      </c>
      <c r="C9348" t="s">
        <v>27</v>
      </c>
      <c r="D9348">
        <v>2019</v>
      </c>
      <c r="E9348">
        <v>1</v>
      </c>
      <c r="F9348" t="s">
        <v>244</v>
      </c>
      <c r="G9348" t="s">
        <v>245</v>
      </c>
      <c r="H9348" t="s">
        <v>30</v>
      </c>
      <c r="J9348">
        <v>-225825.71</v>
      </c>
      <c r="L9348" t="s">
        <v>31</v>
      </c>
      <c r="O9348" t="s">
        <v>32</v>
      </c>
    </row>
    <row r="9349" spans="1:15" x14ac:dyDescent="0.25">
      <c r="A9349" t="s">
        <v>116</v>
      </c>
      <c r="B9349" t="s">
        <v>117</v>
      </c>
      <c r="C9349" t="s">
        <v>27</v>
      </c>
      <c r="D9349">
        <v>2019</v>
      </c>
      <c r="E9349">
        <v>1</v>
      </c>
      <c r="F9349" t="s">
        <v>246</v>
      </c>
      <c r="G9349" t="s">
        <v>247</v>
      </c>
      <c r="H9349" t="s">
        <v>30</v>
      </c>
      <c r="J9349">
        <v>25253.73</v>
      </c>
      <c r="L9349" t="s">
        <v>31</v>
      </c>
      <c r="O9349" t="s">
        <v>32</v>
      </c>
    </row>
    <row r="9350" spans="1:15" x14ac:dyDescent="0.25">
      <c r="A9350" t="s">
        <v>116</v>
      </c>
      <c r="B9350" t="s">
        <v>117</v>
      </c>
      <c r="C9350" t="s">
        <v>27</v>
      </c>
      <c r="D9350">
        <v>2019</v>
      </c>
      <c r="E9350">
        <v>1</v>
      </c>
      <c r="F9350" t="s">
        <v>248</v>
      </c>
      <c r="G9350" t="s">
        <v>249</v>
      </c>
      <c r="H9350" t="s">
        <v>30</v>
      </c>
      <c r="J9350">
        <v>-200571.98</v>
      </c>
      <c r="L9350" t="s">
        <v>31</v>
      </c>
      <c r="O9350" t="s">
        <v>32</v>
      </c>
    </row>
    <row r="9351" spans="1:15" x14ac:dyDescent="0.25">
      <c r="A9351" t="s">
        <v>116</v>
      </c>
      <c r="B9351" t="s">
        <v>117</v>
      </c>
      <c r="C9351" t="s">
        <v>27</v>
      </c>
      <c r="D9351">
        <v>2019</v>
      </c>
      <c r="E9351">
        <v>1</v>
      </c>
      <c r="F9351" t="s">
        <v>250</v>
      </c>
      <c r="G9351" t="s">
        <v>251</v>
      </c>
      <c r="H9351" t="s">
        <v>30</v>
      </c>
      <c r="J9351">
        <v>-200571.98</v>
      </c>
      <c r="L9351" t="s">
        <v>31</v>
      </c>
      <c r="O9351" t="s">
        <v>32</v>
      </c>
    </row>
    <row r="9352" spans="1:15" x14ac:dyDescent="0.25">
      <c r="A9352" t="s">
        <v>116</v>
      </c>
      <c r="B9352" t="s">
        <v>117</v>
      </c>
      <c r="C9352" t="s">
        <v>27</v>
      </c>
      <c r="D9352">
        <v>2019</v>
      </c>
      <c r="E9352">
        <v>1</v>
      </c>
      <c r="F9352" t="s">
        <v>195</v>
      </c>
      <c r="G9352" t="s">
        <v>196</v>
      </c>
      <c r="H9352" t="s">
        <v>30</v>
      </c>
      <c r="J9352">
        <v>-200571.98</v>
      </c>
      <c r="L9352" t="s">
        <v>31</v>
      </c>
      <c r="O9352" t="s">
        <v>32</v>
      </c>
    </row>
    <row r="9353" spans="1:15" x14ac:dyDescent="0.25">
      <c r="A9353" t="s">
        <v>116</v>
      </c>
      <c r="B9353" t="s">
        <v>117</v>
      </c>
      <c r="C9353" t="s">
        <v>27</v>
      </c>
      <c r="D9353">
        <v>2019</v>
      </c>
      <c r="E9353">
        <v>1</v>
      </c>
      <c r="F9353" t="s">
        <v>275</v>
      </c>
      <c r="G9353" t="s">
        <v>276</v>
      </c>
      <c r="H9353" t="s">
        <v>30</v>
      </c>
      <c r="J9353">
        <v>10815</v>
      </c>
      <c r="L9353" t="s">
        <v>31</v>
      </c>
      <c r="O9353" t="s">
        <v>32</v>
      </c>
    </row>
    <row r="9354" spans="1:15" x14ac:dyDescent="0.25">
      <c r="A9354" t="s">
        <v>116</v>
      </c>
      <c r="B9354" t="s">
        <v>117</v>
      </c>
      <c r="C9354" t="s">
        <v>27</v>
      </c>
      <c r="D9354">
        <v>2019</v>
      </c>
      <c r="E9354">
        <v>1</v>
      </c>
      <c r="F9354" t="s">
        <v>277</v>
      </c>
      <c r="G9354" t="s">
        <v>278</v>
      </c>
      <c r="H9354" t="s">
        <v>30</v>
      </c>
      <c r="J9354">
        <v>10815</v>
      </c>
      <c r="L9354" t="s">
        <v>31</v>
      </c>
      <c r="O9354" t="s">
        <v>32</v>
      </c>
    </row>
    <row r="9355" spans="1:15" x14ac:dyDescent="0.25">
      <c r="A9355" t="s">
        <v>116</v>
      </c>
      <c r="B9355" t="s">
        <v>117</v>
      </c>
      <c r="C9355" t="s">
        <v>27</v>
      </c>
      <c r="D9355">
        <v>2019</v>
      </c>
      <c r="E9355">
        <v>1</v>
      </c>
      <c r="F9355" t="s">
        <v>279</v>
      </c>
      <c r="G9355" t="s">
        <v>280</v>
      </c>
      <c r="H9355" t="s">
        <v>30</v>
      </c>
      <c r="J9355">
        <v>10815</v>
      </c>
      <c r="L9355" t="s">
        <v>31</v>
      </c>
      <c r="O9355" t="s">
        <v>32</v>
      </c>
    </row>
    <row r="9356" spans="1:15" x14ac:dyDescent="0.25">
      <c r="A9356" t="s">
        <v>116</v>
      </c>
      <c r="B9356" t="s">
        <v>117</v>
      </c>
      <c r="C9356" t="s">
        <v>27</v>
      </c>
      <c r="D9356">
        <v>2019</v>
      </c>
      <c r="E9356">
        <v>1</v>
      </c>
      <c r="F9356" t="s">
        <v>197</v>
      </c>
      <c r="G9356" t="s">
        <v>198</v>
      </c>
      <c r="H9356" t="s">
        <v>30</v>
      </c>
      <c r="J9356">
        <v>-189756.98</v>
      </c>
      <c r="L9356" t="s">
        <v>31</v>
      </c>
      <c r="O9356" t="s">
        <v>32</v>
      </c>
    </row>
    <row r="9357" spans="1:15" x14ac:dyDescent="0.25">
      <c r="A9357" t="s">
        <v>116</v>
      </c>
      <c r="B9357" t="s">
        <v>117</v>
      </c>
      <c r="C9357" t="s">
        <v>27</v>
      </c>
      <c r="D9357">
        <v>2019</v>
      </c>
      <c r="E9357">
        <v>1</v>
      </c>
      <c r="F9357" t="s">
        <v>199</v>
      </c>
      <c r="G9357" t="s">
        <v>200</v>
      </c>
      <c r="H9357" t="s">
        <v>30</v>
      </c>
      <c r="J9357">
        <v>-189756.98</v>
      </c>
      <c r="L9357" t="s">
        <v>31</v>
      </c>
      <c r="O9357" t="s">
        <v>32</v>
      </c>
    </row>
    <row r="9358" spans="1:15" x14ac:dyDescent="0.25">
      <c r="A9358" t="s">
        <v>116</v>
      </c>
      <c r="B9358" t="s">
        <v>117</v>
      </c>
      <c r="C9358" t="s">
        <v>27</v>
      </c>
      <c r="D9358">
        <v>2019</v>
      </c>
      <c r="E9358">
        <v>1</v>
      </c>
      <c r="F9358" t="s">
        <v>252</v>
      </c>
      <c r="G9358" t="s">
        <v>253</v>
      </c>
      <c r="H9358" t="s">
        <v>30</v>
      </c>
      <c r="J9358">
        <v>9502.5400000000009</v>
      </c>
      <c r="L9358" t="s">
        <v>31</v>
      </c>
      <c r="O9358" t="s">
        <v>32</v>
      </c>
    </row>
    <row r="9359" spans="1:15" x14ac:dyDescent="0.25">
      <c r="A9359" t="s">
        <v>116</v>
      </c>
      <c r="B9359" t="s">
        <v>117</v>
      </c>
      <c r="C9359" t="s">
        <v>27</v>
      </c>
      <c r="D9359">
        <v>2019</v>
      </c>
      <c r="E9359">
        <v>1</v>
      </c>
      <c r="F9359" t="s">
        <v>203</v>
      </c>
      <c r="G9359" t="s">
        <v>204</v>
      </c>
      <c r="H9359" t="s">
        <v>30</v>
      </c>
      <c r="J9359">
        <v>9502.5400000000009</v>
      </c>
      <c r="L9359" t="s">
        <v>31</v>
      </c>
      <c r="O9359" t="s">
        <v>32</v>
      </c>
    </row>
    <row r="9360" spans="1:15" x14ac:dyDescent="0.25">
      <c r="A9360" t="s">
        <v>116</v>
      </c>
      <c r="B9360" t="s">
        <v>117</v>
      </c>
      <c r="C9360" t="s">
        <v>27</v>
      </c>
      <c r="D9360">
        <v>2019</v>
      </c>
      <c r="E9360">
        <v>1</v>
      </c>
      <c r="F9360" t="s">
        <v>205</v>
      </c>
      <c r="G9360" t="s">
        <v>206</v>
      </c>
      <c r="H9360" t="s">
        <v>30</v>
      </c>
      <c r="J9360">
        <v>-180254.44</v>
      </c>
      <c r="L9360" t="s">
        <v>31</v>
      </c>
      <c r="O9360" t="s">
        <v>32</v>
      </c>
    </row>
    <row r="9361" spans="1:15" x14ac:dyDescent="0.25">
      <c r="A9361" t="s">
        <v>116</v>
      </c>
      <c r="B9361" t="s">
        <v>117</v>
      </c>
      <c r="C9361" t="s">
        <v>27</v>
      </c>
      <c r="D9361">
        <v>2019</v>
      </c>
      <c r="E9361">
        <v>1</v>
      </c>
      <c r="F9361" t="s">
        <v>207</v>
      </c>
      <c r="G9361" t="s">
        <v>208</v>
      </c>
      <c r="H9361" t="s">
        <v>30</v>
      </c>
      <c r="J9361">
        <v>-180254.44</v>
      </c>
      <c r="L9361" t="s">
        <v>31</v>
      </c>
      <c r="O9361" t="s">
        <v>32</v>
      </c>
    </row>
    <row r="9362" spans="1:15" x14ac:dyDescent="0.25">
      <c r="A9362" t="s">
        <v>116</v>
      </c>
      <c r="B9362" t="s">
        <v>117</v>
      </c>
      <c r="C9362" t="s">
        <v>27</v>
      </c>
      <c r="D9362">
        <v>2019</v>
      </c>
      <c r="E9362">
        <v>1</v>
      </c>
      <c r="F9362" t="s">
        <v>209</v>
      </c>
      <c r="G9362" t="s">
        <v>210</v>
      </c>
      <c r="H9362" t="s">
        <v>30</v>
      </c>
      <c r="J9362">
        <v>18926.25</v>
      </c>
      <c r="L9362" t="s">
        <v>31</v>
      </c>
      <c r="O9362" t="s">
        <v>32</v>
      </c>
    </row>
    <row r="9363" spans="1:15" x14ac:dyDescent="0.25">
      <c r="A9363" t="s">
        <v>116</v>
      </c>
      <c r="B9363" t="s">
        <v>117</v>
      </c>
      <c r="C9363" t="s">
        <v>27</v>
      </c>
      <c r="D9363">
        <v>2019</v>
      </c>
      <c r="E9363">
        <v>1</v>
      </c>
      <c r="F9363" t="s">
        <v>211</v>
      </c>
      <c r="G9363" t="s">
        <v>212</v>
      </c>
      <c r="H9363" t="s">
        <v>30</v>
      </c>
      <c r="J9363">
        <v>-161328.19</v>
      </c>
      <c r="L9363" t="s">
        <v>31</v>
      </c>
      <c r="O9363" t="s">
        <v>32</v>
      </c>
    </row>
    <row r="9364" spans="1:15" x14ac:dyDescent="0.25">
      <c r="A9364" t="s">
        <v>116</v>
      </c>
      <c r="B9364" t="s">
        <v>117</v>
      </c>
      <c r="C9364" t="s">
        <v>27</v>
      </c>
      <c r="D9364">
        <v>2019</v>
      </c>
      <c r="E9364">
        <v>1</v>
      </c>
      <c r="F9364" t="s">
        <v>213</v>
      </c>
      <c r="G9364" t="s">
        <v>214</v>
      </c>
      <c r="H9364" t="s">
        <v>30</v>
      </c>
      <c r="J9364">
        <v>-161328.19</v>
      </c>
      <c r="L9364" t="s">
        <v>31</v>
      </c>
      <c r="O9364" t="s">
        <v>32</v>
      </c>
    </row>
    <row r="9365" spans="1:15" x14ac:dyDescent="0.25">
      <c r="A9365" t="s">
        <v>116</v>
      </c>
      <c r="B9365" t="s">
        <v>117</v>
      </c>
      <c r="C9365" t="s">
        <v>27</v>
      </c>
      <c r="D9365">
        <v>2019</v>
      </c>
      <c r="E9365">
        <v>1</v>
      </c>
      <c r="F9365" t="s">
        <v>292</v>
      </c>
      <c r="G9365" t="s">
        <v>293</v>
      </c>
      <c r="H9365" t="s">
        <v>30</v>
      </c>
      <c r="J9365">
        <v>34812293.189999998</v>
      </c>
      <c r="L9365" t="s">
        <v>39</v>
      </c>
      <c r="O9365" t="s">
        <v>32</v>
      </c>
    </row>
    <row r="9366" spans="1:15" x14ac:dyDescent="0.25">
      <c r="A9366" t="s">
        <v>116</v>
      </c>
      <c r="B9366" t="s">
        <v>117</v>
      </c>
      <c r="C9366" t="s">
        <v>27</v>
      </c>
      <c r="D9366">
        <v>2019</v>
      </c>
      <c r="E9366">
        <v>1</v>
      </c>
      <c r="F9366" t="s">
        <v>294</v>
      </c>
      <c r="G9366" t="s">
        <v>295</v>
      </c>
      <c r="H9366" t="s">
        <v>30</v>
      </c>
      <c r="J9366">
        <v>-4779038.1900000004</v>
      </c>
      <c r="L9366" t="s">
        <v>39</v>
      </c>
      <c r="O9366" t="s">
        <v>32</v>
      </c>
    </row>
    <row r="9367" spans="1:15" x14ac:dyDescent="0.25">
      <c r="A9367" t="s">
        <v>116</v>
      </c>
      <c r="B9367" t="s">
        <v>117</v>
      </c>
      <c r="C9367" t="s">
        <v>27</v>
      </c>
      <c r="D9367">
        <v>2019</v>
      </c>
      <c r="E9367">
        <v>1</v>
      </c>
      <c r="F9367" t="s">
        <v>296</v>
      </c>
      <c r="G9367" t="s">
        <v>119</v>
      </c>
      <c r="H9367" t="s">
        <v>30</v>
      </c>
      <c r="J9367">
        <v>30033255</v>
      </c>
      <c r="L9367" t="s">
        <v>39</v>
      </c>
      <c r="O9367" t="s">
        <v>32</v>
      </c>
    </row>
    <row r="9368" spans="1:15" x14ac:dyDescent="0.25">
      <c r="A9368" t="s">
        <v>116</v>
      </c>
      <c r="B9368" t="s">
        <v>117</v>
      </c>
      <c r="C9368" t="s">
        <v>27</v>
      </c>
      <c r="D9368">
        <v>2019</v>
      </c>
      <c r="E9368">
        <v>1</v>
      </c>
      <c r="F9368" t="s">
        <v>257</v>
      </c>
      <c r="G9368" t="s">
        <v>258</v>
      </c>
      <c r="H9368" t="s">
        <v>30</v>
      </c>
      <c r="J9368">
        <v>30033255</v>
      </c>
      <c r="L9368" t="s">
        <v>39</v>
      </c>
      <c r="O9368" t="s">
        <v>32</v>
      </c>
    </row>
    <row r="9369" spans="1:15" x14ac:dyDescent="0.25">
      <c r="A9369" t="s">
        <v>116</v>
      </c>
      <c r="B9369" t="s">
        <v>117</v>
      </c>
      <c r="C9369" t="s">
        <v>27</v>
      </c>
      <c r="D9369">
        <v>2019</v>
      </c>
      <c r="E9369">
        <v>1</v>
      </c>
      <c r="F9369" t="s">
        <v>215</v>
      </c>
      <c r="G9369" t="s">
        <v>216</v>
      </c>
      <c r="H9369" t="s">
        <v>30</v>
      </c>
      <c r="J9369">
        <v>20400062.699999999</v>
      </c>
      <c r="L9369" t="s">
        <v>39</v>
      </c>
      <c r="O9369" t="s">
        <v>32</v>
      </c>
    </row>
    <row r="9370" spans="1:15" x14ac:dyDescent="0.25">
      <c r="A9370" t="s">
        <v>116</v>
      </c>
      <c r="B9370" t="s">
        <v>117</v>
      </c>
      <c r="C9370" t="s">
        <v>27</v>
      </c>
      <c r="D9370">
        <v>2019</v>
      </c>
      <c r="E9370">
        <v>1</v>
      </c>
      <c r="F9370" t="s">
        <v>217</v>
      </c>
      <c r="G9370" t="s">
        <v>218</v>
      </c>
      <c r="H9370" t="s">
        <v>30</v>
      </c>
      <c r="J9370">
        <v>20400062.699999999</v>
      </c>
      <c r="L9370" t="s">
        <v>39</v>
      </c>
      <c r="O9370" t="s">
        <v>32</v>
      </c>
    </row>
    <row r="9371" spans="1:15" x14ac:dyDescent="0.25">
      <c r="A9371" t="s">
        <v>116</v>
      </c>
      <c r="B9371" t="s">
        <v>117</v>
      </c>
      <c r="C9371" t="s">
        <v>27</v>
      </c>
      <c r="D9371">
        <v>2019</v>
      </c>
      <c r="E9371">
        <v>1</v>
      </c>
      <c r="F9371" t="s">
        <v>219</v>
      </c>
      <c r="G9371" t="s">
        <v>220</v>
      </c>
      <c r="H9371" t="s">
        <v>30</v>
      </c>
      <c r="J9371">
        <v>20400062.699999999</v>
      </c>
      <c r="L9371" t="s">
        <v>39</v>
      </c>
      <c r="O9371" t="s">
        <v>32</v>
      </c>
    </row>
    <row r="9372" spans="1:15" x14ac:dyDescent="0.25">
      <c r="A9372" t="s">
        <v>116</v>
      </c>
      <c r="B9372" t="s">
        <v>117</v>
      </c>
      <c r="C9372" t="s">
        <v>27</v>
      </c>
      <c r="D9372">
        <v>2019</v>
      </c>
      <c r="E9372">
        <v>1</v>
      </c>
      <c r="F9372" t="s">
        <v>221</v>
      </c>
      <c r="G9372" t="s">
        <v>222</v>
      </c>
      <c r="H9372" t="s">
        <v>30</v>
      </c>
      <c r="J9372">
        <v>50433317.700000003</v>
      </c>
      <c r="L9372" t="s">
        <v>39</v>
      </c>
      <c r="O9372" t="s">
        <v>32</v>
      </c>
    </row>
    <row r="9373" spans="1:15" x14ac:dyDescent="0.25">
      <c r="A9373" t="s">
        <v>116</v>
      </c>
      <c r="B9373" t="s">
        <v>117</v>
      </c>
      <c r="C9373" t="s">
        <v>27</v>
      </c>
      <c r="D9373">
        <v>2019</v>
      </c>
      <c r="E9373">
        <v>1</v>
      </c>
      <c r="F9373" t="s">
        <v>259</v>
      </c>
      <c r="G9373" t="s">
        <v>260</v>
      </c>
      <c r="H9373" t="s">
        <v>30</v>
      </c>
      <c r="J9373">
        <v>30000</v>
      </c>
      <c r="L9373" t="s">
        <v>39</v>
      </c>
      <c r="O9373" t="s">
        <v>32</v>
      </c>
    </row>
    <row r="9374" spans="1:15" x14ac:dyDescent="0.25">
      <c r="A9374" t="s">
        <v>116</v>
      </c>
      <c r="B9374" t="s">
        <v>117</v>
      </c>
      <c r="C9374" t="s">
        <v>27</v>
      </c>
      <c r="D9374">
        <v>2019</v>
      </c>
      <c r="E9374">
        <v>1</v>
      </c>
      <c r="F9374" t="s">
        <v>284</v>
      </c>
      <c r="G9374" t="s">
        <v>285</v>
      </c>
      <c r="H9374" t="s">
        <v>30</v>
      </c>
      <c r="J9374">
        <v>85412.32</v>
      </c>
      <c r="L9374" t="s">
        <v>39</v>
      </c>
      <c r="O9374" t="s">
        <v>32</v>
      </c>
    </row>
    <row r="9375" spans="1:15" x14ac:dyDescent="0.25">
      <c r="A9375" t="s">
        <v>116</v>
      </c>
      <c r="B9375" t="s">
        <v>117</v>
      </c>
      <c r="C9375" t="s">
        <v>27</v>
      </c>
      <c r="D9375">
        <v>2019</v>
      </c>
      <c r="E9375">
        <v>1</v>
      </c>
      <c r="F9375" t="s">
        <v>261</v>
      </c>
      <c r="G9375" t="s">
        <v>262</v>
      </c>
      <c r="H9375" t="s">
        <v>30</v>
      </c>
      <c r="J9375">
        <v>242462.09</v>
      </c>
      <c r="L9375" t="s">
        <v>39</v>
      </c>
      <c r="O9375" t="s">
        <v>32</v>
      </c>
    </row>
    <row r="9376" spans="1:15" x14ac:dyDescent="0.25">
      <c r="A9376" t="s">
        <v>116</v>
      </c>
      <c r="B9376" t="s">
        <v>117</v>
      </c>
      <c r="C9376" t="s">
        <v>27</v>
      </c>
      <c r="D9376">
        <v>2019</v>
      </c>
      <c r="E9376">
        <v>1</v>
      </c>
      <c r="F9376" t="s">
        <v>223</v>
      </c>
      <c r="G9376" t="s">
        <v>224</v>
      </c>
      <c r="H9376" t="s">
        <v>30</v>
      </c>
      <c r="J9376">
        <v>164005.29</v>
      </c>
      <c r="L9376" t="s">
        <v>39</v>
      </c>
      <c r="O9376" t="s">
        <v>32</v>
      </c>
    </row>
    <row r="9377" spans="1:15" x14ac:dyDescent="0.25">
      <c r="A9377" t="s">
        <v>116</v>
      </c>
      <c r="B9377" t="s">
        <v>117</v>
      </c>
      <c r="C9377" t="s">
        <v>27</v>
      </c>
      <c r="D9377">
        <v>2019</v>
      </c>
      <c r="E9377">
        <v>1</v>
      </c>
      <c r="F9377" t="s">
        <v>225</v>
      </c>
      <c r="G9377" t="s">
        <v>226</v>
      </c>
      <c r="H9377" t="s">
        <v>30</v>
      </c>
      <c r="J9377">
        <v>436467.38</v>
      </c>
      <c r="L9377" t="s">
        <v>39</v>
      </c>
      <c r="O9377" t="s">
        <v>32</v>
      </c>
    </row>
    <row r="9378" spans="1:15" x14ac:dyDescent="0.25">
      <c r="A9378" t="s">
        <v>116</v>
      </c>
      <c r="B9378" t="s">
        <v>117</v>
      </c>
      <c r="C9378" t="s">
        <v>27</v>
      </c>
      <c r="D9378">
        <v>2019</v>
      </c>
      <c r="E9378">
        <v>1</v>
      </c>
      <c r="F9378" t="s">
        <v>227</v>
      </c>
      <c r="G9378" t="s">
        <v>228</v>
      </c>
      <c r="H9378" t="s">
        <v>30</v>
      </c>
      <c r="J9378">
        <v>50869785.079999998</v>
      </c>
      <c r="L9378" t="s">
        <v>39</v>
      </c>
      <c r="O9378" t="s">
        <v>32</v>
      </c>
    </row>
    <row r="9379" spans="1:15" x14ac:dyDescent="0.25">
      <c r="A9379" t="s">
        <v>116</v>
      </c>
      <c r="B9379" t="s">
        <v>117</v>
      </c>
      <c r="C9379" t="s">
        <v>27</v>
      </c>
      <c r="D9379">
        <v>2019</v>
      </c>
      <c r="E9379">
        <v>1</v>
      </c>
      <c r="F9379" t="s">
        <v>229</v>
      </c>
      <c r="G9379" t="s">
        <v>230</v>
      </c>
      <c r="H9379" t="s">
        <v>30</v>
      </c>
      <c r="J9379">
        <v>-250000</v>
      </c>
      <c r="L9379" t="s">
        <v>39</v>
      </c>
      <c r="O9379" t="s">
        <v>32</v>
      </c>
    </row>
    <row r="9380" spans="1:15" x14ac:dyDescent="0.25">
      <c r="A9380" t="s">
        <v>116</v>
      </c>
      <c r="B9380" t="s">
        <v>117</v>
      </c>
      <c r="C9380" t="s">
        <v>27</v>
      </c>
      <c r="D9380">
        <v>2019</v>
      </c>
      <c r="E9380">
        <v>1</v>
      </c>
      <c r="F9380" t="s">
        <v>263</v>
      </c>
      <c r="G9380" t="s">
        <v>264</v>
      </c>
      <c r="H9380" t="s">
        <v>30</v>
      </c>
      <c r="J9380">
        <v>-19918874.98</v>
      </c>
      <c r="L9380" t="s">
        <v>39</v>
      </c>
      <c r="O9380" t="s">
        <v>32</v>
      </c>
    </row>
    <row r="9381" spans="1:15" x14ac:dyDescent="0.25">
      <c r="A9381" t="s">
        <v>116</v>
      </c>
      <c r="B9381" t="s">
        <v>117</v>
      </c>
      <c r="C9381" t="s">
        <v>27</v>
      </c>
      <c r="D9381">
        <v>2019</v>
      </c>
      <c r="E9381">
        <v>1</v>
      </c>
      <c r="F9381" t="s">
        <v>265</v>
      </c>
      <c r="G9381" t="s">
        <v>266</v>
      </c>
      <c r="H9381" t="s">
        <v>30</v>
      </c>
      <c r="J9381">
        <v>-19918874.98</v>
      </c>
      <c r="L9381" t="s">
        <v>39</v>
      </c>
      <c r="O9381" t="s">
        <v>32</v>
      </c>
    </row>
    <row r="9382" spans="1:15" x14ac:dyDescent="0.25">
      <c r="A9382" t="s">
        <v>116</v>
      </c>
      <c r="B9382" t="s">
        <v>117</v>
      </c>
      <c r="C9382" t="s">
        <v>27</v>
      </c>
      <c r="D9382">
        <v>2019</v>
      </c>
      <c r="E9382">
        <v>1</v>
      </c>
      <c r="F9382" t="s">
        <v>231</v>
      </c>
      <c r="G9382" t="s">
        <v>188</v>
      </c>
      <c r="H9382" t="s">
        <v>30</v>
      </c>
      <c r="J9382">
        <v>-24278136.850000001</v>
      </c>
      <c r="L9382" t="s">
        <v>39</v>
      </c>
      <c r="O9382" t="s">
        <v>32</v>
      </c>
    </row>
    <row r="9383" spans="1:15" x14ac:dyDescent="0.25">
      <c r="A9383" t="s">
        <v>116</v>
      </c>
      <c r="B9383" t="s">
        <v>117</v>
      </c>
      <c r="C9383" t="s">
        <v>27</v>
      </c>
      <c r="D9383">
        <v>2019</v>
      </c>
      <c r="E9383">
        <v>1</v>
      </c>
      <c r="F9383" t="s">
        <v>232</v>
      </c>
      <c r="G9383" t="s">
        <v>233</v>
      </c>
      <c r="H9383" t="s">
        <v>30</v>
      </c>
      <c r="J9383">
        <v>-44447011.829999998</v>
      </c>
      <c r="L9383" t="s">
        <v>39</v>
      </c>
      <c r="O9383" t="s">
        <v>32</v>
      </c>
    </row>
    <row r="9384" spans="1:15" x14ac:dyDescent="0.25">
      <c r="A9384" t="s">
        <v>116</v>
      </c>
      <c r="B9384" t="s">
        <v>117</v>
      </c>
      <c r="C9384" t="s">
        <v>27</v>
      </c>
      <c r="D9384">
        <v>2019</v>
      </c>
      <c r="E9384">
        <v>1</v>
      </c>
      <c r="F9384" t="s">
        <v>234</v>
      </c>
      <c r="G9384" t="s">
        <v>235</v>
      </c>
      <c r="H9384" t="s">
        <v>30</v>
      </c>
      <c r="J9384">
        <v>-44447011.829999998</v>
      </c>
      <c r="L9384" t="s">
        <v>39</v>
      </c>
      <c r="O9384" t="s">
        <v>32</v>
      </c>
    </row>
    <row r="9385" spans="1:15" x14ac:dyDescent="0.25">
      <c r="A9385" t="s">
        <v>116</v>
      </c>
      <c r="B9385" t="s">
        <v>117</v>
      </c>
      <c r="C9385" t="s">
        <v>27</v>
      </c>
      <c r="D9385">
        <v>2019</v>
      </c>
      <c r="E9385">
        <v>1</v>
      </c>
      <c r="F9385" t="s">
        <v>267</v>
      </c>
      <c r="G9385" t="s">
        <v>268</v>
      </c>
      <c r="H9385" t="s">
        <v>30</v>
      </c>
      <c r="J9385">
        <v>-4090745.97</v>
      </c>
      <c r="L9385" t="s">
        <v>39</v>
      </c>
      <c r="O9385" t="s">
        <v>32</v>
      </c>
    </row>
    <row r="9386" spans="1:15" x14ac:dyDescent="0.25">
      <c r="A9386" t="s">
        <v>116</v>
      </c>
      <c r="B9386" t="s">
        <v>117</v>
      </c>
      <c r="C9386" t="s">
        <v>27</v>
      </c>
      <c r="D9386">
        <v>2019</v>
      </c>
      <c r="E9386">
        <v>1</v>
      </c>
      <c r="F9386" t="s">
        <v>269</v>
      </c>
      <c r="G9386" t="s">
        <v>270</v>
      </c>
      <c r="H9386" t="s">
        <v>30</v>
      </c>
      <c r="J9386">
        <v>-1394778.11</v>
      </c>
      <c r="L9386" t="s">
        <v>39</v>
      </c>
      <c r="O9386" t="s">
        <v>32</v>
      </c>
    </row>
    <row r="9387" spans="1:15" x14ac:dyDescent="0.25">
      <c r="A9387" t="s">
        <v>116</v>
      </c>
      <c r="B9387" t="s">
        <v>117</v>
      </c>
      <c r="C9387" t="s">
        <v>27</v>
      </c>
      <c r="D9387">
        <v>2019</v>
      </c>
      <c r="E9387">
        <v>1</v>
      </c>
      <c r="F9387" t="s">
        <v>271</v>
      </c>
      <c r="G9387" t="s">
        <v>272</v>
      </c>
      <c r="H9387" t="s">
        <v>30</v>
      </c>
      <c r="J9387">
        <v>-2487976.42</v>
      </c>
      <c r="L9387" t="s">
        <v>39</v>
      </c>
      <c r="O9387" t="s">
        <v>32</v>
      </c>
    </row>
    <row r="9388" spans="1:15" x14ac:dyDescent="0.25">
      <c r="A9388" t="s">
        <v>116</v>
      </c>
      <c r="B9388" t="s">
        <v>117</v>
      </c>
      <c r="C9388" t="s">
        <v>27</v>
      </c>
      <c r="D9388">
        <v>2019</v>
      </c>
      <c r="E9388">
        <v>1</v>
      </c>
      <c r="F9388" t="s">
        <v>273</v>
      </c>
      <c r="G9388" t="s">
        <v>274</v>
      </c>
      <c r="H9388" t="s">
        <v>30</v>
      </c>
      <c r="J9388">
        <v>-6578722.3899999997</v>
      </c>
      <c r="L9388" t="s">
        <v>39</v>
      </c>
      <c r="O9388" t="s">
        <v>32</v>
      </c>
    </row>
    <row r="9389" spans="1:15" x14ac:dyDescent="0.25">
      <c r="A9389" t="s">
        <v>116</v>
      </c>
      <c r="B9389" t="s">
        <v>117</v>
      </c>
      <c r="C9389" t="s">
        <v>27</v>
      </c>
      <c r="D9389">
        <v>2019</v>
      </c>
      <c r="E9389">
        <v>1</v>
      </c>
      <c r="F9389" t="s">
        <v>236</v>
      </c>
      <c r="G9389" t="s">
        <v>237</v>
      </c>
      <c r="H9389" t="s">
        <v>30</v>
      </c>
      <c r="J9389">
        <v>593318.57999999996</v>
      </c>
      <c r="L9389" t="s">
        <v>39</v>
      </c>
      <c r="O9389" t="s">
        <v>32</v>
      </c>
    </row>
    <row r="9390" spans="1:15" x14ac:dyDescent="0.25">
      <c r="A9390" t="s">
        <v>116</v>
      </c>
      <c r="B9390" t="s">
        <v>117</v>
      </c>
      <c r="C9390" t="s">
        <v>27</v>
      </c>
      <c r="D9390">
        <v>2019</v>
      </c>
      <c r="E9390">
        <v>1</v>
      </c>
      <c r="F9390" t="s">
        <v>238</v>
      </c>
      <c r="G9390" t="s">
        <v>239</v>
      </c>
      <c r="H9390" t="s">
        <v>30</v>
      </c>
      <c r="J9390">
        <v>317277.33</v>
      </c>
      <c r="L9390" t="s">
        <v>39</v>
      </c>
      <c r="O9390" t="s">
        <v>32</v>
      </c>
    </row>
    <row r="9391" spans="1:15" x14ac:dyDescent="0.25">
      <c r="A9391" t="s">
        <v>116</v>
      </c>
      <c r="B9391" t="s">
        <v>117</v>
      </c>
      <c r="C9391" t="s">
        <v>27</v>
      </c>
      <c r="D9391">
        <v>2019</v>
      </c>
      <c r="E9391">
        <v>1</v>
      </c>
      <c r="F9391" t="s">
        <v>240</v>
      </c>
      <c r="G9391" t="s">
        <v>241</v>
      </c>
      <c r="H9391" t="s">
        <v>30</v>
      </c>
      <c r="J9391">
        <v>-6261445.0599999996</v>
      </c>
      <c r="L9391" t="s">
        <v>39</v>
      </c>
      <c r="O9391" t="s">
        <v>32</v>
      </c>
    </row>
    <row r="9392" spans="1:15" x14ac:dyDescent="0.25">
      <c r="A9392" t="s">
        <v>116</v>
      </c>
      <c r="B9392" t="s">
        <v>117</v>
      </c>
      <c r="C9392" t="s">
        <v>27</v>
      </c>
      <c r="D9392">
        <v>2019</v>
      </c>
      <c r="E9392">
        <v>1</v>
      </c>
      <c r="F9392" t="s">
        <v>242</v>
      </c>
      <c r="G9392" t="s">
        <v>243</v>
      </c>
      <c r="H9392" t="s">
        <v>30</v>
      </c>
      <c r="J9392">
        <v>-50708456.890000001</v>
      </c>
      <c r="L9392" t="s">
        <v>39</v>
      </c>
      <c r="O9392" t="s">
        <v>32</v>
      </c>
    </row>
    <row r="9393" spans="1:15" x14ac:dyDescent="0.25">
      <c r="A9393" t="s">
        <v>123</v>
      </c>
      <c r="B9393" t="s">
        <v>124</v>
      </c>
      <c r="C9393" t="s">
        <v>27</v>
      </c>
      <c r="D9393">
        <v>2019</v>
      </c>
      <c r="E9393">
        <v>1</v>
      </c>
      <c r="F9393" t="s">
        <v>292</v>
      </c>
      <c r="G9393" t="s">
        <v>293</v>
      </c>
      <c r="H9393" t="s">
        <v>30</v>
      </c>
      <c r="J9393">
        <v>20332200</v>
      </c>
      <c r="L9393" t="s">
        <v>39</v>
      </c>
      <c r="O9393" t="s">
        <v>32</v>
      </c>
    </row>
    <row r="9394" spans="1:15" x14ac:dyDescent="0.25">
      <c r="A9394" t="s">
        <v>123</v>
      </c>
      <c r="B9394" t="s">
        <v>124</v>
      </c>
      <c r="C9394" t="s">
        <v>27</v>
      </c>
      <c r="D9394">
        <v>2019</v>
      </c>
      <c r="E9394">
        <v>1</v>
      </c>
      <c r="F9394" t="s">
        <v>294</v>
      </c>
      <c r="G9394" t="s">
        <v>295</v>
      </c>
      <c r="H9394" t="s">
        <v>30</v>
      </c>
      <c r="J9394">
        <v>-207287.5</v>
      </c>
      <c r="L9394" t="s">
        <v>39</v>
      </c>
      <c r="O9394" t="s">
        <v>32</v>
      </c>
    </row>
    <row r="9395" spans="1:15" x14ac:dyDescent="0.25">
      <c r="A9395" t="s">
        <v>123</v>
      </c>
      <c r="B9395" t="s">
        <v>124</v>
      </c>
      <c r="C9395" t="s">
        <v>27</v>
      </c>
      <c r="D9395">
        <v>2019</v>
      </c>
      <c r="E9395">
        <v>1</v>
      </c>
      <c r="F9395" t="s">
        <v>296</v>
      </c>
      <c r="G9395" t="s">
        <v>119</v>
      </c>
      <c r="H9395" t="s">
        <v>30</v>
      </c>
      <c r="J9395">
        <v>20124912.5</v>
      </c>
      <c r="L9395" t="s">
        <v>39</v>
      </c>
      <c r="O9395" t="s">
        <v>32</v>
      </c>
    </row>
    <row r="9396" spans="1:15" x14ac:dyDescent="0.25">
      <c r="A9396" t="s">
        <v>123</v>
      </c>
      <c r="B9396" t="s">
        <v>124</v>
      </c>
      <c r="C9396" t="s">
        <v>27</v>
      </c>
      <c r="D9396">
        <v>2019</v>
      </c>
      <c r="E9396">
        <v>1</v>
      </c>
      <c r="F9396" t="s">
        <v>257</v>
      </c>
      <c r="G9396" t="s">
        <v>258</v>
      </c>
      <c r="H9396" t="s">
        <v>30</v>
      </c>
      <c r="J9396">
        <v>20124912.5</v>
      </c>
      <c r="L9396" t="s">
        <v>39</v>
      </c>
      <c r="O9396" t="s">
        <v>32</v>
      </c>
    </row>
    <row r="9397" spans="1:15" x14ac:dyDescent="0.25">
      <c r="A9397" t="s">
        <v>123</v>
      </c>
      <c r="B9397" t="s">
        <v>124</v>
      </c>
      <c r="C9397" t="s">
        <v>27</v>
      </c>
      <c r="D9397">
        <v>2019</v>
      </c>
      <c r="E9397">
        <v>1</v>
      </c>
      <c r="F9397" t="s">
        <v>221</v>
      </c>
      <c r="G9397" t="s">
        <v>222</v>
      </c>
      <c r="H9397" t="s">
        <v>30</v>
      </c>
      <c r="J9397">
        <v>20124912.5</v>
      </c>
      <c r="L9397" t="s">
        <v>39</v>
      </c>
      <c r="O9397" t="s">
        <v>32</v>
      </c>
    </row>
    <row r="9398" spans="1:15" x14ac:dyDescent="0.25">
      <c r="A9398" t="s">
        <v>123</v>
      </c>
      <c r="B9398" t="s">
        <v>124</v>
      </c>
      <c r="C9398" t="s">
        <v>27</v>
      </c>
      <c r="D9398">
        <v>2019</v>
      </c>
      <c r="E9398">
        <v>1</v>
      </c>
      <c r="F9398" t="s">
        <v>259</v>
      </c>
      <c r="G9398" t="s">
        <v>260</v>
      </c>
      <c r="H9398" t="s">
        <v>30</v>
      </c>
      <c r="J9398">
        <v>20000</v>
      </c>
      <c r="L9398" t="s">
        <v>39</v>
      </c>
      <c r="O9398" t="s">
        <v>32</v>
      </c>
    </row>
    <row r="9399" spans="1:15" x14ac:dyDescent="0.25">
      <c r="A9399" t="s">
        <v>123</v>
      </c>
      <c r="B9399" t="s">
        <v>124</v>
      </c>
      <c r="C9399" t="s">
        <v>27</v>
      </c>
      <c r="D9399">
        <v>2019</v>
      </c>
      <c r="E9399">
        <v>1</v>
      </c>
      <c r="F9399" t="s">
        <v>284</v>
      </c>
      <c r="G9399" t="s">
        <v>285</v>
      </c>
      <c r="H9399" t="s">
        <v>30</v>
      </c>
      <c r="J9399">
        <v>140112.15</v>
      </c>
      <c r="L9399" t="s">
        <v>39</v>
      </c>
      <c r="O9399" t="s">
        <v>32</v>
      </c>
    </row>
    <row r="9400" spans="1:15" x14ac:dyDescent="0.25">
      <c r="A9400" t="s">
        <v>123</v>
      </c>
      <c r="B9400" t="s">
        <v>124</v>
      </c>
      <c r="C9400" t="s">
        <v>27</v>
      </c>
      <c r="D9400">
        <v>2019</v>
      </c>
      <c r="E9400">
        <v>1</v>
      </c>
      <c r="F9400" t="s">
        <v>261</v>
      </c>
      <c r="G9400" t="s">
        <v>262</v>
      </c>
      <c r="H9400" t="s">
        <v>30</v>
      </c>
      <c r="J9400">
        <v>140112.15</v>
      </c>
      <c r="L9400" t="s">
        <v>39</v>
      </c>
      <c r="O9400" t="s">
        <v>32</v>
      </c>
    </row>
    <row r="9401" spans="1:15" x14ac:dyDescent="0.25">
      <c r="A9401" t="s">
        <v>123</v>
      </c>
      <c r="B9401" t="s">
        <v>124</v>
      </c>
      <c r="C9401" t="s">
        <v>27</v>
      </c>
      <c r="D9401">
        <v>2019</v>
      </c>
      <c r="E9401">
        <v>1</v>
      </c>
      <c r="F9401" t="s">
        <v>223</v>
      </c>
      <c r="G9401" t="s">
        <v>224</v>
      </c>
      <c r="H9401" t="s">
        <v>30</v>
      </c>
      <c r="J9401">
        <v>1635521.18</v>
      </c>
      <c r="L9401" t="s">
        <v>39</v>
      </c>
      <c r="O9401" t="s">
        <v>32</v>
      </c>
    </row>
    <row r="9402" spans="1:15" x14ac:dyDescent="0.25">
      <c r="A9402" t="s">
        <v>123</v>
      </c>
      <c r="B9402" t="s">
        <v>124</v>
      </c>
      <c r="C9402" t="s">
        <v>27</v>
      </c>
      <c r="D9402">
        <v>2019</v>
      </c>
      <c r="E9402">
        <v>1</v>
      </c>
      <c r="F9402" t="s">
        <v>225</v>
      </c>
      <c r="G9402" t="s">
        <v>226</v>
      </c>
      <c r="H9402" t="s">
        <v>30</v>
      </c>
      <c r="J9402">
        <v>1795633.33</v>
      </c>
      <c r="L9402" t="s">
        <v>39</v>
      </c>
      <c r="O9402" t="s">
        <v>32</v>
      </c>
    </row>
    <row r="9403" spans="1:15" x14ac:dyDescent="0.25">
      <c r="A9403" t="s">
        <v>123</v>
      </c>
      <c r="B9403" t="s">
        <v>124</v>
      </c>
      <c r="C9403" t="s">
        <v>27</v>
      </c>
      <c r="D9403">
        <v>2019</v>
      </c>
      <c r="E9403">
        <v>1</v>
      </c>
      <c r="F9403" t="s">
        <v>227</v>
      </c>
      <c r="G9403" t="s">
        <v>228</v>
      </c>
      <c r="H9403" t="s">
        <v>30</v>
      </c>
      <c r="J9403">
        <v>21920545.829999998</v>
      </c>
      <c r="L9403" t="s">
        <v>39</v>
      </c>
      <c r="O9403" t="s">
        <v>32</v>
      </c>
    </row>
    <row r="9404" spans="1:15" x14ac:dyDescent="0.25">
      <c r="A9404" t="s">
        <v>123</v>
      </c>
      <c r="B9404" t="s">
        <v>124</v>
      </c>
      <c r="C9404" t="s">
        <v>27</v>
      </c>
      <c r="D9404">
        <v>2019</v>
      </c>
      <c r="E9404">
        <v>1</v>
      </c>
      <c r="F9404" t="s">
        <v>229</v>
      </c>
      <c r="G9404" t="s">
        <v>230</v>
      </c>
      <c r="H9404" t="s">
        <v>30</v>
      </c>
      <c r="J9404">
        <v>-80000</v>
      </c>
      <c r="L9404" t="s">
        <v>39</v>
      </c>
      <c r="O9404" t="s">
        <v>32</v>
      </c>
    </row>
    <row r="9405" spans="1:15" x14ac:dyDescent="0.25">
      <c r="A9405" t="s">
        <v>123</v>
      </c>
      <c r="B9405" t="s">
        <v>124</v>
      </c>
      <c r="C9405" t="s">
        <v>27</v>
      </c>
      <c r="D9405">
        <v>2019</v>
      </c>
      <c r="E9405">
        <v>1</v>
      </c>
      <c r="F9405" t="s">
        <v>231</v>
      </c>
      <c r="G9405" t="s">
        <v>188</v>
      </c>
      <c r="H9405" t="s">
        <v>30</v>
      </c>
      <c r="J9405">
        <v>-20796059.649999999</v>
      </c>
      <c r="L9405" t="s">
        <v>39</v>
      </c>
      <c r="O9405" t="s">
        <v>32</v>
      </c>
    </row>
    <row r="9406" spans="1:15" x14ac:dyDescent="0.25">
      <c r="A9406" t="s">
        <v>123</v>
      </c>
      <c r="B9406" t="s">
        <v>124</v>
      </c>
      <c r="C9406" t="s">
        <v>27</v>
      </c>
      <c r="D9406">
        <v>2019</v>
      </c>
      <c r="E9406">
        <v>1</v>
      </c>
      <c r="F9406" t="s">
        <v>232</v>
      </c>
      <c r="G9406" t="s">
        <v>233</v>
      </c>
      <c r="H9406" t="s">
        <v>30</v>
      </c>
      <c r="J9406">
        <v>-20876059.649999999</v>
      </c>
      <c r="L9406" t="s">
        <v>39</v>
      </c>
      <c r="O9406" t="s">
        <v>32</v>
      </c>
    </row>
    <row r="9407" spans="1:15" x14ac:dyDescent="0.25">
      <c r="A9407" t="s">
        <v>123</v>
      </c>
      <c r="B9407" t="s">
        <v>124</v>
      </c>
      <c r="C9407" t="s">
        <v>27</v>
      </c>
      <c r="D9407">
        <v>2019</v>
      </c>
      <c r="E9407">
        <v>1</v>
      </c>
      <c r="F9407" t="s">
        <v>234</v>
      </c>
      <c r="G9407" t="s">
        <v>235</v>
      </c>
      <c r="H9407" t="s">
        <v>30</v>
      </c>
      <c r="J9407">
        <v>-20876059.649999999</v>
      </c>
      <c r="L9407" t="s">
        <v>39</v>
      </c>
      <c r="O9407" t="s">
        <v>32</v>
      </c>
    </row>
    <row r="9408" spans="1:15" x14ac:dyDescent="0.25">
      <c r="A9408" t="s">
        <v>123</v>
      </c>
      <c r="B9408" t="s">
        <v>124</v>
      </c>
      <c r="C9408" t="s">
        <v>27</v>
      </c>
      <c r="D9408">
        <v>2019</v>
      </c>
      <c r="E9408">
        <v>1</v>
      </c>
      <c r="F9408" t="s">
        <v>269</v>
      </c>
      <c r="G9408" t="s">
        <v>270</v>
      </c>
      <c r="H9408" t="s">
        <v>30</v>
      </c>
      <c r="J9408">
        <v>-439089</v>
      </c>
      <c r="L9408" t="s">
        <v>39</v>
      </c>
      <c r="O9408" t="s">
        <v>32</v>
      </c>
    </row>
    <row r="9409" spans="1:15" x14ac:dyDescent="0.25">
      <c r="A9409" t="s">
        <v>123</v>
      </c>
      <c r="B9409" t="s">
        <v>124</v>
      </c>
      <c r="C9409" t="s">
        <v>27</v>
      </c>
      <c r="D9409">
        <v>2019</v>
      </c>
      <c r="E9409">
        <v>1</v>
      </c>
      <c r="F9409" t="s">
        <v>271</v>
      </c>
      <c r="G9409" t="s">
        <v>272</v>
      </c>
      <c r="H9409" t="s">
        <v>30</v>
      </c>
      <c r="J9409">
        <v>-867092.63</v>
      </c>
      <c r="L9409" t="s">
        <v>39</v>
      </c>
      <c r="O9409" t="s">
        <v>32</v>
      </c>
    </row>
    <row r="9410" spans="1:15" x14ac:dyDescent="0.25">
      <c r="A9410" t="s">
        <v>123</v>
      </c>
      <c r="B9410" t="s">
        <v>124</v>
      </c>
      <c r="C9410" t="s">
        <v>27</v>
      </c>
      <c r="D9410">
        <v>2019</v>
      </c>
      <c r="E9410">
        <v>1</v>
      </c>
      <c r="F9410" t="s">
        <v>273</v>
      </c>
      <c r="G9410" t="s">
        <v>274</v>
      </c>
      <c r="H9410" t="s">
        <v>30</v>
      </c>
      <c r="J9410">
        <v>-867092.63</v>
      </c>
      <c r="L9410" t="s">
        <v>39</v>
      </c>
      <c r="O9410" t="s">
        <v>32</v>
      </c>
    </row>
    <row r="9411" spans="1:15" x14ac:dyDescent="0.25">
      <c r="A9411" t="s">
        <v>123</v>
      </c>
      <c r="B9411" t="s">
        <v>124</v>
      </c>
      <c r="C9411" t="s">
        <v>27</v>
      </c>
      <c r="D9411">
        <v>2019</v>
      </c>
      <c r="E9411">
        <v>1</v>
      </c>
      <c r="F9411" t="s">
        <v>236</v>
      </c>
      <c r="G9411" t="s">
        <v>237</v>
      </c>
      <c r="H9411" t="s">
        <v>30</v>
      </c>
      <c r="J9411">
        <v>-62607.8</v>
      </c>
      <c r="L9411" t="s">
        <v>39</v>
      </c>
      <c r="O9411" t="s">
        <v>32</v>
      </c>
    </row>
    <row r="9412" spans="1:15" x14ac:dyDescent="0.25">
      <c r="A9412" t="s">
        <v>123</v>
      </c>
      <c r="B9412" t="s">
        <v>124</v>
      </c>
      <c r="C9412" t="s">
        <v>27</v>
      </c>
      <c r="D9412">
        <v>2019</v>
      </c>
      <c r="E9412">
        <v>1</v>
      </c>
      <c r="F9412" t="s">
        <v>238</v>
      </c>
      <c r="G9412" t="s">
        <v>239</v>
      </c>
      <c r="H9412" t="s">
        <v>30</v>
      </c>
      <c r="J9412">
        <v>-298907.8</v>
      </c>
      <c r="L9412" t="s">
        <v>39</v>
      </c>
      <c r="O9412" t="s">
        <v>32</v>
      </c>
    </row>
    <row r="9413" spans="1:15" x14ac:dyDescent="0.25">
      <c r="A9413" t="s">
        <v>123</v>
      </c>
      <c r="B9413" t="s">
        <v>124</v>
      </c>
      <c r="C9413" t="s">
        <v>27</v>
      </c>
      <c r="D9413">
        <v>2019</v>
      </c>
      <c r="E9413">
        <v>1</v>
      </c>
      <c r="F9413" t="s">
        <v>240</v>
      </c>
      <c r="G9413" t="s">
        <v>241</v>
      </c>
      <c r="H9413" t="s">
        <v>30</v>
      </c>
      <c r="J9413">
        <v>-1166000.43</v>
      </c>
      <c r="L9413" t="s">
        <v>39</v>
      </c>
      <c r="O9413" t="s">
        <v>32</v>
      </c>
    </row>
    <row r="9414" spans="1:15" x14ac:dyDescent="0.25">
      <c r="A9414" t="s">
        <v>123</v>
      </c>
      <c r="B9414" t="s">
        <v>124</v>
      </c>
      <c r="C9414" t="s">
        <v>27</v>
      </c>
      <c r="D9414">
        <v>2019</v>
      </c>
      <c r="E9414">
        <v>1</v>
      </c>
      <c r="F9414" t="s">
        <v>242</v>
      </c>
      <c r="G9414" t="s">
        <v>243</v>
      </c>
      <c r="H9414" t="s">
        <v>30</v>
      </c>
      <c r="J9414">
        <v>-22042060.079999998</v>
      </c>
      <c r="L9414" t="s">
        <v>39</v>
      </c>
      <c r="O9414" t="s">
        <v>32</v>
      </c>
    </row>
    <row r="9415" spans="1:15" x14ac:dyDescent="0.25">
      <c r="A9415" t="s">
        <v>127</v>
      </c>
      <c r="B9415" t="s">
        <v>128</v>
      </c>
      <c r="C9415" t="s">
        <v>27</v>
      </c>
      <c r="D9415">
        <v>2019</v>
      </c>
      <c r="E9415">
        <v>1</v>
      </c>
      <c r="F9415" t="s">
        <v>201</v>
      </c>
      <c r="G9415" t="s">
        <v>202</v>
      </c>
      <c r="H9415" t="s">
        <v>30</v>
      </c>
      <c r="J9415">
        <v>-2469.4</v>
      </c>
      <c r="L9415" t="s">
        <v>31</v>
      </c>
      <c r="O9415" t="s">
        <v>32</v>
      </c>
    </row>
    <row r="9416" spans="1:15" x14ac:dyDescent="0.25">
      <c r="A9416" t="s">
        <v>127</v>
      </c>
      <c r="B9416" t="s">
        <v>128</v>
      </c>
      <c r="C9416" t="s">
        <v>27</v>
      </c>
      <c r="D9416">
        <v>2019</v>
      </c>
      <c r="E9416">
        <v>1</v>
      </c>
      <c r="F9416" t="s">
        <v>203</v>
      </c>
      <c r="G9416" t="s">
        <v>204</v>
      </c>
      <c r="H9416" t="s">
        <v>30</v>
      </c>
      <c r="J9416">
        <v>-2469.4</v>
      </c>
      <c r="L9416" t="s">
        <v>31</v>
      </c>
      <c r="O9416" t="s">
        <v>32</v>
      </c>
    </row>
    <row r="9417" spans="1:15" x14ac:dyDescent="0.25">
      <c r="A9417" t="s">
        <v>127</v>
      </c>
      <c r="B9417" t="s">
        <v>128</v>
      </c>
      <c r="C9417" t="s">
        <v>27</v>
      </c>
      <c r="D9417">
        <v>2019</v>
      </c>
      <c r="E9417">
        <v>1</v>
      </c>
      <c r="F9417" t="s">
        <v>205</v>
      </c>
      <c r="G9417" t="s">
        <v>206</v>
      </c>
      <c r="H9417" t="s">
        <v>30</v>
      </c>
      <c r="J9417">
        <v>-2469.4</v>
      </c>
      <c r="L9417" t="s">
        <v>31</v>
      </c>
      <c r="O9417" t="s">
        <v>32</v>
      </c>
    </row>
    <row r="9418" spans="1:15" x14ac:dyDescent="0.25">
      <c r="A9418" t="s">
        <v>127</v>
      </c>
      <c r="B9418" t="s">
        <v>128</v>
      </c>
      <c r="C9418" t="s">
        <v>27</v>
      </c>
      <c r="D9418">
        <v>2019</v>
      </c>
      <c r="E9418">
        <v>1</v>
      </c>
      <c r="F9418" t="s">
        <v>207</v>
      </c>
      <c r="G9418" t="s">
        <v>208</v>
      </c>
      <c r="H9418" t="s">
        <v>30</v>
      </c>
      <c r="J9418">
        <v>-2469.4</v>
      </c>
      <c r="L9418" t="s">
        <v>31</v>
      </c>
      <c r="O9418" t="s">
        <v>32</v>
      </c>
    </row>
    <row r="9419" spans="1:15" x14ac:dyDescent="0.25">
      <c r="A9419" t="s">
        <v>127</v>
      </c>
      <c r="B9419" t="s">
        <v>128</v>
      </c>
      <c r="C9419" t="s">
        <v>27</v>
      </c>
      <c r="D9419">
        <v>2019</v>
      </c>
      <c r="E9419">
        <v>1</v>
      </c>
      <c r="F9419" t="s">
        <v>211</v>
      </c>
      <c r="G9419" t="s">
        <v>212</v>
      </c>
      <c r="H9419" t="s">
        <v>30</v>
      </c>
      <c r="J9419">
        <v>-2469.4</v>
      </c>
      <c r="L9419" t="s">
        <v>31</v>
      </c>
      <c r="O9419" t="s">
        <v>32</v>
      </c>
    </row>
    <row r="9420" spans="1:15" x14ac:dyDescent="0.25">
      <c r="A9420" t="s">
        <v>127</v>
      </c>
      <c r="B9420" t="s">
        <v>128</v>
      </c>
      <c r="C9420" t="s">
        <v>27</v>
      </c>
      <c r="D9420">
        <v>2019</v>
      </c>
      <c r="E9420">
        <v>1</v>
      </c>
      <c r="F9420" t="s">
        <v>213</v>
      </c>
      <c r="G9420" t="s">
        <v>214</v>
      </c>
      <c r="H9420" t="s">
        <v>30</v>
      </c>
      <c r="J9420">
        <v>-2469.4</v>
      </c>
      <c r="L9420" t="s">
        <v>31</v>
      </c>
      <c r="O9420" t="s">
        <v>32</v>
      </c>
    </row>
    <row r="9421" spans="1:15" x14ac:dyDescent="0.25">
      <c r="A9421" t="s">
        <v>127</v>
      </c>
      <c r="B9421" t="s">
        <v>128</v>
      </c>
      <c r="C9421" t="s">
        <v>27</v>
      </c>
      <c r="D9421">
        <v>2019</v>
      </c>
      <c r="E9421">
        <v>1</v>
      </c>
      <c r="F9421" t="s">
        <v>261</v>
      </c>
      <c r="G9421" t="s">
        <v>262</v>
      </c>
      <c r="H9421" t="s">
        <v>30</v>
      </c>
      <c r="J9421">
        <v>569409.07999999996</v>
      </c>
      <c r="L9421" t="s">
        <v>39</v>
      </c>
      <c r="O9421" t="s">
        <v>32</v>
      </c>
    </row>
    <row r="9422" spans="1:15" x14ac:dyDescent="0.25">
      <c r="A9422" t="s">
        <v>127</v>
      </c>
      <c r="B9422" t="s">
        <v>128</v>
      </c>
      <c r="C9422" t="s">
        <v>27</v>
      </c>
      <c r="D9422">
        <v>2019</v>
      </c>
      <c r="E9422">
        <v>1</v>
      </c>
      <c r="F9422" t="s">
        <v>223</v>
      </c>
      <c r="G9422" t="s">
        <v>224</v>
      </c>
      <c r="H9422" t="s">
        <v>30</v>
      </c>
      <c r="J9422">
        <v>11616.24</v>
      </c>
      <c r="L9422" t="s">
        <v>39</v>
      </c>
      <c r="O9422" t="s">
        <v>32</v>
      </c>
    </row>
    <row r="9423" spans="1:15" x14ac:dyDescent="0.25">
      <c r="A9423" t="s">
        <v>127</v>
      </c>
      <c r="B9423" t="s">
        <v>128</v>
      </c>
      <c r="C9423" t="s">
        <v>27</v>
      </c>
      <c r="D9423">
        <v>2019</v>
      </c>
      <c r="E9423">
        <v>1</v>
      </c>
      <c r="F9423" t="s">
        <v>225</v>
      </c>
      <c r="G9423" t="s">
        <v>226</v>
      </c>
      <c r="H9423" t="s">
        <v>30</v>
      </c>
      <c r="J9423">
        <v>581025.31999999995</v>
      </c>
      <c r="L9423" t="s">
        <v>39</v>
      </c>
      <c r="O9423" t="s">
        <v>32</v>
      </c>
    </row>
    <row r="9424" spans="1:15" x14ac:dyDescent="0.25">
      <c r="A9424" t="s">
        <v>127</v>
      </c>
      <c r="B9424" t="s">
        <v>128</v>
      </c>
      <c r="C9424" t="s">
        <v>27</v>
      </c>
      <c r="D9424">
        <v>2019</v>
      </c>
      <c r="E9424">
        <v>1</v>
      </c>
      <c r="F9424" t="s">
        <v>227</v>
      </c>
      <c r="G9424" t="s">
        <v>228</v>
      </c>
      <c r="H9424" t="s">
        <v>30</v>
      </c>
      <c r="J9424">
        <v>581025.31999999995</v>
      </c>
      <c r="L9424" t="s">
        <v>39</v>
      </c>
      <c r="O9424" t="s">
        <v>32</v>
      </c>
    </row>
    <row r="9425" spans="1:15" x14ac:dyDescent="0.25">
      <c r="A9425" t="s">
        <v>127</v>
      </c>
      <c r="B9425" t="s">
        <v>128</v>
      </c>
      <c r="C9425" t="s">
        <v>27</v>
      </c>
      <c r="D9425">
        <v>2019</v>
      </c>
      <c r="E9425">
        <v>1</v>
      </c>
      <c r="F9425" t="s">
        <v>229</v>
      </c>
      <c r="G9425" t="s">
        <v>230</v>
      </c>
      <c r="H9425" t="s">
        <v>30</v>
      </c>
      <c r="J9425">
        <v>-500000</v>
      </c>
      <c r="L9425" t="s">
        <v>39</v>
      </c>
      <c r="O9425" t="s">
        <v>32</v>
      </c>
    </row>
    <row r="9426" spans="1:15" x14ac:dyDescent="0.25">
      <c r="A9426" t="s">
        <v>127</v>
      </c>
      <c r="B9426" t="s">
        <v>128</v>
      </c>
      <c r="C9426" t="s">
        <v>27</v>
      </c>
      <c r="D9426">
        <v>2019</v>
      </c>
      <c r="E9426">
        <v>1</v>
      </c>
      <c r="F9426" t="s">
        <v>231</v>
      </c>
      <c r="G9426" t="s">
        <v>188</v>
      </c>
      <c r="H9426" t="s">
        <v>30</v>
      </c>
      <c r="J9426">
        <v>-25314.79</v>
      </c>
      <c r="L9426" t="s">
        <v>39</v>
      </c>
      <c r="O9426" t="s">
        <v>32</v>
      </c>
    </row>
    <row r="9427" spans="1:15" x14ac:dyDescent="0.25">
      <c r="A9427" t="s">
        <v>127</v>
      </c>
      <c r="B9427" t="s">
        <v>128</v>
      </c>
      <c r="C9427" t="s">
        <v>27</v>
      </c>
      <c r="D9427">
        <v>2019</v>
      </c>
      <c r="E9427">
        <v>1</v>
      </c>
      <c r="F9427" t="s">
        <v>232</v>
      </c>
      <c r="G9427" t="s">
        <v>233</v>
      </c>
      <c r="H9427" t="s">
        <v>30</v>
      </c>
      <c r="J9427">
        <v>-525314.79</v>
      </c>
      <c r="L9427" t="s">
        <v>39</v>
      </c>
      <c r="O9427" t="s">
        <v>32</v>
      </c>
    </row>
    <row r="9428" spans="1:15" x14ac:dyDescent="0.25">
      <c r="A9428" t="s">
        <v>127</v>
      </c>
      <c r="B9428" t="s">
        <v>128</v>
      </c>
      <c r="C9428" t="s">
        <v>27</v>
      </c>
      <c r="D9428">
        <v>2019</v>
      </c>
      <c r="E9428">
        <v>1</v>
      </c>
      <c r="F9428" t="s">
        <v>234</v>
      </c>
      <c r="G9428" t="s">
        <v>235</v>
      </c>
      <c r="H9428" t="s">
        <v>30</v>
      </c>
      <c r="J9428">
        <v>-525314.79</v>
      </c>
      <c r="L9428" t="s">
        <v>39</v>
      </c>
      <c r="O9428" t="s">
        <v>32</v>
      </c>
    </row>
    <row r="9429" spans="1:15" x14ac:dyDescent="0.25">
      <c r="A9429" t="s">
        <v>127</v>
      </c>
      <c r="B9429" t="s">
        <v>128</v>
      </c>
      <c r="C9429" t="s">
        <v>27</v>
      </c>
      <c r="D9429">
        <v>2019</v>
      </c>
      <c r="E9429">
        <v>1</v>
      </c>
      <c r="F9429" t="s">
        <v>236</v>
      </c>
      <c r="G9429" t="s">
        <v>237</v>
      </c>
      <c r="H9429" t="s">
        <v>30</v>
      </c>
      <c r="J9429">
        <v>-49213.62</v>
      </c>
      <c r="L9429" t="s">
        <v>39</v>
      </c>
      <c r="O9429" t="s">
        <v>32</v>
      </c>
    </row>
    <row r="9430" spans="1:15" x14ac:dyDescent="0.25">
      <c r="A9430" t="s">
        <v>127</v>
      </c>
      <c r="B9430" t="s">
        <v>128</v>
      </c>
      <c r="C9430" t="s">
        <v>27</v>
      </c>
      <c r="D9430">
        <v>2019</v>
      </c>
      <c r="E9430">
        <v>1</v>
      </c>
      <c r="F9430" t="s">
        <v>238</v>
      </c>
      <c r="G9430" t="s">
        <v>239</v>
      </c>
      <c r="H9430" t="s">
        <v>30</v>
      </c>
      <c r="J9430">
        <v>-53241.13</v>
      </c>
      <c r="L9430" t="s">
        <v>39</v>
      </c>
      <c r="O9430" t="s">
        <v>32</v>
      </c>
    </row>
    <row r="9431" spans="1:15" x14ac:dyDescent="0.25">
      <c r="A9431" t="s">
        <v>127</v>
      </c>
      <c r="B9431" t="s">
        <v>128</v>
      </c>
      <c r="C9431" t="s">
        <v>27</v>
      </c>
      <c r="D9431">
        <v>2019</v>
      </c>
      <c r="E9431">
        <v>1</v>
      </c>
      <c r="F9431" t="s">
        <v>240</v>
      </c>
      <c r="G9431" t="s">
        <v>241</v>
      </c>
      <c r="H9431" t="s">
        <v>30</v>
      </c>
      <c r="J9431">
        <v>-53241.13</v>
      </c>
      <c r="L9431" t="s">
        <v>39</v>
      </c>
      <c r="O9431" t="s">
        <v>32</v>
      </c>
    </row>
    <row r="9432" spans="1:15" x14ac:dyDescent="0.25">
      <c r="A9432" t="s">
        <v>127</v>
      </c>
      <c r="B9432" t="s">
        <v>128</v>
      </c>
      <c r="C9432" t="s">
        <v>27</v>
      </c>
      <c r="D9432">
        <v>2019</v>
      </c>
      <c r="E9432">
        <v>1</v>
      </c>
      <c r="F9432" t="s">
        <v>242</v>
      </c>
      <c r="G9432" t="s">
        <v>243</v>
      </c>
      <c r="H9432" t="s">
        <v>30</v>
      </c>
      <c r="J9432">
        <v>-578555.92000000004</v>
      </c>
      <c r="L9432" t="s">
        <v>39</v>
      </c>
      <c r="O9432" t="s">
        <v>32</v>
      </c>
    </row>
    <row r="9433" spans="1:15" x14ac:dyDescent="0.25">
      <c r="A9433" t="s">
        <v>131</v>
      </c>
      <c r="B9433" t="s">
        <v>132</v>
      </c>
      <c r="C9433" t="s">
        <v>27</v>
      </c>
      <c r="D9433">
        <v>2019</v>
      </c>
      <c r="E9433">
        <v>1</v>
      </c>
      <c r="F9433" t="s">
        <v>297</v>
      </c>
      <c r="G9433" t="s">
        <v>298</v>
      </c>
      <c r="H9433" t="s">
        <v>30</v>
      </c>
      <c r="J9433">
        <v>2786690.14</v>
      </c>
      <c r="L9433" t="s">
        <v>39</v>
      </c>
      <c r="O9433" t="s">
        <v>32</v>
      </c>
    </row>
    <row r="9434" spans="1:15" x14ac:dyDescent="0.25">
      <c r="A9434" t="s">
        <v>131</v>
      </c>
      <c r="B9434" t="s">
        <v>132</v>
      </c>
      <c r="C9434" t="s">
        <v>27</v>
      </c>
      <c r="D9434">
        <v>2019</v>
      </c>
      <c r="E9434">
        <v>1</v>
      </c>
      <c r="F9434" t="s">
        <v>299</v>
      </c>
      <c r="G9434" t="s">
        <v>300</v>
      </c>
      <c r="H9434" t="s">
        <v>30</v>
      </c>
      <c r="J9434">
        <v>-1974072.8</v>
      </c>
      <c r="L9434" t="s">
        <v>39</v>
      </c>
      <c r="O9434" t="s">
        <v>32</v>
      </c>
    </row>
    <row r="9435" spans="1:15" x14ac:dyDescent="0.25">
      <c r="A9435" t="s">
        <v>131</v>
      </c>
      <c r="B9435" t="s">
        <v>132</v>
      </c>
      <c r="C9435" t="s">
        <v>27</v>
      </c>
      <c r="D9435">
        <v>2019</v>
      </c>
      <c r="E9435">
        <v>1</v>
      </c>
      <c r="F9435" t="s">
        <v>301</v>
      </c>
      <c r="G9435" t="s">
        <v>302</v>
      </c>
      <c r="H9435" t="s">
        <v>30</v>
      </c>
      <c r="J9435">
        <v>812617.34</v>
      </c>
      <c r="L9435" t="s">
        <v>39</v>
      </c>
      <c r="O9435" t="s">
        <v>32</v>
      </c>
    </row>
    <row r="9436" spans="1:15" x14ac:dyDescent="0.25">
      <c r="A9436" t="s">
        <v>131</v>
      </c>
      <c r="B9436" t="s">
        <v>132</v>
      </c>
      <c r="C9436" t="s">
        <v>27</v>
      </c>
      <c r="D9436">
        <v>2019</v>
      </c>
      <c r="E9436">
        <v>1</v>
      </c>
      <c r="F9436" t="s">
        <v>257</v>
      </c>
      <c r="G9436" t="s">
        <v>258</v>
      </c>
      <c r="H9436" t="s">
        <v>30</v>
      </c>
      <c r="J9436">
        <v>812617.34</v>
      </c>
      <c r="L9436" t="s">
        <v>39</v>
      </c>
      <c r="O9436" t="s">
        <v>32</v>
      </c>
    </row>
    <row r="9437" spans="1:15" x14ac:dyDescent="0.25">
      <c r="A9437" t="s">
        <v>131</v>
      </c>
      <c r="B9437" t="s">
        <v>132</v>
      </c>
      <c r="C9437" t="s">
        <v>27</v>
      </c>
      <c r="D9437">
        <v>2019</v>
      </c>
      <c r="E9437">
        <v>1</v>
      </c>
      <c r="F9437" t="s">
        <v>219</v>
      </c>
      <c r="G9437" t="s">
        <v>220</v>
      </c>
      <c r="H9437" t="s">
        <v>30</v>
      </c>
      <c r="J9437">
        <v>93081.59</v>
      </c>
      <c r="L9437" t="s">
        <v>39</v>
      </c>
      <c r="O9437" t="s">
        <v>32</v>
      </c>
    </row>
    <row r="9438" spans="1:15" x14ac:dyDescent="0.25">
      <c r="A9438" t="s">
        <v>131</v>
      </c>
      <c r="B9438" t="s">
        <v>132</v>
      </c>
      <c r="C9438" t="s">
        <v>27</v>
      </c>
      <c r="D9438">
        <v>2019</v>
      </c>
      <c r="E9438">
        <v>1</v>
      </c>
      <c r="F9438" t="s">
        <v>221</v>
      </c>
      <c r="G9438" t="s">
        <v>222</v>
      </c>
      <c r="H9438" t="s">
        <v>30</v>
      </c>
      <c r="J9438">
        <v>905698.93</v>
      </c>
      <c r="L9438" t="s">
        <v>39</v>
      </c>
      <c r="O9438" t="s">
        <v>32</v>
      </c>
    </row>
    <row r="9439" spans="1:15" x14ac:dyDescent="0.25">
      <c r="A9439" t="s">
        <v>131</v>
      </c>
      <c r="B9439" t="s">
        <v>132</v>
      </c>
      <c r="C9439" t="s">
        <v>27</v>
      </c>
      <c r="D9439">
        <v>2019</v>
      </c>
      <c r="E9439">
        <v>1</v>
      </c>
      <c r="F9439" t="s">
        <v>259</v>
      </c>
      <c r="G9439" t="s">
        <v>260</v>
      </c>
      <c r="H9439" t="s">
        <v>30</v>
      </c>
      <c r="J9439">
        <v>10418.35</v>
      </c>
      <c r="L9439" t="s">
        <v>39</v>
      </c>
      <c r="O9439" t="s">
        <v>32</v>
      </c>
    </row>
    <row r="9440" spans="1:15" x14ac:dyDescent="0.25">
      <c r="A9440" t="s">
        <v>131</v>
      </c>
      <c r="B9440" t="s">
        <v>132</v>
      </c>
      <c r="C9440" t="s">
        <v>27</v>
      </c>
      <c r="D9440">
        <v>2019</v>
      </c>
      <c r="E9440">
        <v>1</v>
      </c>
      <c r="F9440" t="s">
        <v>284</v>
      </c>
      <c r="G9440" t="s">
        <v>285</v>
      </c>
      <c r="H9440" t="s">
        <v>30</v>
      </c>
      <c r="J9440">
        <v>2536261.91</v>
      </c>
      <c r="L9440" t="s">
        <v>39</v>
      </c>
      <c r="O9440" t="s">
        <v>32</v>
      </c>
    </row>
    <row r="9441" spans="1:15" x14ac:dyDescent="0.25">
      <c r="A9441" t="s">
        <v>131</v>
      </c>
      <c r="B9441" t="s">
        <v>132</v>
      </c>
      <c r="C9441" t="s">
        <v>27</v>
      </c>
      <c r="D9441">
        <v>2019</v>
      </c>
      <c r="E9441">
        <v>1</v>
      </c>
      <c r="F9441" t="s">
        <v>261</v>
      </c>
      <c r="G9441" t="s">
        <v>262</v>
      </c>
      <c r="H9441" t="s">
        <v>30</v>
      </c>
      <c r="J9441">
        <v>3295130.99</v>
      </c>
      <c r="L9441" t="s">
        <v>39</v>
      </c>
      <c r="O9441" t="s">
        <v>32</v>
      </c>
    </row>
    <row r="9442" spans="1:15" x14ac:dyDescent="0.25">
      <c r="A9442" t="s">
        <v>131</v>
      </c>
      <c r="B9442" t="s">
        <v>132</v>
      </c>
      <c r="C9442" t="s">
        <v>27</v>
      </c>
      <c r="D9442">
        <v>2019</v>
      </c>
      <c r="E9442">
        <v>1</v>
      </c>
      <c r="F9442" t="s">
        <v>223</v>
      </c>
      <c r="G9442" t="s">
        <v>224</v>
      </c>
      <c r="H9442" t="s">
        <v>30</v>
      </c>
      <c r="J9442">
        <v>3998723.33</v>
      </c>
      <c r="L9442" t="s">
        <v>39</v>
      </c>
      <c r="O9442" t="s">
        <v>32</v>
      </c>
    </row>
    <row r="9443" spans="1:15" x14ac:dyDescent="0.25">
      <c r="A9443" t="s">
        <v>131</v>
      </c>
      <c r="B9443" t="s">
        <v>132</v>
      </c>
      <c r="C9443" t="s">
        <v>27</v>
      </c>
      <c r="D9443">
        <v>2019</v>
      </c>
      <c r="E9443">
        <v>1</v>
      </c>
      <c r="F9443" t="s">
        <v>225</v>
      </c>
      <c r="G9443" t="s">
        <v>226</v>
      </c>
      <c r="H9443" t="s">
        <v>30</v>
      </c>
      <c r="J9443">
        <v>7304272.6699999999</v>
      </c>
      <c r="L9443" t="s">
        <v>39</v>
      </c>
      <c r="O9443" t="s">
        <v>32</v>
      </c>
    </row>
    <row r="9444" spans="1:15" x14ac:dyDescent="0.25">
      <c r="A9444" t="s">
        <v>131</v>
      </c>
      <c r="B9444" t="s">
        <v>132</v>
      </c>
      <c r="C9444" t="s">
        <v>27</v>
      </c>
      <c r="D9444">
        <v>2019</v>
      </c>
      <c r="E9444">
        <v>1</v>
      </c>
      <c r="F9444" t="s">
        <v>227</v>
      </c>
      <c r="G9444" t="s">
        <v>228</v>
      </c>
      <c r="H9444" t="s">
        <v>30</v>
      </c>
      <c r="J9444">
        <v>8209971.5999999996</v>
      </c>
      <c r="L9444" t="s">
        <v>39</v>
      </c>
      <c r="O9444" t="s">
        <v>32</v>
      </c>
    </row>
    <row r="9445" spans="1:15" x14ac:dyDescent="0.25">
      <c r="A9445" t="s">
        <v>131</v>
      </c>
      <c r="B9445" t="s">
        <v>132</v>
      </c>
      <c r="C9445" t="s">
        <v>27</v>
      </c>
      <c r="D9445">
        <v>2019</v>
      </c>
      <c r="E9445">
        <v>1</v>
      </c>
      <c r="F9445" t="s">
        <v>229</v>
      </c>
      <c r="G9445" t="s">
        <v>230</v>
      </c>
      <c r="H9445" t="s">
        <v>30</v>
      </c>
      <c r="J9445">
        <v>-4000000</v>
      </c>
      <c r="L9445" t="s">
        <v>39</v>
      </c>
      <c r="O9445" t="s">
        <v>32</v>
      </c>
    </row>
    <row r="9446" spans="1:15" x14ac:dyDescent="0.25">
      <c r="A9446" t="s">
        <v>131</v>
      </c>
      <c r="B9446" t="s">
        <v>132</v>
      </c>
      <c r="C9446" t="s">
        <v>27</v>
      </c>
      <c r="D9446">
        <v>2019</v>
      </c>
      <c r="E9446">
        <v>1</v>
      </c>
      <c r="F9446" t="s">
        <v>231</v>
      </c>
      <c r="G9446" t="s">
        <v>188</v>
      </c>
      <c r="H9446" t="s">
        <v>30</v>
      </c>
      <c r="J9446">
        <v>2358035.27</v>
      </c>
      <c r="L9446" t="s">
        <v>39</v>
      </c>
      <c r="O9446" t="s">
        <v>32</v>
      </c>
    </row>
    <row r="9447" spans="1:15" x14ac:dyDescent="0.25">
      <c r="A9447" t="s">
        <v>131</v>
      </c>
      <c r="B9447" t="s">
        <v>132</v>
      </c>
      <c r="C9447" t="s">
        <v>27</v>
      </c>
      <c r="D9447">
        <v>2019</v>
      </c>
      <c r="E9447">
        <v>1</v>
      </c>
      <c r="F9447" t="s">
        <v>232</v>
      </c>
      <c r="G9447" t="s">
        <v>233</v>
      </c>
      <c r="H9447" t="s">
        <v>30</v>
      </c>
      <c r="J9447">
        <v>-1641964.73</v>
      </c>
      <c r="L9447" t="s">
        <v>39</v>
      </c>
      <c r="O9447" t="s">
        <v>32</v>
      </c>
    </row>
    <row r="9448" spans="1:15" x14ac:dyDescent="0.25">
      <c r="A9448" t="s">
        <v>131</v>
      </c>
      <c r="B9448" t="s">
        <v>132</v>
      </c>
      <c r="C9448" t="s">
        <v>27</v>
      </c>
      <c r="D9448">
        <v>2019</v>
      </c>
      <c r="E9448">
        <v>1</v>
      </c>
      <c r="F9448" t="s">
        <v>234</v>
      </c>
      <c r="G9448" t="s">
        <v>235</v>
      </c>
      <c r="H9448" t="s">
        <v>30</v>
      </c>
      <c r="J9448">
        <v>-1641964.73</v>
      </c>
      <c r="L9448" t="s">
        <v>39</v>
      </c>
      <c r="O9448" t="s">
        <v>32</v>
      </c>
    </row>
    <row r="9449" spans="1:15" x14ac:dyDescent="0.25">
      <c r="A9449" t="s">
        <v>131</v>
      </c>
      <c r="B9449" t="s">
        <v>132</v>
      </c>
      <c r="C9449" t="s">
        <v>27</v>
      </c>
      <c r="D9449">
        <v>2019</v>
      </c>
      <c r="E9449">
        <v>1</v>
      </c>
      <c r="F9449" t="s">
        <v>269</v>
      </c>
      <c r="G9449" t="s">
        <v>270</v>
      </c>
      <c r="H9449" t="s">
        <v>30</v>
      </c>
      <c r="J9449">
        <v>208658.12</v>
      </c>
      <c r="L9449" t="s">
        <v>39</v>
      </c>
      <c r="O9449" t="s">
        <v>32</v>
      </c>
    </row>
    <row r="9450" spans="1:15" x14ac:dyDescent="0.25">
      <c r="A9450" t="s">
        <v>131</v>
      </c>
      <c r="B9450" t="s">
        <v>132</v>
      </c>
      <c r="C9450" t="s">
        <v>27</v>
      </c>
      <c r="D9450">
        <v>2019</v>
      </c>
      <c r="E9450">
        <v>1</v>
      </c>
      <c r="F9450" t="s">
        <v>271</v>
      </c>
      <c r="G9450" t="s">
        <v>272</v>
      </c>
      <c r="H9450" t="s">
        <v>30</v>
      </c>
      <c r="J9450">
        <v>208658.12</v>
      </c>
      <c r="L9450" t="s">
        <v>39</v>
      </c>
      <c r="O9450" t="s">
        <v>32</v>
      </c>
    </row>
    <row r="9451" spans="1:15" x14ac:dyDescent="0.25">
      <c r="A9451" t="s">
        <v>131</v>
      </c>
      <c r="B9451" t="s">
        <v>132</v>
      </c>
      <c r="C9451" t="s">
        <v>27</v>
      </c>
      <c r="D9451">
        <v>2019</v>
      </c>
      <c r="E9451">
        <v>1</v>
      </c>
      <c r="F9451" t="s">
        <v>273</v>
      </c>
      <c r="G9451" t="s">
        <v>274</v>
      </c>
      <c r="H9451" t="s">
        <v>30</v>
      </c>
      <c r="J9451">
        <v>208658.12</v>
      </c>
      <c r="L9451" t="s">
        <v>39</v>
      </c>
      <c r="O9451" t="s">
        <v>32</v>
      </c>
    </row>
    <row r="9452" spans="1:15" x14ac:dyDescent="0.25">
      <c r="A9452" t="s">
        <v>131</v>
      </c>
      <c r="B9452" t="s">
        <v>132</v>
      </c>
      <c r="C9452" t="s">
        <v>27</v>
      </c>
      <c r="D9452">
        <v>2019</v>
      </c>
      <c r="E9452">
        <v>1</v>
      </c>
      <c r="F9452" t="s">
        <v>236</v>
      </c>
      <c r="G9452" t="s">
        <v>237</v>
      </c>
      <c r="H9452" t="s">
        <v>30</v>
      </c>
      <c r="J9452">
        <v>-6753263.29</v>
      </c>
      <c r="L9452" t="s">
        <v>39</v>
      </c>
      <c r="O9452" t="s">
        <v>32</v>
      </c>
    </row>
    <row r="9453" spans="1:15" x14ac:dyDescent="0.25">
      <c r="A9453" t="s">
        <v>131</v>
      </c>
      <c r="B9453" t="s">
        <v>132</v>
      </c>
      <c r="C9453" t="s">
        <v>27</v>
      </c>
      <c r="D9453">
        <v>2019</v>
      </c>
      <c r="E9453">
        <v>1</v>
      </c>
      <c r="F9453" t="s">
        <v>238</v>
      </c>
      <c r="G9453" t="s">
        <v>239</v>
      </c>
      <c r="H9453" t="s">
        <v>30</v>
      </c>
      <c r="J9453">
        <v>-6764934.9500000002</v>
      </c>
      <c r="L9453" t="s">
        <v>39</v>
      </c>
      <c r="O9453" t="s">
        <v>32</v>
      </c>
    </row>
    <row r="9454" spans="1:15" x14ac:dyDescent="0.25">
      <c r="A9454" t="s">
        <v>131</v>
      </c>
      <c r="B9454" t="s">
        <v>132</v>
      </c>
      <c r="C9454" t="s">
        <v>27</v>
      </c>
      <c r="D9454">
        <v>2019</v>
      </c>
      <c r="E9454">
        <v>1</v>
      </c>
      <c r="F9454" t="s">
        <v>240</v>
      </c>
      <c r="G9454" t="s">
        <v>241</v>
      </c>
      <c r="H9454" t="s">
        <v>30</v>
      </c>
      <c r="J9454">
        <v>-6556276.8300000001</v>
      </c>
      <c r="L9454" t="s">
        <v>39</v>
      </c>
      <c r="O9454" t="s">
        <v>32</v>
      </c>
    </row>
    <row r="9455" spans="1:15" x14ac:dyDescent="0.25">
      <c r="A9455" t="s">
        <v>131</v>
      </c>
      <c r="B9455" t="s">
        <v>132</v>
      </c>
      <c r="C9455" t="s">
        <v>27</v>
      </c>
      <c r="D9455">
        <v>2019</v>
      </c>
      <c r="E9455">
        <v>1</v>
      </c>
      <c r="F9455" t="s">
        <v>242</v>
      </c>
      <c r="G9455" t="s">
        <v>243</v>
      </c>
      <c r="H9455" t="s">
        <v>30</v>
      </c>
      <c r="J9455">
        <v>-8198241.5599999996</v>
      </c>
      <c r="L9455" t="s">
        <v>39</v>
      </c>
      <c r="O9455" t="s">
        <v>32</v>
      </c>
    </row>
    <row r="9456" spans="1:15" x14ac:dyDescent="0.25">
      <c r="A9456" t="s">
        <v>123</v>
      </c>
      <c r="B9456" t="s">
        <v>124</v>
      </c>
      <c r="C9456" t="s">
        <v>27</v>
      </c>
      <c r="D9456">
        <v>2019</v>
      </c>
      <c r="E9456">
        <v>1</v>
      </c>
      <c r="F9456" t="s">
        <v>244</v>
      </c>
      <c r="G9456" t="s">
        <v>245</v>
      </c>
      <c r="H9456" t="s">
        <v>148</v>
      </c>
      <c r="I9456" t="s">
        <v>149</v>
      </c>
      <c r="J9456">
        <v>-23644.560000000001</v>
      </c>
      <c r="L9456" t="s">
        <v>31</v>
      </c>
      <c r="O9456" t="s">
        <v>32</v>
      </c>
    </row>
    <row r="9457" spans="1:15" x14ac:dyDescent="0.25">
      <c r="A9457" t="s">
        <v>123</v>
      </c>
      <c r="B9457" t="s">
        <v>124</v>
      </c>
      <c r="C9457" t="s">
        <v>27</v>
      </c>
      <c r="D9457">
        <v>2019</v>
      </c>
      <c r="E9457">
        <v>1</v>
      </c>
      <c r="F9457" t="s">
        <v>246</v>
      </c>
      <c r="G9457" t="s">
        <v>247</v>
      </c>
      <c r="H9457" t="s">
        <v>148</v>
      </c>
      <c r="I9457" t="s">
        <v>149</v>
      </c>
      <c r="J9457">
        <v>3596.82</v>
      </c>
      <c r="L9457" t="s">
        <v>31</v>
      </c>
      <c r="O9457" t="s">
        <v>32</v>
      </c>
    </row>
    <row r="9458" spans="1:15" x14ac:dyDescent="0.25">
      <c r="A9458" t="s">
        <v>123</v>
      </c>
      <c r="B9458" t="s">
        <v>124</v>
      </c>
      <c r="C9458" t="s">
        <v>27</v>
      </c>
      <c r="D9458">
        <v>2019</v>
      </c>
      <c r="E9458">
        <v>1</v>
      </c>
      <c r="F9458" t="s">
        <v>248</v>
      </c>
      <c r="G9458" t="s">
        <v>249</v>
      </c>
      <c r="H9458" t="s">
        <v>148</v>
      </c>
      <c r="I9458" t="s">
        <v>149</v>
      </c>
      <c r="J9458">
        <v>-20047.740000000002</v>
      </c>
      <c r="L9458" t="s">
        <v>31</v>
      </c>
      <c r="O9458" t="s">
        <v>32</v>
      </c>
    </row>
    <row r="9459" spans="1:15" x14ac:dyDescent="0.25">
      <c r="A9459" t="s">
        <v>123</v>
      </c>
      <c r="B9459" t="s">
        <v>124</v>
      </c>
      <c r="C9459" t="s">
        <v>27</v>
      </c>
      <c r="D9459">
        <v>2019</v>
      </c>
      <c r="E9459">
        <v>1</v>
      </c>
      <c r="F9459" t="s">
        <v>250</v>
      </c>
      <c r="G9459" t="s">
        <v>251</v>
      </c>
      <c r="H9459" t="s">
        <v>148</v>
      </c>
      <c r="I9459" t="s">
        <v>149</v>
      </c>
      <c r="J9459">
        <v>-20047.740000000002</v>
      </c>
      <c r="L9459" t="s">
        <v>31</v>
      </c>
      <c r="O9459" t="s">
        <v>32</v>
      </c>
    </row>
    <row r="9460" spans="1:15" x14ac:dyDescent="0.25">
      <c r="A9460" t="s">
        <v>123</v>
      </c>
      <c r="B9460" t="s">
        <v>124</v>
      </c>
      <c r="C9460" t="s">
        <v>27</v>
      </c>
      <c r="D9460">
        <v>2019</v>
      </c>
      <c r="E9460">
        <v>1</v>
      </c>
      <c r="F9460" t="s">
        <v>195</v>
      </c>
      <c r="G9460" t="s">
        <v>196</v>
      </c>
      <c r="H9460" t="s">
        <v>148</v>
      </c>
      <c r="I9460" t="s">
        <v>149</v>
      </c>
      <c r="J9460">
        <v>-20047.740000000002</v>
      </c>
      <c r="L9460" t="s">
        <v>31</v>
      </c>
      <c r="O9460" t="s">
        <v>32</v>
      </c>
    </row>
    <row r="9461" spans="1:15" x14ac:dyDescent="0.25">
      <c r="A9461" t="s">
        <v>123</v>
      </c>
      <c r="B9461" t="s">
        <v>124</v>
      </c>
      <c r="C9461" t="s">
        <v>27</v>
      </c>
      <c r="D9461">
        <v>2019</v>
      </c>
      <c r="E9461">
        <v>1</v>
      </c>
      <c r="F9461" t="s">
        <v>275</v>
      </c>
      <c r="G9461" t="s">
        <v>276</v>
      </c>
      <c r="H9461" t="s">
        <v>148</v>
      </c>
      <c r="I9461" t="s">
        <v>149</v>
      </c>
      <c r="J9461">
        <v>41457.5</v>
      </c>
      <c r="L9461" t="s">
        <v>31</v>
      </c>
      <c r="O9461" t="s">
        <v>32</v>
      </c>
    </row>
    <row r="9462" spans="1:15" x14ac:dyDescent="0.25">
      <c r="A9462" t="s">
        <v>123</v>
      </c>
      <c r="B9462" t="s">
        <v>124</v>
      </c>
      <c r="C9462" t="s">
        <v>27</v>
      </c>
      <c r="D9462">
        <v>2019</v>
      </c>
      <c r="E9462">
        <v>1</v>
      </c>
      <c r="F9462" t="s">
        <v>277</v>
      </c>
      <c r="G9462" t="s">
        <v>278</v>
      </c>
      <c r="H9462" t="s">
        <v>148</v>
      </c>
      <c r="I9462" t="s">
        <v>149</v>
      </c>
      <c r="J9462">
        <v>41457.5</v>
      </c>
      <c r="L9462" t="s">
        <v>31</v>
      </c>
      <c r="O9462" t="s">
        <v>32</v>
      </c>
    </row>
    <row r="9463" spans="1:15" x14ac:dyDescent="0.25">
      <c r="A9463" t="s">
        <v>123</v>
      </c>
      <c r="B9463" t="s">
        <v>124</v>
      </c>
      <c r="C9463" t="s">
        <v>27</v>
      </c>
      <c r="D9463">
        <v>2019</v>
      </c>
      <c r="E9463">
        <v>1</v>
      </c>
      <c r="F9463" t="s">
        <v>279</v>
      </c>
      <c r="G9463" t="s">
        <v>280</v>
      </c>
      <c r="H9463" t="s">
        <v>148</v>
      </c>
      <c r="I9463" t="s">
        <v>149</v>
      </c>
      <c r="J9463">
        <v>41457.5</v>
      </c>
      <c r="L9463" t="s">
        <v>31</v>
      </c>
      <c r="O9463" t="s">
        <v>32</v>
      </c>
    </row>
    <row r="9464" spans="1:15" x14ac:dyDescent="0.25">
      <c r="A9464" t="s">
        <v>123</v>
      </c>
      <c r="B9464" t="s">
        <v>124</v>
      </c>
      <c r="C9464" t="s">
        <v>27</v>
      </c>
      <c r="D9464">
        <v>2019</v>
      </c>
      <c r="E9464">
        <v>1</v>
      </c>
      <c r="F9464" t="s">
        <v>197</v>
      </c>
      <c r="G9464" t="s">
        <v>198</v>
      </c>
      <c r="H9464" t="s">
        <v>148</v>
      </c>
      <c r="I9464" t="s">
        <v>149</v>
      </c>
      <c r="J9464">
        <v>21409.759999999998</v>
      </c>
      <c r="L9464" t="s">
        <v>31</v>
      </c>
      <c r="O9464" t="s">
        <v>32</v>
      </c>
    </row>
    <row r="9465" spans="1:15" x14ac:dyDescent="0.25">
      <c r="A9465" t="s">
        <v>123</v>
      </c>
      <c r="B9465" t="s">
        <v>124</v>
      </c>
      <c r="C9465" t="s">
        <v>27</v>
      </c>
      <c r="D9465">
        <v>2019</v>
      </c>
      <c r="E9465">
        <v>1</v>
      </c>
      <c r="F9465" t="s">
        <v>199</v>
      </c>
      <c r="G9465" t="s">
        <v>200</v>
      </c>
      <c r="H9465" t="s">
        <v>148</v>
      </c>
      <c r="I9465" t="s">
        <v>149</v>
      </c>
      <c r="J9465">
        <v>21409.759999999998</v>
      </c>
      <c r="L9465" t="s">
        <v>31</v>
      </c>
      <c r="O9465" t="s">
        <v>32</v>
      </c>
    </row>
    <row r="9466" spans="1:15" x14ac:dyDescent="0.25">
      <c r="A9466" t="s">
        <v>123</v>
      </c>
      <c r="B9466" t="s">
        <v>124</v>
      </c>
      <c r="C9466" t="s">
        <v>27</v>
      </c>
      <c r="D9466">
        <v>2019</v>
      </c>
      <c r="E9466">
        <v>1</v>
      </c>
      <c r="F9466" t="s">
        <v>252</v>
      </c>
      <c r="G9466" t="s">
        <v>253</v>
      </c>
      <c r="H9466" t="s">
        <v>148</v>
      </c>
      <c r="I9466" t="s">
        <v>149</v>
      </c>
      <c r="J9466">
        <v>2893.08</v>
      </c>
      <c r="L9466" t="s">
        <v>31</v>
      </c>
      <c r="O9466" t="s">
        <v>32</v>
      </c>
    </row>
    <row r="9467" spans="1:15" x14ac:dyDescent="0.25">
      <c r="A9467" t="s">
        <v>123</v>
      </c>
      <c r="B9467" t="s">
        <v>124</v>
      </c>
      <c r="C9467" t="s">
        <v>27</v>
      </c>
      <c r="D9467">
        <v>2019</v>
      </c>
      <c r="E9467">
        <v>1</v>
      </c>
      <c r="F9467" t="s">
        <v>203</v>
      </c>
      <c r="G9467" t="s">
        <v>204</v>
      </c>
      <c r="H9467" t="s">
        <v>148</v>
      </c>
      <c r="I9467" t="s">
        <v>149</v>
      </c>
      <c r="J9467">
        <v>2893.08</v>
      </c>
      <c r="L9467" t="s">
        <v>31</v>
      </c>
      <c r="O9467" t="s">
        <v>32</v>
      </c>
    </row>
    <row r="9468" spans="1:15" x14ac:dyDescent="0.25">
      <c r="A9468" t="s">
        <v>123</v>
      </c>
      <c r="B9468" t="s">
        <v>124</v>
      </c>
      <c r="C9468" t="s">
        <v>27</v>
      </c>
      <c r="D9468">
        <v>2019</v>
      </c>
      <c r="E9468">
        <v>1</v>
      </c>
      <c r="F9468" t="s">
        <v>205</v>
      </c>
      <c r="G9468" t="s">
        <v>206</v>
      </c>
      <c r="H9468" t="s">
        <v>148</v>
      </c>
      <c r="I9468" t="s">
        <v>149</v>
      </c>
      <c r="J9468">
        <v>24302.84</v>
      </c>
      <c r="L9468" t="s">
        <v>31</v>
      </c>
      <c r="O9468" t="s">
        <v>32</v>
      </c>
    </row>
    <row r="9469" spans="1:15" x14ac:dyDescent="0.25">
      <c r="A9469" t="s">
        <v>123</v>
      </c>
      <c r="B9469" t="s">
        <v>124</v>
      </c>
      <c r="C9469" t="s">
        <v>27</v>
      </c>
      <c r="D9469">
        <v>2019</v>
      </c>
      <c r="E9469">
        <v>1</v>
      </c>
      <c r="F9469" t="s">
        <v>207</v>
      </c>
      <c r="G9469" t="s">
        <v>208</v>
      </c>
      <c r="H9469" t="s">
        <v>148</v>
      </c>
      <c r="I9469" t="s">
        <v>149</v>
      </c>
      <c r="J9469">
        <v>24302.84</v>
      </c>
      <c r="L9469" t="s">
        <v>31</v>
      </c>
      <c r="O9469" t="s">
        <v>32</v>
      </c>
    </row>
    <row r="9470" spans="1:15" x14ac:dyDescent="0.25">
      <c r="A9470" t="s">
        <v>123</v>
      </c>
      <c r="B9470" t="s">
        <v>124</v>
      </c>
      <c r="C9470" t="s">
        <v>27</v>
      </c>
      <c r="D9470">
        <v>2019</v>
      </c>
      <c r="E9470">
        <v>1</v>
      </c>
      <c r="F9470" t="s">
        <v>211</v>
      </c>
      <c r="G9470" t="s">
        <v>212</v>
      </c>
      <c r="H9470" t="s">
        <v>148</v>
      </c>
      <c r="I9470" t="s">
        <v>149</v>
      </c>
      <c r="J9470">
        <v>24302.84</v>
      </c>
      <c r="L9470" t="s">
        <v>31</v>
      </c>
      <c r="O9470" t="s">
        <v>32</v>
      </c>
    </row>
    <row r="9471" spans="1:15" x14ac:dyDescent="0.25">
      <c r="A9471" t="s">
        <v>123</v>
      </c>
      <c r="B9471" t="s">
        <v>124</v>
      </c>
      <c r="C9471" t="s">
        <v>27</v>
      </c>
      <c r="D9471">
        <v>2019</v>
      </c>
      <c r="E9471">
        <v>1</v>
      </c>
      <c r="F9471" t="s">
        <v>213</v>
      </c>
      <c r="G9471" t="s">
        <v>214</v>
      </c>
      <c r="H9471" t="s">
        <v>148</v>
      </c>
      <c r="I9471" t="s">
        <v>149</v>
      </c>
      <c r="J9471">
        <v>24302.84</v>
      </c>
      <c r="L9471" t="s">
        <v>31</v>
      </c>
      <c r="O9471" t="s">
        <v>32</v>
      </c>
    </row>
    <row r="9472" spans="1:15" x14ac:dyDescent="0.25">
      <c r="A9472" t="s">
        <v>123</v>
      </c>
      <c r="B9472" t="s">
        <v>124</v>
      </c>
      <c r="C9472" t="s">
        <v>27</v>
      </c>
      <c r="D9472">
        <v>2019</v>
      </c>
      <c r="E9472">
        <v>1</v>
      </c>
      <c r="F9472" t="s">
        <v>244</v>
      </c>
      <c r="G9472" t="s">
        <v>245</v>
      </c>
      <c r="H9472" t="s">
        <v>110</v>
      </c>
      <c r="I9472" t="s">
        <v>111</v>
      </c>
      <c r="J9472">
        <v>-70933.67</v>
      </c>
      <c r="L9472" t="s">
        <v>31</v>
      </c>
      <c r="O9472" t="s">
        <v>32</v>
      </c>
    </row>
    <row r="9473" spans="1:15" x14ac:dyDescent="0.25">
      <c r="A9473" t="s">
        <v>123</v>
      </c>
      <c r="B9473" t="s">
        <v>124</v>
      </c>
      <c r="C9473" t="s">
        <v>27</v>
      </c>
      <c r="D9473">
        <v>2019</v>
      </c>
      <c r="E9473">
        <v>1</v>
      </c>
      <c r="F9473" t="s">
        <v>246</v>
      </c>
      <c r="G9473" t="s">
        <v>247</v>
      </c>
      <c r="H9473" t="s">
        <v>110</v>
      </c>
      <c r="I9473" t="s">
        <v>111</v>
      </c>
      <c r="J9473">
        <v>10790.49</v>
      </c>
      <c r="L9473" t="s">
        <v>31</v>
      </c>
      <c r="O9473" t="s">
        <v>32</v>
      </c>
    </row>
    <row r="9474" spans="1:15" x14ac:dyDescent="0.25">
      <c r="A9474" t="s">
        <v>123</v>
      </c>
      <c r="B9474" t="s">
        <v>124</v>
      </c>
      <c r="C9474" t="s">
        <v>27</v>
      </c>
      <c r="D9474">
        <v>2019</v>
      </c>
      <c r="E9474">
        <v>1</v>
      </c>
      <c r="F9474" t="s">
        <v>248</v>
      </c>
      <c r="G9474" t="s">
        <v>249</v>
      </c>
      <c r="H9474" t="s">
        <v>110</v>
      </c>
      <c r="I9474" t="s">
        <v>111</v>
      </c>
      <c r="J9474">
        <v>-60143.18</v>
      </c>
      <c r="L9474" t="s">
        <v>31</v>
      </c>
      <c r="O9474" t="s">
        <v>32</v>
      </c>
    </row>
    <row r="9475" spans="1:15" x14ac:dyDescent="0.25">
      <c r="A9475" t="s">
        <v>123</v>
      </c>
      <c r="B9475" t="s">
        <v>124</v>
      </c>
      <c r="C9475" t="s">
        <v>27</v>
      </c>
      <c r="D9475">
        <v>2019</v>
      </c>
      <c r="E9475">
        <v>1</v>
      </c>
      <c r="F9475" t="s">
        <v>250</v>
      </c>
      <c r="G9475" t="s">
        <v>251</v>
      </c>
      <c r="H9475" t="s">
        <v>110</v>
      </c>
      <c r="I9475" t="s">
        <v>111</v>
      </c>
      <c r="J9475">
        <v>-60143.18</v>
      </c>
      <c r="L9475" t="s">
        <v>31</v>
      </c>
      <c r="O9475" t="s">
        <v>32</v>
      </c>
    </row>
    <row r="9476" spans="1:15" x14ac:dyDescent="0.25">
      <c r="A9476" t="s">
        <v>123</v>
      </c>
      <c r="B9476" t="s">
        <v>124</v>
      </c>
      <c r="C9476" t="s">
        <v>27</v>
      </c>
      <c r="D9476">
        <v>2019</v>
      </c>
      <c r="E9476">
        <v>1</v>
      </c>
      <c r="F9476" t="s">
        <v>195</v>
      </c>
      <c r="G9476" t="s">
        <v>196</v>
      </c>
      <c r="H9476" t="s">
        <v>110</v>
      </c>
      <c r="I9476" t="s">
        <v>111</v>
      </c>
      <c r="J9476">
        <v>-60143.18</v>
      </c>
      <c r="L9476" t="s">
        <v>31</v>
      </c>
      <c r="O9476" t="s">
        <v>32</v>
      </c>
    </row>
    <row r="9477" spans="1:15" x14ac:dyDescent="0.25">
      <c r="A9477" t="s">
        <v>123</v>
      </c>
      <c r="B9477" t="s">
        <v>124</v>
      </c>
      <c r="C9477" t="s">
        <v>27</v>
      </c>
      <c r="D9477">
        <v>2019</v>
      </c>
      <c r="E9477">
        <v>1</v>
      </c>
      <c r="F9477" t="s">
        <v>275</v>
      </c>
      <c r="G9477" t="s">
        <v>276</v>
      </c>
      <c r="H9477" t="s">
        <v>110</v>
      </c>
      <c r="I9477" t="s">
        <v>111</v>
      </c>
      <c r="J9477">
        <v>124372.5</v>
      </c>
      <c r="L9477" t="s">
        <v>31</v>
      </c>
      <c r="O9477" t="s">
        <v>32</v>
      </c>
    </row>
    <row r="9478" spans="1:15" x14ac:dyDescent="0.25">
      <c r="A9478" t="s">
        <v>123</v>
      </c>
      <c r="B9478" t="s">
        <v>124</v>
      </c>
      <c r="C9478" t="s">
        <v>27</v>
      </c>
      <c r="D9478">
        <v>2019</v>
      </c>
      <c r="E9478">
        <v>1</v>
      </c>
      <c r="F9478" t="s">
        <v>277</v>
      </c>
      <c r="G9478" t="s">
        <v>278</v>
      </c>
      <c r="H9478" t="s">
        <v>110</v>
      </c>
      <c r="I9478" t="s">
        <v>111</v>
      </c>
      <c r="J9478">
        <v>124372.5</v>
      </c>
      <c r="L9478" t="s">
        <v>31</v>
      </c>
      <c r="O9478" t="s">
        <v>32</v>
      </c>
    </row>
    <row r="9479" spans="1:15" x14ac:dyDescent="0.25">
      <c r="A9479" t="s">
        <v>123</v>
      </c>
      <c r="B9479" t="s">
        <v>124</v>
      </c>
      <c r="C9479" t="s">
        <v>27</v>
      </c>
      <c r="D9479">
        <v>2019</v>
      </c>
      <c r="E9479">
        <v>1</v>
      </c>
      <c r="F9479" t="s">
        <v>279</v>
      </c>
      <c r="G9479" t="s">
        <v>280</v>
      </c>
      <c r="H9479" t="s">
        <v>110</v>
      </c>
      <c r="I9479" t="s">
        <v>111</v>
      </c>
      <c r="J9479">
        <v>124372.5</v>
      </c>
      <c r="L9479" t="s">
        <v>31</v>
      </c>
      <c r="O9479" t="s">
        <v>32</v>
      </c>
    </row>
    <row r="9480" spans="1:15" x14ac:dyDescent="0.25">
      <c r="A9480" t="s">
        <v>123</v>
      </c>
      <c r="B9480" t="s">
        <v>124</v>
      </c>
      <c r="C9480" t="s">
        <v>27</v>
      </c>
      <c r="D9480">
        <v>2019</v>
      </c>
      <c r="E9480">
        <v>1</v>
      </c>
      <c r="F9480" t="s">
        <v>197</v>
      </c>
      <c r="G9480" t="s">
        <v>198</v>
      </c>
      <c r="H9480" t="s">
        <v>110</v>
      </c>
      <c r="I9480" t="s">
        <v>111</v>
      </c>
      <c r="J9480">
        <v>64229.32</v>
      </c>
      <c r="L9480" t="s">
        <v>31</v>
      </c>
      <c r="O9480" t="s">
        <v>32</v>
      </c>
    </row>
    <row r="9481" spans="1:15" x14ac:dyDescent="0.25">
      <c r="A9481" t="s">
        <v>123</v>
      </c>
      <c r="B9481" t="s">
        <v>124</v>
      </c>
      <c r="C9481" t="s">
        <v>27</v>
      </c>
      <c r="D9481">
        <v>2019</v>
      </c>
      <c r="E9481">
        <v>1</v>
      </c>
      <c r="F9481" t="s">
        <v>199</v>
      </c>
      <c r="G9481" t="s">
        <v>200</v>
      </c>
      <c r="H9481" t="s">
        <v>110</v>
      </c>
      <c r="I9481" t="s">
        <v>111</v>
      </c>
      <c r="J9481">
        <v>64229.32</v>
      </c>
      <c r="L9481" t="s">
        <v>31</v>
      </c>
      <c r="O9481" t="s">
        <v>32</v>
      </c>
    </row>
    <row r="9482" spans="1:15" x14ac:dyDescent="0.25">
      <c r="A9482" t="s">
        <v>123</v>
      </c>
      <c r="B9482" t="s">
        <v>124</v>
      </c>
      <c r="C9482" t="s">
        <v>27</v>
      </c>
      <c r="D9482">
        <v>2019</v>
      </c>
      <c r="E9482">
        <v>1</v>
      </c>
      <c r="F9482" t="s">
        <v>252</v>
      </c>
      <c r="G9482" t="s">
        <v>253</v>
      </c>
      <c r="H9482" t="s">
        <v>110</v>
      </c>
      <c r="I9482" t="s">
        <v>111</v>
      </c>
      <c r="J9482">
        <v>8679.25</v>
      </c>
      <c r="L9482" t="s">
        <v>31</v>
      </c>
      <c r="O9482" t="s">
        <v>32</v>
      </c>
    </row>
    <row r="9483" spans="1:15" x14ac:dyDescent="0.25">
      <c r="A9483" t="s">
        <v>123</v>
      </c>
      <c r="B9483" t="s">
        <v>124</v>
      </c>
      <c r="C9483" t="s">
        <v>27</v>
      </c>
      <c r="D9483">
        <v>2019</v>
      </c>
      <c r="E9483">
        <v>1</v>
      </c>
      <c r="F9483" t="s">
        <v>203</v>
      </c>
      <c r="G9483" t="s">
        <v>204</v>
      </c>
      <c r="H9483" t="s">
        <v>110</v>
      </c>
      <c r="I9483" t="s">
        <v>111</v>
      </c>
      <c r="J9483">
        <v>8679.25</v>
      </c>
      <c r="L9483" t="s">
        <v>31</v>
      </c>
      <c r="O9483" t="s">
        <v>32</v>
      </c>
    </row>
    <row r="9484" spans="1:15" x14ac:dyDescent="0.25">
      <c r="A9484" t="s">
        <v>123</v>
      </c>
      <c r="B9484" t="s">
        <v>124</v>
      </c>
      <c r="C9484" t="s">
        <v>27</v>
      </c>
      <c r="D9484">
        <v>2019</v>
      </c>
      <c r="E9484">
        <v>1</v>
      </c>
      <c r="F9484" t="s">
        <v>205</v>
      </c>
      <c r="G9484" t="s">
        <v>206</v>
      </c>
      <c r="H9484" t="s">
        <v>110</v>
      </c>
      <c r="I9484" t="s">
        <v>111</v>
      </c>
      <c r="J9484">
        <v>72908.570000000007</v>
      </c>
      <c r="L9484" t="s">
        <v>31</v>
      </c>
      <c r="O9484" t="s">
        <v>32</v>
      </c>
    </row>
    <row r="9485" spans="1:15" x14ac:dyDescent="0.25">
      <c r="A9485" t="s">
        <v>123</v>
      </c>
      <c r="B9485" t="s">
        <v>124</v>
      </c>
      <c r="C9485" t="s">
        <v>27</v>
      </c>
      <c r="D9485">
        <v>2019</v>
      </c>
      <c r="E9485">
        <v>1</v>
      </c>
      <c r="F9485" t="s">
        <v>207</v>
      </c>
      <c r="G9485" t="s">
        <v>208</v>
      </c>
      <c r="H9485" t="s">
        <v>110</v>
      </c>
      <c r="I9485" t="s">
        <v>111</v>
      </c>
      <c r="J9485">
        <v>72908.570000000007</v>
      </c>
      <c r="L9485" t="s">
        <v>31</v>
      </c>
      <c r="O9485" t="s">
        <v>32</v>
      </c>
    </row>
    <row r="9486" spans="1:15" x14ac:dyDescent="0.25">
      <c r="A9486" t="s">
        <v>123</v>
      </c>
      <c r="B9486" t="s">
        <v>124</v>
      </c>
      <c r="C9486" t="s">
        <v>27</v>
      </c>
      <c r="D9486">
        <v>2019</v>
      </c>
      <c r="E9486">
        <v>1</v>
      </c>
      <c r="F9486" t="s">
        <v>211</v>
      </c>
      <c r="G9486" t="s">
        <v>212</v>
      </c>
      <c r="H9486" t="s">
        <v>110</v>
      </c>
      <c r="I9486" t="s">
        <v>111</v>
      </c>
      <c r="J9486">
        <v>72908.570000000007</v>
      </c>
      <c r="L9486" t="s">
        <v>31</v>
      </c>
      <c r="O9486" t="s">
        <v>32</v>
      </c>
    </row>
    <row r="9487" spans="1:15" x14ac:dyDescent="0.25">
      <c r="A9487" t="s">
        <v>123</v>
      </c>
      <c r="B9487" t="s">
        <v>124</v>
      </c>
      <c r="C9487" t="s">
        <v>27</v>
      </c>
      <c r="D9487">
        <v>2019</v>
      </c>
      <c r="E9487">
        <v>1</v>
      </c>
      <c r="F9487" t="s">
        <v>213</v>
      </c>
      <c r="G9487" t="s">
        <v>214</v>
      </c>
      <c r="H9487" t="s">
        <v>110</v>
      </c>
      <c r="I9487" t="s">
        <v>111</v>
      </c>
      <c r="J9487">
        <v>72908.570000000007</v>
      </c>
      <c r="L9487" t="s">
        <v>31</v>
      </c>
      <c r="O9487" t="s">
        <v>32</v>
      </c>
    </row>
    <row r="9488" spans="1:15" x14ac:dyDescent="0.25">
      <c r="A9488" t="s">
        <v>123</v>
      </c>
      <c r="B9488" t="s">
        <v>124</v>
      </c>
      <c r="C9488" t="s">
        <v>27</v>
      </c>
      <c r="D9488">
        <v>2019</v>
      </c>
      <c r="E9488">
        <v>1</v>
      </c>
      <c r="F9488" t="s">
        <v>244</v>
      </c>
      <c r="G9488" t="s">
        <v>245</v>
      </c>
      <c r="H9488" t="s">
        <v>108</v>
      </c>
      <c r="I9488" t="s">
        <v>109</v>
      </c>
      <c r="J9488">
        <v>-23644.560000000001</v>
      </c>
      <c r="L9488" t="s">
        <v>31</v>
      </c>
      <c r="O9488" t="s">
        <v>32</v>
      </c>
    </row>
    <row r="9489" spans="1:15" x14ac:dyDescent="0.25">
      <c r="A9489" t="s">
        <v>123</v>
      </c>
      <c r="B9489" t="s">
        <v>124</v>
      </c>
      <c r="C9489" t="s">
        <v>27</v>
      </c>
      <c r="D9489">
        <v>2019</v>
      </c>
      <c r="E9489">
        <v>1</v>
      </c>
      <c r="F9489" t="s">
        <v>246</v>
      </c>
      <c r="G9489" t="s">
        <v>247</v>
      </c>
      <c r="H9489" t="s">
        <v>108</v>
      </c>
      <c r="I9489" t="s">
        <v>109</v>
      </c>
      <c r="J9489">
        <v>3596.82</v>
      </c>
      <c r="L9489" t="s">
        <v>31</v>
      </c>
      <c r="O9489" t="s">
        <v>32</v>
      </c>
    </row>
    <row r="9490" spans="1:15" x14ac:dyDescent="0.25">
      <c r="A9490" t="s">
        <v>123</v>
      </c>
      <c r="B9490" t="s">
        <v>124</v>
      </c>
      <c r="C9490" t="s">
        <v>27</v>
      </c>
      <c r="D9490">
        <v>2019</v>
      </c>
      <c r="E9490">
        <v>1</v>
      </c>
      <c r="F9490" t="s">
        <v>248</v>
      </c>
      <c r="G9490" t="s">
        <v>249</v>
      </c>
      <c r="H9490" t="s">
        <v>108</v>
      </c>
      <c r="I9490" t="s">
        <v>109</v>
      </c>
      <c r="J9490">
        <v>-20047.740000000002</v>
      </c>
      <c r="L9490" t="s">
        <v>31</v>
      </c>
      <c r="O9490" t="s">
        <v>32</v>
      </c>
    </row>
    <row r="9491" spans="1:15" x14ac:dyDescent="0.25">
      <c r="A9491" t="s">
        <v>123</v>
      </c>
      <c r="B9491" t="s">
        <v>124</v>
      </c>
      <c r="C9491" t="s">
        <v>27</v>
      </c>
      <c r="D9491">
        <v>2019</v>
      </c>
      <c r="E9491">
        <v>1</v>
      </c>
      <c r="F9491" t="s">
        <v>250</v>
      </c>
      <c r="G9491" t="s">
        <v>251</v>
      </c>
      <c r="H9491" t="s">
        <v>108</v>
      </c>
      <c r="I9491" t="s">
        <v>109</v>
      </c>
      <c r="J9491">
        <v>-20047.740000000002</v>
      </c>
      <c r="L9491" t="s">
        <v>31</v>
      </c>
      <c r="O9491" t="s">
        <v>32</v>
      </c>
    </row>
    <row r="9492" spans="1:15" x14ac:dyDescent="0.25">
      <c r="A9492" t="s">
        <v>123</v>
      </c>
      <c r="B9492" t="s">
        <v>124</v>
      </c>
      <c r="C9492" t="s">
        <v>27</v>
      </c>
      <c r="D9492">
        <v>2019</v>
      </c>
      <c r="E9492">
        <v>1</v>
      </c>
      <c r="F9492" t="s">
        <v>195</v>
      </c>
      <c r="G9492" t="s">
        <v>196</v>
      </c>
      <c r="H9492" t="s">
        <v>108</v>
      </c>
      <c r="I9492" t="s">
        <v>109</v>
      </c>
      <c r="J9492">
        <v>-20047.740000000002</v>
      </c>
      <c r="L9492" t="s">
        <v>31</v>
      </c>
      <c r="O9492" t="s">
        <v>32</v>
      </c>
    </row>
    <row r="9493" spans="1:15" x14ac:dyDescent="0.25">
      <c r="A9493" t="s">
        <v>123</v>
      </c>
      <c r="B9493" t="s">
        <v>124</v>
      </c>
      <c r="C9493" t="s">
        <v>27</v>
      </c>
      <c r="D9493">
        <v>2019</v>
      </c>
      <c r="E9493">
        <v>1</v>
      </c>
      <c r="F9493" t="s">
        <v>275</v>
      </c>
      <c r="G9493" t="s">
        <v>276</v>
      </c>
      <c r="H9493" t="s">
        <v>108</v>
      </c>
      <c r="I9493" t="s">
        <v>109</v>
      </c>
      <c r="J9493">
        <v>41457.5</v>
      </c>
      <c r="L9493" t="s">
        <v>31</v>
      </c>
      <c r="O9493" t="s">
        <v>32</v>
      </c>
    </row>
    <row r="9494" spans="1:15" x14ac:dyDescent="0.25">
      <c r="A9494" t="s">
        <v>123</v>
      </c>
      <c r="B9494" t="s">
        <v>124</v>
      </c>
      <c r="C9494" t="s">
        <v>27</v>
      </c>
      <c r="D9494">
        <v>2019</v>
      </c>
      <c r="E9494">
        <v>1</v>
      </c>
      <c r="F9494" t="s">
        <v>277</v>
      </c>
      <c r="G9494" t="s">
        <v>278</v>
      </c>
      <c r="H9494" t="s">
        <v>108</v>
      </c>
      <c r="I9494" t="s">
        <v>109</v>
      </c>
      <c r="J9494">
        <v>41457.5</v>
      </c>
      <c r="L9494" t="s">
        <v>31</v>
      </c>
      <c r="O9494" t="s">
        <v>32</v>
      </c>
    </row>
    <row r="9495" spans="1:15" x14ac:dyDescent="0.25">
      <c r="A9495" t="s">
        <v>123</v>
      </c>
      <c r="B9495" t="s">
        <v>124</v>
      </c>
      <c r="C9495" t="s">
        <v>27</v>
      </c>
      <c r="D9495">
        <v>2019</v>
      </c>
      <c r="E9495">
        <v>1</v>
      </c>
      <c r="F9495" t="s">
        <v>279</v>
      </c>
      <c r="G9495" t="s">
        <v>280</v>
      </c>
      <c r="H9495" t="s">
        <v>108</v>
      </c>
      <c r="I9495" t="s">
        <v>109</v>
      </c>
      <c r="J9495">
        <v>41457.5</v>
      </c>
      <c r="L9495" t="s">
        <v>31</v>
      </c>
      <c r="O9495" t="s">
        <v>32</v>
      </c>
    </row>
    <row r="9496" spans="1:15" x14ac:dyDescent="0.25">
      <c r="A9496" t="s">
        <v>123</v>
      </c>
      <c r="B9496" t="s">
        <v>124</v>
      </c>
      <c r="C9496" t="s">
        <v>27</v>
      </c>
      <c r="D9496">
        <v>2019</v>
      </c>
      <c r="E9496">
        <v>1</v>
      </c>
      <c r="F9496" t="s">
        <v>197</v>
      </c>
      <c r="G9496" t="s">
        <v>198</v>
      </c>
      <c r="H9496" t="s">
        <v>108</v>
      </c>
      <c r="I9496" t="s">
        <v>109</v>
      </c>
      <c r="J9496">
        <v>21409.759999999998</v>
      </c>
      <c r="L9496" t="s">
        <v>31</v>
      </c>
      <c r="O9496" t="s">
        <v>32</v>
      </c>
    </row>
    <row r="9497" spans="1:15" x14ac:dyDescent="0.25">
      <c r="A9497" t="s">
        <v>123</v>
      </c>
      <c r="B9497" t="s">
        <v>124</v>
      </c>
      <c r="C9497" t="s">
        <v>27</v>
      </c>
      <c r="D9497">
        <v>2019</v>
      </c>
      <c r="E9497">
        <v>1</v>
      </c>
      <c r="F9497" t="s">
        <v>199</v>
      </c>
      <c r="G9497" t="s">
        <v>200</v>
      </c>
      <c r="H9497" t="s">
        <v>108</v>
      </c>
      <c r="I9497" t="s">
        <v>109</v>
      </c>
      <c r="J9497">
        <v>21409.759999999998</v>
      </c>
      <c r="L9497" t="s">
        <v>31</v>
      </c>
      <c r="O9497" t="s">
        <v>32</v>
      </c>
    </row>
    <row r="9498" spans="1:15" x14ac:dyDescent="0.25">
      <c r="A9498" t="s">
        <v>123</v>
      </c>
      <c r="B9498" t="s">
        <v>124</v>
      </c>
      <c r="C9498" t="s">
        <v>27</v>
      </c>
      <c r="D9498">
        <v>2019</v>
      </c>
      <c r="E9498">
        <v>1</v>
      </c>
      <c r="F9498" t="s">
        <v>252</v>
      </c>
      <c r="G9498" t="s">
        <v>253</v>
      </c>
      <c r="H9498" t="s">
        <v>108</v>
      </c>
      <c r="I9498" t="s">
        <v>109</v>
      </c>
      <c r="J9498">
        <v>2893.08</v>
      </c>
      <c r="L9498" t="s">
        <v>31</v>
      </c>
      <c r="O9498" t="s">
        <v>32</v>
      </c>
    </row>
    <row r="9499" spans="1:15" x14ac:dyDescent="0.25">
      <c r="A9499" t="s">
        <v>123</v>
      </c>
      <c r="B9499" t="s">
        <v>124</v>
      </c>
      <c r="C9499" t="s">
        <v>27</v>
      </c>
      <c r="D9499">
        <v>2019</v>
      </c>
      <c r="E9499">
        <v>1</v>
      </c>
      <c r="F9499" t="s">
        <v>203</v>
      </c>
      <c r="G9499" t="s">
        <v>204</v>
      </c>
      <c r="H9499" t="s">
        <v>108</v>
      </c>
      <c r="I9499" t="s">
        <v>109</v>
      </c>
      <c r="J9499">
        <v>2893.08</v>
      </c>
      <c r="L9499" t="s">
        <v>31</v>
      </c>
      <c r="O9499" t="s">
        <v>32</v>
      </c>
    </row>
    <row r="9500" spans="1:15" x14ac:dyDescent="0.25">
      <c r="A9500" t="s">
        <v>123</v>
      </c>
      <c r="B9500" t="s">
        <v>124</v>
      </c>
      <c r="C9500" t="s">
        <v>27</v>
      </c>
      <c r="D9500">
        <v>2019</v>
      </c>
      <c r="E9500">
        <v>1</v>
      </c>
      <c r="F9500" t="s">
        <v>205</v>
      </c>
      <c r="G9500" t="s">
        <v>206</v>
      </c>
      <c r="H9500" t="s">
        <v>108</v>
      </c>
      <c r="I9500" t="s">
        <v>109</v>
      </c>
      <c r="J9500">
        <v>24302.84</v>
      </c>
      <c r="L9500" t="s">
        <v>31</v>
      </c>
      <c r="O9500" t="s">
        <v>32</v>
      </c>
    </row>
    <row r="9501" spans="1:15" x14ac:dyDescent="0.25">
      <c r="A9501" t="s">
        <v>123</v>
      </c>
      <c r="B9501" t="s">
        <v>124</v>
      </c>
      <c r="C9501" t="s">
        <v>27</v>
      </c>
      <c r="D9501">
        <v>2019</v>
      </c>
      <c r="E9501">
        <v>1</v>
      </c>
      <c r="F9501" t="s">
        <v>207</v>
      </c>
      <c r="G9501" t="s">
        <v>208</v>
      </c>
      <c r="H9501" t="s">
        <v>108</v>
      </c>
      <c r="I9501" t="s">
        <v>109</v>
      </c>
      <c r="J9501">
        <v>24302.84</v>
      </c>
      <c r="L9501" t="s">
        <v>31</v>
      </c>
      <c r="O9501" t="s">
        <v>32</v>
      </c>
    </row>
    <row r="9502" spans="1:15" x14ac:dyDescent="0.25">
      <c r="A9502" t="s">
        <v>123</v>
      </c>
      <c r="B9502" t="s">
        <v>124</v>
      </c>
      <c r="C9502" t="s">
        <v>27</v>
      </c>
      <c r="D9502">
        <v>2019</v>
      </c>
      <c r="E9502">
        <v>1</v>
      </c>
      <c r="F9502" t="s">
        <v>211</v>
      </c>
      <c r="G9502" t="s">
        <v>212</v>
      </c>
      <c r="H9502" t="s">
        <v>108</v>
      </c>
      <c r="I9502" t="s">
        <v>109</v>
      </c>
      <c r="J9502">
        <v>24302.84</v>
      </c>
      <c r="L9502" t="s">
        <v>31</v>
      </c>
      <c r="O9502" t="s">
        <v>32</v>
      </c>
    </row>
    <row r="9503" spans="1:15" x14ac:dyDescent="0.25">
      <c r="A9503" t="s">
        <v>123</v>
      </c>
      <c r="B9503" t="s">
        <v>124</v>
      </c>
      <c r="C9503" t="s">
        <v>27</v>
      </c>
      <c r="D9503">
        <v>2019</v>
      </c>
      <c r="E9503">
        <v>1</v>
      </c>
      <c r="F9503" t="s">
        <v>213</v>
      </c>
      <c r="G9503" t="s">
        <v>214</v>
      </c>
      <c r="H9503" t="s">
        <v>108</v>
      </c>
      <c r="I9503" t="s">
        <v>109</v>
      </c>
      <c r="J9503">
        <v>24302.84</v>
      </c>
      <c r="L9503" t="s">
        <v>31</v>
      </c>
      <c r="O9503" t="s">
        <v>32</v>
      </c>
    </row>
    <row r="9504" spans="1:15" x14ac:dyDescent="0.25">
      <c r="A9504" t="s">
        <v>131</v>
      </c>
      <c r="B9504" t="s">
        <v>132</v>
      </c>
      <c r="C9504" t="s">
        <v>27</v>
      </c>
      <c r="D9504">
        <v>2019</v>
      </c>
      <c r="E9504">
        <v>1</v>
      </c>
      <c r="F9504" t="s">
        <v>244</v>
      </c>
      <c r="G9504" t="s">
        <v>245</v>
      </c>
      <c r="H9504" t="s">
        <v>108</v>
      </c>
      <c r="I9504" t="s">
        <v>109</v>
      </c>
      <c r="J9504">
        <v>-795052.46</v>
      </c>
      <c r="L9504" t="s">
        <v>31</v>
      </c>
      <c r="O9504" t="s">
        <v>32</v>
      </c>
    </row>
    <row r="9505" spans="1:15" x14ac:dyDescent="0.25">
      <c r="A9505" t="s">
        <v>131</v>
      </c>
      <c r="B9505" t="s">
        <v>132</v>
      </c>
      <c r="C9505" t="s">
        <v>27</v>
      </c>
      <c r="D9505">
        <v>2019</v>
      </c>
      <c r="E9505">
        <v>1</v>
      </c>
      <c r="F9505" t="s">
        <v>246</v>
      </c>
      <c r="G9505" t="s">
        <v>247</v>
      </c>
      <c r="H9505" t="s">
        <v>108</v>
      </c>
      <c r="I9505" t="s">
        <v>109</v>
      </c>
      <c r="J9505">
        <v>3605</v>
      </c>
      <c r="L9505" t="s">
        <v>31</v>
      </c>
      <c r="O9505" t="s">
        <v>32</v>
      </c>
    </row>
    <row r="9506" spans="1:15" x14ac:dyDescent="0.25">
      <c r="A9506" t="s">
        <v>131</v>
      </c>
      <c r="B9506" t="s">
        <v>132</v>
      </c>
      <c r="C9506" t="s">
        <v>27</v>
      </c>
      <c r="D9506">
        <v>2019</v>
      </c>
      <c r="E9506">
        <v>1</v>
      </c>
      <c r="F9506" t="s">
        <v>248</v>
      </c>
      <c r="G9506" t="s">
        <v>249</v>
      </c>
      <c r="H9506" t="s">
        <v>108</v>
      </c>
      <c r="I9506" t="s">
        <v>109</v>
      </c>
      <c r="J9506">
        <v>-791447.46</v>
      </c>
      <c r="L9506" t="s">
        <v>31</v>
      </c>
      <c r="O9506" t="s">
        <v>32</v>
      </c>
    </row>
    <row r="9507" spans="1:15" x14ac:dyDescent="0.25">
      <c r="A9507" t="s">
        <v>131</v>
      </c>
      <c r="B9507" t="s">
        <v>132</v>
      </c>
      <c r="C9507" t="s">
        <v>27</v>
      </c>
      <c r="D9507">
        <v>2019</v>
      </c>
      <c r="E9507">
        <v>1</v>
      </c>
      <c r="F9507" t="s">
        <v>250</v>
      </c>
      <c r="G9507" t="s">
        <v>251</v>
      </c>
      <c r="H9507" t="s">
        <v>108</v>
      </c>
      <c r="I9507" t="s">
        <v>109</v>
      </c>
      <c r="J9507">
        <v>-791447.46</v>
      </c>
      <c r="L9507" t="s">
        <v>31</v>
      </c>
      <c r="O9507" t="s">
        <v>32</v>
      </c>
    </row>
    <row r="9508" spans="1:15" x14ac:dyDescent="0.25">
      <c r="A9508" t="s">
        <v>131</v>
      </c>
      <c r="B9508" t="s">
        <v>132</v>
      </c>
      <c r="C9508" t="s">
        <v>27</v>
      </c>
      <c r="D9508">
        <v>2019</v>
      </c>
      <c r="E9508">
        <v>1</v>
      </c>
      <c r="F9508" t="s">
        <v>193</v>
      </c>
      <c r="G9508" t="s">
        <v>194</v>
      </c>
      <c r="H9508" t="s">
        <v>108</v>
      </c>
      <c r="I9508" t="s">
        <v>109</v>
      </c>
      <c r="J9508">
        <v>161025.76999999999</v>
      </c>
      <c r="L9508" t="s">
        <v>31</v>
      </c>
      <c r="O9508" t="s">
        <v>32</v>
      </c>
    </row>
    <row r="9509" spans="1:15" x14ac:dyDescent="0.25">
      <c r="A9509" t="s">
        <v>131</v>
      </c>
      <c r="B9509" t="s">
        <v>132</v>
      </c>
      <c r="C9509" t="s">
        <v>27</v>
      </c>
      <c r="D9509">
        <v>2019</v>
      </c>
      <c r="E9509">
        <v>1</v>
      </c>
      <c r="F9509" t="s">
        <v>303</v>
      </c>
      <c r="G9509" t="s">
        <v>304</v>
      </c>
      <c r="H9509" t="s">
        <v>108</v>
      </c>
      <c r="I9509" t="s">
        <v>109</v>
      </c>
      <c r="J9509">
        <v>612459.61</v>
      </c>
      <c r="L9509" t="s">
        <v>31</v>
      </c>
      <c r="O9509" t="s">
        <v>32</v>
      </c>
    </row>
    <row r="9510" spans="1:15" x14ac:dyDescent="0.25">
      <c r="A9510" t="s">
        <v>131</v>
      </c>
      <c r="B9510" t="s">
        <v>132</v>
      </c>
      <c r="C9510" t="s">
        <v>27</v>
      </c>
      <c r="D9510">
        <v>2019</v>
      </c>
      <c r="E9510">
        <v>1</v>
      </c>
      <c r="F9510" t="s">
        <v>195</v>
      </c>
      <c r="G9510" t="s">
        <v>196</v>
      </c>
      <c r="H9510" t="s">
        <v>108</v>
      </c>
      <c r="I9510" t="s">
        <v>109</v>
      </c>
      <c r="J9510">
        <v>-17962.080000000002</v>
      </c>
      <c r="L9510" t="s">
        <v>31</v>
      </c>
      <c r="O9510" t="s">
        <v>32</v>
      </c>
    </row>
    <row r="9511" spans="1:15" x14ac:dyDescent="0.25">
      <c r="A9511" t="s">
        <v>131</v>
      </c>
      <c r="B9511" t="s">
        <v>132</v>
      </c>
      <c r="C9511" t="s">
        <v>27</v>
      </c>
      <c r="D9511">
        <v>2019</v>
      </c>
      <c r="E9511">
        <v>1</v>
      </c>
      <c r="F9511" t="s">
        <v>275</v>
      </c>
      <c r="G9511" t="s">
        <v>276</v>
      </c>
      <c r="H9511" t="s">
        <v>108</v>
      </c>
      <c r="I9511" t="s">
        <v>109</v>
      </c>
      <c r="J9511">
        <v>11280.06</v>
      </c>
      <c r="L9511" t="s">
        <v>31</v>
      </c>
      <c r="O9511" t="s">
        <v>32</v>
      </c>
    </row>
    <row r="9512" spans="1:15" x14ac:dyDescent="0.25">
      <c r="A9512" t="s">
        <v>131</v>
      </c>
      <c r="B9512" t="s">
        <v>132</v>
      </c>
      <c r="C9512" t="s">
        <v>27</v>
      </c>
      <c r="D9512">
        <v>2019</v>
      </c>
      <c r="E9512">
        <v>1</v>
      </c>
      <c r="F9512" t="s">
        <v>277</v>
      </c>
      <c r="G9512" t="s">
        <v>278</v>
      </c>
      <c r="H9512" t="s">
        <v>108</v>
      </c>
      <c r="I9512" t="s">
        <v>109</v>
      </c>
      <c r="J9512">
        <v>11280.06</v>
      </c>
      <c r="L9512" t="s">
        <v>31</v>
      </c>
      <c r="O9512" t="s">
        <v>32</v>
      </c>
    </row>
    <row r="9513" spans="1:15" x14ac:dyDescent="0.25">
      <c r="A9513" t="s">
        <v>131</v>
      </c>
      <c r="B9513" t="s">
        <v>132</v>
      </c>
      <c r="C9513" t="s">
        <v>27</v>
      </c>
      <c r="D9513">
        <v>2019</v>
      </c>
      <c r="E9513">
        <v>1</v>
      </c>
      <c r="F9513" t="s">
        <v>279</v>
      </c>
      <c r="G9513" t="s">
        <v>280</v>
      </c>
      <c r="H9513" t="s">
        <v>108</v>
      </c>
      <c r="I9513" t="s">
        <v>109</v>
      </c>
      <c r="J9513">
        <v>11280.06</v>
      </c>
      <c r="L9513" t="s">
        <v>31</v>
      </c>
      <c r="O9513" t="s">
        <v>32</v>
      </c>
    </row>
    <row r="9514" spans="1:15" x14ac:dyDescent="0.25">
      <c r="A9514" t="s">
        <v>131</v>
      </c>
      <c r="B9514" t="s">
        <v>132</v>
      </c>
      <c r="C9514" t="s">
        <v>27</v>
      </c>
      <c r="D9514">
        <v>2019</v>
      </c>
      <c r="E9514">
        <v>1</v>
      </c>
      <c r="F9514" t="s">
        <v>197</v>
      </c>
      <c r="G9514" t="s">
        <v>198</v>
      </c>
      <c r="H9514" t="s">
        <v>108</v>
      </c>
      <c r="I9514" t="s">
        <v>109</v>
      </c>
      <c r="J9514">
        <v>-6682.02</v>
      </c>
      <c r="L9514" t="s">
        <v>31</v>
      </c>
      <c r="O9514" t="s">
        <v>32</v>
      </c>
    </row>
    <row r="9515" spans="1:15" x14ac:dyDescent="0.25">
      <c r="A9515" t="s">
        <v>131</v>
      </c>
      <c r="B9515" t="s">
        <v>132</v>
      </c>
      <c r="C9515" t="s">
        <v>27</v>
      </c>
      <c r="D9515">
        <v>2019</v>
      </c>
      <c r="E9515">
        <v>1</v>
      </c>
      <c r="F9515" t="s">
        <v>199</v>
      </c>
      <c r="G9515" t="s">
        <v>200</v>
      </c>
      <c r="H9515" t="s">
        <v>108</v>
      </c>
      <c r="I9515" t="s">
        <v>109</v>
      </c>
      <c r="J9515">
        <v>-6682.02</v>
      </c>
      <c r="L9515" t="s">
        <v>31</v>
      </c>
      <c r="O9515" t="s">
        <v>32</v>
      </c>
    </row>
    <row r="9516" spans="1:15" x14ac:dyDescent="0.25">
      <c r="A9516" t="s">
        <v>131</v>
      </c>
      <c r="B9516" t="s">
        <v>132</v>
      </c>
      <c r="C9516" t="s">
        <v>27</v>
      </c>
      <c r="D9516">
        <v>2019</v>
      </c>
      <c r="E9516">
        <v>1</v>
      </c>
      <c r="F9516" t="s">
        <v>201</v>
      </c>
      <c r="G9516" t="s">
        <v>202</v>
      </c>
      <c r="H9516" t="s">
        <v>108</v>
      </c>
      <c r="I9516" t="s">
        <v>109</v>
      </c>
      <c r="J9516">
        <v>-1008.15</v>
      </c>
      <c r="L9516" t="s">
        <v>31</v>
      </c>
      <c r="O9516" t="s">
        <v>32</v>
      </c>
    </row>
    <row r="9517" spans="1:15" x14ac:dyDescent="0.25">
      <c r="A9517" t="s">
        <v>131</v>
      </c>
      <c r="B9517" t="s">
        <v>132</v>
      </c>
      <c r="C9517" t="s">
        <v>27</v>
      </c>
      <c r="D9517">
        <v>2019</v>
      </c>
      <c r="E9517">
        <v>1</v>
      </c>
      <c r="F9517" t="s">
        <v>252</v>
      </c>
      <c r="G9517" t="s">
        <v>253</v>
      </c>
      <c r="H9517" t="s">
        <v>108</v>
      </c>
      <c r="I9517" t="s">
        <v>109</v>
      </c>
      <c r="J9517">
        <v>2998.12</v>
      </c>
      <c r="L9517" t="s">
        <v>31</v>
      </c>
      <c r="O9517" t="s">
        <v>32</v>
      </c>
    </row>
    <row r="9518" spans="1:15" x14ac:dyDescent="0.25">
      <c r="A9518" t="s">
        <v>131</v>
      </c>
      <c r="B9518" t="s">
        <v>132</v>
      </c>
      <c r="C9518" t="s">
        <v>27</v>
      </c>
      <c r="D9518">
        <v>2019</v>
      </c>
      <c r="E9518">
        <v>1</v>
      </c>
      <c r="F9518" t="s">
        <v>203</v>
      </c>
      <c r="G9518" t="s">
        <v>204</v>
      </c>
      <c r="H9518" t="s">
        <v>108</v>
      </c>
      <c r="I9518" t="s">
        <v>109</v>
      </c>
      <c r="J9518">
        <v>1989.97</v>
      </c>
      <c r="L9518" t="s">
        <v>31</v>
      </c>
      <c r="O9518" t="s">
        <v>32</v>
      </c>
    </row>
    <row r="9519" spans="1:15" x14ac:dyDescent="0.25">
      <c r="A9519" t="s">
        <v>131</v>
      </c>
      <c r="B9519" t="s">
        <v>132</v>
      </c>
      <c r="C9519" t="s">
        <v>27</v>
      </c>
      <c r="D9519">
        <v>2019</v>
      </c>
      <c r="E9519">
        <v>1</v>
      </c>
      <c r="F9519" t="s">
        <v>205</v>
      </c>
      <c r="G9519" t="s">
        <v>206</v>
      </c>
      <c r="H9519" t="s">
        <v>108</v>
      </c>
      <c r="I9519" t="s">
        <v>109</v>
      </c>
      <c r="J9519">
        <v>-4692.05</v>
      </c>
      <c r="L9519" t="s">
        <v>31</v>
      </c>
      <c r="O9519" t="s">
        <v>32</v>
      </c>
    </row>
    <row r="9520" spans="1:15" x14ac:dyDescent="0.25">
      <c r="A9520" t="s">
        <v>131</v>
      </c>
      <c r="B9520" t="s">
        <v>132</v>
      </c>
      <c r="C9520" t="s">
        <v>27</v>
      </c>
      <c r="D9520">
        <v>2019</v>
      </c>
      <c r="E9520">
        <v>1</v>
      </c>
      <c r="F9520" t="s">
        <v>207</v>
      </c>
      <c r="G9520" t="s">
        <v>208</v>
      </c>
      <c r="H9520" t="s">
        <v>108</v>
      </c>
      <c r="I9520" t="s">
        <v>109</v>
      </c>
      <c r="J9520">
        <v>-4692.05</v>
      </c>
      <c r="L9520" t="s">
        <v>31</v>
      </c>
      <c r="O9520" t="s">
        <v>32</v>
      </c>
    </row>
    <row r="9521" spans="1:15" x14ac:dyDescent="0.25">
      <c r="A9521" t="s">
        <v>131</v>
      </c>
      <c r="B9521" t="s">
        <v>132</v>
      </c>
      <c r="C9521" t="s">
        <v>27</v>
      </c>
      <c r="D9521">
        <v>2019</v>
      </c>
      <c r="E9521">
        <v>1</v>
      </c>
      <c r="F9521" t="s">
        <v>211</v>
      </c>
      <c r="G9521" t="s">
        <v>212</v>
      </c>
      <c r="H9521" t="s">
        <v>108</v>
      </c>
      <c r="I9521" t="s">
        <v>109</v>
      </c>
      <c r="J9521">
        <v>-4692.05</v>
      </c>
      <c r="L9521" t="s">
        <v>31</v>
      </c>
      <c r="O9521" t="s">
        <v>32</v>
      </c>
    </row>
    <row r="9522" spans="1:15" x14ac:dyDescent="0.25">
      <c r="A9522" t="s">
        <v>131</v>
      </c>
      <c r="B9522" t="s">
        <v>132</v>
      </c>
      <c r="C9522" t="s">
        <v>27</v>
      </c>
      <c r="D9522">
        <v>2019</v>
      </c>
      <c r="E9522">
        <v>1</v>
      </c>
      <c r="F9522" t="s">
        <v>213</v>
      </c>
      <c r="G9522" t="s">
        <v>214</v>
      </c>
      <c r="H9522" t="s">
        <v>108</v>
      </c>
      <c r="I9522" t="s">
        <v>109</v>
      </c>
      <c r="J9522">
        <v>-4692.05</v>
      </c>
      <c r="L9522" t="s">
        <v>31</v>
      </c>
      <c r="O9522" t="s">
        <v>32</v>
      </c>
    </row>
    <row r="9523" spans="1:15" x14ac:dyDescent="0.25">
      <c r="A9523" t="s">
        <v>131</v>
      </c>
      <c r="B9523" t="s">
        <v>132</v>
      </c>
      <c r="C9523" t="s">
        <v>27</v>
      </c>
      <c r="D9523">
        <v>2019</v>
      </c>
      <c r="E9523">
        <v>1</v>
      </c>
      <c r="F9523" t="s">
        <v>244</v>
      </c>
      <c r="G9523" t="s">
        <v>245</v>
      </c>
      <c r="H9523" t="s">
        <v>110</v>
      </c>
      <c r="I9523" t="s">
        <v>111</v>
      </c>
      <c r="J9523">
        <v>-1192578.6499999999</v>
      </c>
      <c r="L9523" t="s">
        <v>31</v>
      </c>
      <c r="O9523" t="s">
        <v>32</v>
      </c>
    </row>
    <row r="9524" spans="1:15" x14ac:dyDescent="0.25">
      <c r="A9524" t="s">
        <v>131</v>
      </c>
      <c r="B9524" t="s">
        <v>132</v>
      </c>
      <c r="C9524" t="s">
        <v>27</v>
      </c>
      <c r="D9524">
        <v>2019</v>
      </c>
      <c r="E9524">
        <v>1</v>
      </c>
      <c r="F9524" t="s">
        <v>246</v>
      </c>
      <c r="G9524" t="s">
        <v>247</v>
      </c>
      <c r="H9524" t="s">
        <v>110</v>
      </c>
      <c r="I9524" t="s">
        <v>111</v>
      </c>
      <c r="J9524">
        <v>5407.5</v>
      </c>
      <c r="L9524" t="s">
        <v>31</v>
      </c>
      <c r="O9524" t="s">
        <v>32</v>
      </c>
    </row>
    <row r="9525" spans="1:15" x14ac:dyDescent="0.25">
      <c r="A9525" t="s">
        <v>131</v>
      </c>
      <c r="B9525" t="s">
        <v>132</v>
      </c>
      <c r="C9525" t="s">
        <v>27</v>
      </c>
      <c r="D9525">
        <v>2019</v>
      </c>
      <c r="E9525">
        <v>1</v>
      </c>
      <c r="F9525" t="s">
        <v>248</v>
      </c>
      <c r="G9525" t="s">
        <v>249</v>
      </c>
      <c r="H9525" t="s">
        <v>110</v>
      </c>
      <c r="I9525" t="s">
        <v>111</v>
      </c>
      <c r="J9525">
        <v>-1187171.1499999999</v>
      </c>
      <c r="L9525" t="s">
        <v>31</v>
      </c>
      <c r="O9525" t="s">
        <v>32</v>
      </c>
    </row>
    <row r="9526" spans="1:15" x14ac:dyDescent="0.25">
      <c r="A9526" t="s">
        <v>131</v>
      </c>
      <c r="B9526" t="s">
        <v>132</v>
      </c>
      <c r="C9526" t="s">
        <v>27</v>
      </c>
      <c r="D9526">
        <v>2019</v>
      </c>
      <c r="E9526">
        <v>1</v>
      </c>
      <c r="F9526" t="s">
        <v>250</v>
      </c>
      <c r="G9526" t="s">
        <v>251</v>
      </c>
      <c r="H9526" t="s">
        <v>110</v>
      </c>
      <c r="I9526" t="s">
        <v>111</v>
      </c>
      <c r="J9526">
        <v>-1187171.1499999999</v>
      </c>
      <c r="L9526" t="s">
        <v>31</v>
      </c>
      <c r="O9526" t="s">
        <v>32</v>
      </c>
    </row>
    <row r="9527" spans="1:15" x14ac:dyDescent="0.25">
      <c r="A9527" t="s">
        <v>131</v>
      </c>
      <c r="B9527" t="s">
        <v>132</v>
      </c>
      <c r="C9527" t="s">
        <v>27</v>
      </c>
      <c r="D9527">
        <v>2019</v>
      </c>
      <c r="E9527">
        <v>1</v>
      </c>
      <c r="F9527" t="s">
        <v>193</v>
      </c>
      <c r="G9527" t="s">
        <v>194</v>
      </c>
      <c r="H9527" t="s">
        <v>110</v>
      </c>
      <c r="I9527" t="s">
        <v>111</v>
      </c>
      <c r="J9527">
        <v>241538.66</v>
      </c>
      <c r="L9527" t="s">
        <v>31</v>
      </c>
      <c r="O9527" t="s">
        <v>32</v>
      </c>
    </row>
    <row r="9528" spans="1:15" x14ac:dyDescent="0.25">
      <c r="A9528" t="s">
        <v>131</v>
      </c>
      <c r="B9528" t="s">
        <v>132</v>
      </c>
      <c r="C9528" t="s">
        <v>27</v>
      </c>
      <c r="D9528">
        <v>2019</v>
      </c>
      <c r="E9528">
        <v>1</v>
      </c>
      <c r="F9528" t="s">
        <v>303</v>
      </c>
      <c r="G9528" t="s">
        <v>304</v>
      </c>
      <c r="H9528" t="s">
        <v>110</v>
      </c>
      <c r="I9528" t="s">
        <v>111</v>
      </c>
      <c r="J9528">
        <v>918689.44</v>
      </c>
      <c r="L9528" t="s">
        <v>31</v>
      </c>
      <c r="O9528" t="s">
        <v>32</v>
      </c>
    </row>
    <row r="9529" spans="1:15" x14ac:dyDescent="0.25">
      <c r="A9529" t="s">
        <v>131</v>
      </c>
      <c r="B9529" t="s">
        <v>132</v>
      </c>
      <c r="C9529" t="s">
        <v>27</v>
      </c>
      <c r="D9529">
        <v>2019</v>
      </c>
      <c r="E9529">
        <v>1</v>
      </c>
      <c r="F9529" t="s">
        <v>195</v>
      </c>
      <c r="G9529" t="s">
        <v>196</v>
      </c>
      <c r="H9529" t="s">
        <v>110</v>
      </c>
      <c r="I9529" t="s">
        <v>111</v>
      </c>
      <c r="J9529">
        <v>-26943.05</v>
      </c>
      <c r="L9529" t="s">
        <v>31</v>
      </c>
      <c r="O9529" t="s">
        <v>32</v>
      </c>
    </row>
    <row r="9530" spans="1:15" x14ac:dyDescent="0.25">
      <c r="A9530" t="s">
        <v>131</v>
      </c>
      <c r="B9530" t="s">
        <v>132</v>
      </c>
      <c r="C9530" t="s">
        <v>27</v>
      </c>
      <c r="D9530">
        <v>2019</v>
      </c>
      <c r="E9530">
        <v>1</v>
      </c>
      <c r="F9530" t="s">
        <v>275</v>
      </c>
      <c r="G9530" t="s">
        <v>276</v>
      </c>
      <c r="H9530" t="s">
        <v>110</v>
      </c>
      <c r="I9530" t="s">
        <v>111</v>
      </c>
      <c r="J9530">
        <v>16920.09</v>
      </c>
      <c r="L9530" t="s">
        <v>31</v>
      </c>
      <c r="O9530" t="s">
        <v>32</v>
      </c>
    </row>
    <row r="9531" spans="1:15" x14ac:dyDescent="0.25">
      <c r="A9531" t="s">
        <v>131</v>
      </c>
      <c r="B9531" t="s">
        <v>132</v>
      </c>
      <c r="C9531" t="s">
        <v>27</v>
      </c>
      <c r="D9531">
        <v>2019</v>
      </c>
      <c r="E9531">
        <v>1</v>
      </c>
      <c r="F9531" t="s">
        <v>277</v>
      </c>
      <c r="G9531" t="s">
        <v>278</v>
      </c>
      <c r="H9531" t="s">
        <v>110</v>
      </c>
      <c r="I9531" t="s">
        <v>111</v>
      </c>
      <c r="J9531">
        <v>16920.09</v>
      </c>
      <c r="L9531" t="s">
        <v>31</v>
      </c>
      <c r="O9531" t="s">
        <v>32</v>
      </c>
    </row>
    <row r="9532" spans="1:15" x14ac:dyDescent="0.25">
      <c r="A9532" t="s">
        <v>131</v>
      </c>
      <c r="B9532" t="s">
        <v>132</v>
      </c>
      <c r="C9532" t="s">
        <v>27</v>
      </c>
      <c r="D9532">
        <v>2019</v>
      </c>
      <c r="E9532">
        <v>1</v>
      </c>
      <c r="F9532" t="s">
        <v>279</v>
      </c>
      <c r="G9532" t="s">
        <v>280</v>
      </c>
      <c r="H9532" t="s">
        <v>110</v>
      </c>
      <c r="I9532" t="s">
        <v>111</v>
      </c>
      <c r="J9532">
        <v>16920.09</v>
      </c>
      <c r="L9532" t="s">
        <v>31</v>
      </c>
      <c r="O9532" t="s">
        <v>32</v>
      </c>
    </row>
    <row r="9533" spans="1:15" x14ac:dyDescent="0.25">
      <c r="A9533" t="s">
        <v>131</v>
      </c>
      <c r="B9533" t="s">
        <v>132</v>
      </c>
      <c r="C9533" t="s">
        <v>27</v>
      </c>
      <c r="D9533">
        <v>2019</v>
      </c>
      <c r="E9533">
        <v>1</v>
      </c>
      <c r="F9533" t="s">
        <v>197</v>
      </c>
      <c r="G9533" t="s">
        <v>198</v>
      </c>
      <c r="H9533" t="s">
        <v>110</v>
      </c>
      <c r="I9533" t="s">
        <v>111</v>
      </c>
      <c r="J9533">
        <v>-10022.959999999999</v>
      </c>
      <c r="L9533" t="s">
        <v>31</v>
      </c>
      <c r="O9533" t="s">
        <v>32</v>
      </c>
    </row>
    <row r="9534" spans="1:15" x14ac:dyDescent="0.25">
      <c r="A9534" t="s">
        <v>131</v>
      </c>
      <c r="B9534" t="s">
        <v>132</v>
      </c>
      <c r="C9534" t="s">
        <v>27</v>
      </c>
      <c r="D9534">
        <v>2019</v>
      </c>
      <c r="E9534">
        <v>1</v>
      </c>
      <c r="F9534" t="s">
        <v>199</v>
      </c>
      <c r="G9534" t="s">
        <v>200</v>
      </c>
      <c r="H9534" t="s">
        <v>110</v>
      </c>
      <c r="I9534" t="s">
        <v>111</v>
      </c>
      <c r="J9534">
        <v>-10022.959999999999</v>
      </c>
      <c r="L9534" t="s">
        <v>31</v>
      </c>
      <c r="O9534" t="s">
        <v>32</v>
      </c>
    </row>
    <row r="9535" spans="1:15" x14ac:dyDescent="0.25">
      <c r="A9535" t="s">
        <v>131</v>
      </c>
      <c r="B9535" t="s">
        <v>132</v>
      </c>
      <c r="C9535" t="s">
        <v>27</v>
      </c>
      <c r="D9535">
        <v>2019</v>
      </c>
      <c r="E9535">
        <v>1</v>
      </c>
      <c r="F9535" t="s">
        <v>201</v>
      </c>
      <c r="G9535" t="s">
        <v>202</v>
      </c>
      <c r="H9535" t="s">
        <v>110</v>
      </c>
      <c r="I9535" t="s">
        <v>111</v>
      </c>
      <c r="J9535">
        <v>-1512.22</v>
      </c>
      <c r="L9535" t="s">
        <v>31</v>
      </c>
      <c r="O9535" t="s">
        <v>32</v>
      </c>
    </row>
    <row r="9536" spans="1:15" x14ac:dyDescent="0.25">
      <c r="A9536" t="s">
        <v>131</v>
      </c>
      <c r="B9536" t="s">
        <v>132</v>
      </c>
      <c r="C9536" t="s">
        <v>27</v>
      </c>
      <c r="D9536">
        <v>2019</v>
      </c>
      <c r="E9536">
        <v>1</v>
      </c>
      <c r="F9536" t="s">
        <v>252</v>
      </c>
      <c r="G9536" t="s">
        <v>253</v>
      </c>
      <c r="H9536" t="s">
        <v>110</v>
      </c>
      <c r="I9536" t="s">
        <v>111</v>
      </c>
      <c r="J9536">
        <v>4497.1899999999996</v>
      </c>
      <c r="L9536" t="s">
        <v>31</v>
      </c>
      <c r="O9536" t="s">
        <v>32</v>
      </c>
    </row>
    <row r="9537" spans="1:15" x14ac:dyDescent="0.25">
      <c r="A9537" t="s">
        <v>131</v>
      </c>
      <c r="B9537" t="s">
        <v>132</v>
      </c>
      <c r="C9537" t="s">
        <v>27</v>
      </c>
      <c r="D9537">
        <v>2019</v>
      </c>
      <c r="E9537">
        <v>1</v>
      </c>
      <c r="F9537" t="s">
        <v>203</v>
      </c>
      <c r="G9537" t="s">
        <v>204</v>
      </c>
      <c r="H9537" t="s">
        <v>110</v>
      </c>
      <c r="I9537" t="s">
        <v>111</v>
      </c>
      <c r="J9537">
        <v>2984.97</v>
      </c>
      <c r="L9537" t="s">
        <v>31</v>
      </c>
      <c r="O9537" t="s">
        <v>32</v>
      </c>
    </row>
    <row r="9538" spans="1:15" x14ac:dyDescent="0.25">
      <c r="A9538" t="s">
        <v>131</v>
      </c>
      <c r="B9538" t="s">
        <v>132</v>
      </c>
      <c r="C9538" t="s">
        <v>27</v>
      </c>
      <c r="D9538">
        <v>2019</v>
      </c>
      <c r="E9538">
        <v>1</v>
      </c>
      <c r="F9538" t="s">
        <v>205</v>
      </c>
      <c r="G9538" t="s">
        <v>206</v>
      </c>
      <c r="H9538" t="s">
        <v>110</v>
      </c>
      <c r="I9538" t="s">
        <v>111</v>
      </c>
      <c r="J9538">
        <v>-7037.99</v>
      </c>
      <c r="L9538" t="s">
        <v>31</v>
      </c>
      <c r="O9538" t="s">
        <v>32</v>
      </c>
    </row>
    <row r="9539" spans="1:15" x14ac:dyDescent="0.25">
      <c r="A9539" t="s">
        <v>131</v>
      </c>
      <c r="B9539" t="s">
        <v>132</v>
      </c>
      <c r="C9539" t="s">
        <v>27</v>
      </c>
      <c r="D9539">
        <v>2019</v>
      </c>
      <c r="E9539">
        <v>1</v>
      </c>
      <c r="F9539" t="s">
        <v>207</v>
      </c>
      <c r="G9539" t="s">
        <v>208</v>
      </c>
      <c r="H9539" t="s">
        <v>110</v>
      </c>
      <c r="I9539" t="s">
        <v>111</v>
      </c>
      <c r="J9539">
        <v>-7037.99</v>
      </c>
      <c r="L9539" t="s">
        <v>31</v>
      </c>
      <c r="O9539" t="s">
        <v>32</v>
      </c>
    </row>
    <row r="9540" spans="1:15" x14ac:dyDescent="0.25">
      <c r="A9540" t="s">
        <v>131</v>
      </c>
      <c r="B9540" t="s">
        <v>132</v>
      </c>
      <c r="C9540" t="s">
        <v>27</v>
      </c>
      <c r="D9540">
        <v>2019</v>
      </c>
      <c r="E9540">
        <v>1</v>
      </c>
      <c r="F9540" t="s">
        <v>211</v>
      </c>
      <c r="G9540" t="s">
        <v>212</v>
      </c>
      <c r="H9540" t="s">
        <v>110</v>
      </c>
      <c r="I9540" t="s">
        <v>111</v>
      </c>
      <c r="J9540">
        <v>-7037.99</v>
      </c>
      <c r="L9540" t="s">
        <v>31</v>
      </c>
      <c r="O9540" t="s">
        <v>32</v>
      </c>
    </row>
    <row r="9541" spans="1:15" x14ac:dyDescent="0.25">
      <c r="A9541" t="s">
        <v>131</v>
      </c>
      <c r="B9541" t="s">
        <v>132</v>
      </c>
      <c r="C9541" t="s">
        <v>27</v>
      </c>
      <c r="D9541">
        <v>2019</v>
      </c>
      <c r="E9541">
        <v>1</v>
      </c>
      <c r="F9541" t="s">
        <v>213</v>
      </c>
      <c r="G9541" t="s">
        <v>214</v>
      </c>
      <c r="H9541" t="s">
        <v>110</v>
      </c>
      <c r="I9541" t="s">
        <v>111</v>
      </c>
      <c r="J9541">
        <v>-7037.99</v>
      </c>
      <c r="L9541" t="s">
        <v>31</v>
      </c>
      <c r="O9541" t="s">
        <v>32</v>
      </c>
    </row>
    <row r="9542" spans="1:15" x14ac:dyDescent="0.25">
      <c r="A9542" t="s">
        <v>168</v>
      </c>
      <c r="B9542" t="s">
        <v>169</v>
      </c>
      <c r="C9542" t="s">
        <v>27</v>
      </c>
      <c r="D9542">
        <v>2019</v>
      </c>
      <c r="E9542">
        <v>1</v>
      </c>
      <c r="F9542" t="s">
        <v>215</v>
      </c>
      <c r="G9542" t="s">
        <v>216</v>
      </c>
      <c r="H9542" t="s">
        <v>30</v>
      </c>
      <c r="J9542">
        <v>34494409.079999998</v>
      </c>
      <c r="L9542" t="s">
        <v>39</v>
      </c>
      <c r="O9542" t="s">
        <v>32</v>
      </c>
    </row>
    <row r="9543" spans="1:15" x14ac:dyDescent="0.25">
      <c r="A9543" t="s">
        <v>168</v>
      </c>
      <c r="B9543" t="s">
        <v>169</v>
      </c>
      <c r="C9543" t="s">
        <v>27</v>
      </c>
      <c r="D9543">
        <v>2019</v>
      </c>
      <c r="E9543">
        <v>1</v>
      </c>
      <c r="F9543" t="s">
        <v>217</v>
      </c>
      <c r="G9543" t="s">
        <v>218</v>
      </c>
      <c r="H9543" t="s">
        <v>30</v>
      </c>
      <c r="J9543">
        <v>34494409.079999998</v>
      </c>
      <c r="L9543" t="s">
        <v>39</v>
      </c>
      <c r="O9543" t="s">
        <v>32</v>
      </c>
    </row>
    <row r="9544" spans="1:15" x14ac:dyDescent="0.25">
      <c r="A9544" t="s">
        <v>168</v>
      </c>
      <c r="B9544" t="s">
        <v>169</v>
      </c>
      <c r="C9544" t="s">
        <v>27</v>
      </c>
      <c r="D9544">
        <v>2019</v>
      </c>
      <c r="E9544">
        <v>1</v>
      </c>
      <c r="F9544" t="s">
        <v>219</v>
      </c>
      <c r="G9544" t="s">
        <v>220</v>
      </c>
      <c r="H9544" t="s">
        <v>30</v>
      </c>
      <c r="J9544">
        <v>34494409.079999998</v>
      </c>
      <c r="L9544" t="s">
        <v>39</v>
      </c>
      <c r="O9544" t="s">
        <v>32</v>
      </c>
    </row>
    <row r="9545" spans="1:15" x14ac:dyDescent="0.25">
      <c r="A9545" t="s">
        <v>168</v>
      </c>
      <c r="B9545" t="s">
        <v>169</v>
      </c>
      <c r="C9545" t="s">
        <v>27</v>
      </c>
      <c r="D9545">
        <v>2019</v>
      </c>
      <c r="E9545">
        <v>1</v>
      </c>
      <c r="F9545" t="s">
        <v>221</v>
      </c>
      <c r="G9545" t="s">
        <v>222</v>
      </c>
      <c r="H9545" t="s">
        <v>30</v>
      </c>
      <c r="J9545">
        <v>34494409.079999998</v>
      </c>
      <c r="L9545" t="s">
        <v>39</v>
      </c>
      <c r="O9545" t="s">
        <v>32</v>
      </c>
    </row>
    <row r="9546" spans="1:15" x14ac:dyDescent="0.25">
      <c r="A9546" t="s">
        <v>168</v>
      </c>
      <c r="B9546" t="s">
        <v>169</v>
      </c>
      <c r="C9546" t="s">
        <v>27</v>
      </c>
      <c r="D9546">
        <v>2019</v>
      </c>
      <c r="E9546">
        <v>1</v>
      </c>
      <c r="F9546" t="s">
        <v>227</v>
      </c>
      <c r="G9546" t="s">
        <v>228</v>
      </c>
      <c r="H9546" t="s">
        <v>30</v>
      </c>
      <c r="J9546">
        <v>34494409.079999998</v>
      </c>
      <c r="L9546" t="s">
        <v>39</v>
      </c>
      <c r="O9546" t="s">
        <v>32</v>
      </c>
    </row>
    <row r="9547" spans="1:15" x14ac:dyDescent="0.25">
      <c r="A9547" t="s">
        <v>168</v>
      </c>
      <c r="B9547" t="s">
        <v>169</v>
      </c>
      <c r="C9547" t="s">
        <v>27</v>
      </c>
      <c r="D9547">
        <v>2019</v>
      </c>
      <c r="E9547">
        <v>1</v>
      </c>
      <c r="F9547" t="s">
        <v>229</v>
      </c>
      <c r="G9547" t="s">
        <v>230</v>
      </c>
      <c r="H9547" t="s">
        <v>30</v>
      </c>
      <c r="J9547">
        <v>-10000000</v>
      </c>
      <c r="L9547" t="s">
        <v>39</v>
      </c>
      <c r="O9547" t="s">
        <v>32</v>
      </c>
    </row>
    <row r="9548" spans="1:15" x14ac:dyDescent="0.25">
      <c r="A9548" t="s">
        <v>168</v>
      </c>
      <c r="B9548" t="s">
        <v>169</v>
      </c>
      <c r="C9548" t="s">
        <v>27</v>
      </c>
      <c r="D9548">
        <v>2019</v>
      </c>
      <c r="E9548">
        <v>1</v>
      </c>
      <c r="F9548" t="s">
        <v>231</v>
      </c>
      <c r="G9548" t="s">
        <v>188</v>
      </c>
      <c r="H9548" t="s">
        <v>30</v>
      </c>
      <c r="J9548">
        <v>-24494409.079999998</v>
      </c>
      <c r="L9548" t="s">
        <v>39</v>
      </c>
      <c r="O9548" t="s">
        <v>32</v>
      </c>
    </row>
    <row r="9549" spans="1:15" x14ac:dyDescent="0.25">
      <c r="A9549" t="s">
        <v>168</v>
      </c>
      <c r="B9549" t="s">
        <v>169</v>
      </c>
      <c r="C9549" t="s">
        <v>27</v>
      </c>
      <c r="D9549">
        <v>2019</v>
      </c>
      <c r="E9549">
        <v>1</v>
      </c>
      <c r="F9549" t="s">
        <v>232</v>
      </c>
      <c r="G9549" t="s">
        <v>233</v>
      </c>
      <c r="H9549" t="s">
        <v>30</v>
      </c>
      <c r="J9549">
        <v>-34494409.079999998</v>
      </c>
      <c r="L9549" t="s">
        <v>39</v>
      </c>
      <c r="O9549" t="s">
        <v>32</v>
      </c>
    </row>
    <row r="9550" spans="1:15" x14ac:dyDescent="0.25">
      <c r="A9550" t="s">
        <v>168</v>
      </c>
      <c r="B9550" t="s">
        <v>169</v>
      </c>
      <c r="C9550" t="s">
        <v>27</v>
      </c>
      <c r="D9550">
        <v>2019</v>
      </c>
      <c r="E9550">
        <v>1</v>
      </c>
      <c r="F9550" t="s">
        <v>234</v>
      </c>
      <c r="G9550" t="s">
        <v>235</v>
      </c>
      <c r="H9550" t="s">
        <v>30</v>
      </c>
      <c r="J9550">
        <v>-34494409.079999998</v>
      </c>
      <c r="L9550" t="s">
        <v>39</v>
      </c>
      <c r="O9550" t="s">
        <v>32</v>
      </c>
    </row>
    <row r="9551" spans="1:15" x14ac:dyDescent="0.25">
      <c r="A9551" t="s">
        <v>168</v>
      </c>
      <c r="B9551" t="s">
        <v>169</v>
      </c>
      <c r="C9551" t="s">
        <v>27</v>
      </c>
      <c r="D9551">
        <v>2019</v>
      </c>
      <c r="E9551">
        <v>1</v>
      </c>
      <c r="F9551" t="s">
        <v>242</v>
      </c>
      <c r="G9551" t="s">
        <v>243</v>
      </c>
      <c r="H9551" t="s">
        <v>30</v>
      </c>
      <c r="J9551">
        <v>-34494409.079999998</v>
      </c>
      <c r="L9551" t="s">
        <v>39</v>
      </c>
      <c r="O9551" t="s">
        <v>32</v>
      </c>
    </row>
    <row r="9552" spans="1:15" x14ac:dyDescent="0.25">
      <c r="A9552" t="s">
        <v>168</v>
      </c>
      <c r="B9552" t="s">
        <v>169</v>
      </c>
      <c r="C9552" t="s">
        <v>27</v>
      </c>
      <c r="D9552">
        <v>2019</v>
      </c>
      <c r="E9552">
        <v>12</v>
      </c>
      <c r="F9552" t="s">
        <v>215</v>
      </c>
      <c r="G9552" t="s">
        <v>216</v>
      </c>
      <c r="H9552" t="s">
        <v>30</v>
      </c>
      <c r="J9552">
        <v>34494409.079999998</v>
      </c>
      <c r="L9552" t="s">
        <v>39</v>
      </c>
      <c r="O9552" t="s">
        <v>32</v>
      </c>
    </row>
    <row r="9553" spans="1:15" x14ac:dyDescent="0.25">
      <c r="A9553" t="s">
        <v>168</v>
      </c>
      <c r="B9553" t="s">
        <v>169</v>
      </c>
      <c r="C9553" t="s">
        <v>27</v>
      </c>
      <c r="D9553">
        <v>2019</v>
      </c>
      <c r="E9553">
        <v>12</v>
      </c>
      <c r="F9553" t="s">
        <v>217</v>
      </c>
      <c r="G9553" t="s">
        <v>218</v>
      </c>
      <c r="H9553" t="s">
        <v>30</v>
      </c>
      <c r="J9553">
        <v>34494409.079999998</v>
      </c>
      <c r="L9553" t="s">
        <v>39</v>
      </c>
      <c r="O9553" t="s">
        <v>32</v>
      </c>
    </row>
    <row r="9554" spans="1:15" x14ac:dyDescent="0.25">
      <c r="A9554" t="s">
        <v>168</v>
      </c>
      <c r="B9554" t="s">
        <v>169</v>
      </c>
      <c r="C9554" t="s">
        <v>27</v>
      </c>
      <c r="D9554">
        <v>2019</v>
      </c>
      <c r="E9554">
        <v>12</v>
      </c>
      <c r="F9554" t="s">
        <v>219</v>
      </c>
      <c r="G9554" t="s">
        <v>220</v>
      </c>
      <c r="H9554" t="s">
        <v>30</v>
      </c>
      <c r="J9554">
        <v>34494409.079999998</v>
      </c>
      <c r="L9554" t="s">
        <v>39</v>
      </c>
      <c r="O9554" t="s">
        <v>32</v>
      </c>
    </row>
    <row r="9555" spans="1:15" x14ac:dyDescent="0.25">
      <c r="A9555" t="s">
        <v>168</v>
      </c>
      <c r="B9555" t="s">
        <v>169</v>
      </c>
      <c r="C9555" t="s">
        <v>27</v>
      </c>
      <c r="D9555">
        <v>2019</v>
      </c>
      <c r="E9555">
        <v>12</v>
      </c>
      <c r="F9555" t="s">
        <v>221</v>
      </c>
      <c r="G9555" t="s">
        <v>222</v>
      </c>
      <c r="H9555" t="s">
        <v>30</v>
      </c>
      <c r="J9555">
        <v>34494409.079999998</v>
      </c>
      <c r="L9555" t="s">
        <v>39</v>
      </c>
      <c r="O9555" t="s">
        <v>32</v>
      </c>
    </row>
    <row r="9556" spans="1:15" x14ac:dyDescent="0.25">
      <c r="A9556" t="s">
        <v>168</v>
      </c>
      <c r="B9556" t="s">
        <v>169</v>
      </c>
      <c r="C9556" t="s">
        <v>27</v>
      </c>
      <c r="D9556">
        <v>2019</v>
      </c>
      <c r="E9556">
        <v>12</v>
      </c>
      <c r="F9556" t="s">
        <v>227</v>
      </c>
      <c r="G9556" t="s">
        <v>228</v>
      </c>
      <c r="H9556" t="s">
        <v>30</v>
      </c>
      <c r="J9556">
        <v>34494409.079999998</v>
      </c>
      <c r="L9556" t="s">
        <v>39</v>
      </c>
      <c r="O9556" t="s">
        <v>32</v>
      </c>
    </row>
    <row r="9557" spans="1:15" x14ac:dyDescent="0.25">
      <c r="A9557" t="s">
        <v>168</v>
      </c>
      <c r="B9557" t="s">
        <v>169</v>
      </c>
      <c r="C9557" t="s">
        <v>27</v>
      </c>
      <c r="D9557">
        <v>2019</v>
      </c>
      <c r="E9557">
        <v>12</v>
      </c>
      <c r="F9557" t="s">
        <v>229</v>
      </c>
      <c r="G9557" t="s">
        <v>230</v>
      </c>
      <c r="H9557" t="s">
        <v>30</v>
      </c>
      <c r="J9557">
        <v>-10000000</v>
      </c>
      <c r="L9557" t="s">
        <v>39</v>
      </c>
      <c r="O9557" t="s">
        <v>32</v>
      </c>
    </row>
    <row r="9558" spans="1:15" x14ac:dyDescent="0.25">
      <c r="A9558" t="s">
        <v>168</v>
      </c>
      <c r="B9558" t="s">
        <v>169</v>
      </c>
      <c r="C9558" t="s">
        <v>27</v>
      </c>
      <c r="D9558">
        <v>2019</v>
      </c>
      <c r="E9558">
        <v>12</v>
      </c>
      <c r="F9558" t="s">
        <v>231</v>
      </c>
      <c r="G9558" t="s">
        <v>188</v>
      </c>
      <c r="H9558" t="s">
        <v>30</v>
      </c>
      <c r="J9558">
        <v>-24494409.079999998</v>
      </c>
      <c r="L9558" t="s">
        <v>39</v>
      </c>
      <c r="O9558" t="s">
        <v>32</v>
      </c>
    </row>
    <row r="9559" spans="1:15" x14ac:dyDescent="0.25">
      <c r="A9559" t="s">
        <v>168</v>
      </c>
      <c r="B9559" t="s">
        <v>169</v>
      </c>
      <c r="C9559" t="s">
        <v>27</v>
      </c>
      <c r="D9559">
        <v>2019</v>
      </c>
      <c r="E9559">
        <v>12</v>
      </c>
      <c r="F9559" t="s">
        <v>232</v>
      </c>
      <c r="G9559" t="s">
        <v>233</v>
      </c>
      <c r="H9559" t="s">
        <v>30</v>
      </c>
      <c r="J9559">
        <v>-34494409.079999998</v>
      </c>
      <c r="L9559" t="s">
        <v>39</v>
      </c>
      <c r="O9559" t="s">
        <v>32</v>
      </c>
    </row>
    <row r="9560" spans="1:15" x14ac:dyDescent="0.25">
      <c r="A9560" t="s">
        <v>168</v>
      </c>
      <c r="B9560" t="s">
        <v>169</v>
      </c>
      <c r="C9560" t="s">
        <v>27</v>
      </c>
      <c r="D9560">
        <v>2019</v>
      </c>
      <c r="E9560">
        <v>12</v>
      </c>
      <c r="F9560" t="s">
        <v>234</v>
      </c>
      <c r="G9560" t="s">
        <v>235</v>
      </c>
      <c r="H9560" t="s">
        <v>30</v>
      </c>
      <c r="J9560">
        <v>-34494409.079999998</v>
      </c>
      <c r="L9560" t="s">
        <v>39</v>
      </c>
      <c r="O9560" t="s">
        <v>32</v>
      </c>
    </row>
    <row r="9561" spans="1:15" x14ac:dyDescent="0.25">
      <c r="A9561" t="s">
        <v>168</v>
      </c>
      <c r="B9561" t="s">
        <v>169</v>
      </c>
      <c r="C9561" t="s">
        <v>27</v>
      </c>
      <c r="D9561">
        <v>2019</v>
      </c>
      <c r="E9561">
        <v>12</v>
      </c>
      <c r="F9561" t="s">
        <v>242</v>
      </c>
      <c r="G9561" t="s">
        <v>243</v>
      </c>
      <c r="H9561" t="s">
        <v>30</v>
      </c>
      <c r="J9561">
        <v>-34494409.079999998</v>
      </c>
      <c r="L9561" t="s">
        <v>39</v>
      </c>
      <c r="O9561" t="s">
        <v>32</v>
      </c>
    </row>
    <row r="9562" spans="1:15" x14ac:dyDescent="0.25">
      <c r="A9562" t="s">
        <v>25</v>
      </c>
      <c r="B9562" t="s">
        <v>26</v>
      </c>
      <c r="C9562" t="s">
        <v>27</v>
      </c>
      <c r="D9562">
        <v>2020</v>
      </c>
      <c r="E9562">
        <v>1</v>
      </c>
      <c r="F9562" t="s">
        <v>244</v>
      </c>
      <c r="G9562" t="s">
        <v>245</v>
      </c>
      <c r="H9562" t="s">
        <v>30</v>
      </c>
      <c r="J9562">
        <v>-17105.36</v>
      </c>
      <c r="L9562" t="s">
        <v>31</v>
      </c>
      <c r="O9562" t="s">
        <v>32</v>
      </c>
    </row>
    <row r="9563" spans="1:15" x14ac:dyDescent="0.25">
      <c r="A9563" t="s">
        <v>25</v>
      </c>
      <c r="B9563" t="s">
        <v>26</v>
      </c>
      <c r="C9563" t="s">
        <v>27</v>
      </c>
      <c r="D9563">
        <v>2020</v>
      </c>
      <c r="E9563">
        <v>1</v>
      </c>
      <c r="F9563" t="s">
        <v>248</v>
      </c>
      <c r="G9563" t="s">
        <v>249</v>
      </c>
      <c r="H9563" t="s">
        <v>30</v>
      </c>
      <c r="J9563">
        <v>-17105.36</v>
      </c>
      <c r="L9563" t="s">
        <v>31</v>
      </c>
      <c r="O9563" t="s">
        <v>32</v>
      </c>
    </row>
    <row r="9564" spans="1:15" x14ac:dyDescent="0.25">
      <c r="A9564" t="s">
        <v>25</v>
      </c>
      <c r="B9564" t="s">
        <v>26</v>
      </c>
      <c r="C9564" t="s">
        <v>27</v>
      </c>
      <c r="D9564">
        <v>2020</v>
      </c>
      <c r="E9564">
        <v>1</v>
      </c>
      <c r="F9564" t="s">
        <v>250</v>
      </c>
      <c r="G9564" t="s">
        <v>251</v>
      </c>
      <c r="H9564" t="s">
        <v>30</v>
      </c>
      <c r="J9564">
        <v>-17105.36</v>
      </c>
      <c r="L9564" t="s">
        <v>31</v>
      </c>
      <c r="O9564" t="s">
        <v>32</v>
      </c>
    </row>
    <row r="9565" spans="1:15" x14ac:dyDescent="0.25">
      <c r="A9565" t="s">
        <v>25</v>
      </c>
      <c r="B9565" t="s">
        <v>26</v>
      </c>
      <c r="C9565" t="s">
        <v>27</v>
      </c>
      <c r="D9565">
        <v>2020</v>
      </c>
      <c r="E9565">
        <v>1</v>
      </c>
      <c r="F9565" t="s">
        <v>195</v>
      </c>
      <c r="G9565" t="s">
        <v>196</v>
      </c>
      <c r="H9565" t="s">
        <v>30</v>
      </c>
      <c r="J9565">
        <v>-17105.36</v>
      </c>
      <c r="L9565" t="s">
        <v>31</v>
      </c>
      <c r="O9565" t="s">
        <v>32</v>
      </c>
    </row>
    <row r="9566" spans="1:15" x14ac:dyDescent="0.25">
      <c r="A9566" t="s">
        <v>25</v>
      </c>
      <c r="B9566" t="s">
        <v>26</v>
      </c>
      <c r="C9566" t="s">
        <v>27</v>
      </c>
      <c r="D9566">
        <v>2020</v>
      </c>
      <c r="E9566">
        <v>1</v>
      </c>
      <c r="F9566" t="s">
        <v>197</v>
      </c>
      <c r="G9566" t="s">
        <v>198</v>
      </c>
      <c r="H9566" t="s">
        <v>30</v>
      </c>
      <c r="J9566">
        <v>-17105.36</v>
      </c>
      <c r="L9566" t="s">
        <v>31</v>
      </c>
      <c r="O9566" t="s">
        <v>32</v>
      </c>
    </row>
    <row r="9567" spans="1:15" x14ac:dyDescent="0.25">
      <c r="A9567" t="s">
        <v>25</v>
      </c>
      <c r="B9567" t="s">
        <v>26</v>
      </c>
      <c r="C9567" t="s">
        <v>27</v>
      </c>
      <c r="D9567">
        <v>2020</v>
      </c>
      <c r="E9567">
        <v>1</v>
      </c>
      <c r="F9567" t="s">
        <v>199</v>
      </c>
      <c r="G9567" t="s">
        <v>200</v>
      </c>
      <c r="H9567" t="s">
        <v>30</v>
      </c>
      <c r="J9567">
        <v>-17105.36</v>
      </c>
      <c r="L9567" t="s">
        <v>31</v>
      </c>
      <c r="O9567" t="s">
        <v>32</v>
      </c>
    </row>
    <row r="9568" spans="1:15" x14ac:dyDescent="0.25">
      <c r="A9568" t="s">
        <v>25</v>
      </c>
      <c r="B9568" t="s">
        <v>26</v>
      </c>
      <c r="C9568" t="s">
        <v>27</v>
      </c>
      <c r="D9568">
        <v>2020</v>
      </c>
      <c r="E9568">
        <v>1</v>
      </c>
      <c r="F9568" t="s">
        <v>201</v>
      </c>
      <c r="G9568" t="s">
        <v>202</v>
      </c>
      <c r="H9568" t="s">
        <v>30</v>
      </c>
      <c r="J9568">
        <v>-11791.99</v>
      </c>
      <c r="L9568" t="s">
        <v>31</v>
      </c>
      <c r="O9568" t="s">
        <v>32</v>
      </c>
    </row>
    <row r="9569" spans="1:15" x14ac:dyDescent="0.25">
      <c r="A9569" t="s">
        <v>25</v>
      </c>
      <c r="B9569" t="s">
        <v>26</v>
      </c>
      <c r="C9569" t="s">
        <v>27</v>
      </c>
      <c r="D9569">
        <v>2020</v>
      </c>
      <c r="E9569">
        <v>1</v>
      </c>
      <c r="F9569" t="s">
        <v>252</v>
      </c>
      <c r="G9569" t="s">
        <v>253</v>
      </c>
      <c r="H9569" t="s">
        <v>30</v>
      </c>
      <c r="J9569">
        <v>11791.99</v>
      </c>
      <c r="L9569" t="s">
        <v>31</v>
      </c>
      <c r="O9569" t="s">
        <v>32</v>
      </c>
    </row>
    <row r="9570" spans="1:15" x14ac:dyDescent="0.25">
      <c r="A9570" t="s">
        <v>25</v>
      </c>
      <c r="B9570" t="s">
        <v>26</v>
      </c>
      <c r="C9570" t="s">
        <v>27</v>
      </c>
      <c r="D9570">
        <v>2020</v>
      </c>
      <c r="E9570">
        <v>1</v>
      </c>
      <c r="F9570" t="s">
        <v>203</v>
      </c>
      <c r="G9570" t="s">
        <v>204</v>
      </c>
      <c r="H9570" t="s">
        <v>30</v>
      </c>
      <c r="J9570">
        <v>0</v>
      </c>
      <c r="L9570" t="s">
        <v>31</v>
      </c>
      <c r="O9570" t="s">
        <v>32</v>
      </c>
    </row>
    <row r="9571" spans="1:15" x14ac:dyDescent="0.25">
      <c r="A9571" t="s">
        <v>25</v>
      </c>
      <c r="B9571" t="s">
        <v>26</v>
      </c>
      <c r="C9571" t="s">
        <v>27</v>
      </c>
      <c r="D9571">
        <v>2020</v>
      </c>
      <c r="E9571">
        <v>1</v>
      </c>
      <c r="F9571" t="s">
        <v>205</v>
      </c>
      <c r="G9571" t="s">
        <v>206</v>
      </c>
      <c r="H9571" t="s">
        <v>30</v>
      </c>
      <c r="J9571">
        <v>-17105.36</v>
      </c>
      <c r="L9571" t="s">
        <v>31</v>
      </c>
      <c r="O9571" t="s">
        <v>32</v>
      </c>
    </row>
    <row r="9572" spans="1:15" x14ac:dyDescent="0.25">
      <c r="A9572" t="s">
        <v>25</v>
      </c>
      <c r="B9572" t="s">
        <v>26</v>
      </c>
      <c r="C9572" t="s">
        <v>27</v>
      </c>
      <c r="D9572">
        <v>2020</v>
      </c>
      <c r="E9572">
        <v>1</v>
      </c>
      <c r="F9572" t="s">
        <v>207</v>
      </c>
      <c r="G9572" t="s">
        <v>208</v>
      </c>
      <c r="H9572" t="s">
        <v>30</v>
      </c>
      <c r="J9572">
        <v>-17105.36</v>
      </c>
      <c r="L9572" t="s">
        <v>31</v>
      </c>
      <c r="O9572" t="s">
        <v>32</v>
      </c>
    </row>
    <row r="9573" spans="1:15" x14ac:dyDescent="0.25">
      <c r="A9573" t="s">
        <v>25</v>
      </c>
      <c r="B9573" t="s">
        <v>26</v>
      </c>
      <c r="C9573" t="s">
        <v>27</v>
      </c>
      <c r="D9573">
        <v>2020</v>
      </c>
      <c r="E9573">
        <v>1</v>
      </c>
      <c r="F9573" t="s">
        <v>211</v>
      </c>
      <c r="G9573" t="s">
        <v>212</v>
      </c>
      <c r="H9573" t="s">
        <v>30</v>
      </c>
      <c r="J9573">
        <v>-17105.36</v>
      </c>
      <c r="L9573" t="s">
        <v>31</v>
      </c>
      <c r="O9573" t="s">
        <v>32</v>
      </c>
    </row>
    <row r="9574" spans="1:15" x14ac:dyDescent="0.25">
      <c r="A9574" t="s">
        <v>25</v>
      </c>
      <c r="B9574" t="s">
        <v>26</v>
      </c>
      <c r="C9574" t="s">
        <v>27</v>
      </c>
      <c r="D9574">
        <v>2020</v>
      </c>
      <c r="E9574">
        <v>1</v>
      </c>
      <c r="F9574" t="s">
        <v>213</v>
      </c>
      <c r="G9574" t="s">
        <v>214</v>
      </c>
      <c r="H9574" t="s">
        <v>30</v>
      </c>
      <c r="J9574">
        <v>-17105.36</v>
      </c>
      <c r="L9574" t="s">
        <v>31</v>
      </c>
      <c r="O9574" t="s">
        <v>32</v>
      </c>
    </row>
    <row r="9575" spans="1:15" x14ac:dyDescent="0.25">
      <c r="A9575" t="s">
        <v>25</v>
      </c>
      <c r="B9575" t="s">
        <v>26</v>
      </c>
      <c r="C9575" t="s">
        <v>27</v>
      </c>
      <c r="D9575">
        <v>2020</v>
      </c>
      <c r="E9575">
        <v>1</v>
      </c>
      <c r="F9575" t="s">
        <v>215</v>
      </c>
      <c r="G9575" t="s">
        <v>216</v>
      </c>
      <c r="H9575" t="s">
        <v>30</v>
      </c>
      <c r="J9575">
        <v>223089081</v>
      </c>
      <c r="L9575" t="s">
        <v>39</v>
      </c>
      <c r="O9575" t="s">
        <v>32</v>
      </c>
    </row>
    <row r="9576" spans="1:15" x14ac:dyDescent="0.25">
      <c r="A9576" t="s">
        <v>25</v>
      </c>
      <c r="B9576" t="s">
        <v>26</v>
      </c>
      <c r="C9576" t="s">
        <v>27</v>
      </c>
      <c r="D9576">
        <v>2020</v>
      </c>
      <c r="E9576">
        <v>1</v>
      </c>
      <c r="F9576" t="s">
        <v>217</v>
      </c>
      <c r="G9576" t="s">
        <v>218</v>
      </c>
      <c r="H9576" t="s">
        <v>30</v>
      </c>
      <c r="J9576">
        <v>223089081</v>
      </c>
      <c r="L9576" t="s">
        <v>39</v>
      </c>
      <c r="O9576" t="s">
        <v>32</v>
      </c>
    </row>
    <row r="9577" spans="1:15" x14ac:dyDescent="0.25">
      <c r="A9577" t="s">
        <v>25</v>
      </c>
      <c r="B9577" t="s">
        <v>26</v>
      </c>
      <c r="C9577" t="s">
        <v>27</v>
      </c>
      <c r="D9577">
        <v>2020</v>
      </c>
      <c r="E9577">
        <v>1</v>
      </c>
      <c r="F9577" t="s">
        <v>219</v>
      </c>
      <c r="G9577" t="s">
        <v>220</v>
      </c>
      <c r="H9577" t="s">
        <v>30</v>
      </c>
      <c r="J9577">
        <v>226121661.75</v>
      </c>
      <c r="L9577" t="s">
        <v>39</v>
      </c>
      <c r="O9577" t="s">
        <v>32</v>
      </c>
    </row>
    <row r="9578" spans="1:15" x14ac:dyDescent="0.25">
      <c r="A9578" t="s">
        <v>25</v>
      </c>
      <c r="B9578" t="s">
        <v>26</v>
      </c>
      <c r="C9578" t="s">
        <v>27</v>
      </c>
      <c r="D9578">
        <v>2020</v>
      </c>
      <c r="E9578">
        <v>1</v>
      </c>
      <c r="F9578" t="s">
        <v>221</v>
      </c>
      <c r="G9578" t="s">
        <v>222</v>
      </c>
      <c r="H9578" t="s">
        <v>30</v>
      </c>
      <c r="J9578">
        <v>226121661.75</v>
      </c>
      <c r="L9578" t="s">
        <v>39</v>
      </c>
      <c r="O9578" t="s">
        <v>32</v>
      </c>
    </row>
    <row r="9579" spans="1:15" x14ac:dyDescent="0.25">
      <c r="A9579" t="s">
        <v>25</v>
      </c>
      <c r="B9579" t="s">
        <v>26</v>
      </c>
      <c r="C9579" t="s">
        <v>27</v>
      </c>
      <c r="D9579">
        <v>2020</v>
      </c>
      <c r="E9579">
        <v>1</v>
      </c>
      <c r="F9579" t="s">
        <v>223</v>
      </c>
      <c r="G9579" t="s">
        <v>224</v>
      </c>
      <c r="H9579" t="s">
        <v>30</v>
      </c>
      <c r="J9579">
        <v>14115347.220000001</v>
      </c>
      <c r="L9579" t="s">
        <v>39</v>
      </c>
      <c r="O9579" t="s">
        <v>32</v>
      </c>
    </row>
    <row r="9580" spans="1:15" x14ac:dyDescent="0.25">
      <c r="A9580" t="s">
        <v>25</v>
      </c>
      <c r="B9580" t="s">
        <v>26</v>
      </c>
      <c r="C9580" t="s">
        <v>27</v>
      </c>
      <c r="D9580">
        <v>2020</v>
      </c>
      <c r="E9580">
        <v>1</v>
      </c>
      <c r="F9580" t="s">
        <v>225</v>
      </c>
      <c r="G9580" t="s">
        <v>226</v>
      </c>
      <c r="H9580" t="s">
        <v>30</v>
      </c>
      <c r="J9580">
        <v>14115347.220000001</v>
      </c>
      <c r="L9580" t="s">
        <v>39</v>
      </c>
      <c r="O9580" t="s">
        <v>32</v>
      </c>
    </row>
    <row r="9581" spans="1:15" x14ac:dyDescent="0.25">
      <c r="A9581" t="s">
        <v>25</v>
      </c>
      <c r="B9581" t="s">
        <v>26</v>
      </c>
      <c r="C9581" t="s">
        <v>27</v>
      </c>
      <c r="D9581">
        <v>2020</v>
      </c>
      <c r="E9581">
        <v>1</v>
      </c>
      <c r="F9581" t="s">
        <v>227</v>
      </c>
      <c r="G9581" t="s">
        <v>228</v>
      </c>
      <c r="H9581" t="s">
        <v>30</v>
      </c>
      <c r="J9581">
        <v>240237008.97</v>
      </c>
      <c r="L9581" t="s">
        <v>39</v>
      </c>
      <c r="O9581" t="s">
        <v>32</v>
      </c>
    </row>
    <row r="9582" spans="1:15" x14ac:dyDescent="0.25">
      <c r="A9582" t="s">
        <v>25</v>
      </c>
      <c r="B9582" t="s">
        <v>26</v>
      </c>
      <c r="C9582" t="s">
        <v>27</v>
      </c>
      <c r="D9582">
        <v>2020</v>
      </c>
      <c r="E9582">
        <v>1</v>
      </c>
      <c r="F9582" t="s">
        <v>229</v>
      </c>
      <c r="G9582" t="s">
        <v>230</v>
      </c>
      <c r="H9582" t="s">
        <v>30</v>
      </c>
      <c r="J9582">
        <v>-5100000</v>
      </c>
      <c r="L9582" t="s">
        <v>39</v>
      </c>
      <c r="O9582" t="s">
        <v>32</v>
      </c>
    </row>
    <row r="9583" spans="1:15" x14ac:dyDescent="0.25">
      <c r="A9583" t="s">
        <v>25</v>
      </c>
      <c r="B9583" t="s">
        <v>26</v>
      </c>
      <c r="C9583" t="s">
        <v>27</v>
      </c>
      <c r="D9583">
        <v>2020</v>
      </c>
      <c r="E9583">
        <v>1</v>
      </c>
      <c r="F9583" t="s">
        <v>231</v>
      </c>
      <c r="G9583" t="s">
        <v>188</v>
      </c>
      <c r="H9583" t="s">
        <v>30</v>
      </c>
      <c r="J9583">
        <v>-257002164.03</v>
      </c>
      <c r="L9583" t="s">
        <v>39</v>
      </c>
      <c r="O9583" t="s">
        <v>32</v>
      </c>
    </row>
    <row r="9584" spans="1:15" x14ac:dyDescent="0.25">
      <c r="A9584" t="s">
        <v>25</v>
      </c>
      <c r="B9584" t="s">
        <v>26</v>
      </c>
      <c r="C9584" t="s">
        <v>27</v>
      </c>
      <c r="D9584">
        <v>2020</v>
      </c>
      <c r="E9584">
        <v>1</v>
      </c>
      <c r="F9584" t="s">
        <v>232</v>
      </c>
      <c r="G9584" t="s">
        <v>233</v>
      </c>
      <c r="H9584" t="s">
        <v>30</v>
      </c>
      <c r="J9584">
        <v>-262102164.03</v>
      </c>
      <c r="L9584" t="s">
        <v>39</v>
      </c>
      <c r="O9584" t="s">
        <v>32</v>
      </c>
    </row>
    <row r="9585" spans="1:15" x14ac:dyDescent="0.25">
      <c r="A9585" t="s">
        <v>25</v>
      </c>
      <c r="B9585" t="s">
        <v>26</v>
      </c>
      <c r="C9585" t="s">
        <v>27</v>
      </c>
      <c r="D9585">
        <v>2020</v>
      </c>
      <c r="E9585">
        <v>1</v>
      </c>
      <c r="F9585" t="s">
        <v>234</v>
      </c>
      <c r="G9585" t="s">
        <v>235</v>
      </c>
      <c r="H9585" t="s">
        <v>30</v>
      </c>
      <c r="J9585">
        <v>-262102164.03</v>
      </c>
      <c r="L9585" t="s">
        <v>39</v>
      </c>
      <c r="O9585" t="s">
        <v>32</v>
      </c>
    </row>
    <row r="9586" spans="1:15" x14ac:dyDescent="0.25">
      <c r="A9586" t="s">
        <v>25</v>
      </c>
      <c r="B9586" t="s">
        <v>26</v>
      </c>
      <c r="C9586" t="s">
        <v>27</v>
      </c>
      <c r="D9586">
        <v>2020</v>
      </c>
      <c r="E9586">
        <v>1</v>
      </c>
      <c r="F9586" t="s">
        <v>271</v>
      </c>
      <c r="G9586" t="s">
        <v>272</v>
      </c>
      <c r="H9586" t="s">
        <v>30</v>
      </c>
      <c r="J9586">
        <v>-3032580.75</v>
      </c>
      <c r="L9586" t="s">
        <v>39</v>
      </c>
      <c r="O9586" t="s">
        <v>32</v>
      </c>
    </row>
    <row r="9587" spans="1:15" x14ac:dyDescent="0.25">
      <c r="A9587" t="s">
        <v>25</v>
      </c>
      <c r="B9587" t="s">
        <v>26</v>
      </c>
      <c r="C9587" t="s">
        <v>27</v>
      </c>
      <c r="D9587">
        <v>2020</v>
      </c>
      <c r="E9587">
        <v>1</v>
      </c>
      <c r="F9587" t="s">
        <v>273</v>
      </c>
      <c r="G9587" t="s">
        <v>274</v>
      </c>
      <c r="H9587" t="s">
        <v>30</v>
      </c>
      <c r="J9587">
        <v>-3032580.75</v>
      </c>
      <c r="L9587" t="s">
        <v>39</v>
      </c>
      <c r="O9587" t="s">
        <v>32</v>
      </c>
    </row>
    <row r="9588" spans="1:15" x14ac:dyDescent="0.25">
      <c r="A9588" t="s">
        <v>25</v>
      </c>
      <c r="B9588" t="s">
        <v>26</v>
      </c>
      <c r="C9588" t="s">
        <v>27</v>
      </c>
      <c r="D9588">
        <v>2020</v>
      </c>
      <c r="E9588">
        <v>1</v>
      </c>
      <c r="F9588" t="s">
        <v>236</v>
      </c>
      <c r="G9588" t="s">
        <v>237</v>
      </c>
      <c r="H9588" t="s">
        <v>30</v>
      </c>
      <c r="J9588">
        <v>24958230.949999999</v>
      </c>
      <c r="L9588" t="s">
        <v>39</v>
      </c>
      <c r="O9588" t="s">
        <v>32</v>
      </c>
    </row>
    <row r="9589" spans="1:15" x14ac:dyDescent="0.25">
      <c r="A9589" t="s">
        <v>25</v>
      </c>
      <c r="B9589" t="s">
        <v>26</v>
      </c>
      <c r="C9589" t="s">
        <v>27</v>
      </c>
      <c r="D9589">
        <v>2020</v>
      </c>
      <c r="E9589">
        <v>1</v>
      </c>
      <c r="F9589" t="s">
        <v>238</v>
      </c>
      <c r="G9589" t="s">
        <v>239</v>
      </c>
      <c r="H9589" t="s">
        <v>30</v>
      </c>
      <c r="J9589">
        <v>24914841.170000002</v>
      </c>
      <c r="L9589" t="s">
        <v>39</v>
      </c>
      <c r="O9589" t="s">
        <v>32</v>
      </c>
    </row>
    <row r="9590" spans="1:15" x14ac:dyDescent="0.25">
      <c r="A9590" t="s">
        <v>25</v>
      </c>
      <c r="B9590" t="s">
        <v>26</v>
      </c>
      <c r="C9590" t="s">
        <v>27</v>
      </c>
      <c r="D9590">
        <v>2020</v>
      </c>
      <c r="E9590">
        <v>1</v>
      </c>
      <c r="F9590" t="s">
        <v>240</v>
      </c>
      <c r="G9590" t="s">
        <v>241</v>
      </c>
      <c r="H9590" t="s">
        <v>30</v>
      </c>
      <c r="J9590">
        <v>21882260.420000002</v>
      </c>
      <c r="L9590" t="s">
        <v>39</v>
      </c>
      <c r="O9590" t="s">
        <v>32</v>
      </c>
    </row>
    <row r="9591" spans="1:15" x14ac:dyDescent="0.25">
      <c r="A9591" t="s">
        <v>25</v>
      </c>
      <c r="B9591" t="s">
        <v>26</v>
      </c>
      <c r="C9591" t="s">
        <v>27</v>
      </c>
      <c r="D9591">
        <v>2020</v>
      </c>
      <c r="E9591">
        <v>1</v>
      </c>
      <c r="F9591" t="s">
        <v>242</v>
      </c>
      <c r="G9591" t="s">
        <v>243</v>
      </c>
      <c r="H9591" t="s">
        <v>30</v>
      </c>
      <c r="J9591">
        <v>-240219903.61000001</v>
      </c>
      <c r="L9591" t="s">
        <v>39</v>
      </c>
      <c r="O9591" t="s">
        <v>32</v>
      </c>
    </row>
    <row r="9592" spans="1:15" x14ac:dyDescent="0.25">
      <c r="A9592" t="s">
        <v>52</v>
      </c>
      <c r="B9592" t="s">
        <v>1666</v>
      </c>
      <c r="C9592" t="s">
        <v>27</v>
      </c>
      <c r="D9592">
        <v>2020</v>
      </c>
      <c r="E9592">
        <v>1</v>
      </c>
      <c r="F9592" t="s">
        <v>244</v>
      </c>
      <c r="G9592" t="s">
        <v>245</v>
      </c>
      <c r="H9592" t="s">
        <v>30</v>
      </c>
      <c r="J9592">
        <v>-22134.27</v>
      </c>
      <c r="L9592" t="s">
        <v>31</v>
      </c>
      <c r="O9592" t="s">
        <v>32</v>
      </c>
    </row>
    <row r="9593" spans="1:15" x14ac:dyDescent="0.25">
      <c r="A9593" t="s">
        <v>52</v>
      </c>
      <c r="B9593" t="s">
        <v>1666</v>
      </c>
      <c r="C9593" t="s">
        <v>27</v>
      </c>
      <c r="D9593">
        <v>2020</v>
      </c>
      <c r="E9593">
        <v>1</v>
      </c>
      <c r="F9593" t="s">
        <v>246</v>
      </c>
      <c r="G9593" t="s">
        <v>247</v>
      </c>
      <c r="H9593" t="s">
        <v>30</v>
      </c>
      <c r="J9593">
        <v>61795.29</v>
      </c>
      <c r="L9593" t="s">
        <v>31</v>
      </c>
      <c r="O9593" t="s">
        <v>32</v>
      </c>
    </row>
    <row r="9594" spans="1:15" x14ac:dyDescent="0.25">
      <c r="A9594" t="s">
        <v>52</v>
      </c>
      <c r="B9594" t="s">
        <v>1666</v>
      </c>
      <c r="C9594" t="s">
        <v>27</v>
      </c>
      <c r="D9594">
        <v>2020</v>
      </c>
      <c r="E9594">
        <v>1</v>
      </c>
      <c r="F9594" t="s">
        <v>248</v>
      </c>
      <c r="G9594" t="s">
        <v>249</v>
      </c>
      <c r="H9594" t="s">
        <v>30</v>
      </c>
      <c r="J9594">
        <v>39661.019999999997</v>
      </c>
      <c r="L9594" t="s">
        <v>31</v>
      </c>
      <c r="O9594" t="s">
        <v>32</v>
      </c>
    </row>
    <row r="9595" spans="1:15" x14ac:dyDescent="0.25">
      <c r="A9595" t="s">
        <v>52</v>
      </c>
      <c r="B9595" t="s">
        <v>1666</v>
      </c>
      <c r="C9595" t="s">
        <v>27</v>
      </c>
      <c r="D9595">
        <v>2020</v>
      </c>
      <c r="E9595">
        <v>1</v>
      </c>
      <c r="F9595" t="s">
        <v>250</v>
      </c>
      <c r="G9595" t="s">
        <v>251</v>
      </c>
      <c r="H9595" t="s">
        <v>30</v>
      </c>
      <c r="J9595">
        <v>39661.019999999997</v>
      </c>
      <c r="L9595" t="s">
        <v>31</v>
      </c>
      <c r="O9595" t="s">
        <v>32</v>
      </c>
    </row>
    <row r="9596" spans="1:15" x14ac:dyDescent="0.25">
      <c r="A9596" t="s">
        <v>52</v>
      </c>
      <c r="B9596" t="s">
        <v>1666</v>
      </c>
      <c r="C9596" t="s">
        <v>27</v>
      </c>
      <c r="D9596">
        <v>2020</v>
      </c>
      <c r="E9596">
        <v>1</v>
      </c>
      <c r="F9596" t="s">
        <v>193</v>
      </c>
      <c r="G9596" t="s">
        <v>194</v>
      </c>
      <c r="H9596" t="s">
        <v>30</v>
      </c>
      <c r="J9596">
        <v>2862.13</v>
      </c>
      <c r="L9596" t="s">
        <v>31</v>
      </c>
      <c r="O9596" t="s">
        <v>32</v>
      </c>
    </row>
    <row r="9597" spans="1:15" x14ac:dyDescent="0.25">
      <c r="A9597" t="s">
        <v>52</v>
      </c>
      <c r="B9597" t="s">
        <v>1666</v>
      </c>
      <c r="C9597" t="s">
        <v>27</v>
      </c>
      <c r="D9597">
        <v>2020</v>
      </c>
      <c r="E9597">
        <v>1</v>
      </c>
      <c r="F9597" t="s">
        <v>195</v>
      </c>
      <c r="G9597" t="s">
        <v>196</v>
      </c>
      <c r="H9597" t="s">
        <v>30</v>
      </c>
      <c r="J9597">
        <v>42523.15</v>
      </c>
      <c r="L9597" t="s">
        <v>31</v>
      </c>
      <c r="O9597" t="s">
        <v>32</v>
      </c>
    </row>
    <row r="9598" spans="1:15" x14ac:dyDescent="0.25">
      <c r="A9598" t="s">
        <v>52</v>
      </c>
      <c r="B9598" t="s">
        <v>1666</v>
      </c>
      <c r="C9598" t="s">
        <v>27</v>
      </c>
      <c r="D9598">
        <v>2020</v>
      </c>
      <c r="E9598">
        <v>1</v>
      </c>
      <c r="F9598" t="s">
        <v>197</v>
      </c>
      <c r="G9598" t="s">
        <v>198</v>
      </c>
      <c r="H9598" t="s">
        <v>30</v>
      </c>
      <c r="J9598">
        <v>42523.15</v>
      </c>
      <c r="L9598" t="s">
        <v>31</v>
      </c>
      <c r="O9598" t="s">
        <v>32</v>
      </c>
    </row>
    <row r="9599" spans="1:15" x14ac:dyDescent="0.25">
      <c r="A9599" t="s">
        <v>52</v>
      </c>
      <c r="B9599" t="s">
        <v>1666</v>
      </c>
      <c r="C9599" t="s">
        <v>27</v>
      </c>
      <c r="D9599">
        <v>2020</v>
      </c>
      <c r="E9599">
        <v>1</v>
      </c>
      <c r="F9599" t="s">
        <v>199</v>
      </c>
      <c r="G9599" t="s">
        <v>200</v>
      </c>
      <c r="H9599" t="s">
        <v>30</v>
      </c>
      <c r="J9599">
        <v>42523.15</v>
      </c>
      <c r="L9599" t="s">
        <v>31</v>
      </c>
      <c r="O9599" t="s">
        <v>32</v>
      </c>
    </row>
    <row r="9600" spans="1:15" x14ac:dyDescent="0.25">
      <c r="A9600" t="s">
        <v>52</v>
      </c>
      <c r="B9600" t="s">
        <v>1666</v>
      </c>
      <c r="C9600" t="s">
        <v>27</v>
      </c>
      <c r="D9600">
        <v>2020</v>
      </c>
      <c r="E9600">
        <v>1</v>
      </c>
      <c r="F9600" t="s">
        <v>201</v>
      </c>
      <c r="G9600" t="s">
        <v>202</v>
      </c>
      <c r="H9600" t="s">
        <v>30</v>
      </c>
      <c r="J9600">
        <v>-57229.760000000002</v>
      </c>
      <c r="L9600" t="s">
        <v>31</v>
      </c>
      <c r="O9600" t="s">
        <v>32</v>
      </c>
    </row>
    <row r="9601" spans="1:15" x14ac:dyDescent="0.25">
      <c r="A9601" t="s">
        <v>52</v>
      </c>
      <c r="B9601" t="s">
        <v>1666</v>
      </c>
      <c r="C9601" t="s">
        <v>27</v>
      </c>
      <c r="D9601">
        <v>2020</v>
      </c>
      <c r="E9601">
        <v>1</v>
      </c>
      <c r="F9601" t="s">
        <v>252</v>
      </c>
      <c r="G9601" t="s">
        <v>253</v>
      </c>
      <c r="H9601" t="s">
        <v>30</v>
      </c>
      <c r="J9601">
        <v>25130.05</v>
      </c>
      <c r="L9601" t="s">
        <v>31</v>
      </c>
      <c r="O9601" t="s">
        <v>32</v>
      </c>
    </row>
    <row r="9602" spans="1:15" x14ac:dyDescent="0.25">
      <c r="A9602" t="s">
        <v>52</v>
      </c>
      <c r="B9602" t="s">
        <v>1666</v>
      </c>
      <c r="C9602" t="s">
        <v>27</v>
      </c>
      <c r="D9602">
        <v>2020</v>
      </c>
      <c r="E9602">
        <v>1</v>
      </c>
      <c r="F9602" t="s">
        <v>203</v>
      </c>
      <c r="G9602" t="s">
        <v>204</v>
      </c>
      <c r="H9602" t="s">
        <v>30</v>
      </c>
      <c r="J9602">
        <v>-32099.71</v>
      </c>
      <c r="L9602" t="s">
        <v>31</v>
      </c>
      <c r="O9602" t="s">
        <v>32</v>
      </c>
    </row>
    <row r="9603" spans="1:15" x14ac:dyDescent="0.25">
      <c r="A9603" t="s">
        <v>52</v>
      </c>
      <c r="B9603" t="s">
        <v>1666</v>
      </c>
      <c r="C9603" t="s">
        <v>27</v>
      </c>
      <c r="D9603">
        <v>2020</v>
      </c>
      <c r="E9603">
        <v>1</v>
      </c>
      <c r="F9603" t="s">
        <v>205</v>
      </c>
      <c r="G9603" t="s">
        <v>206</v>
      </c>
      <c r="H9603" t="s">
        <v>30</v>
      </c>
      <c r="J9603">
        <v>10423.44</v>
      </c>
      <c r="L9603" t="s">
        <v>31</v>
      </c>
      <c r="O9603" t="s">
        <v>32</v>
      </c>
    </row>
    <row r="9604" spans="1:15" x14ac:dyDescent="0.25">
      <c r="A9604" t="s">
        <v>52</v>
      </c>
      <c r="B9604" t="s">
        <v>1666</v>
      </c>
      <c r="C9604" t="s">
        <v>27</v>
      </c>
      <c r="D9604">
        <v>2020</v>
      </c>
      <c r="E9604">
        <v>1</v>
      </c>
      <c r="F9604" t="s">
        <v>207</v>
      </c>
      <c r="G9604" t="s">
        <v>208</v>
      </c>
      <c r="H9604" t="s">
        <v>30</v>
      </c>
      <c r="J9604">
        <v>10423.44</v>
      </c>
      <c r="L9604" t="s">
        <v>31</v>
      </c>
      <c r="O9604" t="s">
        <v>32</v>
      </c>
    </row>
    <row r="9605" spans="1:15" x14ac:dyDescent="0.25">
      <c r="A9605" t="s">
        <v>52</v>
      </c>
      <c r="B9605" t="s">
        <v>1666</v>
      </c>
      <c r="C9605" t="s">
        <v>27</v>
      </c>
      <c r="D9605">
        <v>2020</v>
      </c>
      <c r="E9605">
        <v>1</v>
      </c>
      <c r="F9605" t="s">
        <v>211</v>
      </c>
      <c r="G9605" t="s">
        <v>212</v>
      </c>
      <c r="H9605" t="s">
        <v>30</v>
      </c>
      <c r="J9605">
        <v>10423.44</v>
      </c>
      <c r="L9605" t="s">
        <v>31</v>
      </c>
      <c r="O9605" t="s">
        <v>32</v>
      </c>
    </row>
    <row r="9606" spans="1:15" x14ac:dyDescent="0.25">
      <c r="A9606" t="s">
        <v>52</v>
      </c>
      <c r="B9606" t="s">
        <v>1666</v>
      </c>
      <c r="C9606" t="s">
        <v>27</v>
      </c>
      <c r="D9606">
        <v>2020</v>
      </c>
      <c r="E9606">
        <v>1</v>
      </c>
      <c r="F9606" t="s">
        <v>213</v>
      </c>
      <c r="G9606" t="s">
        <v>214</v>
      </c>
      <c r="H9606" t="s">
        <v>30</v>
      </c>
      <c r="J9606">
        <v>10423.44</v>
      </c>
      <c r="L9606" t="s">
        <v>31</v>
      </c>
      <c r="O9606" t="s">
        <v>32</v>
      </c>
    </row>
    <row r="9607" spans="1:15" x14ac:dyDescent="0.25">
      <c r="A9607" t="s">
        <v>52</v>
      </c>
      <c r="B9607" t="s">
        <v>1666</v>
      </c>
      <c r="C9607" t="s">
        <v>27</v>
      </c>
      <c r="D9607">
        <v>2020</v>
      </c>
      <c r="E9607">
        <v>1</v>
      </c>
      <c r="F9607" t="s">
        <v>254</v>
      </c>
      <c r="G9607" t="s">
        <v>255</v>
      </c>
      <c r="H9607" t="s">
        <v>30</v>
      </c>
      <c r="J9607">
        <v>1514100</v>
      </c>
      <c r="L9607" t="s">
        <v>39</v>
      </c>
      <c r="O9607" t="s">
        <v>32</v>
      </c>
    </row>
    <row r="9608" spans="1:15" x14ac:dyDescent="0.25">
      <c r="A9608" t="s">
        <v>52</v>
      </c>
      <c r="B9608" t="s">
        <v>1666</v>
      </c>
      <c r="C9608" t="s">
        <v>27</v>
      </c>
      <c r="D9608">
        <v>2020</v>
      </c>
      <c r="E9608">
        <v>1</v>
      </c>
      <c r="F9608" t="s">
        <v>256</v>
      </c>
      <c r="G9608" t="s">
        <v>103</v>
      </c>
      <c r="H9608" t="s">
        <v>30</v>
      </c>
      <c r="J9608">
        <v>1514100</v>
      </c>
      <c r="L9608" t="s">
        <v>39</v>
      </c>
      <c r="O9608" t="s">
        <v>32</v>
      </c>
    </row>
    <row r="9609" spans="1:15" x14ac:dyDescent="0.25">
      <c r="A9609" t="s">
        <v>52</v>
      </c>
      <c r="B9609" t="s">
        <v>1666</v>
      </c>
      <c r="C9609" t="s">
        <v>27</v>
      </c>
      <c r="D9609">
        <v>2020</v>
      </c>
      <c r="E9609">
        <v>1</v>
      </c>
      <c r="F9609" t="s">
        <v>257</v>
      </c>
      <c r="G9609" t="s">
        <v>258</v>
      </c>
      <c r="H9609" t="s">
        <v>30</v>
      </c>
      <c r="J9609">
        <v>1514100</v>
      </c>
      <c r="L9609" t="s">
        <v>39</v>
      </c>
      <c r="O9609" t="s">
        <v>32</v>
      </c>
    </row>
    <row r="9610" spans="1:15" x14ac:dyDescent="0.25">
      <c r="A9610" t="s">
        <v>52</v>
      </c>
      <c r="B9610" t="s">
        <v>1666</v>
      </c>
      <c r="C9610" t="s">
        <v>27</v>
      </c>
      <c r="D9610">
        <v>2020</v>
      </c>
      <c r="E9610">
        <v>1</v>
      </c>
      <c r="F9610" t="s">
        <v>215</v>
      </c>
      <c r="G9610" t="s">
        <v>216</v>
      </c>
      <c r="H9610" t="s">
        <v>30</v>
      </c>
      <c r="J9610">
        <v>14703882</v>
      </c>
      <c r="L9610" t="s">
        <v>39</v>
      </c>
      <c r="O9610" t="s">
        <v>32</v>
      </c>
    </row>
    <row r="9611" spans="1:15" x14ac:dyDescent="0.25">
      <c r="A9611" t="s">
        <v>52</v>
      </c>
      <c r="B9611" t="s">
        <v>1666</v>
      </c>
      <c r="C9611" t="s">
        <v>27</v>
      </c>
      <c r="D9611">
        <v>2020</v>
      </c>
      <c r="E9611">
        <v>1</v>
      </c>
      <c r="F9611" t="s">
        <v>217</v>
      </c>
      <c r="G9611" t="s">
        <v>218</v>
      </c>
      <c r="H9611" t="s">
        <v>30</v>
      </c>
      <c r="J9611">
        <v>14703882</v>
      </c>
      <c r="L9611" t="s">
        <v>39</v>
      </c>
      <c r="O9611" t="s">
        <v>32</v>
      </c>
    </row>
    <row r="9612" spans="1:15" x14ac:dyDescent="0.25">
      <c r="A9612" t="s">
        <v>52</v>
      </c>
      <c r="B9612" t="s">
        <v>1666</v>
      </c>
      <c r="C9612" t="s">
        <v>27</v>
      </c>
      <c r="D9612">
        <v>2020</v>
      </c>
      <c r="E9612">
        <v>1</v>
      </c>
      <c r="F9612" t="s">
        <v>219</v>
      </c>
      <c r="G9612" t="s">
        <v>220</v>
      </c>
      <c r="H9612" t="s">
        <v>30</v>
      </c>
      <c r="J9612">
        <v>14703882</v>
      </c>
      <c r="L9612" t="s">
        <v>39</v>
      </c>
      <c r="O9612" t="s">
        <v>32</v>
      </c>
    </row>
    <row r="9613" spans="1:15" x14ac:dyDescent="0.25">
      <c r="A9613" t="s">
        <v>52</v>
      </c>
      <c r="B9613" t="s">
        <v>1666</v>
      </c>
      <c r="C9613" t="s">
        <v>27</v>
      </c>
      <c r="D9613">
        <v>2020</v>
      </c>
      <c r="E9613">
        <v>1</v>
      </c>
      <c r="F9613" t="s">
        <v>221</v>
      </c>
      <c r="G9613" t="s">
        <v>222</v>
      </c>
      <c r="H9613" t="s">
        <v>30</v>
      </c>
      <c r="J9613">
        <v>16217982</v>
      </c>
      <c r="L9613" t="s">
        <v>39</v>
      </c>
      <c r="O9613" t="s">
        <v>32</v>
      </c>
    </row>
    <row r="9614" spans="1:15" x14ac:dyDescent="0.25">
      <c r="A9614" t="s">
        <v>52</v>
      </c>
      <c r="B9614" t="s">
        <v>1666</v>
      </c>
      <c r="C9614" t="s">
        <v>27</v>
      </c>
      <c r="D9614">
        <v>2020</v>
      </c>
      <c r="E9614">
        <v>1</v>
      </c>
      <c r="F9614" t="s">
        <v>259</v>
      </c>
      <c r="G9614" t="s">
        <v>260</v>
      </c>
      <c r="H9614" t="s">
        <v>30</v>
      </c>
      <c r="J9614">
        <v>4000</v>
      </c>
      <c r="L9614" t="s">
        <v>39</v>
      </c>
      <c r="O9614" t="s">
        <v>32</v>
      </c>
    </row>
    <row r="9615" spans="1:15" x14ac:dyDescent="0.25">
      <c r="A9615" t="s">
        <v>52</v>
      </c>
      <c r="B9615" t="s">
        <v>1666</v>
      </c>
      <c r="C9615" t="s">
        <v>27</v>
      </c>
      <c r="D9615">
        <v>2020</v>
      </c>
      <c r="E9615">
        <v>1</v>
      </c>
      <c r="F9615" t="s">
        <v>261</v>
      </c>
      <c r="G9615" t="s">
        <v>262</v>
      </c>
      <c r="H9615" t="s">
        <v>30</v>
      </c>
      <c r="J9615">
        <v>30000</v>
      </c>
      <c r="L9615" t="s">
        <v>39</v>
      </c>
      <c r="O9615" t="s">
        <v>32</v>
      </c>
    </row>
    <row r="9616" spans="1:15" x14ac:dyDescent="0.25">
      <c r="A9616" t="s">
        <v>52</v>
      </c>
      <c r="B9616" t="s">
        <v>1666</v>
      </c>
      <c r="C9616" t="s">
        <v>27</v>
      </c>
      <c r="D9616">
        <v>2020</v>
      </c>
      <c r="E9616">
        <v>1</v>
      </c>
      <c r="F9616" t="s">
        <v>223</v>
      </c>
      <c r="G9616" t="s">
        <v>224</v>
      </c>
      <c r="H9616" t="s">
        <v>30</v>
      </c>
      <c r="J9616">
        <v>2556810.12</v>
      </c>
      <c r="L9616" t="s">
        <v>39</v>
      </c>
      <c r="O9616" t="s">
        <v>32</v>
      </c>
    </row>
    <row r="9617" spans="1:15" x14ac:dyDescent="0.25">
      <c r="A9617" t="s">
        <v>52</v>
      </c>
      <c r="B9617" t="s">
        <v>1666</v>
      </c>
      <c r="C9617" t="s">
        <v>27</v>
      </c>
      <c r="D9617">
        <v>2020</v>
      </c>
      <c r="E9617">
        <v>1</v>
      </c>
      <c r="F9617" t="s">
        <v>225</v>
      </c>
      <c r="G9617" t="s">
        <v>226</v>
      </c>
      <c r="H9617" t="s">
        <v>30</v>
      </c>
      <c r="J9617">
        <v>2590810.12</v>
      </c>
      <c r="L9617" t="s">
        <v>39</v>
      </c>
      <c r="O9617" t="s">
        <v>32</v>
      </c>
    </row>
    <row r="9618" spans="1:15" x14ac:dyDescent="0.25">
      <c r="A9618" t="s">
        <v>52</v>
      </c>
      <c r="B9618" t="s">
        <v>1666</v>
      </c>
      <c r="C9618" t="s">
        <v>27</v>
      </c>
      <c r="D9618">
        <v>2020</v>
      </c>
      <c r="E9618">
        <v>1</v>
      </c>
      <c r="F9618" t="s">
        <v>227</v>
      </c>
      <c r="G9618" t="s">
        <v>228</v>
      </c>
      <c r="H9618" t="s">
        <v>30</v>
      </c>
      <c r="J9618">
        <v>18808792.120000001</v>
      </c>
      <c r="L9618" t="s">
        <v>39</v>
      </c>
      <c r="O9618" t="s">
        <v>32</v>
      </c>
    </row>
    <row r="9619" spans="1:15" x14ac:dyDescent="0.25">
      <c r="A9619" t="s">
        <v>52</v>
      </c>
      <c r="B9619" t="s">
        <v>1666</v>
      </c>
      <c r="C9619" t="s">
        <v>27</v>
      </c>
      <c r="D9619">
        <v>2020</v>
      </c>
      <c r="E9619">
        <v>1</v>
      </c>
      <c r="F9619" t="s">
        <v>229</v>
      </c>
      <c r="G9619" t="s">
        <v>230</v>
      </c>
      <c r="H9619" t="s">
        <v>30</v>
      </c>
      <c r="J9619">
        <v>-500000</v>
      </c>
      <c r="L9619" t="s">
        <v>39</v>
      </c>
      <c r="O9619" t="s">
        <v>32</v>
      </c>
    </row>
    <row r="9620" spans="1:15" x14ac:dyDescent="0.25">
      <c r="A9620" t="s">
        <v>52</v>
      </c>
      <c r="B9620" t="s">
        <v>1666</v>
      </c>
      <c r="C9620" t="s">
        <v>27</v>
      </c>
      <c r="D9620">
        <v>2020</v>
      </c>
      <c r="E9620">
        <v>1</v>
      </c>
      <c r="F9620" t="s">
        <v>263</v>
      </c>
      <c r="G9620" t="s">
        <v>264</v>
      </c>
      <c r="H9620" t="s">
        <v>30</v>
      </c>
      <c r="J9620">
        <v>-648440.36</v>
      </c>
      <c r="L9620" t="s">
        <v>39</v>
      </c>
      <c r="O9620" t="s">
        <v>32</v>
      </c>
    </row>
    <row r="9621" spans="1:15" x14ac:dyDescent="0.25">
      <c r="A9621" t="s">
        <v>52</v>
      </c>
      <c r="B9621" t="s">
        <v>1666</v>
      </c>
      <c r="C9621" t="s">
        <v>27</v>
      </c>
      <c r="D9621">
        <v>2020</v>
      </c>
      <c r="E9621">
        <v>1</v>
      </c>
      <c r="F9621" t="s">
        <v>265</v>
      </c>
      <c r="G9621" t="s">
        <v>266</v>
      </c>
      <c r="H9621" t="s">
        <v>30</v>
      </c>
      <c r="J9621">
        <v>-648440.36</v>
      </c>
      <c r="L9621" t="s">
        <v>39</v>
      </c>
      <c r="O9621" t="s">
        <v>32</v>
      </c>
    </row>
    <row r="9622" spans="1:15" x14ac:dyDescent="0.25">
      <c r="A9622" t="s">
        <v>52</v>
      </c>
      <c r="B9622" t="s">
        <v>1666</v>
      </c>
      <c r="C9622" t="s">
        <v>27</v>
      </c>
      <c r="D9622">
        <v>2020</v>
      </c>
      <c r="E9622">
        <v>1</v>
      </c>
      <c r="F9622" t="s">
        <v>231</v>
      </c>
      <c r="G9622" t="s">
        <v>188</v>
      </c>
      <c r="H9622" t="s">
        <v>30</v>
      </c>
      <c r="J9622">
        <v>3495603.86</v>
      </c>
      <c r="L9622" t="s">
        <v>39</v>
      </c>
      <c r="O9622" t="s">
        <v>32</v>
      </c>
    </row>
    <row r="9623" spans="1:15" x14ac:dyDescent="0.25">
      <c r="A9623" t="s">
        <v>52</v>
      </c>
      <c r="B9623" t="s">
        <v>1666</v>
      </c>
      <c r="C9623" t="s">
        <v>27</v>
      </c>
      <c r="D9623">
        <v>2020</v>
      </c>
      <c r="E9623">
        <v>1</v>
      </c>
      <c r="F9623" t="s">
        <v>232</v>
      </c>
      <c r="G9623" t="s">
        <v>233</v>
      </c>
      <c r="H9623" t="s">
        <v>30</v>
      </c>
      <c r="J9623">
        <v>2347163.5</v>
      </c>
      <c r="L9623" t="s">
        <v>39</v>
      </c>
      <c r="O9623" t="s">
        <v>32</v>
      </c>
    </row>
    <row r="9624" spans="1:15" x14ac:dyDescent="0.25">
      <c r="A9624" t="s">
        <v>52</v>
      </c>
      <c r="B9624" t="s">
        <v>1666</v>
      </c>
      <c r="C9624" t="s">
        <v>27</v>
      </c>
      <c r="D9624">
        <v>2020</v>
      </c>
      <c r="E9624">
        <v>1</v>
      </c>
      <c r="F9624" t="s">
        <v>234</v>
      </c>
      <c r="G9624" t="s">
        <v>235</v>
      </c>
      <c r="H9624" t="s">
        <v>30</v>
      </c>
      <c r="J9624">
        <v>2347163.5</v>
      </c>
      <c r="L9624" t="s">
        <v>39</v>
      </c>
      <c r="O9624" t="s">
        <v>32</v>
      </c>
    </row>
    <row r="9625" spans="1:15" x14ac:dyDescent="0.25">
      <c r="A9625" t="s">
        <v>52</v>
      </c>
      <c r="B9625" t="s">
        <v>1666</v>
      </c>
      <c r="C9625" t="s">
        <v>27</v>
      </c>
      <c r="D9625">
        <v>2020</v>
      </c>
      <c r="E9625">
        <v>1</v>
      </c>
      <c r="F9625" t="s">
        <v>267</v>
      </c>
      <c r="G9625" t="s">
        <v>268</v>
      </c>
      <c r="H9625" t="s">
        <v>30</v>
      </c>
      <c r="J9625">
        <v>-339866.78</v>
      </c>
      <c r="L9625" t="s">
        <v>39</v>
      </c>
      <c r="O9625" t="s">
        <v>32</v>
      </c>
    </row>
    <row r="9626" spans="1:15" x14ac:dyDescent="0.25">
      <c r="A9626" t="s">
        <v>52</v>
      </c>
      <c r="B9626" t="s">
        <v>1666</v>
      </c>
      <c r="C9626" t="s">
        <v>27</v>
      </c>
      <c r="D9626">
        <v>2020</v>
      </c>
      <c r="E9626">
        <v>1</v>
      </c>
      <c r="F9626" t="s">
        <v>269</v>
      </c>
      <c r="G9626" t="s">
        <v>270</v>
      </c>
      <c r="H9626" t="s">
        <v>30</v>
      </c>
      <c r="J9626">
        <v>-68298.75</v>
      </c>
      <c r="L9626" t="s">
        <v>39</v>
      </c>
      <c r="O9626" t="s">
        <v>32</v>
      </c>
    </row>
    <row r="9627" spans="1:15" x14ac:dyDescent="0.25">
      <c r="A9627" t="s">
        <v>52</v>
      </c>
      <c r="B9627" t="s">
        <v>1666</v>
      </c>
      <c r="C9627" t="s">
        <v>27</v>
      </c>
      <c r="D9627">
        <v>2020</v>
      </c>
      <c r="E9627">
        <v>1</v>
      </c>
      <c r="F9627" t="s">
        <v>271</v>
      </c>
      <c r="G9627" t="s">
        <v>272</v>
      </c>
      <c r="H9627" t="s">
        <v>30</v>
      </c>
      <c r="J9627">
        <v>-272881.57</v>
      </c>
      <c r="L9627" t="s">
        <v>39</v>
      </c>
      <c r="O9627" t="s">
        <v>32</v>
      </c>
    </row>
    <row r="9628" spans="1:15" x14ac:dyDescent="0.25">
      <c r="A9628" t="s">
        <v>52</v>
      </c>
      <c r="B9628" t="s">
        <v>1666</v>
      </c>
      <c r="C9628" t="s">
        <v>27</v>
      </c>
      <c r="D9628">
        <v>2020</v>
      </c>
      <c r="E9628">
        <v>1</v>
      </c>
      <c r="F9628" t="s">
        <v>273</v>
      </c>
      <c r="G9628" t="s">
        <v>274</v>
      </c>
      <c r="H9628" t="s">
        <v>30</v>
      </c>
      <c r="J9628">
        <v>-612748.35</v>
      </c>
      <c r="L9628" t="s">
        <v>39</v>
      </c>
      <c r="O9628" t="s">
        <v>32</v>
      </c>
    </row>
    <row r="9629" spans="1:15" x14ac:dyDescent="0.25">
      <c r="A9629" t="s">
        <v>52</v>
      </c>
      <c r="B9629" t="s">
        <v>1666</v>
      </c>
      <c r="C9629" t="s">
        <v>27</v>
      </c>
      <c r="D9629">
        <v>2020</v>
      </c>
      <c r="E9629">
        <v>1</v>
      </c>
      <c r="F9629" t="s">
        <v>236</v>
      </c>
      <c r="G9629" t="s">
        <v>237</v>
      </c>
      <c r="H9629" t="s">
        <v>30</v>
      </c>
      <c r="J9629">
        <v>-17517049.960000001</v>
      </c>
      <c r="L9629" t="s">
        <v>39</v>
      </c>
      <c r="O9629" t="s">
        <v>32</v>
      </c>
    </row>
    <row r="9630" spans="1:15" x14ac:dyDescent="0.25">
      <c r="A9630" t="s">
        <v>52</v>
      </c>
      <c r="B9630" t="s">
        <v>1666</v>
      </c>
      <c r="C9630" t="s">
        <v>27</v>
      </c>
      <c r="D9630">
        <v>2020</v>
      </c>
      <c r="E9630">
        <v>1</v>
      </c>
      <c r="F9630" t="s">
        <v>238</v>
      </c>
      <c r="G9630" t="s">
        <v>239</v>
      </c>
      <c r="H9630" t="s">
        <v>30</v>
      </c>
      <c r="J9630">
        <v>-20553630.710000001</v>
      </c>
      <c r="L9630" t="s">
        <v>39</v>
      </c>
      <c r="O9630" t="s">
        <v>32</v>
      </c>
    </row>
    <row r="9631" spans="1:15" x14ac:dyDescent="0.25">
      <c r="A9631" t="s">
        <v>52</v>
      </c>
      <c r="B9631" t="s">
        <v>1666</v>
      </c>
      <c r="C9631" t="s">
        <v>27</v>
      </c>
      <c r="D9631">
        <v>2020</v>
      </c>
      <c r="E9631">
        <v>1</v>
      </c>
      <c r="F9631" t="s">
        <v>240</v>
      </c>
      <c r="G9631" t="s">
        <v>241</v>
      </c>
      <c r="H9631" t="s">
        <v>30</v>
      </c>
      <c r="J9631">
        <v>-21166379.059999999</v>
      </c>
      <c r="L9631" t="s">
        <v>39</v>
      </c>
      <c r="O9631" t="s">
        <v>32</v>
      </c>
    </row>
    <row r="9632" spans="1:15" x14ac:dyDescent="0.25">
      <c r="A9632" t="s">
        <v>52</v>
      </c>
      <c r="B9632" t="s">
        <v>1666</v>
      </c>
      <c r="C9632" t="s">
        <v>27</v>
      </c>
      <c r="D9632">
        <v>2020</v>
      </c>
      <c r="E9632">
        <v>1</v>
      </c>
      <c r="F9632" t="s">
        <v>242</v>
      </c>
      <c r="G9632" t="s">
        <v>243</v>
      </c>
      <c r="H9632" t="s">
        <v>30</v>
      </c>
      <c r="J9632">
        <v>-18819215.559999999</v>
      </c>
      <c r="L9632" t="s">
        <v>39</v>
      </c>
      <c r="O9632" t="s">
        <v>32</v>
      </c>
    </row>
    <row r="9633" spans="1:15" x14ac:dyDescent="0.25">
      <c r="A9633" t="s">
        <v>84</v>
      </c>
      <c r="B9633" t="s">
        <v>85</v>
      </c>
      <c r="C9633" t="s">
        <v>27</v>
      </c>
      <c r="D9633">
        <v>2020</v>
      </c>
      <c r="E9633">
        <v>1</v>
      </c>
      <c r="F9633" t="s">
        <v>244</v>
      </c>
      <c r="G9633" t="s">
        <v>245</v>
      </c>
      <c r="H9633" t="s">
        <v>30</v>
      </c>
      <c r="J9633">
        <v>-32810.14</v>
      </c>
      <c r="L9633" t="s">
        <v>31</v>
      </c>
      <c r="O9633" t="s">
        <v>32</v>
      </c>
    </row>
    <row r="9634" spans="1:15" x14ac:dyDescent="0.25">
      <c r="A9634" t="s">
        <v>84</v>
      </c>
      <c r="B9634" t="s">
        <v>85</v>
      </c>
      <c r="C9634" t="s">
        <v>27</v>
      </c>
      <c r="D9634">
        <v>2020</v>
      </c>
      <c r="E9634">
        <v>1</v>
      </c>
      <c r="F9634" t="s">
        <v>246</v>
      </c>
      <c r="G9634" t="s">
        <v>247</v>
      </c>
      <c r="H9634" t="s">
        <v>30</v>
      </c>
      <c r="J9634">
        <v>7790.9</v>
      </c>
      <c r="L9634" t="s">
        <v>31</v>
      </c>
      <c r="O9634" t="s">
        <v>32</v>
      </c>
    </row>
    <row r="9635" spans="1:15" x14ac:dyDescent="0.25">
      <c r="A9635" t="s">
        <v>84</v>
      </c>
      <c r="B9635" t="s">
        <v>85</v>
      </c>
      <c r="C9635" t="s">
        <v>27</v>
      </c>
      <c r="D9635">
        <v>2020</v>
      </c>
      <c r="E9635">
        <v>1</v>
      </c>
      <c r="F9635" t="s">
        <v>248</v>
      </c>
      <c r="G9635" t="s">
        <v>249</v>
      </c>
      <c r="H9635" t="s">
        <v>30</v>
      </c>
      <c r="J9635">
        <v>-25019.24</v>
      </c>
      <c r="L9635" t="s">
        <v>31</v>
      </c>
      <c r="O9635" t="s">
        <v>32</v>
      </c>
    </row>
    <row r="9636" spans="1:15" x14ac:dyDescent="0.25">
      <c r="A9636" t="s">
        <v>84</v>
      </c>
      <c r="B9636" t="s">
        <v>85</v>
      </c>
      <c r="C9636" t="s">
        <v>27</v>
      </c>
      <c r="D9636">
        <v>2020</v>
      </c>
      <c r="E9636">
        <v>1</v>
      </c>
      <c r="F9636" t="s">
        <v>250</v>
      </c>
      <c r="G9636" t="s">
        <v>251</v>
      </c>
      <c r="H9636" t="s">
        <v>30</v>
      </c>
      <c r="J9636">
        <v>-25019.24</v>
      </c>
      <c r="L9636" t="s">
        <v>31</v>
      </c>
      <c r="O9636" t="s">
        <v>32</v>
      </c>
    </row>
    <row r="9637" spans="1:15" x14ac:dyDescent="0.25">
      <c r="A9637" t="s">
        <v>84</v>
      </c>
      <c r="B9637" t="s">
        <v>85</v>
      </c>
      <c r="C9637" t="s">
        <v>27</v>
      </c>
      <c r="D9637">
        <v>2020</v>
      </c>
      <c r="E9637">
        <v>1</v>
      </c>
      <c r="F9637" t="s">
        <v>195</v>
      </c>
      <c r="G9637" t="s">
        <v>196</v>
      </c>
      <c r="H9637" t="s">
        <v>30</v>
      </c>
      <c r="J9637">
        <v>-25019.24</v>
      </c>
      <c r="L9637" t="s">
        <v>31</v>
      </c>
      <c r="O9637" t="s">
        <v>32</v>
      </c>
    </row>
    <row r="9638" spans="1:15" x14ac:dyDescent="0.25">
      <c r="A9638" t="s">
        <v>84</v>
      </c>
      <c r="B9638" t="s">
        <v>85</v>
      </c>
      <c r="C9638" t="s">
        <v>27</v>
      </c>
      <c r="D9638">
        <v>2020</v>
      </c>
      <c r="E9638">
        <v>1</v>
      </c>
      <c r="F9638" t="s">
        <v>275</v>
      </c>
      <c r="G9638" t="s">
        <v>276</v>
      </c>
      <c r="H9638" t="s">
        <v>30</v>
      </c>
      <c r="J9638">
        <v>6964.97</v>
      </c>
      <c r="L9638" t="s">
        <v>31</v>
      </c>
      <c r="O9638" t="s">
        <v>32</v>
      </c>
    </row>
    <row r="9639" spans="1:15" x14ac:dyDescent="0.25">
      <c r="A9639" t="s">
        <v>84</v>
      </c>
      <c r="B9639" t="s">
        <v>85</v>
      </c>
      <c r="C9639" t="s">
        <v>27</v>
      </c>
      <c r="D9639">
        <v>2020</v>
      </c>
      <c r="E9639">
        <v>1</v>
      </c>
      <c r="F9639" t="s">
        <v>277</v>
      </c>
      <c r="G9639" t="s">
        <v>278</v>
      </c>
      <c r="H9639" t="s">
        <v>30</v>
      </c>
      <c r="J9639">
        <v>6964.97</v>
      </c>
      <c r="L9639" t="s">
        <v>31</v>
      </c>
      <c r="O9639" t="s">
        <v>32</v>
      </c>
    </row>
    <row r="9640" spans="1:15" x14ac:dyDescent="0.25">
      <c r="A9640" t="s">
        <v>84</v>
      </c>
      <c r="B9640" t="s">
        <v>85</v>
      </c>
      <c r="C9640" t="s">
        <v>27</v>
      </c>
      <c r="D9640">
        <v>2020</v>
      </c>
      <c r="E9640">
        <v>1</v>
      </c>
      <c r="F9640" t="s">
        <v>279</v>
      </c>
      <c r="G9640" t="s">
        <v>280</v>
      </c>
      <c r="H9640" t="s">
        <v>30</v>
      </c>
      <c r="J9640">
        <v>6964.97</v>
      </c>
      <c r="L9640" t="s">
        <v>31</v>
      </c>
      <c r="O9640" t="s">
        <v>32</v>
      </c>
    </row>
    <row r="9641" spans="1:15" x14ac:dyDescent="0.25">
      <c r="A9641" t="s">
        <v>84</v>
      </c>
      <c r="B9641" t="s">
        <v>85</v>
      </c>
      <c r="C9641" t="s">
        <v>27</v>
      </c>
      <c r="D9641">
        <v>2020</v>
      </c>
      <c r="E9641">
        <v>1</v>
      </c>
      <c r="F9641" t="s">
        <v>197</v>
      </c>
      <c r="G9641" t="s">
        <v>198</v>
      </c>
      <c r="H9641" t="s">
        <v>30</v>
      </c>
      <c r="J9641">
        <v>-18054.27</v>
      </c>
      <c r="L9641" t="s">
        <v>31</v>
      </c>
      <c r="O9641" t="s">
        <v>32</v>
      </c>
    </row>
    <row r="9642" spans="1:15" x14ac:dyDescent="0.25">
      <c r="A9642" t="s">
        <v>84</v>
      </c>
      <c r="B9642" t="s">
        <v>85</v>
      </c>
      <c r="C9642" t="s">
        <v>27</v>
      </c>
      <c r="D9642">
        <v>2020</v>
      </c>
      <c r="E9642">
        <v>1</v>
      </c>
      <c r="F9642" t="s">
        <v>199</v>
      </c>
      <c r="G9642" t="s">
        <v>200</v>
      </c>
      <c r="H9642" t="s">
        <v>30</v>
      </c>
      <c r="J9642">
        <v>-18054.27</v>
      </c>
      <c r="L9642" t="s">
        <v>31</v>
      </c>
      <c r="O9642" t="s">
        <v>32</v>
      </c>
    </row>
    <row r="9643" spans="1:15" x14ac:dyDescent="0.25">
      <c r="A9643" t="s">
        <v>84</v>
      </c>
      <c r="B9643" t="s">
        <v>85</v>
      </c>
      <c r="C9643" t="s">
        <v>27</v>
      </c>
      <c r="D9643">
        <v>2020</v>
      </c>
      <c r="E9643">
        <v>1</v>
      </c>
      <c r="F9643" t="s">
        <v>205</v>
      </c>
      <c r="G9643" t="s">
        <v>206</v>
      </c>
      <c r="H9643" t="s">
        <v>30</v>
      </c>
      <c r="J9643">
        <v>-18054.27</v>
      </c>
      <c r="L9643" t="s">
        <v>31</v>
      </c>
      <c r="O9643" t="s">
        <v>32</v>
      </c>
    </row>
    <row r="9644" spans="1:15" x14ac:dyDescent="0.25">
      <c r="A9644" t="s">
        <v>84</v>
      </c>
      <c r="B9644" t="s">
        <v>85</v>
      </c>
      <c r="C9644" t="s">
        <v>27</v>
      </c>
      <c r="D9644">
        <v>2020</v>
      </c>
      <c r="E9644">
        <v>1</v>
      </c>
      <c r="F9644" t="s">
        <v>207</v>
      </c>
      <c r="G9644" t="s">
        <v>208</v>
      </c>
      <c r="H9644" t="s">
        <v>30</v>
      </c>
      <c r="J9644">
        <v>-18054.27</v>
      </c>
      <c r="L9644" t="s">
        <v>31</v>
      </c>
      <c r="O9644" t="s">
        <v>32</v>
      </c>
    </row>
    <row r="9645" spans="1:15" x14ac:dyDescent="0.25">
      <c r="A9645" t="s">
        <v>84</v>
      </c>
      <c r="B9645" t="s">
        <v>85</v>
      </c>
      <c r="C9645" t="s">
        <v>27</v>
      </c>
      <c r="D9645">
        <v>2020</v>
      </c>
      <c r="E9645">
        <v>1</v>
      </c>
      <c r="F9645" t="s">
        <v>211</v>
      </c>
      <c r="G9645" t="s">
        <v>212</v>
      </c>
      <c r="H9645" t="s">
        <v>30</v>
      </c>
      <c r="J9645">
        <v>-18054.27</v>
      </c>
      <c r="L9645" t="s">
        <v>31</v>
      </c>
      <c r="O9645" t="s">
        <v>32</v>
      </c>
    </row>
    <row r="9646" spans="1:15" x14ac:dyDescent="0.25">
      <c r="A9646" t="s">
        <v>84</v>
      </c>
      <c r="B9646" t="s">
        <v>85</v>
      </c>
      <c r="C9646" t="s">
        <v>27</v>
      </c>
      <c r="D9646">
        <v>2020</v>
      </c>
      <c r="E9646">
        <v>1</v>
      </c>
      <c r="F9646" t="s">
        <v>213</v>
      </c>
      <c r="G9646" t="s">
        <v>214</v>
      </c>
      <c r="H9646" t="s">
        <v>30</v>
      </c>
      <c r="J9646">
        <v>-18054.27</v>
      </c>
      <c r="L9646" t="s">
        <v>31</v>
      </c>
      <c r="O9646" t="s">
        <v>32</v>
      </c>
    </row>
    <row r="9647" spans="1:15" x14ac:dyDescent="0.25">
      <c r="A9647" t="s">
        <v>84</v>
      </c>
      <c r="B9647" t="s">
        <v>85</v>
      </c>
      <c r="C9647" t="s">
        <v>27</v>
      </c>
      <c r="D9647">
        <v>2020</v>
      </c>
      <c r="E9647">
        <v>1</v>
      </c>
      <c r="F9647" t="s">
        <v>254</v>
      </c>
      <c r="G9647" t="s">
        <v>255</v>
      </c>
      <c r="H9647" t="s">
        <v>30</v>
      </c>
      <c r="J9647">
        <v>2184895.08</v>
      </c>
      <c r="L9647" t="s">
        <v>39</v>
      </c>
      <c r="O9647" t="s">
        <v>32</v>
      </c>
    </row>
    <row r="9648" spans="1:15" x14ac:dyDescent="0.25">
      <c r="A9648" t="s">
        <v>84</v>
      </c>
      <c r="B9648" t="s">
        <v>85</v>
      </c>
      <c r="C9648" t="s">
        <v>27</v>
      </c>
      <c r="D9648">
        <v>2020</v>
      </c>
      <c r="E9648">
        <v>1</v>
      </c>
      <c r="F9648" t="s">
        <v>281</v>
      </c>
      <c r="G9648" t="s">
        <v>282</v>
      </c>
      <c r="H9648" t="s">
        <v>30</v>
      </c>
      <c r="J9648">
        <v>-1091373.3400000001</v>
      </c>
      <c r="L9648" t="s">
        <v>39</v>
      </c>
      <c r="O9648" t="s">
        <v>32</v>
      </c>
    </row>
    <row r="9649" spans="1:15" x14ac:dyDescent="0.25">
      <c r="A9649" t="s">
        <v>84</v>
      </c>
      <c r="B9649" t="s">
        <v>85</v>
      </c>
      <c r="C9649" t="s">
        <v>27</v>
      </c>
      <c r="D9649">
        <v>2020</v>
      </c>
      <c r="E9649">
        <v>1</v>
      </c>
      <c r="F9649" t="s">
        <v>256</v>
      </c>
      <c r="G9649" t="s">
        <v>103</v>
      </c>
      <c r="H9649" t="s">
        <v>30</v>
      </c>
      <c r="J9649">
        <v>1093521.74</v>
      </c>
      <c r="L9649" t="s">
        <v>39</v>
      </c>
      <c r="O9649" t="s">
        <v>32</v>
      </c>
    </row>
    <row r="9650" spans="1:15" x14ac:dyDescent="0.25">
      <c r="A9650" t="s">
        <v>84</v>
      </c>
      <c r="B9650" t="s">
        <v>85</v>
      </c>
      <c r="C9650" t="s">
        <v>27</v>
      </c>
      <c r="D9650">
        <v>2020</v>
      </c>
      <c r="E9650">
        <v>1</v>
      </c>
      <c r="F9650" t="s">
        <v>257</v>
      </c>
      <c r="G9650" t="s">
        <v>258</v>
      </c>
      <c r="H9650" t="s">
        <v>30</v>
      </c>
      <c r="J9650">
        <v>1093521.74</v>
      </c>
      <c r="L9650" t="s">
        <v>39</v>
      </c>
      <c r="O9650" t="s">
        <v>32</v>
      </c>
    </row>
    <row r="9651" spans="1:15" x14ac:dyDescent="0.25">
      <c r="A9651" t="s">
        <v>84</v>
      </c>
      <c r="B9651" t="s">
        <v>85</v>
      </c>
      <c r="C9651" t="s">
        <v>27</v>
      </c>
      <c r="D9651">
        <v>2020</v>
      </c>
      <c r="E9651">
        <v>1</v>
      </c>
      <c r="F9651" t="s">
        <v>283</v>
      </c>
      <c r="G9651" t="s">
        <v>93</v>
      </c>
      <c r="H9651" t="s">
        <v>30</v>
      </c>
      <c r="J9651">
        <v>3798.66</v>
      </c>
      <c r="L9651" t="s">
        <v>39</v>
      </c>
      <c r="O9651" t="s">
        <v>32</v>
      </c>
    </row>
    <row r="9652" spans="1:15" x14ac:dyDescent="0.25">
      <c r="A9652" t="s">
        <v>84</v>
      </c>
      <c r="B9652" t="s">
        <v>85</v>
      </c>
      <c r="C9652" t="s">
        <v>27</v>
      </c>
      <c r="D9652">
        <v>2020</v>
      </c>
      <c r="E9652">
        <v>1</v>
      </c>
      <c r="F9652" t="s">
        <v>221</v>
      </c>
      <c r="G9652" t="s">
        <v>222</v>
      </c>
      <c r="H9652" t="s">
        <v>30</v>
      </c>
      <c r="J9652">
        <v>1097320.3999999999</v>
      </c>
      <c r="L9652" t="s">
        <v>39</v>
      </c>
      <c r="O9652" t="s">
        <v>32</v>
      </c>
    </row>
    <row r="9653" spans="1:15" x14ac:dyDescent="0.25">
      <c r="A9653" t="s">
        <v>84</v>
      </c>
      <c r="B9653" t="s">
        <v>85</v>
      </c>
      <c r="C9653" t="s">
        <v>27</v>
      </c>
      <c r="D9653">
        <v>2020</v>
      </c>
      <c r="E9653">
        <v>1</v>
      </c>
      <c r="F9653" t="s">
        <v>259</v>
      </c>
      <c r="G9653" t="s">
        <v>260</v>
      </c>
      <c r="H9653" t="s">
        <v>30</v>
      </c>
      <c r="J9653">
        <v>11000</v>
      </c>
      <c r="L9653" t="s">
        <v>39</v>
      </c>
      <c r="O9653" t="s">
        <v>32</v>
      </c>
    </row>
    <row r="9654" spans="1:15" x14ac:dyDescent="0.25">
      <c r="A9654" t="s">
        <v>84</v>
      </c>
      <c r="B9654" t="s">
        <v>85</v>
      </c>
      <c r="C9654" t="s">
        <v>27</v>
      </c>
      <c r="D9654">
        <v>2020</v>
      </c>
      <c r="E9654">
        <v>1</v>
      </c>
      <c r="F9654" t="s">
        <v>284</v>
      </c>
      <c r="G9654" t="s">
        <v>285</v>
      </c>
      <c r="H9654" t="s">
        <v>30</v>
      </c>
      <c r="J9654">
        <v>53474.73</v>
      </c>
      <c r="L9654" t="s">
        <v>39</v>
      </c>
      <c r="O9654" t="s">
        <v>32</v>
      </c>
    </row>
    <row r="9655" spans="1:15" x14ac:dyDescent="0.25">
      <c r="A9655" t="s">
        <v>84</v>
      </c>
      <c r="B9655" t="s">
        <v>85</v>
      </c>
      <c r="C9655" t="s">
        <v>27</v>
      </c>
      <c r="D9655">
        <v>2020</v>
      </c>
      <c r="E9655">
        <v>1</v>
      </c>
      <c r="F9655" t="s">
        <v>261</v>
      </c>
      <c r="G9655" t="s">
        <v>262</v>
      </c>
      <c r="H9655" t="s">
        <v>30</v>
      </c>
      <c r="J9655">
        <v>62117.53</v>
      </c>
      <c r="L9655" t="s">
        <v>39</v>
      </c>
      <c r="O9655" t="s">
        <v>32</v>
      </c>
    </row>
    <row r="9656" spans="1:15" x14ac:dyDescent="0.25">
      <c r="A9656" t="s">
        <v>84</v>
      </c>
      <c r="B9656" t="s">
        <v>85</v>
      </c>
      <c r="C9656" t="s">
        <v>27</v>
      </c>
      <c r="D9656">
        <v>2020</v>
      </c>
      <c r="E9656">
        <v>1</v>
      </c>
      <c r="F9656" t="s">
        <v>223</v>
      </c>
      <c r="G9656" t="s">
        <v>224</v>
      </c>
      <c r="H9656" t="s">
        <v>30</v>
      </c>
      <c r="J9656">
        <v>498506.88</v>
      </c>
      <c r="L9656" t="s">
        <v>39</v>
      </c>
      <c r="O9656" t="s">
        <v>32</v>
      </c>
    </row>
    <row r="9657" spans="1:15" x14ac:dyDescent="0.25">
      <c r="A9657" t="s">
        <v>84</v>
      </c>
      <c r="B9657" t="s">
        <v>85</v>
      </c>
      <c r="C9657" t="s">
        <v>27</v>
      </c>
      <c r="D9657">
        <v>2020</v>
      </c>
      <c r="E9657">
        <v>1</v>
      </c>
      <c r="F9657" t="s">
        <v>225</v>
      </c>
      <c r="G9657" t="s">
        <v>226</v>
      </c>
      <c r="H9657" t="s">
        <v>30</v>
      </c>
      <c r="J9657">
        <v>571624.41</v>
      </c>
      <c r="L9657" t="s">
        <v>39</v>
      </c>
      <c r="O9657" t="s">
        <v>32</v>
      </c>
    </row>
    <row r="9658" spans="1:15" x14ac:dyDescent="0.25">
      <c r="A9658" t="s">
        <v>84</v>
      </c>
      <c r="B9658" t="s">
        <v>85</v>
      </c>
      <c r="C9658" t="s">
        <v>27</v>
      </c>
      <c r="D9658">
        <v>2020</v>
      </c>
      <c r="E9658">
        <v>1</v>
      </c>
      <c r="F9658" t="s">
        <v>227</v>
      </c>
      <c r="G9658" t="s">
        <v>228</v>
      </c>
      <c r="H9658" t="s">
        <v>30</v>
      </c>
      <c r="J9658">
        <v>1668944.81</v>
      </c>
      <c r="L9658" t="s">
        <v>39</v>
      </c>
      <c r="O9658" t="s">
        <v>32</v>
      </c>
    </row>
    <row r="9659" spans="1:15" x14ac:dyDescent="0.25">
      <c r="A9659" t="s">
        <v>84</v>
      </c>
      <c r="B9659" t="s">
        <v>85</v>
      </c>
      <c r="C9659" t="s">
        <v>27</v>
      </c>
      <c r="D9659">
        <v>2020</v>
      </c>
      <c r="E9659">
        <v>1</v>
      </c>
      <c r="F9659" t="s">
        <v>229</v>
      </c>
      <c r="G9659" t="s">
        <v>230</v>
      </c>
      <c r="H9659" t="s">
        <v>30</v>
      </c>
      <c r="J9659">
        <v>-60000</v>
      </c>
      <c r="L9659" t="s">
        <v>39</v>
      </c>
      <c r="O9659" t="s">
        <v>32</v>
      </c>
    </row>
    <row r="9660" spans="1:15" x14ac:dyDescent="0.25">
      <c r="A9660" t="s">
        <v>84</v>
      </c>
      <c r="B9660" t="s">
        <v>85</v>
      </c>
      <c r="C9660" t="s">
        <v>27</v>
      </c>
      <c r="D9660">
        <v>2020</v>
      </c>
      <c r="E9660">
        <v>1</v>
      </c>
      <c r="F9660" t="s">
        <v>286</v>
      </c>
      <c r="G9660" t="s">
        <v>287</v>
      </c>
      <c r="H9660" t="s">
        <v>30</v>
      </c>
      <c r="J9660">
        <v>-7872.09</v>
      </c>
      <c r="L9660" t="s">
        <v>39</v>
      </c>
      <c r="O9660" t="s">
        <v>32</v>
      </c>
    </row>
    <row r="9661" spans="1:15" x14ac:dyDescent="0.25">
      <c r="A9661" t="s">
        <v>84</v>
      </c>
      <c r="B9661" t="s">
        <v>85</v>
      </c>
      <c r="C9661" t="s">
        <v>27</v>
      </c>
      <c r="D9661">
        <v>2020</v>
      </c>
      <c r="E9661">
        <v>1</v>
      </c>
      <c r="F9661" t="s">
        <v>265</v>
      </c>
      <c r="G9661" t="s">
        <v>266</v>
      </c>
      <c r="H9661" t="s">
        <v>30</v>
      </c>
      <c r="J9661">
        <v>-7872.09</v>
      </c>
      <c r="L9661" t="s">
        <v>39</v>
      </c>
      <c r="O9661" t="s">
        <v>32</v>
      </c>
    </row>
    <row r="9662" spans="1:15" x14ac:dyDescent="0.25">
      <c r="A9662" t="s">
        <v>84</v>
      </c>
      <c r="B9662" t="s">
        <v>85</v>
      </c>
      <c r="C9662" t="s">
        <v>27</v>
      </c>
      <c r="D9662">
        <v>2020</v>
      </c>
      <c r="E9662">
        <v>1</v>
      </c>
      <c r="F9662" t="s">
        <v>231</v>
      </c>
      <c r="G9662" t="s">
        <v>188</v>
      </c>
      <c r="H9662" t="s">
        <v>30</v>
      </c>
      <c r="J9662">
        <v>-368643.13</v>
      </c>
      <c r="L9662" t="s">
        <v>39</v>
      </c>
      <c r="O9662" t="s">
        <v>32</v>
      </c>
    </row>
    <row r="9663" spans="1:15" x14ac:dyDescent="0.25">
      <c r="A9663" t="s">
        <v>84</v>
      </c>
      <c r="B9663" t="s">
        <v>85</v>
      </c>
      <c r="C9663" t="s">
        <v>27</v>
      </c>
      <c r="D9663">
        <v>2020</v>
      </c>
      <c r="E9663">
        <v>1</v>
      </c>
      <c r="F9663" t="s">
        <v>232</v>
      </c>
      <c r="G9663" t="s">
        <v>233</v>
      </c>
      <c r="H9663" t="s">
        <v>30</v>
      </c>
      <c r="J9663">
        <v>-436515.22</v>
      </c>
      <c r="L9663" t="s">
        <v>39</v>
      </c>
      <c r="O9663" t="s">
        <v>32</v>
      </c>
    </row>
    <row r="9664" spans="1:15" x14ac:dyDescent="0.25">
      <c r="A9664" t="s">
        <v>84</v>
      </c>
      <c r="B9664" t="s">
        <v>85</v>
      </c>
      <c r="C9664" t="s">
        <v>27</v>
      </c>
      <c r="D9664">
        <v>2020</v>
      </c>
      <c r="E9664">
        <v>1</v>
      </c>
      <c r="F9664" t="s">
        <v>234</v>
      </c>
      <c r="G9664" t="s">
        <v>235</v>
      </c>
      <c r="H9664" t="s">
        <v>30</v>
      </c>
      <c r="J9664">
        <v>-436515.22</v>
      </c>
      <c r="L9664" t="s">
        <v>39</v>
      </c>
      <c r="O9664" t="s">
        <v>32</v>
      </c>
    </row>
    <row r="9665" spans="1:15" x14ac:dyDescent="0.25">
      <c r="A9665" t="s">
        <v>84</v>
      </c>
      <c r="B9665" t="s">
        <v>85</v>
      </c>
      <c r="C9665" t="s">
        <v>27</v>
      </c>
      <c r="D9665">
        <v>2020</v>
      </c>
      <c r="E9665">
        <v>1</v>
      </c>
      <c r="F9665" t="s">
        <v>288</v>
      </c>
      <c r="G9665" t="s">
        <v>289</v>
      </c>
      <c r="H9665" t="s">
        <v>30</v>
      </c>
      <c r="J9665">
        <v>-14137.21</v>
      </c>
      <c r="L9665" t="s">
        <v>39</v>
      </c>
      <c r="O9665" t="s">
        <v>32</v>
      </c>
    </row>
    <row r="9666" spans="1:15" x14ac:dyDescent="0.25">
      <c r="A9666" t="s">
        <v>84</v>
      </c>
      <c r="B9666" t="s">
        <v>85</v>
      </c>
      <c r="C9666" t="s">
        <v>27</v>
      </c>
      <c r="D9666">
        <v>2020</v>
      </c>
      <c r="E9666">
        <v>1</v>
      </c>
      <c r="F9666" t="s">
        <v>290</v>
      </c>
      <c r="G9666" t="s">
        <v>291</v>
      </c>
      <c r="H9666" t="s">
        <v>30</v>
      </c>
      <c r="J9666">
        <v>-14137.21</v>
      </c>
      <c r="L9666" t="s">
        <v>39</v>
      </c>
      <c r="O9666" t="s">
        <v>32</v>
      </c>
    </row>
    <row r="9667" spans="1:15" x14ac:dyDescent="0.25">
      <c r="A9667" t="s">
        <v>84</v>
      </c>
      <c r="B9667" t="s">
        <v>85</v>
      </c>
      <c r="C9667" t="s">
        <v>27</v>
      </c>
      <c r="D9667">
        <v>2020</v>
      </c>
      <c r="E9667">
        <v>1</v>
      </c>
      <c r="F9667" t="s">
        <v>273</v>
      </c>
      <c r="G9667" t="s">
        <v>274</v>
      </c>
      <c r="H9667" t="s">
        <v>30</v>
      </c>
      <c r="J9667">
        <v>-14137.21</v>
      </c>
      <c r="L9667" t="s">
        <v>39</v>
      </c>
      <c r="O9667" t="s">
        <v>32</v>
      </c>
    </row>
    <row r="9668" spans="1:15" x14ac:dyDescent="0.25">
      <c r="A9668" t="s">
        <v>84</v>
      </c>
      <c r="B9668" t="s">
        <v>85</v>
      </c>
      <c r="C9668" t="s">
        <v>27</v>
      </c>
      <c r="D9668">
        <v>2020</v>
      </c>
      <c r="E9668">
        <v>1</v>
      </c>
      <c r="F9668" t="s">
        <v>236</v>
      </c>
      <c r="G9668" t="s">
        <v>237</v>
      </c>
      <c r="H9668" t="s">
        <v>30</v>
      </c>
      <c r="J9668">
        <v>-1179773.4399999999</v>
      </c>
      <c r="L9668" t="s">
        <v>39</v>
      </c>
      <c r="O9668" t="s">
        <v>32</v>
      </c>
    </row>
    <row r="9669" spans="1:15" x14ac:dyDescent="0.25">
      <c r="A9669" t="s">
        <v>84</v>
      </c>
      <c r="B9669" t="s">
        <v>85</v>
      </c>
      <c r="C9669" t="s">
        <v>27</v>
      </c>
      <c r="D9669">
        <v>2020</v>
      </c>
      <c r="E9669">
        <v>1</v>
      </c>
      <c r="F9669" t="s">
        <v>238</v>
      </c>
      <c r="G9669" t="s">
        <v>239</v>
      </c>
      <c r="H9669" t="s">
        <v>30</v>
      </c>
      <c r="J9669">
        <v>-1187071.95</v>
      </c>
      <c r="L9669" t="s">
        <v>39</v>
      </c>
      <c r="O9669" t="s">
        <v>32</v>
      </c>
    </row>
    <row r="9670" spans="1:15" x14ac:dyDescent="0.25">
      <c r="A9670" t="s">
        <v>84</v>
      </c>
      <c r="B9670" t="s">
        <v>85</v>
      </c>
      <c r="C9670" t="s">
        <v>27</v>
      </c>
      <c r="D9670">
        <v>2020</v>
      </c>
      <c r="E9670">
        <v>1</v>
      </c>
      <c r="F9670" t="s">
        <v>240</v>
      </c>
      <c r="G9670" t="s">
        <v>241</v>
      </c>
      <c r="H9670" t="s">
        <v>30</v>
      </c>
      <c r="J9670">
        <v>-1201209.1599999999</v>
      </c>
      <c r="L9670" t="s">
        <v>39</v>
      </c>
      <c r="O9670" t="s">
        <v>32</v>
      </c>
    </row>
    <row r="9671" spans="1:15" x14ac:dyDescent="0.25">
      <c r="A9671" t="s">
        <v>84</v>
      </c>
      <c r="B9671" t="s">
        <v>85</v>
      </c>
      <c r="C9671" t="s">
        <v>27</v>
      </c>
      <c r="D9671">
        <v>2020</v>
      </c>
      <c r="E9671">
        <v>1</v>
      </c>
      <c r="F9671" t="s">
        <v>242</v>
      </c>
      <c r="G9671" t="s">
        <v>243</v>
      </c>
      <c r="H9671" t="s">
        <v>30</v>
      </c>
      <c r="J9671">
        <v>-1637724.38</v>
      </c>
      <c r="L9671" t="s">
        <v>39</v>
      </c>
      <c r="O9671" t="s">
        <v>32</v>
      </c>
    </row>
    <row r="9672" spans="1:15" x14ac:dyDescent="0.25">
      <c r="A9672" t="s">
        <v>84</v>
      </c>
      <c r="B9672" t="s">
        <v>85</v>
      </c>
      <c r="C9672" t="s">
        <v>27</v>
      </c>
      <c r="D9672">
        <v>2020</v>
      </c>
      <c r="E9672">
        <v>1</v>
      </c>
      <c r="F9672" t="s">
        <v>244</v>
      </c>
      <c r="G9672" t="s">
        <v>245</v>
      </c>
      <c r="H9672" t="s">
        <v>108</v>
      </c>
      <c r="I9672" t="s">
        <v>109</v>
      </c>
      <c r="J9672">
        <v>-7782.8</v>
      </c>
      <c r="L9672" t="s">
        <v>31</v>
      </c>
      <c r="O9672" t="s">
        <v>32</v>
      </c>
    </row>
    <row r="9673" spans="1:15" x14ac:dyDescent="0.25">
      <c r="A9673" t="s">
        <v>84</v>
      </c>
      <c r="B9673" t="s">
        <v>85</v>
      </c>
      <c r="C9673" t="s">
        <v>27</v>
      </c>
      <c r="D9673">
        <v>2020</v>
      </c>
      <c r="E9673">
        <v>1</v>
      </c>
      <c r="F9673" t="s">
        <v>246</v>
      </c>
      <c r="G9673" t="s">
        <v>247</v>
      </c>
      <c r="H9673" t="s">
        <v>108</v>
      </c>
      <c r="I9673" t="s">
        <v>109</v>
      </c>
      <c r="J9673">
        <v>13.32</v>
      </c>
      <c r="L9673" t="s">
        <v>31</v>
      </c>
      <c r="O9673" t="s">
        <v>32</v>
      </c>
    </row>
    <row r="9674" spans="1:15" x14ac:dyDescent="0.25">
      <c r="A9674" t="s">
        <v>84</v>
      </c>
      <c r="B9674" t="s">
        <v>85</v>
      </c>
      <c r="C9674" t="s">
        <v>27</v>
      </c>
      <c r="D9674">
        <v>2020</v>
      </c>
      <c r="E9674">
        <v>1</v>
      </c>
      <c r="F9674" t="s">
        <v>248</v>
      </c>
      <c r="G9674" t="s">
        <v>249</v>
      </c>
      <c r="H9674" t="s">
        <v>108</v>
      </c>
      <c r="I9674" t="s">
        <v>109</v>
      </c>
      <c r="J9674">
        <v>-7769.48</v>
      </c>
      <c r="L9674" t="s">
        <v>31</v>
      </c>
      <c r="O9674" t="s">
        <v>32</v>
      </c>
    </row>
    <row r="9675" spans="1:15" x14ac:dyDescent="0.25">
      <c r="A9675" t="s">
        <v>84</v>
      </c>
      <c r="B9675" t="s">
        <v>85</v>
      </c>
      <c r="C9675" t="s">
        <v>27</v>
      </c>
      <c r="D9675">
        <v>2020</v>
      </c>
      <c r="E9675">
        <v>1</v>
      </c>
      <c r="F9675" t="s">
        <v>250</v>
      </c>
      <c r="G9675" t="s">
        <v>251</v>
      </c>
      <c r="H9675" t="s">
        <v>108</v>
      </c>
      <c r="I9675" t="s">
        <v>109</v>
      </c>
      <c r="J9675">
        <v>-7769.48</v>
      </c>
      <c r="L9675" t="s">
        <v>31</v>
      </c>
      <c r="O9675" t="s">
        <v>32</v>
      </c>
    </row>
    <row r="9676" spans="1:15" x14ac:dyDescent="0.25">
      <c r="A9676" t="s">
        <v>84</v>
      </c>
      <c r="B9676" t="s">
        <v>85</v>
      </c>
      <c r="C9676" t="s">
        <v>27</v>
      </c>
      <c r="D9676">
        <v>2020</v>
      </c>
      <c r="E9676">
        <v>1</v>
      </c>
      <c r="F9676" t="s">
        <v>195</v>
      </c>
      <c r="G9676" t="s">
        <v>196</v>
      </c>
      <c r="H9676" t="s">
        <v>108</v>
      </c>
      <c r="I9676" t="s">
        <v>109</v>
      </c>
      <c r="J9676">
        <v>-7769.48</v>
      </c>
      <c r="L9676" t="s">
        <v>31</v>
      </c>
      <c r="O9676" t="s">
        <v>32</v>
      </c>
    </row>
    <row r="9677" spans="1:15" x14ac:dyDescent="0.25">
      <c r="A9677" t="s">
        <v>84</v>
      </c>
      <c r="B9677" t="s">
        <v>85</v>
      </c>
      <c r="C9677" t="s">
        <v>27</v>
      </c>
      <c r="D9677">
        <v>2020</v>
      </c>
      <c r="E9677">
        <v>1</v>
      </c>
      <c r="F9677" t="s">
        <v>197</v>
      </c>
      <c r="G9677" t="s">
        <v>198</v>
      </c>
      <c r="H9677" t="s">
        <v>108</v>
      </c>
      <c r="I9677" t="s">
        <v>109</v>
      </c>
      <c r="J9677">
        <v>-7769.48</v>
      </c>
      <c r="L9677" t="s">
        <v>31</v>
      </c>
      <c r="O9677" t="s">
        <v>32</v>
      </c>
    </row>
    <row r="9678" spans="1:15" x14ac:dyDescent="0.25">
      <c r="A9678" t="s">
        <v>84</v>
      </c>
      <c r="B9678" t="s">
        <v>85</v>
      </c>
      <c r="C9678" t="s">
        <v>27</v>
      </c>
      <c r="D9678">
        <v>2020</v>
      </c>
      <c r="E9678">
        <v>1</v>
      </c>
      <c r="F9678" t="s">
        <v>199</v>
      </c>
      <c r="G9678" t="s">
        <v>200</v>
      </c>
      <c r="H9678" t="s">
        <v>108</v>
      </c>
      <c r="I9678" t="s">
        <v>109</v>
      </c>
      <c r="J9678">
        <v>-7769.48</v>
      </c>
      <c r="L9678" t="s">
        <v>31</v>
      </c>
      <c r="O9678" t="s">
        <v>32</v>
      </c>
    </row>
    <row r="9679" spans="1:15" x14ac:dyDescent="0.25">
      <c r="A9679" t="s">
        <v>84</v>
      </c>
      <c r="B9679" t="s">
        <v>85</v>
      </c>
      <c r="C9679" t="s">
        <v>27</v>
      </c>
      <c r="D9679">
        <v>2020</v>
      </c>
      <c r="E9679">
        <v>1</v>
      </c>
      <c r="F9679" t="s">
        <v>205</v>
      </c>
      <c r="G9679" t="s">
        <v>206</v>
      </c>
      <c r="H9679" t="s">
        <v>108</v>
      </c>
      <c r="I9679" t="s">
        <v>109</v>
      </c>
      <c r="J9679">
        <v>-7769.48</v>
      </c>
      <c r="L9679" t="s">
        <v>31</v>
      </c>
      <c r="O9679" t="s">
        <v>32</v>
      </c>
    </row>
    <row r="9680" spans="1:15" x14ac:dyDescent="0.25">
      <c r="A9680" t="s">
        <v>84</v>
      </c>
      <c r="B9680" t="s">
        <v>85</v>
      </c>
      <c r="C9680" t="s">
        <v>27</v>
      </c>
      <c r="D9680">
        <v>2020</v>
      </c>
      <c r="E9680">
        <v>1</v>
      </c>
      <c r="F9680" t="s">
        <v>207</v>
      </c>
      <c r="G9680" t="s">
        <v>208</v>
      </c>
      <c r="H9680" t="s">
        <v>108</v>
      </c>
      <c r="I9680" t="s">
        <v>109</v>
      </c>
      <c r="J9680">
        <v>-7769.48</v>
      </c>
      <c r="L9680" t="s">
        <v>31</v>
      </c>
      <c r="O9680" t="s">
        <v>32</v>
      </c>
    </row>
    <row r="9681" spans="1:15" x14ac:dyDescent="0.25">
      <c r="A9681" t="s">
        <v>84</v>
      </c>
      <c r="B9681" t="s">
        <v>85</v>
      </c>
      <c r="C9681" t="s">
        <v>27</v>
      </c>
      <c r="D9681">
        <v>2020</v>
      </c>
      <c r="E9681">
        <v>1</v>
      </c>
      <c r="F9681" t="s">
        <v>211</v>
      </c>
      <c r="G9681" t="s">
        <v>212</v>
      </c>
      <c r="H9681" t="s">
        <v>108</v>
      </c>
      <c r="I9681" t="s">
        <v>109</v>
      </c>
      <c r="J9681">
        <v>-7769.48</v>
      </c>
      <c r="L9681" t="s">
        <v>31</v>
      </c>
      <c r="O9681" t="s">
        <v>32</v>
      </c>
    </row>
    <row r="9682" spans="1:15" x14ac:dyDescent="0.25">
      <c r="A9682" t="s">
        <v>84</v>
      </c>
      <c r="B9682" t="s">
        <v>85</v>
      </c>
      <c r="C9682" t="s">
        <v>27</v>
      </c>
      <c r="D9682">
        <v>2020</v>
      </c>
      <c r="E9682">
        <v>1</v>
      </c>
      <c r="F9682" t="s">
        <v>213</v>
      </c>
      <c r="G9682" t="s">
        <v>214</v>
      </c>
      <c r="H9682" t="s">
        <v>108</v>
      </c>
      <c r="I9682" t="s">
        <v>109</v>
      </c>
      <c r="J9682">
        <v>-7769.48</v>
      </c>
      <c r="L9682" t="s">
        <v>31</v>
      </c>
      <c r="O9682" t="s">
        <v>32</v>
      </c>
    </row>
    <row r="9683" spans="1:15" x14ac:dyDescent="0.25">
      <c r="A9683" t="s">
        <v>84</v>
      </c>
      <c r="B9683" t="s">
        <v>85</v>
      </c>
      <c r="C9683" t="s">
        <v>27</v>
      </c>
      <c r="D9683">
        <v>2020</v>
      </c>
      <c r="E9683">
        <v>1</v>
      </c>
      <c r="F9683" t="s">
        <v>244</v>
      </c>
      <c r="G9683" t="s">
        <v>245</v>
      </c>
      <c r="H9683" t="s">
        <v>110</v>
      </c>
      <c r="I9683" t="s">
        <v>111</v>
      </c>
      <c r="J9683">
        <v>-5407.5</v>
      </c>
      <c r="L9683" t="s">
        <v>31</v>
      </c>
      <c r="O9683" t="s">
        <v>32</v>
      </c>
    </row>
    <row r="9684" spans="1:15" x14ac:dyDescent="0.25">
      <c r="A9684" t="s">
        <v>84</v>
      </c>
      <c r="B9684" t="s">
        <v>85</v>
      </c>
      <c r="C9684" t="s">
        <v>27</v>
      </c>
      <c r="D9684">
        <v>2020</v>
      </c>
      <c r="E9684">
        <v>1</v>
      </c>
      <c r="F9684" t="s">
        <v>246</v>
      </c>
      <c r="G9684" t="s">
        <v>247</v>
      </c>
      <c r="H9684" t="s">
        <v>110</v>
      </c>
      <c r="I9684" t="s">
        <v>111</v>
      </c>
      <c r="J9684">
        <v>10.82</v>
      </c>
      <c r="L9684" t="s">
        <v>31</v>
      </c>
      <c r="O9684" t="s">
        <v>32</v>
      </c>
    </row>
    <row r="9685" spans="1:15" x14ac:dyDescent="0.25">
      <c r="A9685" t="s">
        <v>84</v>
      </c>
      <c r="B9685" t="s">
        <v>85</v>
      </c>
      <c r="C9685" t="s">
        <v>27</v>
      </c>
      <c r="D9685">
        <v>2020</v>
      </c>
      <c r="E9685">
        <v>1</v>
      </c>
      <c r="F9685" t="s">
        <v>248</v>
      </c>
      <c r="G9685" t="s">
        <v>249</v>
      </c>
      <c r="H9685" t="s">
        <v>110</v>
      </c>
      <c r="I9685" t="s">
        <v>111</v>
      </c>
      <c r="J9685">
        <v>-5396.68</v>
      </c>
      <c r="L9685" t="s">
        <v>31</v>
      </c>
      <c r="O9685" t="s">
        <v>32</v>
      </c>
    </row>
    <row r="9686" spans="1:15" x14ac:dyDescent="0.25">
      <c r="A9686" t="s">
        <v>84</v>
      </c>
      <c r="B9686" t="s">
        <v>85</v>
      </c>
      <c r="C9686" t="s">
        <v>27</v>
      </c>
      <c r="D9686">
        <v>2020</v>
      </c>
      <c r="E9686">
        <v>1</v>
      </c>
      <c r="F9686" t="s">
        <v>250</v>
      </c>
      <c r="G9686" t="s">
        <v>251</v>
      </c>
      <c r="H9686" t="s">
        <v>110</v>
      </c>
      <c r="I9686" t="s">
        <v>111</v>
      </c>
      <c r="J9686">
        <v>-5396.68</v>
      </c>
      <c r="L9686" t="s">
        <v>31</v>
      </c>
      <c r="O9686" t="s">
        <v>32</v>
      </c>
    </row>
    <row r="9687" spans="1:15" x14ac:dyDescent="0.25">
      <c r="A9687" t="s">
        <v>84</v>
      </c>
      <c r="B9687" t="s">
        <v>85</v>
      </c>
      <c r="C9687" t="s">
        <v>27</v>
      </c>
      <c r="D9687">
        <v>2020</v>
      </c>
      <c r="E9687">
        <v>1</v>
      </c>
      <c r="F9687" t="s">
        <v>195</v>
      </c>
      <c r="G9687" t="s">
        <v>196</v>
      </c>
      <c r="H9687" t="s">
        <v>110</v>
      </c>
      <c r="I9687" t="s">
        <v>111</v>
      </c>
      <c r="J9687">
        <v>-5396.68</v>
      </c>
      <c r="L9687" t="s">
        <v>31</v>
      </c>
      <c r="O9687" t="s">
        <v>32</v>
      </c>
    </row>
    <row r="9688" spans="1:15" x14ac:dyDescent="0.25">
      <c r="A9688" t="s">
        <v>84</v>
      </c>
      <c r="B9688" t="s">
        <v>85</v>
      </c>
      <c r="C9688" t="s">
        <v>27</v>
      </c>
      <c r="D9688">
        <v>2020</v>
      </c>
      <c r="E9688">
        <v>1</v>
      </c>
      <c r="F9688" t="s">
        <v>197</v>
      </c>
      <c r="G9688" t="s">
        <v>198</v>
      </c>
      <c r="H9688" t="s">
        <v>110</v>
      </c>
      <c r="I9688" t="s">
        <v>111</v>
      </c>
      <c r="J9688">
        <v>-5396.68</v>
      </c>
      <c r="L9688" t="s">
        <v>31</v>
      </c>
      <c r="O9688" t="s">
        <v>32</v>
      </c>
    </row>
    <row r="9689" spans="1:15" x14ac:dyDescent="0.25">
      <c r="A9689" t="s">
        <v>84</v>
      </c>
      <c r="B9689" t="s">
        <v>85</v>
      </c>
      <c r="C9689" t="s">
        <v>27</v>
      </c>
      <c r="D9689">
        <v>2020</v>
      </c>
      <c r="E9689">
        <v>1</v>
      </c>
      <c r="F9689" t="s">
        <v>199</v>
      </c>
      <c r="G9689" t="s">
        <v>200</v>
      </c>
      <c r="H9689" t="s">
        <v>110</v>
      </c>
      <c r="I9689" t="s">
        <v>111</v>
      </c>
      <c r="J9689">
        <v>-5396.68</v>
      </c>
      <c r="L9689" t="s">
        <v>31</v>
      </c>
      <c r="O9689" t="s">
        <v>32</v>
      </c>
    </row>
    <row r="9690" spans="1:15" x14ac:dyDescent="0.25">
      <c r="A9690" t="s">
        <v>84</v>
      </c>
      <c r="B9690" t="s">
        <v>85</v>
      </c>
      <c r="C9690" t="s">
        <v>27</v>
      </c>
      <c r="D9690">
        <v>2020</v>
      </c>
      <c r="E9690">
        <v>1</v>
      </c>
      <c r="F9690" t="s">
        <v>205</v>
      </c>
      <c r="G9690" t="s">
        <v>206</v>
      </c>
      <c r="H9690" t="s">
        <v>110</v>
      </c>
      <c r="I9690" t="s">
        <v>111</v>
      </c>
      <c r="J9690">
        <v>-5396.68</v>
      </c>
      <c r="L9690" t="s">
        <v>31</v>
      </c>
      <c r="O9690" t="s">
        <v>32</v>
      </c>
    </row>
    <row r="9691" spans="1:15" x14ac:dyDescent="0.25">
      <c r="A9691" t="s">
        <v>84</v>
      </c>
      <c r="B9691" t="s">
        <v>85</v>
      </c>
      <c r="C9691" t="s">
        <v>27</v>
      </c>
      <c r="D9691">
        <v>2020</v>
      </c>
      <c r="E9691">
        <v>1</v>
      </c>
      <c r="F9691" t="s">
        <v>207</v>
      </c>
      <c r="G9691" t="s">
        <v>208</v>
      </c>
      <c r="H9691" t="s">
        <v>110</v>
      </c>
      <c r="I9691" t="s">
        <v>111</v>
      </c>
      <c r="J9691">
        <v>-5396.68</v>
      </c>
      <c r="L9691" t="s">
        <v>31</v>
      </c>
      <c r="O9691" t="s">
        <v>32</v>
      </c>
    </row>
    <row r="9692" spans="1:15" x14ac:dyDescent="0.25">
      <c r="A9692" t="s">
        <v>84</v>
      </c>
      <c r="B9692" t="s">
        <v>85</v>
      </c>
      <c r="C9692" t="s">
        <v>27</v>
      </c>
      <c r="D9692">
        <v>2020</v>
      </c>
      <c r="E9692">
        <v>1</v>
      </c>
      <c r="F9692" t="s">
        <v>211</v>
      </c>
      <c r="G9692" t="s">
        <v>212</v>
      </c>
      <c r="H9692" t="s">
        <v>110</v>
      </c>
      <c r="I9692" t="s">
        <v>111</v>
      </c>
      <c r="J9692">
        <v>-5396.68</v>
      </c>
      <c r="L9692" t="s">
        <v>31</v>
      </c>
      <c r="O9692" t="s">
        <v>32</v>
      </c>
    </row>
    <row r="9693" spans="1:15" x14ac:dyDescent="0.25">
      <c r="A9693" t="s">
        <v>84</v>
      </c>
      <c r="B9693" t="s">
        <v>85</v>
      </c>
      <c r="C9693" t="s">
        <v>27</v>
      </c>
      <c r="D9693">
        <v>2020</v>
      </c>
      <c r="E9693">
        <v>1</v>
      </c>
      <c r="F9693" t="s">
        <v>213</v>
      </c>
      <c r="G9693" t="s">
        <v>214</v>
      </c>
      <c r="H9693" t="s">
        <v>110</v>
      </c>
      <c r="I9693" t="s">
        <v>111</v>
      </c>
      <c r="J9693">
        <v>-5396.68</v>
      </c>
      <c r="L9693" t="s">
        <v>31</v>
      </c>
      <c r="O9693" t="s">
        <v>32</v>
      </c>
    </row>
    <row r="9694" spans="1:15" x14ac:dyDescent="0.25">
      <c r="A9694" t="s">
        <v>112</v>
      </c>
      <c r="B9694" t="s">
        <v>113</v>
      </c>
      <c r="C9694" t="s">
        <v>27</v>
      </c>
      <c r="D9694">
        <v>2020</v>
      </c>
      <c r="E9694">
        <v>1</v>
      </c>
      <c r="F9694" t="s">
        <v>244</v>
      </c>
      <c r="G9694" t="s">
        <v>245</v>
      </c>
      <c r="H9694" t="s">
        <v>30</v>
      </c>
      <c r="J9694">
        <v>-302752.69</v>
      </c>
      <c r="L9694" t="s">
        <v>31</v>
      </c>
      <c r="O9694" t="s">
        <v>32</v>
      </c>
    </row>
    <row r="9695" spans="1:15" x14ac:dyDescent="0.25">
      <c r="A9695" t="s">
        <v>112</v>
      </c>
      <c r="B9695" t="s">
        <v>113</v>
      </c>
      <c r="C9695" t="s">
        <v>27</v>
      </c>
      <c r="D9695">
        <v>2020</v>
      </c>
      <c r="E9695">
        <v>1</v>
      </c>
      <c r="F9695" t="s">
        <v>246</v>
      </c>
      <c r="G9695" t="s">
        <v>247</v>
      </c>
      <c r="H9695" t="s">
        <v>30</v>
      </c>
      <c r="J9695">
        <v>266135.21999999997</v>
      </c>
      <c r="L9695" t="s">
        <v>31</v>
      </c>
      <c r="O9695" t="s">
        <v>32</v>
      </c>
    </row>
    <row r="9696" spans="1:15" x14ac:dyDescent="0.25">
      <c r="A9696" t="s">
        <v>112</v>
      </c>
      <c r="B9696" t="s">
        <v>113</v>
      </c>
      <c r="C9696" t="s">
        <v>27</v>
      </c>
      <c r="D9696">
        <v>2020</v>
      </c>
      <c r="E9696">
        <v>1</v>
      </c>
      <c r="F9696" t="s">
        <v>248</v>
      </c>
      <c r="G9696" t="s">
        <v>249</v>
      </c>
      <c r="H9696" t="s">
        <v>30</v>
      </c>
      <c r="J9696">
        <v>-36617.47</v>
      </c>
      <c r="L9696" t="s">
        <v>31</v>
      </c>
      <c r="O9696" t="s">
        <v>32</v>
      </c>
    </row>
    <row r="9697" spans="1:15" x14ac:dyDescent="0.25">
      <c r="A9697" t="s">
        <v>112</v>
      </c>
      <c r="B9697" t="s">
        <v>113</v>
      </c>
      <c r="C9697" t="s">
        <v>27</v>
      </c>
      <c r="D9697">
        <v>2020</v>
      </c>
      <c r="E9697">
        <v>1</v>
      </c>
      <c r="F9697" t="s">
        <v>250</v>
      </c>
      <c r="G9697" t="s">
        <v>251</v>
      </c>
      <c r="H9697" t="s">
        <v>30</v>
      </c>
      <c r="J9697">
        <v>-36617.47</v>
      </c>
      <c r="L9697" t="s">
        <v>31</v>
      </c>
      <c r="O9697" t="s">
        <v>32</v>
      </c>
    </row>
    <row r="9698" spans="1:15" x14ac:dyDescent="0.25">
      <c r="A9698" t="s">
        <v>112</v>
      </c>
      <c r="B9698" t="s">
        <v>113</v>
      </c>
      <c r="C9698" t="s">
        <v>27</v>
      </c>
      <c r="D9698">
        <v>2020</v>
      </c>
      <c r="E9698">
        <v>1</v>
      </c>
      <c r="F9698" t="s">
        <v>193</v>
      </c>
      <c r="G9698" t="s">
        <v>194</v>
      </c>
      <c r="H9698" t="s">
        <v>30</v>
      </c>
      <c r="J9698">
        <v>0.01</v>
      </c>
      <c r="L9698" t="s">
        <v>31</v>
      </c>
      <c r="O9698" t="s">
        <v>32</v>
      </c>
    </row>
    <row r="9699" spans="1:15" x14ac:dyDescent="0.25">
      <c r="A9699" t="s">
        <v>112</v>
      </c>
      <c r="B9699" t="s">
        <v>113</v>
      </c>
      <c r="C9699" t="s">
        <v>27</v>
      </c>
      <c r="D9699">
        <v>2020</v>
      </c>
      <c r="E9699">
        <v>1</v>
      </c>
      <c r="F9699" t="s">
        <v>195</v>
      </c>
      <c r="G9699" t="s">
        <v>196</v>
      </c>
      <c r="H9699" t="s">
        <v>30</v>
      </c>
      <c r="J9699">
        <v>-36617.46</v>
      </c>
      <c r="L9699" t="s">
        <v>31</v>
      </c>
      <c r="O9699" t="s">
        <v>32</v>
      </c>
    </row>
    <row r="9700" spans="1:15" x14ac:dyDescent="0.25">
      <c r="A9700" t="s">
        <v>112</v>
      </c>
      <c r="B9700" t="s">
        <v>113</v>
      </c>
      <c r="C9700" t="s">
        <v>27</v>
      </c>
      <c r="D9700">
        <v>2020</v>
      </c>
      <c r="E9700">
        <v>1</v>
      </c>
      <c r="F9700" t="s">
        <v>275</v>
      </c>
      <c r="G9700" t="s">
        <v>276</v>
      </c>
      <c r="H9700" t="s">
        <v>30</v>
      </c>
      <c r="J9700">
        <v>10447.450000000001</v>
      </c>
      <c r="L9700" t="s">
        <v>31</v>
      </c>
      <c r="O9700" t="s">
        <v>32</v>
      </c>
    </row>
    <row r="9701" spans="1:15" x14ac:dyDescent="0.25">
      <c r="A9701" t="s">
        <v>112</v>
      </c>
      <c r="B9701" t="s">
        <v>113</v>
      </c>
      <c r="C9701" t="s">
        <v>27</v>
      </c>
      <c r="D9701">
        <v>2020</v>
      </c>
      <c r="E9701">
        <v>1</v>
      </c>
      <c r="F9701" t="s">
        <v>277</v>
      </c>
      <c r="G9701" t="s">
        <v>278</v>
      </c>
      <c r="H9701" t="s">
        <v>30</v>
      </c>
      <c r="J9701">
        <v>10447.450000000001</v>
      </c>
      <c r="L9701" t="s">
        <v>31</v>
      </c>
      <c r="O9701" t="s">
        <v>32</v>
      </c>
    </row>
    <row r="9702" spans="1:15" x14ac:dyDescent="0.25">
      <c r="A9702" t="s">
        <v>112</v>
      </c>
      <c r="B9702" t="s">
        <v>113</v>
      </c>
      <c r="C9702" t="s">
        <v>27</v>
      </c>
      <c r="D9702">
        <v>2020</v>
      </c>
      <c r="E9702">
        <v>1</v>
      </c>
      <c r="F9702" t="s">
        <v>279</v>
      </c>
      <c r="G9702" t="s">
        <v>280</v>
      </c>
      <c r="H9702" t="s">
        <v>30</v>
      </c>
      <c r="J9702">
        <v>10447.450000000001</v>
      </c>
      <c r="L9702" t="s">
        <v>31</v>
      </c>
      <c r="O9702" t="s">
        <v>32</v>
      </c>
    </row>
    <row r="9703" spans="1:15" x14ac:dyDescent="0.25">
      <c r="A9703" t="s">
        <v>112</v>
      </c>
      <c r="B9703" t="s">
        <v>113</v>
      </c>
      <c r="C9703" t="s">
        <v>27</v>
      </c>
      <c r="D9703">
        <v>2020</v>
      </c>
      <c r="E9703">
        <v>1</v>
      </c>
      <c r="F9703" t="s">
        <v>197</v>
      </c>
      <c r="G9703" t="s">
        <v>198</v>
      </c>
      <c r="H9703" t="s">
        <v>30</v>
      </c>
      <c r="J9703">
        <v>-26170.01</v>
      </c>
      <c r="L9703" t="s">
        <v>31</v>
      </c>
      <c r="O9703" t="s">
        <v>32</v>
      </c>
    </row>
    <row r="9704" spans="1:15" x14ac:dyDescent="0.25">
      <c r="A9704" t="s">
        <v>112</v>
      </c>
      <c r="B9704" t="s">
        <v>113</v>
      </c>
      <c r="C9704" t="s">
        <v>27</v>
      </c>
      <c r="D9704">
        <v>2020</v>
      </c>
      <c r="E9704">
        <v>1</v>
      </c>
      <c r="F9704" t="s">
        <v>199</v>
      </c>
      <c r="G9704" t="s">
        <v>200</v>
      </c>
      <c r="H9704" t="s">
        <v>30</v>
      </c>
      <c r="J9704">
        <v>-26170.01</v>
      </c>
      <c r="L9704" t="s">
        <v>31</v>
      </c>
      <c r="O9704" t="s">
        <v>32</v>
      </c>
    </row>
    <row r="9705" spans="1:15" x14ac:dyDescent="0.25">
      <c r="A9705" t="s">
        <v>112</v>
      </c>
      <c r="B9705" t="s">
        <v>113</v>
      </c>
      <c r="C9705" t="s">
        <v>27</v>
      </c>
      <c r="D9705">
        <v>2020</v>
      </c>
      <c r="E9705">
        <v>1</v>
      </c>
      <c r="F9705" t="s">
        <v>201</v>
      </c>
      <c r="G9705" t="s">
        <v>202</v>
      </c>
      <c r="H9705" t="s">
        <v>30</v>
      </c>
      <c r="J9705">
        <v>-3000</v>
      </c>
      <c r="L9705" t="s">
        <v>31</v>
      </c>
      <c r="O9705" t="s">
        <v>32</v>
      </c>
    </row>
    <row r="9706" spans="1:15" x14ac:dyDescent="0.25">
      <c r="A9706" t="s">
        <v>112</v>
      </c>
      <c r="B9706" t="s">
        <v>113</v>
      </c>
      <c r="C9706" t="s">
        <v>27</v>
      </c>
      <c r="D9706">
        <v>2020</v>
      </c>
      <c r="E9706">
        <v>1</v>
      </c>
      <c r="F9706" t="s">
        <v>252</v>
      </c>
      <c r="G9706" t="s">
        <v>253</v>
      </c>
      <c r="H9706" t="s">
        <v>30</v>
      </c>
      <c r="J9706">
        <v>19649.55</v>
      </c>
      <c r="L9706" t="s">
        <v>31</v>
      </c>
      <c r="O9706" t="s">
        <v>32</v>
      </c>
    </row>
    <row r="9707" spans="1:15" x14ac:dyDescent="0.25">
      <c r="A9707" t="s">
        <v>112</v>
      </c>
      <c r="B9707" t="s">
        <v>113</v>
      </c>
      <c r="C9707" t="s">
        <v>27</v>
      </c>
      <c r="D9707">
        <v>2020</v>
      </c>
      <c r="E9707">
        <v>1</v>
      </c>
      <c r="F9707" t="s">
        <v>203</v>
      </c>
      <c r="G9707" t="s">
        <v>204</v>
      </c>
      <c r="H9707" t="s">
        <v>30</v>
      </c>
      <c r="J9707">
        <v>16649.55</v>
      </c>
      <c r="L9707" t="s">
        <v>31</v>
      </c>
      <c r="O9707" t="s">
        <v>32</v>
      </c>
    </row>
    <row r="9708" spans="1:15" x14ac:dyDescent="0.25">
      <c r="A9708" t="s">
        <v>112</v>
      </c>
      <c r="B9708" t="s">
        <v>113</v>
      </c>
      <c r="C9708" t="s">
        <v>27</v>
      </c>
      <c r="D9708">
        <v>2020</v>
      </c>
      <c r="E9708">
        <v>1</v>
      </c>
      <c r="F9708" t="s">
        <v>205</v>
      </c>
      <c r="G9708" t="s">
        <v>206</v>
      </c>
      <c r="H9708" t="s">
        <v>30</v>
      </c>
      <c r="J9708">
        <v>-9520.4599999999991</v>
      </c>
      <c r="L9708" t="s">
        <v>31</v>
      </c>
      <c r="O9708" t="s">
        <v>32</v>
      </c>
    </row>
    <row r="9709" spans="1:15" x14ac:dyDescent="0.25">
      <c r="A9709" t="s">
        <v>112</v>
      </c>
      <c r="B9709" t="s">
        <v>113</v>
      </c>
      <c r="C9709" t="s">
        <v>27</v>
      </c>
      <c r="D9709">
        <v>2020</v>
      </c>
      <c r="E9709">
        <v>1</v>
      </c>
      <c r="F9709" t="s">
        <v>207</v>
      </c>
      <c r="G9709" t="s">
        <v>208</v>
      </c>
      <c r="H9709" t="s">
        <v>30</v>
      </c>
      <c r="J9709">
        <v>-9520.4599999999991</v>
      </c>
      <c r="L9709" t="s">
        <v>31</v>
      </c>
      <c r="O9709" t="s">
        <v>32</v>
      </c>
    </row>
    <row r="9710" spans="1:15" x14ac:dyDescent="0.25">
      <c r="A9710" t="s">
        <v>112</v>
      </c>
      <c r="B9710" t="s">
        <v>113</v>
      </c>
      <c r="C9710" t="s">
        <v>27</v>
      </c>
      <c r="D9710">
        <v>2020</v>
      </c>
      <c r="E9710">
        <v>1</v>
      </c>
      <c r="F9710" t="s">
        <v>211</v>
      </c>
      <c r="G9710" t="s">
        <v>212</v>
      </c>
      <c r="H9710" t="s">
        <v>30</v>
      </c>
      <c r="J9710">
        <v>-9520.4599999999991</v>
      </c>
      <c r="L9710" t="s">
        <v>31</v>
      </c>
      <c r="O9710" t="s">
        <v>32</v>
      </c>
    </row>
    <row r="9711" spans="1:15" x14ac:dyDescent="0.25">
      <c r="A9711" t="s">
        <v>112</v>
      </c>
      <c r="B9711" t="s">
        <v>113</v>
      </c>
      <c r="C9711" t="s">
        <v>27</v>
      </c>
      <c r="D9711">
        <v>2020</v>
      </c>
      <c r="E9711">
        <v>1</v>
      </c>
      <c r="F9711" t="s">
        <v>213</v>
      </c>
      <c r="G9711" t="s">
        <v>214</v>
      </c>
      <c r="H9711" t="s">
        <v>30</v>
      </c>
      <c r="J9711">
        <v>-9520.4599999999991</v>
      </c>
      <c r="L9711" t="s">
        <v>31</v>
      </c>
      <c r="O9711" t="s">
        <v>32</v>
      </c>
    </row>
    <row r="9712" spans="1:15" x14ac:dyDescent="0.25">
      <c r="A9712" t="s">
        <v>112</v>
      </c>
      <c r="B9712" t="s">
        <v>113</v>
      </c>
      <c r="C9712" t="s">
        <v>27</v>
      </c>
      <c r="D9712">
        <v>2020</v>
      </c>
      <c r="E9712">
        <v>1</v>
      </c>
      <c r="F9712" t="s">
        <v>254</v>
      </c>
      <c r="G9712" t="s">
        <v>255</v>
      </c>
      <c r="H9712" t="s">
        <v>30</v>
      </c>
      <c r="J9712">
        <v>3277342.61</v>
      </c>
      <c r="L9712" t="s">
        <v>39</v>
      </c>
      <c r="O9712" t="s">
        <v>32</v>
      </c>
    </row>
    <row r="9713" spans="1:15" x14ac:dyDescent="0.25">
      <c r="A9713" t="s">
        <v>112</v>
      </c>
      <c r="B9713" t="s">
        <v>113</v>
      </c>
      <c r="C9713" t="s">
        <v>27</v>
      </c>
      <c r="D9713">
        <v>2020</v>
      </c>
      <c r="E9713">
        <v>1</v>
      </c>
      <c r="F9713" t="s">
        <v>281</v>
      </c>
      <c r="G9713" t="s">
        <v>282</v>
      </c>
      <c r="H9713" t="s">
        <v>30</v>
      </c>
      <c r="J9713">
        <v>-1637060</v>
      </c>
      <c r="L9713" t="s">
        <v>39</v>
      </c>
      <c r="O9713" t="s">
        <v>32</v>
      </c>
    </row>
    <row r="9714" spans="1:15" x14ac:dyDescent="0.25">
      <c r="A9714" t="s">
        <v>112</v>
      </c>
      <c r="B9714" t="s">
        <v>113</v>
      </c>
      <c r="C9714" t="s">
        <v>27</v>
      </c>
      <c r="D9714">
        <v>2020</v>
      </c>
      <c r="E9714">
        <v>1</v>
      </c>
      <c r="F9714" t="s">
        <v>256</v>
      </c>
      <c r="G9714" t="s">
        <v>103</v>
      </c>
      <c r="H9714" t="s">
        <v>30</v>
      </c>
      <c r="J9714">
        <v>1640282.61</v>
      </c>
      <c r="L9714" t="s">
        <v>39</v>
      </c>
      <c r="O9714" t="s">
        <v>32</v>
      </c>
    </row>
    <row r="9715" spans="1:15" x14ac:dyDescent="0.25">
      <c r="A9715" t="s">
        <v>112</v>
      </c>
      <c r="B9715" t="s">
        <v>113</v>
      </c>
      <c r="C9715" t="s">
        <v>27</v>
      </c>
      <c r="D9715">
        <v>2020</v>
      </c>
      <c r="E9715">
        <v>1</v>
      </c>
      <c r="F9715" t="s">
        <v>257</v>
      </c>
      <c r="G9715" t="s">
        <v>258</v>
      </c>
      <c r="H9715" t="s">
        <v>30</v>
      </c>
      <c r="J9715">
        <v>1640282.61</v>
      </c>
      <c r="L9715" t="s">
        <v>39</v>
      </c>
      <c r="O9715" t="s">
        <v>32</v>
      </c>
    </row>
    <row r="9716" spans="1:15" x14ac:dyDescent="0.25">
      <c r="A9716" t="s">
        <v>112</v>
      </c>
      <c r="B9716" t="s">
        <v>113</v>
      </c>
      <c r="C9716" t="s">
        <v>27</v>
      </c>
      <c r="D9716">
        <v>2020</v>
      </c>
      <c r="E9716">
        <v>1</v>
      </c>
      <c r="F9716" t="s">
        <v>283</v>
      </c>
      <c r="G9716" t="s">
        <v>93</v>
      </c>
      <c r="H9716" t="s">
        <v>30</v>
      </c>
      <c r="J9716">
        <v>5697.99</v>
      </c>
      <c r="L9716" t="s">
        <v>39</v>
      </c>
      <c r="O9716" t="s">
        <v>32</v>
      </c>
    </row>
    <row r="9717" spans="1:15" x14ac:dyDescent="0.25">
      <c r="A9717" t="s">
        <v>112</v>
      </c>
      <c r="B9717" t="s">
        <v>113</v>
      </c>
      <c r="C9717" t="s">
        <v>27</v>
      </c>
      <c r="D9717">
        <v>2020</v>
      </c>
      <c r="E9717">
        <v>1</v>
      </c>
      <c r="F9717" t="s">
        <v>221</v>
      </c>
      <c r="G9717" t="s">
        <v>222</v>
      </c>
      <c r="H9717" t="s">
        <v>30</v>
      </c>
      <c r="J9717">
        <v>1645980.6</v>
      </c>
      <c r="L9717" t="s">
        <v>39</v>
      </c>
      <c r="O9717" t="s">
        <v>32</v>
      </c>
    </row>
    <row r="9718" spans="1:15" x14ac:dyDescent="0.25">
      <c r="A9718" t="s">
        <v>112</v>
      </c>
      <c r="B9718" t="s">
        <v>113</v>
      </c>
      <c r="C9718" t="s">
        <v>27</v>
      </c>
      <c r="D9718">
        <v>2020</v>
      </c>
      <c r="E9718">
        <v>1</v>
      </c>
      <c r="F9718" t="s">
        <v>259</v>
      </c>
      <c r="G9718" t="s">
        <v>260</v>
      </c>
      <c r="H9718" t="s">
        <v>30</v>
      </c>
      <c r="J9718">
        <v>24500</v>
      </c>
      <c r="L9718" t="s">
        <v>39</v>
      </c>
      <c r="O9718" t="s">
        <v>32</v>
      </c>
    </row>
    <row r="9719" spans="1:15" x14ac:dyDescent="0.25">
      <c r="A9719" t="s">
        <v>112</v>
      </c>
      <c r="B9719" t="s">
        <v>113</v>
      </c>
      <c r="C9719" t="s">
        <v>27</v>
      </c>
      <c r="D9719">
        <v>2020</v>
      </c>
      <c r="E9719">
        <v>1</v>
      </c>
      <c r="F9719" t="s">
        <v>284</v>
      </c>
      <c r="G9719" t="s">
        <v>285</v>
      </c>
      <c r="H9719" t="s">
        <v>30</v>
      </c>
      <c r="J9719">
        <v>64491.72</v>
      </c>
      <c r="L9719" t="s">
        <v>39</v>
      </c>
      <c r="O9719" t="s">
        <v>32</v>
      </c>
    </row>
    <row r="9720" spans="1:15" x14ac:dyDescent="0.25">
      <c r="A9720" t="s">
        <v>112</v>
      </c>
      <c r="B9720" t="s">
        <v>113</v>
      </c>
      <c r="C9720" t="s">
        <v>27</v>
      </c>
      <c r="D9720">
        <v>2020</v>
      </c>
      <c r="E9720">
        <v>1</v>
      </c>
      <c r="F9720" t="s">
        <v>261</v>
      </c>
      <c r="G9720" t="s">
        <v>262</v>
      </c>
      <c r="H9720" t="s">
        <v>30</v>
      </c>
      <c r="J9720">
        <v>497455.92</v>
      </c>
      <c r="L9720" t="s">
        <v>39</v>
      </c>
      <c r="O9720" t="s">
        <v>32</v>
      </c>
    </row>
    <row r="9721" spans="1:15" x14ac:dyDescent="0.25">
      <c r="A9721" t="s">
        <v>112</v>
      </c>
      <c r="B9721" t="s">
        <v>113</v>
      </c>
      <c r="C9721" t="s">
        <v>27</v>
      </c>
      <c r="D9721">
        <v>2020</v>
      </c>
      <c r="E9721">
        <v>1</v>
      </c>
      <c r="F9721" t="s">
        <v>223</v>
      </c>
      <c r="G9721" t="s">
        <v>224</v>
      </c>
      <c r="H9721" t="s">
        <v>30</v>
      </c>
      <c r="J9721">
        <v>242330.92</v>
      </c>
      <c r="L9721" t="s">
        <v>39</v>
      </c>
      <c r="O9721" t="s">
        <v>32</v>
      </c>
    </row>
    <row r="9722" spans="1:15" x14ac:dyDescent="0.25">
      <c r="A9722" t="s">
        <v>112</v>
      </c>
      <c r="B9722" t="s">
        <v>113</v>
      </c>
      <c r="C9722" t="s">
        <v>27</v>
      </c>
      <c r="D9722">
        <v>2020</v>
      </c>
      <c r="E9722">
        <v>1</v>
      </c>
      <c r="F9722" t="s">
        <v>225</v>
      </c>
      <c r="G9722" t="s">
        <v>226</v>
      </c>
      <c r="H9722" t="s">
        <v>30</v>
      </c>
      <c r="J9722">
        <v>764286.84</v>
      </c>
      <c r="L9722" t="s">
        <v>39</v>
      </c>
      <c r="O9722" t="s">
        <v>32</v>
      </c>
    </row>
    <row r="9723" spans="1:15" x14ac:dyDescent="0.25">
      <c r="A9723" t="s">
        <v>112</v>
      </c>
      <c r="B9723" t="s">
        <v>113</v>
      </c>
      <c r="C9723" t="s">
        <v>27</v>
      </c>
      <c r="D9723">
        <v>2020</v>
      </c>
      <c r="E9723">
        <v>1</v>
      </c>
      <c r="F9723" t="s">
        <v>227</v>
      </c>
      <c r="G9723" t="s">
        <v>228</v>
      </c>
      <c r="H9723" t="s">
        <v>30</v>
      </c>
      <c r="J9723">
        <v>2410267.44</v>
      </c>
      <c r="L9723" t="s">
        <v>39</v>
      </c>
      <c r="O9723" t="s">
        <v>32</v>
      </c>
    </row>
    <row r="9724" spans="1:15" x14ac:dyDescent="0.25">
      <c r="A9724" t="s">
        <v>112</v>
      </c>
      <c r="B9724" t="s">
        <v>113</v>
      </c>
      <c r="C9724" t="s">
        <v>27</v>
      </c>
      <c r="D9724">
        <v>2020</v>
      </c>
      <c r="E9724">
        <v>1</v>
      </c>
      <c r="F9724" t="s">
        <v>229</v>
      </c>
      <c r="G9724" t="s">
        <v>230</v>
      </c>
      <c r="H9724" t="s">
        <v>30</v>
      </c>
      <c r="J9724">
        <v>-90000</v>
      </c>
      <c r="L9724" t="s">
        <v>39</v>
      </c>
      <c r="O9724" t="s">
        <v>32</v>
      </c>
    </row>
    <row r="9725" spans="1:15" x14ac:dyDescent="0.25">
      <c r="A9725" t="s">
        <v>112</v>
      </c>
      <c r="B9725" t="s">
        <v>113</v>
      </c>
      <c r="C9725" t="s">
        <v>27</v>
      </c>
      <c r="D9725">
        <v>2020</v>
      </c>
      <c r="E9725">
        <v>1</v>
      </c>
      <c r="F9725" t="s">
        <v>286</v>
      </c>
      <c r="G9725" t="s">
        <v>287</v>
      </c>
      <c r="H9725" t="s">
        <v>30</v>
      </c>
      <c r="J9725">
        <v>-11808.16</v>
      </c>
      <c r="L9725" t="s">
        <v>39</v>
      </c>
      <c r="O9725" t="s">
        <v>32</v>
      </c>
    </row>
    <row r="9726" spans="1:15" x14ac:dyDescent="0.25">
      <c r="A9726" t="s">
        <v>112</v>
      </c>
      <c r="B9726" t="s">
        <v>113</v>
      </c>
      <c r="C9726" t="s">
        <v>27</v>
      </c>
      <c r="D9726">
        <v>2020</v>
      </c>
      <c r="E9726">
        <v>1</v>
      </c>
      <c r="F9726" t="s">
        <v>265</v>
      </c>
      <c r="G9726" t="s">
        <v>266</v>
      </c>
      <c r="H9726" t="s">
        <v>30</v>
      </c>
      <c r="J9726">
        <v>-11808.16</v>
      </c>
      <c r="L9726" t="s">
        <v>39</v>
      </c>
      <c r="O9726" t="s">
        <v>32</v>
      </c>
    </row>
    <row r="9727" spans="1:15" x14ac:dyDescent="0.25">
      <c r="A9727" t="s">
        <v>112</v>
      </c>
      <c r="B9727" t="s">
        <v>113</v>
      </c>
      <c r="C9727" t="s">
        <v>27</v>
      </c>
      <c r="D9727">
        <v>2020</v>
      </c>
      <c r="E9727">
        <v>1</v>
      </c>
      <c r="F9727" t="s">
        <v>231</v>
      </c>
      <c r="G9727" t="s">
        <v>188</v>
      </c>
      <c r="H9727" t="s">
        <v>30</v>
      </c>
      <c r="J9727">
        <v>-1945269.4</v>
      </c>
      <c r="L9727" t="s">
        <v>39</v>
      </c>
      <c r="O9727" t="s">
        <v>32</v>
      </c>
    </row>
    <row r="9728" spans="1:15" x14ac:dyDescent="0.25">
      <c r="A9728" t="s">
        <v>112</v>
      </c>
      <c r="B9728" t="s">
        <v>113</v>
      </c>
      <c r="C9728" t="s">
        <v>27</v>
      </c>
      <c r="D9728">
        <v>2020</v>
      </c>
      <c r="E9728">
        <v>1</v>
      </c>
      <c r="F9728" t="s">
        <v>232</v>
      </c>
      <c r="G9728" t="s">
        <v>233</v>
      </c>
      <c r="H9728" t="s">
        <v>30</v>
      </c>
      <c r="J9728">
        <v>-2047077.56</v>
      </c>
      <c r="L9728" t="s">
        <v>39</v>
      </c>
      <c r="O9728" t="s">
        <v>32</v>
      </c>
    </row>
    <row r="9729" spans="1:15" x14ac:dyDescent="0.25">
      <c r="A9729" t="s">
        <v>112</v>
      </c>
      <c r="B9729" t="s">
        <v>113</v>
      </c>
      <c r="C9729" t="s">
        <v>27</v>
      </c>
      <c r="D9729">
        <v>2020</v>
      </c>
      <c r="E9729">
        <v>1</v>
      </c>
      <c r="F9729" t="s">
        <v>234</v>
      </c>
      <c r="G9729" t="s">
        <v>235</v>
      </c>
      <c r="H9729" t="s">
        <v>30</v>
      </c>
      <c r="J9729">
        <v>-2047077.56</v>
      </c>
      <c r="L9729" t="s">
        <v>39</v>
      </c>
      <c r="O9729" t="s">
        <v>32</v>
      </c>
    </row>
    <row r="9730" spans="1:15" x14ac:dyDescent="0.25">
      <c r="A9730" t="s">
        <v>112</v>
      </c>
      <c r="B9730" t="s">
        <v>113</v>
      </c>
      <c r="C9730" t="s">
        <v>27</v>
      </c>
      <c r="D9730">
        <v>2020</v>
      </c>
      <c r="E9730">
        <v>1</v>
      </c>
      <c r="F9730" t="s">
        <v>236</v>
      </c>
      <c r="G9730" t="s">
        <v>237</v>
      </c>
      <c r="H9730" t="s">
        <v>30</v>
      </c>
      <c r="J9730">
        <v>-307532.48</v>
      </c>
      <c r="L9730" t="s">
        <v>39</v>
      </c>
      <c r="O9730" t="s">
        <v>32</v>
      </c>
    </row>
    <row r="9731" spans="1:15" x14ac:dyDescent="0.25">
      <c r="A9731" t="s">
        <v>112</v>
      </c>
      <c r="B9731" t="s">
        <v>113</v>
      </c>
      <c r="C9731" t="s">
        <v>27</v>
      </c>
      <c r="D9731">
        <v>2020</v>
      </c>
      <c r="E9731">
        <v>1</v>
      </c>
      <c r="F9731" t="s">
        <v>238</v>
      </c>
      <c r="G9731" t="s">
        <v>239</v>
      </c>
      <c r="H9731" t="s">
        <v>30</v>
      </c>
      <c r="J9731">
        <v>-339348.13</v>
      </c>
      <c r="L9731" t="s">
        <v>39</v>
      </c>
      <c r="O9731" t="s">
        <v>32</v>
      </c>
    </row>
    <row r="9732" spans="1:15" x14ac:dyDescent="0.25">
      <c r="A9732" t="s">
        <v>112</v>
      </c>
      <c r="B9732" t="s">
        <v>113</v>
      </c>
      <c r="C9732" t="s">
        <v>27</v>
      </c>
      <c r="D9732">
        <v>2020</v>
      </c>
      <c r="E9732">
        <v>1</v>
      </c>
      <c r="F9732" t="s">
        <v>240</v>
      </c>
      <c r="G9732" t="s">
        <v>241</v>
      </c>
      <c r="H9732" t="s">
        <v>30</v>
      </c>
      <c r="J9732">
        <v>-339348.13</v>
      </c>
      <c r="L9732" t="s">
        <v>39</v>
      </c>
      <c r="O9732" t="s">
        <v>32</v>
      </c>
    </row>
    <row r="9733" spans="1:15" x14ac:dyDescent="0.25">
      <c r="A9733" t="s">
        <v>112</v>
      </c>
      <c r="B9733" t="s">
        <v>113</v>
      </c>
      <c r="C9733" t="s">
        <v>27</v>
      </c>
      <c r="D9733">
        <v>2020</v>
      </c>
      <c r="E9733">
        <v>1</v>
      </c>
      <c r="F9733" t="s">
        <v>242</v>
      </c>
      <c r="G9733" t="s">
        <v>243</v>
      </c>
      <c r="H9733" t="s">
        <v>30</v>
      </c>
      <c r="J9733">
        <v>-2386425.69</v>
      </c>
      <c r="L9733" t="s">
        <v>39</v>
      </c>
      <c r="O9733" t="s">
        <v>32</v>
      </c>
    </row>
    <row r="9734" spans="1:15" x14ac:dyDescent="0.25">
      <c r="A9734" t="s">
        <v>112</v>
      </c>
      <c r="B9734" t="s">
        <v>113</v>
      </c>
      <c r="C9734" t="s">
        <v>27</v>
      </c>
      <c r="D9734">
        <v>2020</v>
      </c>
      <c r="E9734">
        <v>1</v>
      </c>
      <c r="F9734" t="s">
        <v>244</v>
      </c>
      <c r="G9734" t="s">
        <v>245</v>
      </c>
      <c r="H9734" t="s">
        <v>108</v>
      </c>
      <c r="I9734" t="s">
        <v>109</v>
      </c>
      <c r="J9734">
        <v>-8583.4</v>
      </c>
      <c r="L9734" t="s">
        <v>31</v>
      </c>
      <c r="O9734" t="s">
        <v>32</v>
      </c>
    </row>
    <row r="9735" spans="1:15" x14ac:dyDescent="0.25">
      <c r="A9735" t="s">
        <v>112</v>
      </c>
      <c r="B9735" t="s">
        <v>113</v>
      </c>
      <c r="C9735" t="s">
        <v>27</v>
      </c>
      <c r="D9735">
        <v>2020</v>
      </c>
      <c r="E9735">
        <v>1</v>
      </c>
      <c r="F9735" t="s">
        <v>246</v>
      </c>
      <c r="G9735" t="s">
        <v>247</v>
      </c>
      <c r="H9735" t="s">
        <v>108</v>
      </c>
      <c r="I9735" t="s">
        <v>109</v>
      </c>
      <c r="J9735">
        <v>399.62</v>
      </c>
      <c r="L9735" t="s">
        <v>31</v>
      </c>
      <c r="O9735" t="s">
        <v>32</v>
      </c>
    </row>
    <row r="9736" spans="1:15" x14ac:dyDescent="0.25">
      <c r="A9736" t="s">
        <v>112</v>
      </c>
      <c r="B9736" t="s">
        <v>113</v>
      </c>
      <c r="C9736" t="s">
        <v>27</v>
      </c>
      <c r="D9736">
        <v>2020</v>
      </c>
      <c r="E9736">
        <v>1</v>
      </c>
      <c r="F9736" t="s">
        <v>248</v>
      </c>
      <c r="G9736" t="s">
        <v>249</v>
      </c>
      <c r="H9736" t="s">
        <v>108</v>
      </c>
      <c r="I9736" t="s">
        <v>109</v>
      </c>
      <c r="J9736">
        <v>-8183.78</v>
      </c>
      <c r="L9736" t="s">
        <v>31</v>
      </c>
      <c r="O9736" t="s">
        <v>32</v>
      </c>
    </row>
    <row r="9737" spans="1:15" x14ac:dyDescent="0.25">
      <c r="A9737" t="s">
        <v>112</v>
      </c>
      <c r="B9737" t="s">
        <v>113</v>
      </c>
      <c r="C9737" t="s">
        <v>27</v>
      </c>
      <c r="D9737">
        <v>2020</v>
      </c>
      <c r="E9737">
        <v>1</v>
      </c>
      <c r="F9737" t="s">
        <v>250</v>
      </c>
      <c r="G9737" t="s">
        <v>251</v>
      </c>
      <c r="H9737" t="s">
        <v>108</v>
      </c>
      <c r="I9737" t="s">
        <v>109</v>
      </c>
      <c r="J9737">
        <v>-8183.78</v>
      </c>
      <c r="L9737" t="s">
        <v>31</v>
      </c>
      <c r="O9737" t="s">
        <v>32</v>
      </c>
    </row>
    <row r="9738" spans="1:15" x14ac:dyDescent="0.25">
      <c r="A9738" t="s">
        <v>112</v>
      </c>
      <c r="B9738" t="s">
        <v>113</v>
      </c>
      <c r="C9738" t="s">
        <v>27</v>
      </c>
      <c r="D9738">
        <v>2020</v>
      </c>
      <c r="E9738">
        <v>1</v>
      </c>
      <c r="F9738" t="s">
        <v>195</v>
      </c>
      <c r="G9738" t="s">
        <v>196</v>
      </c>
      <c r="H9738" t="s">
        <v>108</v>
      </c>
      <c r="I9738" t="s">
        <v>109</v>
      </c>
      <c r="J9738">
        <v>-8183.78</v>
      </c>
      <c r="L9738" t="s">
        <v>31</v>
      </c>
      <c r="O9738" t="s">
        <v>32</v>
      </c>
    </row>
    <row r="9739" spans="1:15" x14ac:dyDescent="0.25">
      <c r="A9739" t="s">
        <v>112</v>
      </c>
      <c r="B9739" t="s">
        <v>113</v>
      </c>
      <c r="C9739" t="s">
        <v>27</v>
      </c>
      <c r="D9739">
        <v>2020</v>
      </c>
      <c r="E9739">
        <v>1</v>
      </c>
      <c r="F9739" t="s">
        <v>197</v>
      </c>
      <c r="G9739" t="s">
        <v>198</v>
      </c>
      <c r="H9739" t="s">
        <v>108</v>
      </c>
      <c r="I9739" t="s">
        <v>109</v>
      </c>
      <c r="J9739">
        <v>-8183.78</v>
      </c>
      <c r="L9739" t="s">
        <v>31</v>
      </c>
      <c r="O9739" t="s">
        <v>32</v>
      </c>
    </row>
    <row r="9740" spans="1:15" x14ac:dyDescent="0.25">
      <c r="A9740" t="s">
        <v>112</v>
      </c>
      <c r="B9740" t="s">
        <v>113</v>
      </c>
      <c r="C9740" t="s">
        <v>27</v>
      </c>
      <c r="D9740">
        <v>2020</v>
      </c>
      <c r="E9740">
        <v>1</v>
      </c>
      <c r="F9740" t="s">
        <v>199</v>
      </c>
      <c r="G9740" t="s">
        <v>200</v>
      </c>
      <c r="H9740" t="s">
        <v>108</v>
      </c>
      <c r="I9740" t="s">
        <v>109</v>
      </c>
      <c r="J9740">
        <v>-8183.78</v>
      </c>
      <c r="L9740" t="s">
        <v>31</v>
      </c>
      <c r="O9740" t="s">
        <v>32</v>
      </c>
    </row>
    <row r="9741" spans="1:15" x14ac:dyDescent="0.25">
      <c r="A9741" t="s">
        <v>112</v>
      </c>
      <c r="B9741" t="s">
        <v>113</v>
      </c>
      <c r="C9741" t="s">
        <v>27</v>
      </c>
      <c r="D9741">
        <v>2020</v>
      </c>
      <c r="E9741">
        <v>1</v>
      </c>
      <c r="F9741" t="s">
        <v>205</v>
      </c>
      <c r="G9741" t="s">
        <v>206</v>
      </c>
      <c r="H9741" t="s">
        <v>108</v>
      </c>
      <c r="I9741" t="s">
        <v>109</v>
      </c>
      <c r="J9741">
        <v>-8183.78</v>
      </c>
      <c r="L9741" t="s">
        <v>31</v>
      </c>
      <c r="O9741" t="s">
        <v>32</v>
      </c>
    </row>
    <row r="9742" spans="1:15" x14ac:dyDescent="0.25">
      <c r="A9742" t="s">
        <v>112</v>
      </c>
      <c r="B9742" t="s">
        <v>113</v>
      </c>
      <c r="C9742" t="s">
        <v>27</v>
      </c>
      <c r="D9742">
        <v>2020</v>
      </c>
      <c r="E9742">
        <v>1</v>
      </c>
      <c r="F9742" t="s">
        <v>207</v>
      </c>
      <c r="G9742" t="s">
        <v>208</v>
      </c>
      <c r="H9742" t="s">
        <v>108</v>
      </c>
      <c r="I9742" t="s">
        <v>109</v>
      </c>
      <c r="J9742">
        <v>-8183.78</v>
      </c>
      <c r="L9742" t="s">
        <v>31</v>
      </c>
      <c r="O9742" t="s">
        <v>32</v>
      </c>
    </row>
    <row r="9743" spans="1:15" x14ac:dyDescent="0.25">
      <c r="A9743" t="s">
        <v>112</v>
      </c>
      <c r="B9743" t="s">
        <v>113</v>
      </c>
      <c r="C9743" t="s">
        <v>27</v>
      </c>
      <c r="D9743">
        <v>2020</v>
      </c>
      <c r="E9743">
        <v>1</v>
      </c>
      <c r="F9743" t="s">
        <v>211</v>
      </c>
      <c r="G9743" t="s">
        <v>212</v>
      </c>
      <c r="H9743" t="s">
        <v>108</v>
      </c>
      <c r="I9743" t="s">
        <v>109</v>
      </c>
      <c r="J9743">
        <v>-8183.78</v>
      </c>
      <c r="L9743" t="s">
        <v>31</v>
      </c>
      <c r="O9743" t="s">
        <v>32</v>
      </c>
    </row>
    <row r="9744" spans="1:15" x14ac:dyDescent="0.25">
      <c r="A9744" t="s">
        <v>112</v>
      </c>
      <c r="B9744" t="s">
        <v>113</v>
      </c>
      <c r="C9744" t="s">
        <v>27</v>
      </c>
      <c r="D9744">
        <v>2020</v>
      </c>
      <c r="E9744">
        <v>1</v>
      </c>
      <c r="F9744" t="s">
        <v>213</v>
      </c>
      <c r="G9744" t="s">
        <v>214</v>
      </c>
      <c r="H9744" t="s">
        <v>108</v>
      </c>
      <c r="I9744" t="s">
        <v>109</v>
      </c>
      <c r="J9744">
        <v>-8183.78</v>
      </c>
      <c r="L9744" t="s">
        <v>31</v>
      </c>
      <c r="O9744" t="s">
        <v>32</v>
      </c>
    </row>
    <row r="9745" spans="1:15" x14ac:dyDescent="0.25">
      <c r="A9745" t="s">
        <v>112</v>
      </c>
      <c r="B9745" t="s">
        <v>113</v>
      </c>
      <c r="C9745" t="s">
        <v>27</v>
      </c>
      <c r="D9745">
        <v>2020</v>
      </c>
      <c r="E9745">
        <v>1</v>
      </c>
      <c r="F9745" t="s">
        <v>244</v>
      </c>
      <c r="G9745" t="s">
        <v>245</v>
      </c>
      <c r="H9745" t="s">
        <v>110</v>
      </c>
      <c r="I9745" t="s">
        <v>111</v>
      </c>
      <c r="J9745">
        <v>-6489</v>
      </c>
      <c r="L9745" t="s">
        <v>31</v>
      </c>
      <c r="O9745" t="s">
        <v>32</v>
      </c>
    </row>
    <row r="9746" spans="1:15" x14ac:dyDescent="0.25">
      <c r="A9746" t="s">
        <v>112</v>
      </c>
      <c r="B9746" t="s">
        <v>113</v>
      </c>
      <c r="C9746" t="s">
        <v>27</v>
      </c>
      <c r="D9746">
        <v>2020</v>
      </c>
      <c r="E9746">
        <v>1</v>
      </c>
      <c r="F9746" t="s">
        <v>246</v>
      </c>
      <c r="G9746" t="s">
        <v>247</v>
      </c>
      <c r="H9746" t="s">
        <v>110</v>
      </c>
      <c r="I9746" t="s">
        <v>111</v>
      </c>
      <c r="J9746">
        <v>351.49</v>
      </c>
      <c r="L9746" t="s">
        <v>31</v>
      </c>
      <c r="O9746" t="s">
        <v>32</v>
      </c>
    </row>
    <row r="9747" spans="1:15" x14ac:dyDescent="0.25">
      <c r="A9747" t="s">
        <v>112</v>
      </c>
      <c r="B9747" t="s">
        <v>113</v>
      </c>
      <c r="C9747" t="s">
        <v>27</v>
      </c>
      <c r="D9747">
        <v>2020</v>
      </c>
      <c r="E9747">
        <v>1</v>
      </c>
      <c r="F9747" t="s">
        <v>248</v>
      </c>
      <c r="G9747" t="s">
        <v>249</v>
      </c>
      <c r="H9747" t="s">
        <v>110</v>
      </c>
      <c r="I9747" t="s">
        <v>111</v>
      </c>
      <c r="J9747">
        <v>-6137.51</v>
      </c>
      <c r="L9747" t="s">
        <v>31</v>
      </c>
      <c r="O9747" t="s">
        <v>32</v>
      </c>
    </row>
    <row r="9748" spans="1:15" x14ac:dyDescent="0.25">
      <c r="A9748" t="s">
        <v>112</v>
      </c>
      <c r="B9748" t="s">
        <v>113</v>
      </c>
      <c r="C9748" t="s">
        <v>27</v>
      </c>
      <c r="D9748">
        <v>2020</v>
      </c>
      <c r="E9748">
        <v>1</v>
      </c>
      <c r="F9748" t="s">
        <v>250</v>
      </c>
      <c r="G9748" t="s">
        <v>251</v>
      </c>
      <c r="H9748" t="s">
        <v>110</v>
      </c>
      <c r="I9748" t="s">
        <v>111</v>
      </c>
      <c r="J9748">
        <v>-6137.51</v>
      </c>
      <c r="L9748" t="s">
        <v>31</v>
      </c>
      <c r="O9748" t="s">
        <v>32</v>
      </c>
    </row>
    <row r="9749" spans="1:15" x14ac:dyDescent="0.25">
      <c r="A9749" t="s">
        <v>112</v>
      </c>
      <c r="B9749" t="s">
        <v>113</v>
      </c>
      <c r="C9749" t="s">
        <v>27</v>
      </c>
      <c r="D9749">
        <v>2020</v>
      </c>
      <c r="E9749">
        <v>1</v>
      </c>
      <c r="F9749" t="s">
        <v>195</v>
      </c>
      <c r="G9749" t="s">
        <v>196</v>
      </c>
      <c r="H9749" t="s">
        <v>110</v>
      </c>
      <c r="I9749" t="s">
        <v>111</v>
      </c>
      <c r="J9749">
        <v>-6137.51</v>
      </c>
      <c r="L9749" t="s">
        <v>31</v>
      </c>
      <c r="O9749" t="s">
        <v>32</v>
      </c>
    </row>
    <row r="9750" spans="1:15" x14ac:dyDescent="0.25">
      <c r="A9750" t="s">
        <v>112</v>
      </c>
      <c r="B9750" t="s">
        <v>113</v>
      </c>
      <c r="C9750" t="s">
        <v>27</v>
      </c>
      <c r="D9750">
        <v>2020</v>
      </c>
      <c r="E9750">
        <v>1</v>
      </c>
      <c r="F9750" t="s">
        <v>197</v>
      </c>
      <c r="G9750" t="s">
        <v>198</v>
      </c>
      <c r="H9750" t="s">
        <v>110</v>
      </c>
      <c r="I9750" t="s">
        <v>111</v>
      </c>
      <c r="J9750">
        <v>-6137.51</v>
      </c>
      <c r="L9750" t="s">
        <v>31</v>
      </c>
      <c r="O9750" t="s">
        <v>32</v>
      </c>
    </row>
    <row r="9751" spans="1:15" x14ac:dyDescent="0.25">
      <c r="A9751" t="s">
        <v>112</v>
      </c>
      <c r="B9751" t="s">
        <v>113</v>
      </c>
      <c r="C9751" t="s">
        <v>27</v>
      </c>
      <c r="D9751">
        <v>2020</v>
      </c>
      <c r="E9751">
        <v>1</v>
      </c>
      <c r="F9751" t="s">
        <v>199</v>
      </c>
      <c r="G9751" t="s">
        <v>200</v>
      </c>
      <c r="H9751" t="s">
        <v>110</v>
      </c>
      <c r="I9751" t="s">
        <v>111</v>
      </c>
      <c r="J9751">
        <v>-6137.51</v>
      </c>
      <c r="L9751" t="s">
        <v>31</v>
      </c>
      <c r="O9751" t="s">
        <v>32</v>
      </c>
    </row>
    <row r="9752" spans="1:15" x14ac:dyDescent="0.25">
      <c r="A9752" t="s">
        <v>112</v>
      </c>
      <c r="B9752" t="s">
        <v>113</v>
      </c>
      <c r="C9752" t="s">
        <v>27</v>
      </c>
      <c r="D9752">
        <v>2020</v>
      </c>
      <c r="E9752">
        <v>1</v>
      </c>
      <c r="F9752" t="s">
        <v>205</v>
      </c>
      <c r="G9752" t="s">
        <v>206</v>
      </c>
      <c r="H9752" t="s">
        <v>110</v>
      </c>
      <c r="I9752" t="s">
        <v>111</v>
      </c>
      <c r="J9752">
        <v>-6137.51</v>
      </c>
      <c r="L9752" t="s">
        <v>31</v>
      </c>
      <c r="O9752" t="s">
        <v>32</v>
      </c>
    </row>
    <row r="9753" spans="1:15" x14ac:dyDescent="0.25">
      <c r="A9753" t="s">
        <v>112</v>
      </c>
      <c r="B9753" t="s">
        <v>113</v>
      </c>
      <c r="C9753" t="s">
        <v>27</v>
      </c>
      <c r="D9753">
        <v>2020</v>
      </c>
      <c r="E9753">
        <v>1</v>
      </c>
      <c r="F9753" t="s">
        <v>207</v>
      </c>
      <c r="G9753" t="s">
        <v>208</v>
      </c>
      <c r="H9753" t="s">
        <v>110</v>
      </c>
      <c r="I9753" t="s">
        <v>111</v>
      </c>
      <c r="J9753">
        <v>-6137.51</v>
      </c>
      <c r="L9753" t="s">
        <v>31</v>
      </c>
      <c r="O9753" t="s">
        <v>32</v>
      </c>
    </row>
    <row r="9754" spans="1:15" x14ac:dyDescent="0.25">
      <c r="A9754" t="s">
        <v>112</v>
      </c>
      <c r="B9754" t="s">
        <v>113</v>
      </c>
      <c r="C9754" t="s">
        <v>27</v>
      </c>
      <c r="D9754">
        <v>2020</v>
      </c>
      <c r="E9754">
        <v>1</v>
      </c>
      <c r="F9754" t="s">
        <v>211</v>
      </c>
      <c r="G9754" t="s">
        <v>212</v>
      </c>
      <c r="H9754" t="s">
        <v>110</v>
      </c>
      <c r="I9754" t="s">
        <v>111</v>
      </c>
      <c r="J9754">
        <v>-6137.51</v>
      </c>
      <c r="L9754" t="s">
        <v>31</v>
      </c>
      <c r="O9754" t="s">
        <v>32</v>
      </c>
    </row>
    <row r="9755" spans="1:15" x14ac:dyDescent="0.25">
      <c r="A9755" t="s">
        <v>112</v>
      </c>
      <c r="B9755" t="s">
        <v>113</v>
      </c>
      <c r="C9755" t="s">
        <v>27</v>
      </c>
      <c r="D9755">
        <v>2020</v>
      </c>
      <c r="E9755">
        <v>1</v>
      </c>
      <c r="F9755" t="s">
        <v>213</v>
      </c>
      <c r="G9755" t="s">
        <v>214</v>
      </c>
      <c r="H9755" t="s">
        <v>110</v>
      </c>
      <c r="I9755" t="s">
        <v>111</v>
      </c>
      <c r="J9755">
        <v>-6137.51</v>
      </c>
      <c r="L9755" t="s">
        <v>31</v>
      </c>
      <c r="O9755" t="s">
        <v>32</v>
      </c>
    </row>
    <row r="9756" spans="1:15" x14ac:dyDescent="0.25">
      <c r="A9756" t="s">
        <v>116</v>
      </c>
      <c r="B9756" t="s">
        <v>117</v>
      </c>
      <c r="C9756" t="s">
        <v>27</v>
      </c>
      <c r="D9756">
        <v>2020</v>
      </c>
      <c r="E9756">
        <v>1</v>
      </c>
      <c r="F9756" t="s">
        <v>244</v>
      </c>
      <c r="G9756" t="s">
        <v>245</v>
      </c>
      <c r="H9756" t="s">
        <v>30</v>
      </c>
      <c r="J9756">
        <v>-308052.71000000002</v>
      </c>
      <c r="L9756" t="s">
        <v>31</v>
      </c>
      <c r="O9756" t="s">
        <v>32</v>
      </c>
    </row>
    <row r="9757" spans="1:15" x14ac:dyDescent="0.25">
      <c r="A9757" t="s">
        <v>116</v>
      </c>
      <c r="B9757" t="s">
        <v>117</v>
      </c>
      <c r="C9757" t="s">
        <v>27</v>
      </c>
      <c r="D9757">
        <v>2020</v>
      </c>
      <c r="E9757">
        <v>1</v>
      </c>
      <c r="F9757" t="s">
        <v>246</v>
      </c>
      <c r="G9757" t="s">
        <v>247</v>
      </c>
      <c r="H9757" t="s">
        <v>30</v>
      </c>
      <c r="J9757">
        <v>25253.73</v>
      </c>
      <c r="L9757" t="s">
        <v>31</v>
      </c>
      <c r="O9757" t="s">
        <v>32</v>
      </c>
    </row>
    <row r="9758" spans="1:15" x14ac:dyDescent="0.25">
      <c r="A9758" t="s">
        <v>116</v>
      </c>
      <c r="B9758" t="s">
        <v>117</v>
      </c>
      <c r="C9758" t="s">
        <v>27</v>
      </c>
      <c r="D9758">
        <v>2020</v>
      </c>
      <c r="E9758">
        <v>1</v>
      </c>
      <c r="F9758" t="s">
        <v>248</v>
      </c>
      <c r="G9758" t="s">
        <v>249</v>
      </c>
      <c r="H9758" t="s">
        <v>30</v>
      </c>
      <c r="J9758">
        <v>-282798.98</v>
      </c>
      <c r="L9758" t="s">
        <v>31</v>
      </c>
      <c r="O9758" t="s">
        <v>32</v>
      </c>
    </row>
    <row r="9759" spans="1:15" x14ac:dyDescent="0.25">
      <c r="A9759" t="s">
        <v>116</v>
      </c>
      <c r="B9759" t="s">
        <v>117</v>
      </c>
      <c r="C9759" t="s">
        <v>27</v>
      </c>
      <c r="D9759">
        <v>2020</v>
      </c>
      <c r="E9759">
        <v>1</v>
      </c>
      <c r="F9759" t="s">
        <v>250</v>
      </c>
      <c r="G9759" t="s">
        <v>251</v>
      </c>
      <c r="H9759" t="s">
        <v>30</v>
      </c>
      <c r="J9759">
        <v>-282798.98</v>
      </c>
      <c r="L9759" t="s">
        <v>31</v>
      </c>
      <c r="O9759" t="s">
        <v>32</v>
      </c>
    </row>
    <row r="9760" spans="1:15" x14ac:dyDescent="0.25">
      <c r="A9760" t="s">
        <v>116</v>
      </c>
      <c r="B9760" t="s">
        <v>117</v>
      </c>
      <c r="C9760" t="s">
        <v>27</v>
      </c>
      <c r="D9760">
        <v>2020</v>
      </c>
      <c r="E9760">
        <v>1</v>
      </c>
      <c r="F9760" t="s">
        <v>195</v>
      </c>
      <c r="G9760" t="s">
        <v>196</v>
      </c>
      <c r="H9760" t="s">
        <v>30</v>
      </c>
      <c r="J9760">
        <v>-282798.98</v>
      </c>
      <c r="L9760" t="s">
        <v>31</v>
      </c>
      <c r="O9760" t="s">
        <v>32</v>
      </c>
    </row>
    <row r="9761" spans="1:15" x14ac:dyDescent="0.25">
      <c r="A9761" t="s">
        <v>116</v>
      </c>
      <c r="B9761" t="s">
        <v>117</v>
      </c>
      <c r="C9761" t="s">
        <v>27</v>
      </c>
      <c r="D9761">
        <v>2020</v>
      </c>
      <c r="E9761">
        <v>1</v>
      </c>
      <c r="F9761" t="s">
        <v>275</v>
      </c>
      <c r="G9761" t="s">
        <v>276</v>
      </c>
      <c r="H9761" t="s">
        <v>30</v>
      </c>
      <c r="J9761">
        <v>93042</v>
      </c>
      <c r="L9761" t="s">
        <v>31</v>
      </c>
      <c r="O9761" t="s">
        <v>32</v>
      </c>
    </row>
    <row r="9762" spans="1:15" x14ac:dyDescent="0.25">
      <c r="A9762" t="s">
        <v>116</v>
      </c>
      <c r="B9762" t="s">
        <v>117</v>
      </c>
      <c r="C9762" t="s">
        <v>27</v>
      </c>
      <c r="D9762">
        <v>2020</v>
      </c>
      <c r="E9762">
        <v>1</v>
      </c>
      <c r="F9762" t="s">
        <v>277</v>
      </c>
      <c r="G9762" t="s">
        <v>278</v>
      </c>
      <c r="H9762" t="s">
        <v>30</v>
      </c>
      <c r="J9762">
        <v>93042</v>
      </c>
      <c r="L9762" t="s">
        <v>31</v>
      </c>
      <c r="O9762" t="s">
        <v>32</v>
      </c>
    </row>
    <row r="9763" spans="1:15" x14ac:dyDescent="0.25">
      <c r="A9763" t="s">
        <v>116</v>
      </c>
      <c r="B9763" t="s">
        <v>117</v>
      </c>
      <c r="C9763" t="s">
        <v>27</v>
      </c>
      <c r="D9763">
        <v>2020</v>
      </c>
      <c r="E9763">
        <v>1</v>
      </c>
      <c r="F9763" t="s">
        <v>279</v>
      </c>
      <c r="G9763" t="s">
        <v>280</v>
      </c>
      <c r="H9763" t="s">
        <v>30</v>
      </c>
      <c r="J9763">
        <v>93042</v>
      </c>
      <c r="L9763" t="s">
        <v>31</v>
      </c>
      <c r="O9763" t="s">
        <v>32</v>
      </c>
    </row>
    <row r="9764" spans="1:15" x14ac:dyDescent="0.25">
      <c r="A9764" t="s">
        <v>116</v>
      </c>
      <c r="B9764" t="s">
        <v>117</v>
      </c>
      <c r="C9764" t="s">
        <v>27</v>
      </c>
      <c r="D9764">
        <v>2020</v>
      </c>
      <c r="E9764">
        <v>1</v>
      </c>
      <c r="F9764" t="s">
        <v>197</v>
      </c>
      <c r="G9764" t="s">
        <v>198</v>
      </c>
      <c r="H9764" t="s">
        <v>30</v>
      </c>
      <c r="J9764">
        <v>-189756.98</v>
      </c>
      <c r="L9764" t="s">
        <v>31</v>
      </c>
      <c r="O9764" t="s">
        <v>32</v>
      </c>
    </row>
    <row r="9765" spans="1:15" x14ac:dyDescent="0.25">
      <c r="A9765" t="s">
        <v>116</v>
      </c>
      <c r="B9765" t="s">
        <v>117</v>
      </c>
      <c r="C9765" t="s">
        <v>27</v>
      </c>
      <c r="D9765">
        <v>2020</v>
      </c>
      <c r="E9765">
        <v>1</v>
      </c>
      <c r="F9765" t="s">
        <v>199</v>
      </c>
      <c r="G9765" t="s">
        <v>200</v>
      </c>
      <c r="H9765" t="s">
        <v>30</v>
      </c>
      <c r="J9765">
        <v>-189756.98</v>
      </c>
      <c r="L9765" t="s">
        <v>31</v>
      </c>
      <c r="O9765" t="s">
        <v>32</v>
      </c>
    </row>
    <row r="9766" spans="1:15" x14ac:dyDescent="0.25">
      <c r="A9766" t="s">
        <v>116</v>
      </c>
      <c r="B9766" t="s">
        <v>117</v>
      </c>
      <c r="C9766" t="s">
        <v>27</v>
      </c>
      <c r="D9766">
        <v>2020</v>
      </c>
      <c r="E9766">
        <v>1</v>
      </c>
      <c r="F9766" t="s">
        <v>252</v>
      </c>
      <c r="G9766" t="s">
        <v>253</v>
      </c>
      <c r="H9766" t="s">
        <v>30</v>
      </c>
      <c r="J9766">
        <v>9502.5400000000009</v>
      </c>
      <c r="L9766" t="s">
        <v>31</v>
      </c>
      <c r="O9766" t="s">
        <v>32</v>
      </c>
    </row>
    <row r="9767" spans="1:15" x14ac:dyDescent="0.25">
      <c r="A9767" t="s">
        <v>116</v>
      </c>
      <c r="B9767" t="s">
        <v>117</v>
      </c>
      <c r="C9767" t="s">
        <v>27</v>
      </c>
      <c r="D9767">
        <v>2020</v>
      </c>
      <c r="E9767">
        <v>1</v>
      </c>
      <c r="F9767" t="s">
        <v>203</v>
      </c>
      <c r="G9767" t="s">
        <v>204</v>
      </c>
      <c r="H9767" t="s">
        <v>30</v>
      </c>
      <c r="J9767">
        <v>9502.5400000000009</v>
      </c>
      <c r="L9767" t="s">
        <v>31</v>
      </c>
      <c r="O9767" t="s">
        <v>32</v>
      </c>
    </row>
    <row r="9768" spans="1:15" x14ac:dyDescent="0.25">
      <c r="A9768" t="s">
        <v>116</v>
      </c>
      <c r="B9768" t="s">
        <v>117</v>
      </c>
      <c r="C9768" t="s">
        <v>27</v>
      </c>
      <c r="D9768">
        <v>2020</v>
      </c>
      <c r="E9768">
        <v>1</v>
      </c>
      <c r="F9768" t="s">
        <v>205</v>
      </c>
      <c r="G9768" t="s">
        <v>206</v>
      </c>
      <c r="H9768" t="s">
        <v>30</v>
      </c>
      <c r="J9768">
        <v>-180254.44</v>
      </c>
      <c r="L9768" t="s">
        <v>31</v>
      </c>
      <c r="O9768" t="s">
        <v>32</v>
      </c>
    </row>
    <row r="9769" spans="1:15" x14ac:dyDescent="0.25">
      <c r="A9769" t="s">
        <v>116</v>
      </c>
      <c r="B9769" t="s">
        <v>117</v>
      </c>
      <c r="C9769" t="s">
        <v>27</v>
      </c>
      <c r="D9769">
        <v>2020</v>
      </c>
      <c r="E9769">
        <v>1</v>
      </c>
      <c r="F9769" t="s">
        <v>207</v>
      </c>
      <c r="G9769" t="s">
        <v>208</v>
      </c>
      <c r="H9769" t="s">
        <v>30</v>
      </c>
      <c r="J9769">
        <v>-180254.44</v>
      </c>
      <c r="L9769" t="s">
        <v>31</v>
      </c>
      <c r="O9769" t="s">
        <v>32</v>
      </c>
    </row>
    <row r="9770" spans="1:15" x14ac:dyDescent="0.25">
      <c r="A9770" t="s">
        <v>116</v>
      </c>
      <c r="B9770" t="s">
        <v>117</v>
      </c>
      <c r="C9770" t="s">
        <v>27</v>
      </c>
      <c r="D9770">
        <v>2020</v>
      </c>
      <c r="E9770">
        <v>1</v>
      </c>
      <c r="F9770" t="s">
        <v>209</v>
      </c>
      <c r="G9770" t="s">
        <v>210</v>
      </c>
      <c r="H9770" t="s">
        <v>30</v>
      </c>
      <c r="J9770">
        <v>18926.25</v>
      </c>
      <c r="L9770" t="s">
        <v>31</v>
      </c>
      <c r="O9770" t="s">
        <v>32</v>
      </c>
    </row>
    <row r="9771" spans="1:15" x14ac:dyDescent="0.25">
      <c r="A9771" t="s">
        <v>116</v>
      </c>
      <c r="B9771" t="s">
        <v>117</v>
      </c>
      <c r="C9771" t="s">
        <v>27</v>
      </c>
      <c r="D9771">
        <v>2020</v>
      </c>
      <c r="E9771">
        <v>1</v>
      </c>
      <c r="F9771" t="s">
        <v>211</v>
      </c>
      <c r="G9771" t="s">
        <v>212</v>
      </c>
      <c r="H9771" t="s">
        <v>30</v>
      </c>
      <c r="J9771">
        <v>-161328.19</v>
      </c>
      <c r="L9771" t="s">
        <v>31</v>
      </c>
      <c r="O9771" t="s">
        <v>32</v>
      </c>
    </row>
    <row r="9772" spans="1:15" x14ac:dyDescent="0.25">
      <c r="A9772" t="s">
        <v>116</v>
      </c>
      <c r="B9772" t="s">
        <v>117</v>
      </c>
      <c r="C9772" t="s">
        <v>27</v>
      </c>
      <c r="D9772">
        <v>2020</v>
      </c>
      <c r="E9772">
        <v>1</v>
      </c>
      <c r="F9772" t="s">
        <v>213</v>
      </c>
      <c r="G9772" t="s">
        <v>214</v>
      </c>
      <c r="H9772" t="s">
        <v>30</v>
      </c>
      <c r="J9772">
        <v>-161328.19</v>
      </c>
      <c r="L9772" t="s">
        <v>31</v>
      </c>
      <c r="O9772" t="s">
        <v>32</v>
      </c>
    </row>
    <row r="9773" spans="1:15" x14ac:dyDescent="0.25">
      <c r="A9773" t="s">
        <v>116</v>
      </c>
      <c r="B9773" t="s">
        <v>117</v>
      </c>
      <c r="C9773" t="s">
        <v>27</v>
      </c>
      <c r="D9773">
        <v>2020</v>
      </c>
      <c r="E9773">
        <v>1</v>
      </c>
      <c r="F9773" t="s">
        <v>292</v>
      </c>
      <c r="G9773" t="s">
        <v>293</v>
      </c>
      <c r="H9773" t="s">
        <v>30</v>
      </c>
      <c r="J9773">
        <v>34812293.189999998</v>
      </c>
      <c r="L9773" t="s">
        <v>39</v>
      </c>
      <c r="O9773" t="s">
        <v>32</v>
      </c>
    </row>
    <row r="9774" spans="1:15" x14ac:dyDescent="0.25">
      <c r="A9774" t="s">
        <v>116</v>
      </c>
      <c r="B9774" t="s">
        <v>117</v>
      </c>
      <c r="C9774" t="s">
        <v>27</v>
      </c>
      <c r="D9774">
        <v>2020</v>
      </c>
      <c r="E9774">
        <v>1</v>
      </c>
      <c r="F9774" t="s">
        <v>294</v>
      </c>
      <c r="G9774" t="s">
        <v>295</v>
      </c>
      <c r="H9774" t="s">
        <v>30</v>
      </c>
      <c r="J9774">
        <v>-4943491.3099999996</v>
      </c>
      <c r="L9774" t="s">
        <v>39</v>
      </c>
      <c r="O9774" t="s">
        <v>32</v>
      </c>
    </row>
    <row r="9775" spans="1:15" x14ac:dyDescent="0.25">
      <c r="A9775" t="s">
        <v>116</v>
      </c>
      <c r="B9775" t="s">
        <v>117</v>
      </c>
      <c r="C9775" t="s">
        <v>27</v>
      </c>
      <c r="D9775">
        <v>2020</v>
      </c>
      <c r="E9775">
        <v>1</v>
      </c>
      <c r="F9775" t="s">
        <v>296</v>
      </c>
      <c r="G9775" t="s">
        <v>119</v>
      </c>
      <c r="H9775" t="s">
        <v>30</v>
      </c>
      <c r="J9775">
        <v>29868801.879999999</v>
      </c>
      <c r="L9775" t="s">
        <v>39</v>
      </c>
      <c r="O9775" t="s">
        <v>32</v>
      </c>
    </row>
    <row r="9776" spans="1:15" x14ac:dyDescent="0.25">
      <c r="A9776" t="s">
        <v>116</v>
      </c>
      <c r="B9776" t="s">
        <v>117</v>
      </c>
      <c r="C9776" t="s">
        <v>27</v>
      </c>
      <c r="D9776">
        <v>2020</v>
      </c>
      <c r="E9776">
        <v>1</v>
      </c>
      <c r="F9776" t="s">
        <v>257</v>
      </c>
      <c r="G9776" t="s">
        <v>258</v>
      </c>
      <c r="H9776" t="s">
        <v>30</v>
      </c>
      <c r="J9776">
        <v>29868801.879999999</v>
      </c>
      <c r="L9776" t="s">
        <v>39</v>
      </c>
      <c r="O9776" t="s">
        <v>32</v>
      </c>
    </row>
    <row r="9777" spans="1:15" x14ac:dyDescent="0.25">
      <c r="A9777" t="s">
        <v>116</v>
      </c>
      <c r="B9777" t="s">
        <v>117</v>
      </c>
      <c r="C9777" t="s">
        <v>27</v>
      </c>
      <c r="D9777">
        <v>2020</v>
      </c>
      <c r="E9777">
        <v>1</v>
      </c>
      <c r="F9777" t="s">
        <v>215</v>
      </c>
      <c r="G9777" t="s">
        <v>216</v>
      </c>
      <c r="H9777" t="s">
        <v>30</v>
      </c>
      <c r="J9777">
        <v>20400063</v>
      </c>
      <c r="L9777" t="s">
        <v>39</v>
      </c>
      <c r="O9777" t="s">
        <v>32</v>
      </c>
    </row>
    <row r="9778" spans="1:15" x14ac:dyDescent="0.25">
      <c r="A9778" t="s">
        <v>116</v>
      </c>
      <c r="B9778" t="s">
        <v>117</v>
      </c>
      <c r="C9778" t="s">
        <v>27</v>
      </c>
      <c r="D9778">
        <v>2020</v>
      </c>
      <c r="E9778">
        <v>1</v>
      </c>
      <c r="F9778" t="s">
        <v>217</v>
      </c>
      <c r="G9778" t="s">
        <v>218</v>
      </c>
      <c r="H9778" t="s">
        <v>30</v>
      </c>
      <c r="J9778">
        <v>20400063</v>
      </c>
      <c r="L9778" t="s">
        <v>39</v>
      </c>
      <c r="O9778" t="s">
        <v>32</v>
      </c>
    </row>
    <row r="9779" spans="1:15" x14ac:dyDescent="0.25">
      <c r="A9779" t="s">
        <v>116</v>
      </c>
      <c r="B9779" t="s">
        <v>117</v>
      </c>
      <c r="C9779" t="s">
        <v>27</v>
      </c>
      <c r="D9779">
        <v>2020</v>
      </c>
      <c r="E9779">
        <v>1</v>
      </c>
      <c r="F9779" t="s">
        <v>219</v>
      </c>
      <c r="G9779" t="s">
        <v>220</v>
      </c>
      <c r="H9779" t="s">
        <v>30</v>
      </c>
      <c r="J9779">
        <v>20400063</v>
      </c>
      <c r="L9779" t="s">
        <v>39</v>
      </c>
      <c r="O9779" t="s">
        <v>32</v>
      </c>
    </row>
    <row r="9780" spans="1:15" x14ac:dyDescent="0.25">
      <c r="A9780" t="s">
        <v>116</v>
      </c>
      <c r="B9780" t="s">
        <v>117</v>
      </c>
      <c r="C9780" t="s">
        <v>27</v>
      </c>
      <c r="D9780">
        <v>2020</v>
      </c>
      <c r="E9780">
        <v>1</v>
      </c>
      <c r="F9780" t="s">
        <v>221</v>
      </c>
      <c r="G9780" t="s">
        <v>222</v>
      </c>
      <c r="H9780" t="s">
        <v>30</v>
      </c>
      <c r="J9780">
        <v>50268864.880000003</v>
      </c>
      <c r="L9780" t="s">
        <v>39</v>
      </c>
      <c r="O9780" t="s">
        <v>32</v>
      </c>
    </row>
    <row r="9781" spans="1:15" x14ac:dyDescent="0.25">
      <c r="A9781" t="s">
        <v>116</v>
      </c>
      <c r="B9781" t="s">
        <v>117</v>
      </c>
      <c r="C9781" t="s">
        <v>27</v>
      </c>
      <c r="D9781">
        <v>2020</v>
      </c>
      <c r="E9781">
        <v>1</v>
      </c>
      <c r="F9781" t="s">
        <v>259</v>
      </c>
      <c r="G9781" t="s">
        <v>260</v>
      </c>
      <c r="H9781" t="s">
        <v>30</v>
      </c>
      <c r="J9781">
        <v>30000</v>
      </c>
      <c r="L9781" t="s">
        <v>39</v>
      </c>
      <c r="O9781" t="s">
        <v>32</v>
      </c>
    </row>
    <row r="9782" spans="1:15" x14ac:dyDescent="0.25">
      <c r="A9782" t="s">
        <v>116</v>
      </c>
      <c r="B9782" t="s">
        <v>117</v>
      </c>
      <c r="C9782" t="s">
        <v>27</v>
      </c>
      <c r="D9782">
        <v>2020</v>
      </c>
      <c r="E9782">
        <v>1</v>
      </c>
      <c r="F9782" t="s">
        <v>284</v>
      </c>
      <c r="G9782" t="s">
        <v>285</v>
      </c>
      <c r="H9782" t="s">
        <v>30</v>
      </c>
      <c r="J9782">
        <v>85412.32</v>
      </c>
      <c r="L9782" t="s">
        <v>39</v>
      </c>
      <c r="O9782" t="s">
        <v>32</v>
      </c>
    </row>
    <row r="9783" spans="1:15" x14ac:dyDescent="0.25">
      <c r="A9783" t="s">
        <v>116</v>
      </c>
      <c r="B9783" t="s">
        <v>117</v>
      </c>
      <c r="C9783" t="s">
        <v>27</v>
      </c>
      <c r="D9783">
        <v>2020</v>
      </c>
      <c r="E9783">
        <v>1</v>
      </c>
      <c r="F9783" t="s">
        <v>261</v>
      </c>
      <c r="G9783" t="s">
        <v>262</v>
      </c>
      <c r="H9783" t="s">
        <v>30</v>
      </c>
      <c r="J9783">
        <v>242462.09</v>
      </c>
      <c r="L9783" t="s">
        <v>39</v>
      </c>
      <c r="O9783" t="s">
        <v>32</v>
      </c>
    </row>
    <row r="9784" spans="1:15" x14ac:dyDescent="0.25">
      <c r="A9784" t="s">
        <v>116</v>
      </c>
      <c r="B9784" t="s">
        <v>117</v>
      </c>
      <c r="C9784" t="s">
        <v>27</v>
      </c>
      <c r="D9784">
        <v>2020</v>
      </c>
      <c r="E9784">
        <v>1</v>
      </c>
      <c r="F9784" t="s">
        <v>223</v>
      </c>
      <c r="G9784" t="s">
        <v>224</v>
      </c>
      <c r="H9784" t="s">
        <v>30</v>
      </c>
      <c r="J9784">
        <v>164005.29</v>
      </c>
      <c r="L9784" t="s">
        <v>39</v>
      </c>
      <c r="O9784" t="s">
        <v>32</v>
      </c>
    </row>
    <row r="9785" spans="1:15" x14ac:dyDescent="0.25">
      <c r="A9785" t="s">
        <v>116</v>
      </c>
      <c r="B9785" t="s">
        <v>117</v>
      </c>
      <c r="C9785" t="s">
        <v>27</v>
      </c>
      <c r="D9785">
        <v>2020</v>
      </c>
      <c r="E9785">
        <v>1</v>
      </c>
      <c r="F9785" t="s">
        <v>225</v>
      </c>
      <c r="G9785" t="s">
        <v>226</v>
      </c>
      <c r="H9785" t="s">
        <v>30</v>
      </c>
      <c r="J9785">
        <v>436467.38</v>
      </c>
      <c r="L9785" t="s">
        <v>39</v>
      </c>
      <c r="O9785" t="s">
        <v>32</v>
      </c>
    </row>
    <row r="9786" spans="1:15" x14ac:dyDescent="0.25">
      <c r="A9786" t="s">
        <v>116</v>
      </c>
      <c r="B9786" t="s">
        <v>117</v>
      </c>
      <c r="C9786" t="s">
        <v>27</v>
      </c>
      <c r="D9786">
        <v>2020</v>
      </c>
      <c r="E9786">
        <v>1</v>
      </c>
      <c r="F9786" t="s">
        <v>227</v>
      </c>
      <c r="G9786" t="s">
        <v>228</v>
      </c>
      <c r="H9786" t="s">
        <v>30</v>
      </c>
      <c r="J9786">
        <v>50705332.259999998</v>
      </c>
      <c r="L9786" t="s">
        <v>39</v>
      </c>
      <c r="O9786" t="s">
        <v>32</v>
      </c>
    </row>
    <row r="9787" spans="1:15" x14ac:dyDescent="0.25">
      <c r="A9787" t="s">
        <v>116</v>
      </c>
      <c r="B9787" t="s">
        <v>117</v>
      </c>
      <c r="C9787" t="s">
        <v>27</v>
      </c>
      <c r="D9787">
        <v>2020</v>
      </c>
      <c r="E9787">
        <v>1</v>
      </c>
      <c r="F9787" t="s">
        <v>229</v>
      </c>
      <c r="G9787" t="s">
        <v>230</v>
      </c>
      <c r="H9787" t="s">
        <v>30</v>
      </c>
      <c r="J9787">
        <v>-250000</v>
      </c>
      <c r="L9787" t="s">
        <v>39</v>
      </c>
      <c r="O9787" t="s">
        <v>32</v>
      </c>
    </row>
    <row r="9788" spans="1:15" x14ac:dyDescent="0.25">
      <c r="A9788" t="s">
        <v>116</v>
      </c>
      <c r="B9788" t="s">
        <v>117</v>
      </c>
      <c r="C9788" t="s">
        <v>27</v>
      </c>
      <c r="D9788">
        <v>2020</v>
      </c>
      <c r="E9788">
        <v>1</v>
      </c>
      <c r="F9788" t="s">
        <v>263</v>
      </c>
      <c r="G9788" t="s">
        <v>264</v>
      </c>
      <c r="H9788" t="s">
        <v>30</v>
      </c>
      <c r="J9788">
        <v>-19918874.98</v>
      </c>
      <c r="L9788" t="s">
        <v>39</v>
      </c>
      <c r="O9788" t="s">
        <v>32</v>
      </c>
    </row>
    <row r="9789" spans="1:15" x14ac:dyDescent="0.25">
      <c r="A9789" t="s">
        <v>116</v>
      </c>
      <c r="B9789" t="s">
        <v>117</v>
      </c>
      <c r="C9789" t="s">
        <v>27</v>
      </c>
      <c r="D9789">
        <v>2020</v>
      </c>
      <c r="E9789">
        <v>1</v>
      </c>
      <c r="F9789" t="s">
        <v>265</v>
      </c>
      <c r="G9789" t="s">
        <v>266</v>
      </c>
      <c r="H9789" t="s">
        <v>30</v>
      </c>
      <c r="J9789">
        <v>-19918874.98</v>
      </c>
      <c r="L9789" t="s">
        <v>39</v>
      </c>
      <c r="O9789" t="s">
        <v>32</v>
      </c>
    </row>
    <row r="9790" spans="1:15" x14ac:dyDescent="0.25">
      <c r="A9790" t="s">
        <v>116</v>
      </c>
      <c r="B9790" t="s">
        <v>117</v>
      </c>
      <c r="C9790" t="s">
        <v>27</v>
      </c>
      <c r="D9790">
        <v>2020</v>
      </c>
      <c r="E9790">
        <v>1</v>
      </c>
      <c r="F9790" t="s">
        <v>231</v>
      </c>
      <c r="G9790" t="s">
        <v>188</v>
      </c>
      <c r="H9790" t="s">
        <v>30</v>
      </c>
      <c r="J9790">
        <v>-24195317.280000001</v>
      </c>
      <c r="L9790" t="s">
        <v>39</v>
      </c>
      <c r="O9790" t="s">
        <v>32</v>
      </c>
    </row>
    <row r="9791" spans="1:15" x14ac:dyDescent="0.25">
      <c r="A9791" t="s">
        <v>116</v>
      </c>
      <c r="B9791" t="s">
        <v>117</v>
      </c>
      <c r="C9791" t="s">
        <v>27</v>
      </c>
      <c r="D9791">
        <v>2020</v>
      </c>
      <c r="E9791">
        <v>1</v>
      </c>
      <c r="F9791" t="s">
        <v>232</v>
      </c>
      <c r="G9791" t="s">
        <v>233</v>
      </c>
      <c r="H9791" t="s">
        <v>30</v>
      </c>
      <c r="J9791">
        <v>-44364192.259999998</v>
      </c>
      <c r="L9791" t="s">
        <v>39</v>
      </c>
      <c r="O9791" t="s">
        <v>32</v>
      </c>
    </row>
    <row r="9792" spans="1:15" x14ac:dyDescent="0.25">
      <c r="A9792" t="s">
        <v>116</v>
      </c>
      <c r="B9792" t="s">
        <v>117</v>
      </c>
      <c r="C9792" t="s">
        <v>27</v>
      </c>
      <c r="D9792">
        <v>2020</v>
      </c>
      <c r="E9792">
        <v>1</v>
      </c>
      <c r="F9792" t="s">
        <v>234</v>
      </c>
      <c r="G9792" t="s">
        <v>235</v>
      </c>
      <c r="H9792" t="s">
        <v>30</v>
      </c>
      <c r="J9792">
        <v>-44364192.259999998</v>
      </c>
      <c r="L9792" t="s">
        <v>39</v>
      </c>
      <c r="O9792" t="s">
        <v>32</v>
      </c>
    </row>
    <row r="9793" spans="1:15" x14ac:dyDescent="0.25">
      <c r="A9793" t="s">
        <v>116</v>
      </c>
      <c r="B9793" t="s">
        <v>117</v>
      </c>
      <c r="C9793" t="s">
        <v>27</v>
      </c>
      <c r="D9793">
        <v>2020</v>
      </c>
      <c r="E9793">
        <v>1</v>
      </c>
      <c r="F9793" t="s">
        <v>267</v>
      </c>
      <c r="G9793" t="s">
        <v>268</v>
      </c>
      <c r="H9793" t="s">
        <v>30</v>
      </c>
      <c r="J9793">
        <v>-4090745.97</v>
      </c>
      <c r="L9793" t="s">
        <v>39</v>
      </c>
      <c r="O9793" t="s">
        <v>32</v>
      </c>
    </row>
    <row r="9794" spans="1:15" x14ac:dyDescent="0.25">
      <c r="A9794" t="s">
        <v>116</v>
      </c>
      <c r="B9794" t="s">
        <v>117</v>
      </c>
      <c r="C9794" t="s">
        <v>27</v>
      </c>
      <c r="D9794">
        <v>2020</v>
      </c>
      <c r="E9794">
        <v>1</v>
      </c>
      <c r="F9794" t="s">
        <v>269</v>
      </c>
      <c r="G9794" t="s">
        <v>270</v>
      </c>
      <c r="H9794" t="s">
        <v>30</v>
      </c>
      <c r="J9794">
        <v>-1381236.57</v>
      </c>
      <c r="L9794" t="s">
        <v>39</v>
      </c>
      <c r="O9794" t="s">
        <v>32</v>
      </c>
    </row>
    <row r="9795" spans="1:15" x14ac:dyDescent="0.25">
      <c r="A9795" t="s">
        <v>116</v>
      </c>
      <c r="B9795" t="s">
        <v>117</v>
      </c>
      <c r="C9795" t="s">
        <v>27</v>
      </c>
      <c r="D9795">
        <v>2020</v>
      </c>
      <c r="E9795">
        <v>1</v>
      </c>
      <c r="F9795" t="s">
        <v>271</v>
      </c>
      <c r="G9795" t="s">
        <v>272</v>
      </c>
      <c r="H9795" t="s">
        <v>30</v>
      </c>
      <c r="J9795">
        <v>-2474434.88</v>
      </c>
      <c r="L9795" t="s">
        <v>39</v>
      </c>
      <c r="O9795" t="s">
        <v>32</v>
      </c>
    </row>
    <row r="9796" spans="1:15" x14ac:dyDescent="0.25">
      <c r="A9796" t="s">
        <v>116</v>
      </c>
      <c r="B9796" t="s">
        <v>117</v>
      </c>
      <c r="C9796" t="s">
        <v>27</v>
      </c>
      <c r="D9796">
        <v>2020</v>
      </c>
      <c r="E9796">
        <v>1</v>
      </c>
      <c r="F9796" t="s">
        <v>273</v>
      </c>
      <c r="G9796" t="s">
        <v>274</v>
      </c>
      <c r="H9796" t="s">
        <v>30</v>
      </c>
      <c r="J9796">
        <v>-6565180.8499999996</v>
      </c>
      <c r="L9796" t="s">
        <v>39</v>
      </c>
      <c r="O9796" t="s">
        <v>32</v>
      </c>
    </row>
    <row r="9797" spans="1:15" x14ac:dyDescent="0.25">
      <c r="A9797" t="s">
        <v>116</v>
      </c>
      <c r="B9797" t="s">
        <v>117</v>
      </c>
      <c r="C9797" t="s">
        <v>27</v>
      </c>
      <c r="D9797">
        <v>2020</v>
      </c>
      <c r="E9797">
        <v>1</v>
      </c>
      <c r="F9797" t="s">
        <v>236</v>
      </c>
      <c r="G9797" t="s">
        <v>237</v>
      </c>
      <c r="H9797" t="s">
        <v>30</v>
      </c>
      <c r="J9797">
        <v>661410.29</v>
      </c>
      <c r="L9797" t="s">
        <v>39</v>
      </c>
      <c r="O9797" t="s">
        <v>32</v>
      </c>
    </row>
    <row r="9798" spans="1:15" x14ac:dyDescent="0.25">
      <c r="A9798" t="s">
        <v>116</v>
      </c>
      <c r="B9798" t="s">
        <v>117</v>
      </c>
      <c r="C9798" t="s">
        <v>27</v>
      </c>
      <c r="D9798">
        <v>2020</v>
      </c>
      <c r="E9798">
        <v>1</v>
      </c>
      <c r="F9798" t="s">
        <v>238</v>
      </c>
      <c r="G9798" t="s">
        <v>239</v>
      </c>
      <c r="H9798" t="s">
        <v>30</v>
      </c>
      <c r="J9798">
        <v>385369.04</v>
      </c>
      <c r="L9798" t="s">
        <v>39</v>
      </c>
      <c r="O9798" t="s">
        <v>32</v>
      </c>
    </row>
    <row r="9799" spans="1:15" x14ac:dyDescent="0.25">
      <c r="A9799" t="s">
        <v>116</v>
      </c>
      <c r="B9799" t="s">
        <v>117</v>
      </c>
      <c r="C9799" t="s">
        <v>27</v>
      </c>
      <c r="D9799">
        <v>2020</v>
      </c>
      <c r="E9799">
        <v>1</v>
      </c>
      <c r="F9799" t="s">
        <v>240</v>
      </c>
      <c r="G9799" t="s">
        <v>241</v>
      </c>
      <c r="H9799" t="s">
        <v>30</v>
      </c>
      <c r="J9799">
        <v>-6179811.8099999996</v>
      </c>
      <c r="L9799" t="s">
        <v>39</v>
      </c>
      <c r="O9799" t="s">
        <v>32</v>
      </c>
    </row>
    <row r="9800" spans="1:15" x14ac:dyDescent="0.25">
      <c r="A9800" t="s">
        <v>116</v>
      </c>
      <c r="B9800" t="s">
        <v>117</v>
      </c>
      <c r="C9800" t="s">
        <v>27</v>
      </c>
      <c r="D9800">
        <v>2020</v>
      </c>
      <c r="E9800">
        <v>1</v>
      </c>
      <c r="F9800" t="s">
        <v>242</v>
      </c>
      <c r="G9800" t="s">
        <v>243</v>
      </c>
      <c r="H9800" t="s">
        <v>30</v>
      </c>
      <c r="J9800">
        <v>-50544004.07</v>
      </c>
      <c r="L9800" t="s">
        <v>39</v>
      </c>
      <c r="O9800" t="s">
        <v>32</v>
      </c>
    </row>
    <row r="9801" spans="1:15" x14ac:dyDescent="0.25">
      <c r="A9801" t="s">
        <v>123</v>
      </c>
      <c r="B9801" t="s">
        <v>124</v>
      </c>
      <c r="C9801" t="s">
        <v>27</v>
      </c>
      <c r="D9801">
        <v>2020</v>
      </c>
      <c r="E9801">
        <v>1</v>
      </c>
      <c r="F9801" t="s">
        <v>244</v>
      </c>
      <c r="G9801" t="s">
        <v>245</v>
      </c>
      <c r="H9801" t="s">
        <v>30</v>
      </c>
      <c r="J9801">
        <v>-2463300</v>
      </c>
      <c r="L9801" t="s">
        <v>31</v>
      </c>
      <c r="O9801" t="s">
        <v>32</v>
      </c>
    </row>
    <row r="9802" spans="1:15" x14ac:dyDescent="0.25">
      <c r="A9802" t="s">
        <v>123</v>
      </c>
      <c r="B9802" t="s">
        <v>124</v>
      </c>
      <c r="C9802" t="s">
        <v>27</v>
      </c>
      <c r="D9802">
        <v>2020</v>
      </c>
      <c r="E9802">
        <v>1</v>
      </c>
      <c r="F9802" t="s">
        <v>248</v>
      </c>
      <c r="G9802" t="s">
        <v>249</v>
      </c>
      <c r="H9802" t="s">
        <v>30</v>
      </c>
      <c r="J9802">
        <v>-2463300</v>
      </c>
      <c r="L9802" t="s">
        <v>31</v>
      </c>
      <c r="O9802" t="s">
        <v>32</v>
      </c>
    </row>
    <row r="9803" spans="1:15" x14ac:dyDescent="0.25">
      <c r="A9803" t="s">
        <v>123</v>
      </c>
      <c r="B9803" t="s">
        <v>124</v>
      </c>
      <c r="C9803" t="s">
        <v>27</v>
      </c>
      <c r="D9803">
        <v>2020</v>
      </c>
      <c r="E9803">
        <v>1</v>
      </c>
      <c r="F9803" t="s">
        <v>250</v>
      </c>
      <c r="G9803" t="s">
        <v>251</v>
      </c>
      <c r="H9803" t="s">
        <v>30</v>
      </c>
      <c r="J9803">
        <v>-2463300</v>
      </c>
      <c r="L9803" t="s">
        <v>31</v>
      </c>
      <c r="O9803" t="s">
        <v>32</v>
      </c>
    </row>
    <row r="9804" spans="1:15" x14ac:dyDescent="0.25">
      <c r="A9804" t="s">
        <v>123</v>
      </c>
      <c r="B9804" t="s">
        <v>124</v>
      </c>
      <c r="C9804" t="s">
        <v>27</v>
      </c>
      <c r="D9804">
        <v>2020</v>
      </c>
      <c r="E9804">
        <v>1</v>
      </c>
      <c r="F9804" t="s">
        <v>195</v>
      </c>
      <c r="G9804" t="s">
        <v>196</v>
      </c>
      <c r="H9804" t="s">
        <v>30</v>
      </c>
      <c r="J9804">
        <v>-2463300</v>
      </c>
      <c r="L9804" t="s">
        <v>31</v>
      </c>
      <c r="O9804" t="s">
        <v>32</v>
      </c>
    </row>
    <row r="9805" spans="1:15" x14ac:dyDescent="0.25">
      <c r="A9805" t="s">
        <v>123</v>
      </c>
      <c r="B9805" t="s">
        <v>124</v>
      </c>
      <c r="C9805" t="s">
        <v>27</v>
      </c>
      <c r="D9805">
        <v>2020</v>
      </c>
      <c r="E9805">
        <v>1</v>
      </c>
      <c r="F9805" t="s">
        <v>275</v>
      </c>
      <c r="G9805" t="s">
        <v>276</v>
      </c>
      <c r="H9805" t="s">
        <v>30</v>
      </c>
      <c r="J9805">
        <v>2463300</v>
      </c>
      <c r="L9805" t="s">
        <v>31</v>
      </c>
      <c r="O9805" t="s">
        <v>32</v>
      </c>
    </row>
    <row r="9806" spans="1:15" x14ac:dyDescent="0.25">
      <c r="A9806" t="s">
        <v>123</v>
      </c>
      <c r="B9806" t="s">
        <v>124</v>
      </c>
      <c r="C9806" t="s">
        <v>27</v>
      </c>
      <c r="D9806">
        <v>2020</v>
      </c>
      <c r="E9806">
        <v>1</v>
      </c>
      <c r="F9806" t="s">
        <v>277</v>
      </c>
      <c r="G9806" t="s">
        <v>278</v>
      </c>
      <c r="H9806" t="s">
        <v>30</v>
      </c>
      <c r="J9806">
        <v>2463300</v>
      </c>
      <c r="L9806" t="s">
        <v>31</v>
      </c>
      <c r="O9806" t="s">
        <v>32</v>
      </c>
    </row>
    <row r="9807" spans="1:15" x14ac:dyDescent="0.25">
      <c r="A9807" t="s">
        <v>123</v>
      </c>
      <c r="B9807" t="s">
        <v>124</v>
      </c>
      <c r="C9807" t="s">
        <v>27</v>
      </c>
      <c r="D9807">
        <v>2020</v>
      </c>
      <c r="E9807">
        <v>1</v>
      </c>
      <c r="F9807" t="s">
        <v>279</v>
      </c>
      <c r="G9807" t="s">
        <v>280</v>
      </c>
      <c r="H9807" t="s">
        <v>30</v>
      </c>
      <c r="J9807">
        <v>2463300</v>
      </c>
      <c r="L9807" t="s">
        <v>31</v>
      </c>
      <c r="O9807" t="s">
        <v>32</v>
      </c>
    </row>
    <row r="9808" spans="1:15" x14ac:dyDescent="0.25">
      <c r="A9808" t="s">
        <v>123</v>
      </c>
      <c r="B9808" t="s">
        <v>124</v>
      </c>
      <c r="C9808" t="s">
        <v>27</v>
      </c>
      <c r="D9808">
        <v>2020</v>
      </c>
      <c r="E9808">
        <v>1</v>
      </c>
      <c r="F9808" t="s">
        <v>197</v>
      </c>
      <c r="G9808" t="s">
        <v>198</v>
      </c>
      <c r="H9808" t="s">
        <v>30</v>
      </c>
      <c r="J9808">
        <v>0</v>
      </c>
      <c r="L9808" t="s">
        <v>31</v>
      </c>
      <c r="O9808" t="s">
        <v>32</v>
      </c>
    </row>
    <row r="9809" spans="1:15" x14ac:dyDescent="0.25">
      <c r="A9809" t="s">
        <v>123</v>
      </c>
      <c r="B9809" t="s">
        <v>124</v>
      </c>
      <c r="C9809" t="s">
        <v>27</v>
      </c>
      <c r="D9809">
        <v>2020</v>
      </c>
      <c r="E9809">
        <v>1</v>
      </c>
      <c r="F9809" t="s">
        <v>199</v>
      </c>
      <c r="G9809" t="s">
        <v>200</v>
      </c>
      <c r="H9809" t="s">
        <v>30</v>
      </c>
      <c r="J9809">
        <v>0</v>
      </c>
      <c r="L9809" t="s">
        <v>31</v>
      </c>
      <c r="O9809" t="s">
        <v>32</v>
      </c>
    </row>
    <row r="9810" spans="1:15" x14ac:dyDescent="0.25">
      <c r="A9810" t="s">
        <v>123</v>
      </c>
      <c r="B9810" t="s">
        <v>124</v>
      </c>
      <c r="C9810" t="s">
        <v>27</v>
      </c>
      <c r="D9810">
        <v>2020</v>
      </c>
      <c r="E9810">
        <v>1</v>
      </c>
      <c r="F9810" t="s">
        <v>205</v>
      </c>
      <c r="G9810" t="s">
        <v>206</v>
      </c>
      <c r="H9810" t="s">
        <v>30</v>
      </c>
      <c r="J9810">
        <v>0</v>
      </c>
      <c r="L9810" t="s">
        <v>31</v>
      </c>
      <c r="O9810" t="s">
        <v>32</v>
      </c>
    </row>
    <row r="9811" spans="1:15" x14ac:dyDescent="0.25">
      <c r="A9811" t="s">
        <v>123</v>
      </c>
      <c r="B9811" t="s">
        <v>124</v>
      </c>
      <c r="C9811" t="s">
        <v>27</v>
      </c>
      <c r="D9811">
        <v>2020</v>
      </c>
      <c r="E9811">
        <v>1</v>
      </c>
      <c r="F9811" t="s">
        <v>207</v>
      </c>
      <c r="G9811" t="s">
        <v>208</v>
      </c>
      <c r="H9811" t="s">
        <v>30</v>
      </c>
      <c r="J9811">
        <v>0</v>
      </c>
      <c r="L9811" t="s">
        <v>31</v>
      </c>
      <c r="O9811" t="s">
        <v>32</v>
      </c>
    </row>
    <row r="9812" spans="1:15" x14ac:dyDescent="0.25">
      <c r="A9812" t="s">
        <v>123</v>
      </c>
      <c r="B9812" t="s">
        <v>124</v>
      </c>
      <c r="C9812" t="s">
        <v>27</v>
      </c>
      <c r="D9812">
        <v>2020</v>
      </c>
      <c r="E9812">
        <v>1</v>
      </c>
      <c r="F9812" t="s">
        <v>211</v>
      </c>
      <c r="G9812" t="s">
        <v>212</v>
      </c>
      <c r="H9812" t="s">
        <v>30</v>
      </c>
      <c r="J9812">
        <v>0</v>
      </c>
      <c r="L9812" t="s">
        <v>31</v>
      </c>
      <c r="O9812" t="s">
        <v>32</v>
      </c>
    </row>
    <row r="9813" spans="1:15" x14ac:dyDescent="0.25">
      <c r="A9813" t="s">
        <v>123</v>
      </c>
      <c r="B9813" t="s">
        <v>124</v>
      </c>
      <c r="C9813" t="s">
        <v>27</v>
      </c>
      <c r="D9813">
        <v>2020</v>
      </c>
      <c r="E9813">
        <v>1</v>
      </c>
      <c r="F9813" t="s">
        <v>213</v>
      </c>
      <c r="G9813" t="s">
        <v>214</v>
      </c>
      <c r="H9813" t="s">
        <v>30</v>
      </c>
      <c r="J9813">
        <v>0</v>
      </c>
      <c r="L9813" t="s">
        <v>31</v>
      </c>
      <c r="O9813" t="s">
        <v>32</v>
      </c>
    </row>
    <row r="9814" spans="1:15" x14ac:dyDescent="0.25">
      <c r="A9814" t="s">
        <v>123</v>
      </c>
      <c r="B9814" t="s">
        <v>124</v>
      </c>
      <c r="C9814" t="s">
        <v>27</v>
      </c>
      <c r="D9814">
        <v>2020</v>
      </c>
      <c r="E9814">
        <v>1</v>
      </c>
      <c r="F9814" t="s">
        <v>292</v>
      </c>
      <c r="G9814" t="s">
        <v>293</v>
      </c>
      <c r="H9814" t="s">
        <v>30</v>
      </c>
      <c r="J9814">
        <v>20342087.5</v>
      </c>
      <c r="L9814" t="s">
        <v>39</v>
      </c>
      <c r="O9814" t="s">
        <v>32</v>
      </c>
    </row>
    <row r="9815" spans="1:15" x14ac:dyDescent="0.25">
      <c r="A9815" t="s">
        <v>123</v>
      </c>
      <c r="B9815" t="s">
        <v>124</v>
      </c>
      <c r="C9815" t="s">
        <v>27</v>
      </c>
      <c r="D9815">
        <v>2020</v>
      </c>
      <c r="E9815">
        <v>1</v>
      </c>
      <c r="F9815" t="s">
        <v>294</v>
      </c>
      <c r="G9815" t="s">
        <v>295</v>
      </c>
      <c r="H9815" t="s">
        <v>30</v>
      </c>
      <c r="J9815">
        <v>-5133887.5</v>
      </c>
      <c r="L9815" t="s">
        <v>39</v>
      </c>
      <c r="O9815" t="s">
        <v>32</v>
      </c>
    </row>
    <row r="9816" spans="1:15" x14ac:dyDescent="0.25">
      <c r="A9816" t="s">
        <v>123</v>
      </c>
      <c r="B9816" t="s">
        <v>124</v>
      </c>
      <c r="C9816" t="s">
        <v>27</v>
      </c>
      <c r="D9816">
        <v>2020</v>
      </c>
      <c r="E9816">
        <v>1</v>
      </c>
      <c r="F9816" t="s">
        <v>296</v>
      </c>
      <c r="G9816" t="s">
        <v>119</v>
      </c>
      <c r="H9816" t="s">
        <v>30</v>
      </c>
      <c r="J9816">
        <v>15208200</v>
      </c>
      <c r="L9816" t="s">
        <v>39</v>
      </c>
      <c r="O9816" t="s">
        <v>32</v>
      </c>
    </row>
    <row r="9817" spans="1:15" x14ac:dyDescent="0.25">
      <c r="A9817" t="s">
        <v>123</v>
      </c>
      <c r="B9817" t="s">
        <v>124</v>
      </c>
      <c r="C9817" t="s">
        <v>27</v>
      </c>
      <c r="D9817">
        <v>2020</v>
      </c>
      <c r="E9817">
        <v>1</v>
      </c>
      <c r="F9817" t="s">
        <v>257</v>
      </c>
      <c r="G9817" t="s">
        <v>258</v>
      </c>
      <c r="H9817" t="s">
        <v>30</v>
      </c>
      <c r="J9817">
        <v>15208200</v>
      </c>
      <c r="L9817" t="s">
        <v>39</v>
      </c>
      <c r="O9817" t="s">
        <v>32</v>
      </c>
    </row>
    <row r="9818" spans="1:15" x14ac:dyDescent="0.25">
      <c r="A9818" t="s">
        <v>123</v>
      </c>
      <c r="B9818" t="s">
        <v>124</v>
      </c>
      <c r="C9818" t="s">
        <v>27</v>
      </c>
      <c r="D9818">
        <v>2020</v>
      </c>
      <c r="E9818">
        <v>1</v>
      </c>
      <c r="F9818" t="s">
        <v>221</v>
      </c>
      <c r="G9818" t="s">
        <v>222</v>
      </c>
      <c r="H9818" t="s">
        <v>30</v>
      </c>
      <c r="J9818">
        <v>15208200</v>
      </c>
      <c r="L9818" t="s">
        <v>39</v>
      </c>
      <c r="O9818" t="s">
        <v>32</v>
      </c>
    </row>
    <row r="9819" spans="1:15" x14ac:dyDescent="0.25">
      <c r="A9819" t="s">
        <v>123</v>
      </c>
      <c r="B9819" t="s">
        <v>124</v>
      </c>
      <c r="C9819" t="s">
        <v>27</v>
      </c>
      <c r="D9819">
        <v>2020</v>
      </c>
      <c r="E9819">
        <v>1</v>
      </c>
      <c r="F9819" t="s">
        <v>259</v>
      </c>
      <c r="G9819" t="s">
        <v>260</v>
      </c>
      <c r="H9819" t="s">
        <v>30</v>
      </c>
      <c r="J9819">
        <v>20000</v>
      </c>
      <c r="L9819" t="s">
        <v>39</v>
      </c>
      <c r="O9819" t="s">
        <v>32</v>
      </c>
    </row>
    <row r="9820" spans="1:15" x14ac:dyDescent="0.25">
      <c r="A9820" t="s">
        <v>123</v>
      </c>
      <c r="B9820" t="s">
        <v>124</v>
      </c>
      <c r="C9820" t="s">
        <v>27</v>
      </c>
      <c r="D9820">
        <v>2020</v>
      </c>
      <c r="E9820">
        <v>1</v>
      </c>
      <c r="F9820" t="s">
        <v>284</v>
      </c>
      <c r="G9820" t="s">
        <v>285</v>
      </c>
      <c r="H9820" t="s">
        <v>30</v>
      </c>
      <c r="J9820">
        <v>140112.15</v>
      </c>
      <c r="L9820" t="s">
        <v>39</v>
      </c>
      <c r="O9820" t="s">
        <v>32</v>
      </c>
    </row>
    <row r="9821" spans="1:15" x14ac:dyDescent="0.25">
      <c r="A9821" t="s">
        <v>123</v>
      </c>
      <c r="B9821" t="s">
        <v>124</v>
      </c>
      <c r="C9821" t="s">
        <v>27</v>
      </c>
      <c r="D9821">
        <v>2020</v>
      </c>
      <c r="E9821">
        <v>1</v>
      </c>
      <c r="F9821" t="s">
        <v>261</v>
      </c>
      <c r="G9821" t="s">
        <v>262</v>
      </c>
      <c r="H9821" t="s">
        <v>30</v>
      </c>
      <c r="J9821">
        <v>140112.15</v>
      </c>
      <c r="L9821" t="s">
        <v>39</v>
      </c>
      <c r="O9821" t="s">
        <v>32</v>
      </c>
    </row>
    <row r="9822" spans="1:15" x14ac:dyDescent="0.25">
      <c r="A9822" t="s">
        <v>123</v>
      </c>
      <c r="B9822" t="s">
        <v>124</v>
      </c>
      <c r="C9822" t="s">
        <v>27</v>
      </c>
      <c r="D9822">
        <v>2020</v>
      </c>
      <c r="E9822">
        <v>1</v>
      </c>
      <c r="F9822" t="s">
        <v>223</v>
      </c>
      <c r="G9822" t="s">
        <v>224</v>
      </c>
      <c r="H9822" t="s">
        <v>30</v>
      </c>
      <c r="J9822">
        <v>1635521.18</v>
      </c>
      <c r="L9822" t="s">
        <v>39</v>
      </c>
      <c r="O9822" t="s">
        <v>32</v>
      </c>
    </row>
    <row r="9823" spans="1:15" x14ac:dyDescent="0.25">
      <c r="A9823" t="s">
        <v>123</v>
      </c>
      <c r="B9823" t="s">
        <v>124</v>
      </c>
      <c r="C9823" t="s">
        <v>27</v>
      </c>
      <c r="D9823">
        <v>2020</v>
      </c>
      <c r="E9823">
        <v>1</v>
      </c>
      <c r="F9823" t="s">
        <v>225</v>
      </c>
      <c r="G9823" t="s">
        <v>226</v>
      </c>
      <c r="H9823" t="s">
        <v>30</v>
      </c>
      <c r="J9823">
        <v>1795633.33</v>
      </c>
      <c r="L9823" t="s">
        <v>39</v>
      </c>
      <c r="O9823" t="s">
        <v>32</v>
      </c>
    </row>
    <row r="9824" spans="1:15" x14ac:dyDescent="0.25">
      <c r="A9824" t="s">
        <v>123</v>
      </c>
      <c r="B9824" t="s">
        <v>124</v>
      </c>
      <c r="C9824" t="s">
        <v>27</v>
      </c>
      <c r="D9824">
        <v>2020</v>
      </c>
      <c r="E9824">
        <v>1</v>
      </c>
      <c r="F9824" t="s">
        <v>227</v>
      </c>
      <c r="G9824" t="s">
        <v>228</v>
      </c>
      <c r="H9824" t="s">
        <v>30</v>
      </c>
      <c r="J9824">
        <v>17003833.329999998</v>
      </c>
      <c r="L9824" t="s">
        <v>39</v>
      </c>
      <c r="O9824" t="s">
        <v>32</v>
      </c>
    </row>
    <row r="9825" spans="1:15" x14ac:dyDescent="0.25">
      <c r="A9825" t="s">
        <v>123</v>
      </c>
      <c r="B9825" t="s">
        <v>124</v>
      </c>
      <c r="C9825" t="s">
        <v>27</v>
      </c>
      <c r="D9825">
        <v>2020</v>
      </c>
      <c r="E9825">
        <v>1</v>
      </c>
      <c r="F9825" t="s">
        <v>229</v>
      </c>
      <c r="G9825" t="s">
        <v>230</v>
      </c>
      <c r="H9825" t="s">
        <v>30</v>
      </c>
      <c r="J9825">
        <v>-80000</v>
      </c>
      <c r="L9825" t="s">
        <v>39</v>
      </c>
      <c r="O9825" t="s">
        <v>32</v>
      </c>
    </row>
    <row r="9826" spans="1:15" x14ac:dyDescent="0.25">
      <c r="A9826" t="s">
        <v>123</v>
      </c>
      <c r="B9826" t="s">
        <v>124</v>
      </c>
      <c r="C9826" t="s">
        <v>27</v>
      </c>
      <c r="D9826">
        <v>2020</v>
      </c>
      <c r="E9826">
        <v>1</v>
      </c>
      <c r="F9826" t="s">
        <v>231</v>
      </c>
      <c r="G9826" t="s">
        <v>188</v>
      </c>
      <c r="H9826" t="s">
        <v>30</v>
      </c>
      <c r="J9826">
        <v>-18962999.27</v>
      </c>
      <c r="L9826" t="s">
        <v>39</v>
      </c>
      <c r="O9826" t="s">
        <v>32</v>
      </c>
    </row>
    <row r="9827" spans="1:15" x14ac:dyDescent="0.25">
      <c r="A9827" t="s">
        <v>123</v>
      </c>
      <c r="B9827" t="s">
        <v>124</v>
      </c>
      <c r="C9827" t="s">
        <v>27</v>
      </c>
      <c r="D9827">
        <v>2020</v>
      </c>
      <c r="E9827">
        <v>1</v>
      </c>
      <c r="F9827" t="s">
        <v>232</v>
      </c>
      <c r="G9827" t="s">
        <v>233</v>
      </c>
      <c r="H9827" t="s">
        <v>30</v>
      </c>
      <c r="J9827">
        <v>-19042999.27</v>
      </c>
      <c r="L9827" t="s">
        <v>39</v>
      </c>
      <c r="O9827" t="s">
        <v>32</v>
      </c>
    </row>
    <row r="9828" spans="1:15" x14ac:dyDescent="0.25">
      <c r="A9828" t="s">
        <v>123</v>
      </c>
      <c r="B9828" t="s">
        <v>124</v>
      </c>
      <c r="C9828" t="s">
        <v>27</v>
      </c>
      <c r="D9828">
        <v>2020</v>
      </c>
      <c r="E9828">
        <v>1</v>
      </c>
      <c r="F9828" t="s">
        <v>234</v>
      </c>
      <c r="G9828" t="s">
        <v>235</v>
      </c>
      <c r="H9828" t="s">
        <v>30</v>
      </c>
      <c r="J9828">
        <v>-19042999.27</v>
      </c>
      <c r="L9828" t="s">
        <v>39</v>
      </c>
      <c r="O9828" t="s">
        <v>32</v>
      </c>
    </row>
    <row r="9829" spans="1:15" x14ac:dyDescent="0.25">
      <c r="A9829" t="s">
        <v>123</v>
      </c>
      <c r="B9829" t="s">
        <v>124</v>
      </c>
      <c r="C9829" t="s">
        <v>27</v>
      </c>
      <c r="D9829">
        <v>2020</v>
      </c>
      <c r="E9829">
        <v>1</v>
      </c>
      <c r="F9829" t="s">
        <v>269</v>
      </c>
      <c r="G9829" t="s">
        <v>270</v>
      </c>
      <c r="H9829" t="s">
        <v>30</v>
      </c>
      <c r="J9829">
        <v>-327726</v>
      </c>
      <c r="L9829" t="s">
        <v>39</v>
      </c>
      <c r="O9829" t="s">
        <v>32</v>
      </c>
    </row>
    <row r="9830" spans="1:15" x14ac:dyDescent="0.25">
      <c r="A9830" t="s">
        <v>123</v>
      </c>
      <c r="B9830" t="s">
        <v>124</v>
      </c>
      <c r="C9830" t="s">
        <v>27</v>
      </c>
      <c r="D9830">
        <v>2020</v>
      </c>
      <c r="E9830">
        <v>1</v>
      </c>
      <c r="F9830" t="s">
        <v>271</v>
      </c>
      <c r="G9830" t="s">
        <v>272</v>
      </c>
      <c r="H9830" t="s">
        <v>30</v>
      </c>
      <c r="J9830">
        <v>-755729.63</v>
      </c>
      <c r="L9830" t="s">
        <v>39</v>
      </c>
      <c r="O9830" t="s">
        <v>32</v>
      </c>
    </row>
    <row r="9831" spans="1:15" x14ac:dyDescent="0.25">
      <c r="A9831" t="s">
        <v>123</v>
      </c>
      <c r="B9831" t="s">
        <v>124</v>
      </c>
      <c r="C9831" t="s">
        <v>27</v>
      </c>
      <c r="D9831">
        <v>2020</v>
      </c>
      <c r="E9831">
        <v>1</v>
      </c>
      <c r="F9831" t="s">
        <v>273</v>
      </c>
      <c r="G9831" t="s">
        <v>274</v>
      </c>
      <c r="H9831" t="s">
        <v>30</v>
      </c>
      <c r="J9831">
        <v>-755729.63</v>
      </c>
      <c r="L9831" t="s">
        <v>39</v>
      </c>
      <c r="O9831" t="s">
        <v>32</v>
      </c>
    </row>
    <row r="9832" spans="1:15" x14ac:dyDescent="0.25">
      <c r="A9832" t="s">
        <v>123</v>
      </c>
      <c r="B9832" t="s">
        <v>124</v>
      </c>
      <c r="C9832" t="s">
        <v>27</v>
      </c>
      <c r="D9832">
        <v>2020</v>
      </c>
      <c r="E9832">
        <v>1</v>
      </c>
      <c r="F9832" t="s">
        <v>236</v>
      </c>
      <c r="G9832" t="s">
        <v>237</v>
      </c>
      <c r="H9832" t="s">
        <v>30</v>
      </c>
      <c r="J9832">
        <v>2909681.32</v>
      </c>
      <c r="L9832" t="s">
        <v>39</v>
      </c>
      <c r="O9832" t="s">
        <v>32</v>
      </c>
    </row>
    <row r="9833" spans="1:15" x14ac:dyDescent="0.25">
      <c r="A9833" t="s">
        <v>123</v>
      </c>
      <c r="B9833" t="s">
        <v>124</v>
      </c>
      <c r="C9833" t="s">
        <v>27</v>
      </c>
      <c r="D9833">
        <v>2020</v>
      </c>
      <c r="E9833">
        <v>1</v>
      </c>
      <c r="F9833" t="s">
        <v>238</v>
      </c>
      <c r="G9833" t="s">
        <v>239</v>
      </c>
      <c r="H9833" t="s">
        <v>30</v>
      </c>
      <c r="J9833">
        <v>2673381.3199999998</v>
      </c>
      <c r="L9833" t="s">
        <v>39</v>
      </c>
      <c r="O9833" t="s">
        <v>32</v>
      </c>
    </row>
    <row r="9834" spans="1:15" x14ac:dyDescent="0.25">
      <c r="A9834" t="s">
        <v>123</v>
      </c>
      <c r="B9834" t="s">
        <v>124</v>
      </c>
      <c r="C9834" t="s">
        <v>27</v>
      </c>
      <c r="D9834">
        <v>2020</v>
      </c>
      <c r="E9834">
        <v>1</v>
      </c>
      <c r="F9834" t="s">
        <v>240</v>
      </c>
      <c r="G9834" t="s">
        <v>241</v>
      </c>
      <c r="H9834" t="s">
        <v>30</v>
      </c>
      <c r="J9834">
        <v>1917651.69</v>
      </c>
      <c r="L9834" t="s">
        <v>39</v>
      </c>
      <c r="O9834" t="s">
        <v>32</v>
      </c>
    </row>
    <row r="9835" spans="1:15" x14ac:dyDescent="0.25">
      <c r="A9835" t="s">
        <v>123</v>
      </c>
      <c r="B9835" t="s">
        <v>124</v>
      </c>
      <c r="C9835" t="s">
        <v>27</v>
      </c>
      <c r="D9835">
        <v>2020</v>
      </c>
      <c r="E9835">
        <v>1</v>
      </c>
      <c r="F9835" t="s">
        <v>242</v>
      </c>
      <c r="G9835" t="s">
        <v>243</v>
      </c>
      <c r="H9835" t="s">
        <v>30</v>
      </c>
      <c r="J9835">
        <v>-17125347.579999998</v>
      </c>
      <c r="L9835" t="s">
        <v>39</v>
      </c>
      <c r="O9835" t="s">
        <v>32</v>
      </c>
    </row>
    <row r="9836" spans="1:15" x14ac:dyDescent="0.25">
      <c r="A9836" t="s">
        <v>127</v>
      </c>
      <c r="B9836" t="s">
        <v>128</v>
      </c>
      <c r="C9836" t="s">
        <v>27</v>
      </c>
      <c r="D9836">
        <v>2020</v>
      </c>
      <c r="E9836">
        <v>1</v>
      </c>
      <c r="F9836" t="s">
        <v>201</v>
      </c>
      <c r="G9836" t="s">
        <v>202</v>
      </c>
      <c r="H9836" t="s">
        <v>30</v>
      </c>
      <c r="J9836">
        <v>-2469.4</v>
      </c>
      <c r="L9836" t="s">
        <v>31</v>
      </c>
      <c r="O9836" t="s">
        <v>32</v>
      </c>
    </row>
    <row r="9837" spans="1:15" x14ac:dyDescent="0.25">
      <c r="A9837" t="s">
        <v>127</v>
      </c>
      <c r="B9837" t="s">
        <v>128</v>
      </c>
      <c r="C9837" t="s">
        <v>27</v>
      </c>
      <c r="D9837">
        <v>2020</v>
      </c>
      <c r="E9837">
        <v>1</v>
      </c>
      <c r="F9837" t="s">
        <v>203</v>
      </c>
      <c r="G9837" t="s">
        <v>204</v>
      </c>
      <c r="H9837" t="s">
        <v>30</v>
      </c>
      <c r="J9837">
        <v>-2469.4</v>
      </c>
      <c r="L9837" t="s">
        <v>31</v>
      </c>
      <c r="O9837" t="s">
        <v>32</v>
      </c>
    </row>
    <row r="9838" spans="1:15" x14ac:dyDescent="0.25">
      <c r="A9838" t="s">
        <v>127</v>
      </c>
      <c r="B9838" t="s">
        <v>128</v>
      </c>
      <c r="C9838" t="s">
        <v>27</v>
      </c>
      <c r="D9838">
        <v>2020</v>
      </c>
      <c r="E9838">
        <v>1</v>
      </c>
      <c r="F9838" t="s">
        <v>205</v>
      </c>
      <c r="G9838" t="s">
        <v>206</v>
      </c>
      <c r="H9838" t="s">
        <v>30</v>
      </c>
      <c r="J9838">
        <v>-2469.4</v>
      </c>
      <c r="L9838" t="s">
        <v>31</v>
      </c>
      <c r="O9838" t="s">
        <v>32</v>
      </c>
    </row>
    <row r="9839" spans="1:15" x14ac:dyDescent="0.25">
      <c r="A9839" t="s">
        <v>127</v>
      </c>
      <c r="B9839" t="s">
        <v>128</v>
      </c>
      <c r="C9839" t="s">
        <v>27</v>
      </c>
      <c r="D9839">
        <v>2020</v>
      </c>
      <c r="E9839">
        <v>1</v>
      </c>
      <c r="F9839" t="s">
        <v>207</v>
      </c>
      <c r="G9839" t="s">
        <v>208</v>
      </c>
      <c r="H9839" t="s">
        <v>30</v>
      </c>
      <c r="J9839">
        <v>-2469.4</v>
      </c>
      <c r="L9839" t="s">
        <v>31</v>
      </c>
      <c r="O9839" t="s">
        <v>32</v>
      </c>
    </row>
    <row r="9840" spans="1:15" x14ac:dyDescent="0.25">
      <c r="A9840" t="s">
        <v>127</v>
      </c>
      <c r="B9840" t="s">
        <v>128</v>
      </c>
      <c r="C9840" t="s">
        <v>27</v>
      </c>
      <c r="D9840">
        <v>2020</v>
      </c>
      <c r="E9840">
        <v>1</v>
      </c>
      <c r="F9840" t="s">
        <v>211</v>
      </c>
      <c r="G9840" t="s">
        <v>212</v>
      </c>
      <c r="H9840" t="s">
        <v>30</v>
      </c>
      <c r="J9840">
        <v>-2469.4</v>
      </c>
      <c r="L9840" t="s">
        <v>31</v>
      </c>
      <c r="O9840" t="s">
        <v>32</v>
      </c>
    </row>
    <row r="9841" spans="1:15" x14ac:dyDescent="0.25">
      <c r="A9841" t="s">
        <v>127</v>
      </c>
      <c r="B9841" t="s">
        <v>128</v>
      </c>
      <c r="C9841" t="s">
        <v>27</v>
      </c>
      <c r="D9841">
        <v>2020</v>
      </c>
      <c r="E9841">
        <v>1</v>
      </c>
      <c r="F9841" t="s">
        <v>213</v>
      </c>
      <c r="G9841" t="s">
        <v>214</v>
      </c>
      <c r="H9841" t="s">
        <v>30</v>
      </c>
      <c r="J9841">
        <v>-2469.4</v>
      </c>
      <c r="L9841" t="s">
        <v>31</v>
      </c>
      <c r="O9841" t="s">
        <v>32</v>
      </c>
    </row>
    <row r="9842" spans="1:15" x14ac:dyDescent="0.25">
      <c r="A9842" t="s">
        <v>127</v>
      </c>
      <c r="B9842" t="s">
        <v>128</v>
      </c>
      <c r="C9842" t="s">
        <v>27</v>
      </c>
      <c r="D9842">
        <v>2020</v>
      </c>
      <c r="E9842">
        <v>1</v>
      </c>
      <c r="F9842" t="s">
        <v>261</v>
      </c>
      <c r="G9842" t="s">
        <v>262</v>
      </c>
      <c r="H9842" t="s">
        <v>30</v>
      </c>
      <c r="J9842">
        <v>569409.07999999996</v>
      </c>
      <c r="L9842" t="s">
        <v>39</v>
      </c>
      <c r="O9842" t="s">
        <v>32</v>
      </c>
    </row>
    <row r="9843" spans="1:15" x14ac:dyDescent="0.25">
      <c r="A9843" t="s">
        <v>127</v>
      </c>
      <c r="B9843" t="s">
        <v>128</v>
      </c>
      <c r="C9843" t="s">
        <v>27</v>
      </c>
      <c r="D9843">
        <v>2020</v>
      </c>
      <c r="E9843">
        <v>1</v>
      </c>
      <c r="F9843" t="s">
        <v>223</v>
      </c>
      <c r="G9843" t="s">
        <v>224</v>
      </c>
      <c r="H9843" t="s">
        <v>30</v>
      </c>
      <c r="J9843">
        <v>11616.24</v>
      </c>
      <c r="L9843" t="s">
        <v>39</v>
      </c>
      <c r="O9843" t="s">
        <v>32</v>
      </c>
    </row>
    <row r="9844" spans="1:15" x14ac:dyDescent="0.25">
      <c r="A9844" t="s">
        <v>127</v>
      </c>
      <c r="B9844" t="s">
        <v>128</v>
      </c>
      <c r="C9844" t="s">
        <v>27</v>
      </c>
      <c r="D9844">
        <v>2020</v>
      </c>
      <c r="E9844">
        <v>1</v>
      </c>
      <c r="F9844" t="s">
        <v>225</v>
      </c>
      <c r="G9844" t="s">
        <v>226</v>
      </c>
      <c r="H9844" t="s">
        <v>30</v>
      </c>
      <c r="J9844">
        <v>581025.31999999995</v>
      </c>
      <c r="L9844" t="s">
        <v>39</v>
      </c>
      <c r="O9844" t="s">
        <v>32</v>
      </c>
    </row>
    <row r="9845" spans="1:15" x14ac:dyDescent="0.25">
      <c r="A9845" t="s">
        <v>127</v>
      </c>
      <c r="B9845" t="s">
        <v>128</v>
      </c>
      <c r="C9845" t="s">
        <v>27</v>
      </c>
      <c r="D9845">
        <v>2020</v>
      </c>
      <c r="E9845">
        <v>1</v>
      </c>
      <c r="F9845" t="s">
        <v>227</v>
      </c>
      <c r="G9845" t="s">
        <v>228</v>
      </c>
      <c r="H9845" t="s">
        <v>30</v>
      </c>
      <c r="J9845">
        <v>581025.31999999995</v>
      </c>
      <c r="L9845" t="s">
        <v>39</v>
      </c>
      <c r="O9845" t="s">
        <v>32</v>
      </c>
    </row>
    <row r="9846" spans="1:15" x14ac:dyDescent="0.25">
      <c r="A9846" t="s">
        <v>127</v>
      </c>
      <c r="B9846" t="s">
        <v>128</v>
      </c>
      <c r="C9846" t="s">
        <v>27</v>
      </c>
      <c r="D9846">
        <v>2020</v>
      </c>
      <c r="E9846">
        <v>1</v>
      </c>
      <c r="F9846" t="s">
        <v>229</v>
      </c>
      <c r="G9846" t="s">
        <v>230</v>
      </c>
      <c r="H9846" t="s">
        <v>30</v>
      </c>
      <c r="J9846">
        <v>-500000</v>
      </c>
      <c r="L9846" t="s">
        <v>39</v>
      </c>
      <c r="O9846" t="s">
        <v>32</v>
      </c>
    </row>
    <row r="9847" spans="1:15" x14ac:dyDescent="0.25">
      <c r="A9847" t="s">
        <v>127</v>
      </c>
      <c r="B9847" t="s">
        <v>128</v>
      </c>
      <c r="C9847" t="s">
        <v>27</v>
      </c>
      <c r="D9847">
        <v>2020</v>
      </c>
      <c r="E9847">
        <v>1</v>
      </c>
      <c r="F9847" t="s">
        <v>231</v>
      </c>
      <c r="G9847" t="s">
        <v>188</v>
      </c>
      <c r="H9847" t="s">
        <v>30</v>
      </c>
      <c r="J9847">
        <v>-42155.47</v>
      </c>
      <c r="L9847" t="s">
        <v>39</v>
      </c>
      <c r="O9847" t="s">
        <v>32</v>
      </c>
    </row>
    <row r="9848" spans="1:15" x14ac:dyDescent="0.25">
      <c r="A9848" t="s">
        <v>127</v>
      </c>
      <c r="B9848" t="s">
        <v>128</v>
      </c>
      <c r="C9848" t="s">
        <v>27</v>
      </c>
      <c r="D9848">
        <v>2020</v>
      </c>
      <c r="E9848">
        <v>1</v>
      </c>
      <c r="F9848" t="s">
        <v>232</v>
      </c>
      <c r="G9848" t="s">
        <v>233</v>
      </c>
      <c r="H9848" t="s">
        <v>30</v>
      </c>
      <c r="J9848">
        <v>-542155.47</v>
      </c>
      <c r="L9848" t="s">
        <v>39</v>
      </c>
      <c r="O9848" t="s">
        <v>32</v>
      </c>
    </row>
    <row r="9849" spans="1:15" x14ac:dyDescent="0.25">
      <c r="A9849" t="s">
        <v>127</v>
      </c>
      <c r="B9849" t="s">
        <v>128</v>
      </c>
      <c r="C9849" t="s">
        <v>27</v>
      </c>
      <c r="D9849">
        <v>2020</v>
      </c>
      <c r="E9849">
        <v>1</v>
      </c>
      <c r="F9849" t="s">
        <v>234</v>
      </c>
      <c r="G9849" t="s">
        <v>235</v>
      </c>
      <c r="H9849" t="s">
        <v>30</v>
      </c>
      <c r="J9849">
        <v>-542155.47</v>
      </c>
      <c r="L9849" t="s">
        <v>39</v>
      </c>
      <c r="O9849" t="s">
        <v>32</v>
      </c>
    </row>
    <row r="9850" spans="1:15" x14ac:dyDescent="0.25">
      <c r="A9850" t="s">
        <v>127</v>
      </c>
      <c r="B9850" t="s">
        <v>128</v>
      </c>
      <c r="C9850" t="s">
        <v>27</v>
      </c>
      <c r="D9850">
        <v>2020</v>
      </c>
      <c r="E9850">
        <v>1</v>
      </c>
      <c r="F9850" t="s">
        <v>236</v>
      </c>
      <c r="G9850" t="s">
        <v>237</v>
      </c>
      <c r="H9850" t="s">
        <v>30</v>
      </c>
      <c r="J9850">
        <v>-32372.94</v>
      </c>
      <c r="L9850" t="s">
        <v>39</v>
      </c>
      <c r="O9850" t="s">
        <v>32</v>
      </c>
    </row>
    <row r="9851" spans="1:15" x14ac:dyDescent="0.25">
      <c r="A9851" t="s">
        <v>127</v>
      </c>
      <c r="B9851" t="s">
        <v>128</v>
      </c>
      <c r="C9851" t="s">
        <v>27</v>
      </c>
      <c r="D9851">
        <v>2020</v>
      </c>
      <c r="E9851">
        <v>1</v>
      </c>
      <c r="F9851" t="s">
        <v>238</v>
      </c>
      <c r="G9851" t="s">
        <v>239</v>
      </c>
      <c r="H9851" t="s">
        <v>30</v>
      </c>
      <c r="J9851">
        <v>-36400.449999999997</v>
      </c>
      <c r="L9851" t="s">
        <v>39</v>
      </c>
      <c r="O9851" t="s">
        <v>32</v>
      </c>
    </row>
    <row r="9852" spans="1:15" x14ac:dyDescent="0.25">
      <c r="A9852" t="s">
        <v>127</v>
      </c>
      <c r="B9852" t="s">
        <v>128</v>
      </c>
      <c r="C9852" t="s">
        <v>27</v>
      </c>
      <c r="D9852">
        <v>2020</v>
      </c>
      <c r="E9852">
        <v>1</v>
      </c>
      <c r="F9852" t="s">
        <v>240</v>
      </c>
      <c r="G9852" t="s">
        <v>241</v>
      </c>
      <c r="H9852" t="s">
        <v>30</v>
      </c>
      <c r="J9852">
        <v>-36400.449999999997</v>
      </c>
      <c r="L9852" t="s">
        <v>39</v>
      </c>
      <c r="O9852" t="s">
        <v>32</v>
      </c>
    </row>
    <row r="9853" spans="1:15" x14ac:dyDescent="0.25">
      <c r="A9853" t="s">
        <v>127</v>
      </c>
      <c r="B9853" t="s">
        <v>128</v>
      </c>
      <c r="C9853" t="s">
        <v>27</v>
      </c>
      <c r="D9853">
        <v>2020</v>
      </c>
      <c r="E9853">
        <v>1</v>
      </c>
      <c r="F9853" t="s">
        <v>242</v>
      </c>
      <c r="G9853" t="s">
        <v>243</v>
      </c>
      <c r="H9853" t="s">
        <v>30</v>
      </c>
      <c r="J9853">
        <v>-578555.92000000004</v>
      </c>
      <c r="L9853" t="s">
        <v>39</v>
      </c>
      <c r="O9853" t="s">
        <v>32</v>
      </c>
    </row>
    <row r="9854" spans="1:15" x14ac:dyDescent="0.25">
      <c r="A9854" t="s">
        <v>131</v>
      </c>
      <c r="B9854" t="s">
        <v>132</v>
      </c>
      <c r="C9854" t="s">
        <v>27</v>
      </c>
      <c r="D9854">
        <v>2020</v>
      </c>
      <c r="E9854">
        <v>1</v>
      </c>
      <c r="F9854" t="s">
        <v>303</v>
      </c>
      <c r="G9854" t="s">
        <v>304</v>
      </c>
      <c r="H9854" t="s">
        <v>30</v>
      </c>
      <c r="J9854">
        <v>-567288</v>
      </c>
      <c r="L9854" t="s">
        <v>31</v>
      </c>
      <c r="O9854" t="s">
        <v>32</v>
      </c>
    </row>
    <row r="9855" spans="1:15" x14ac:dyDescent="0.25">
      <c r="A9855" t="s">
        <v>131</v>
      </c>
      <c r="B9855" t="s">
        <v>132</v>
      </c>
      <c r="C9855" t="s">
        <v>27</v>
      </c>
      <c r="D9855">
        <v>2020</v>
      </c>
      <c r="E9855">
        <v>1</v>
      </c>
      <c r="F9855" t="s">
        <v>195</v>
      </c>
      <c r="G9855" t="s">
        <v>196</v>
      </c>
      <c r="H9855" t="s">
        <v>30</v>
      </c>
      <c r="J9855">
        <v>-567288</v>
      </c>
      <c r="L9855" t="s">
        <v>31</v>
      </c>
      <c r="O9855" t="s">
        <v>32</v>
      </c>
    </row>
    <row r="9856" spans="1:15" x14ac:dyDescent="0.25">
      <c r="A9856" t="s">
        <v>131</v>
      </c>
      <c r="B9856" t="s">
        <v>132</v>
      </c>
      <c r="C9856" t="s">
        <v>27</v>
      </c>
      <c r="D9856">
        <v>2020</v>
      </c>
      <c r="E9856">
        <v>1</v>
      </c>
      <c r="F9856" t="s">
        <v>197</v>
      </c>
      <c r="G9856" t="s">
        <v>198</v>
      </c>
      <c r="H9856" t="s">
        <v>30</v>
      </c>
      <c r="J9856">
        <v>-567288</v>
      </c>
      <c r="L9856" t="s">
        <v>31</v>
      </c>
      <c r="O9856" t="s">
        <v>32</v>
      </c>
    </row>
    <row r="9857" spans="1:15" x14ac:dyDescent="0.25">
      <c r="A9857" t="s">
        <v>131</v>
      </c>
      <c r="B9857" t="s">
        <v>132</v>
      </c>
      <c r="C9857" t="s">
        <v>27</v>
      </c>
      <c r="D9857">
        <v>2020</v>
      </c>
      <c r="E9857">
        <v>1</v>
      </c>
      <c r="F9857" t="s">
        <v>199</v>
      </c>
      <c r="G9857" t="s">
        <v>200</v>
      </c>
      <c r="H9857" t="s">
        <v>30</v>
      </c>
      <c r="J9857">
        <v>-567288</v>
      </c>
      <c r="L9857" t="s">
        <v>31</v>
      </c>
      <c r="O9857" t="s">
        <v>32</v>
      </c>
    </row>
    <row r="9858" spans="1:15" x14ac:dyDescent="0.25">
      <c r="A9858" t="s">
        <v>131</v>
      </c>
      <c r="B9858" t="s">
        <v>132</v>
      </c>
      <c r="C9858" t="s">
        <v>27</v>
      </c>
      <c r="D9858">
        <v>2020</v>
      </c>
      <c r="E9858">
        <v>1</v>
      </c>
      <c r="F9858" t="s">
        <v>205</v>
      </c>
      <c r="G9858" t="s">
        <v>206</v>
      </c>
      <c r="H9858" t="s">
        <v>30</v>
      </c>
      <c r="J9858">
        <v>-567288</v>
      </c>
      <c r="L9858" t="s">
        <v>31</v>
      </c>
      <c r="O9858" t="s">
        <v>32</v>
      </c>
    </row>
    <row r="9859" spans="1:15" x14ac:dyDescent="0.25">
      <c r="A9859" t="s">
        <v>131</v>
      </c>
      <c r="B9859" t="s">
        <v>132</v>
      </c>
      <c r="C9859" t="s">
        <v>27</v>
      </c>
      <c r="D9859">
        <v>2020</v>
      </c>
      <c r="E9859">
        <v>1</v>
      </c>
      <c r="F9859" t="s">
        <v>207</v>
      </c>
      <c r="G9859" t="s">
        <v>208</v>
      </c>
      <c r="H9859" t="s">
        <v>30</v>
      </c>
      <c r="J9859">
        <v>-567288</v>
      </c>
      <c r="L9859" t="s">
        <v>31</v>
      </c>
      <c r="O9859" t="s">
        <v>32</v>
      </c>
    </row>
    <row r="9860" spans="1:15" x14ac:dyDescent="0.25">
      <c r="A9860" t="s">
        <v>131</v>
      </c>
      <c r="B9860" t="s">
        <v>132</v>
      </c>
      <c r="C9860" t="s">
        <v>27</v>
      </c>
      <c r="D9860">
        <v>2020</v>
      </c>
      <c r="E9860">
        <v>1</v>
      </c>
      <c r="F9860" t="s">
        <v>211</v>
      </c>
      <c r="G9860" t="s">
        <v>212</v>
      </c>
      <c r="H9860" t="s">
        <v>30</v>
      </c>
      <c r="J9860">
        <v>-567288</v>
      </c>
      <c r="L9860" t="s">
        <v>31</v>
      </c>
      <c r="O9860" t="s">
        <v>32</v>
      </c>
    </row>
    <row r="9861" spans="1:15" x14ac:dyDescent="0.25">
      <c r="A9861" t="s">
        <v>131</v>
      </c>
      <c r="B9861" t="s">
        <v>132</v>
      </c>
      <c r="C9861" t="s">
        <v>27</v>
      </c>
      <c r="D9861">
        <v>2020</v>
      </c>
      <c r="E9861">
        <v>1</v>
      </c>
      <c r="F9861" t="s">
        <v>213</v>
      </c>
      <c r="G9861" t="s">
        <v>214</v>
      </c>
      <c r="H9861" t="s">
        <v>30</v>
      </c>
      <c r="J9861">
        <v>-567288</v>
      </c>
      <c r="L9861" t="s">
        <v>31</v>
      </c>
      <c r="O9861" t="s">
        <v>32</v>
      </c>
    </row>
    <row r="9862" spans="1:15" x14ac:dyDescent="0.25">
      <c r="A9862" t="s">
        <v>131</v>
      </c>
      <c r="B9862" t="s">
        <v>132</v>
      </c>
      <c r="C9862" t="s">
        <v>27</v>
      </c>
      <c r="D9862">
        <v>2020</v>
      </c>
      <c r="E9862">
        <v>1</v>
      </c>
      <c r="F9862" t="s">
        <v>297</v>
      </c>
      <c r="G9862" t="s">
        <v>298</v>
      </c>
      <c r="H9862" t="s">
        <v>30</v>
      </c>
      <c r="J9862">
        <v>2786690.14</v>
      </c>
      <c r="L9862" t="s">
        <v>39</v>
      </c>
      <c r="O9862" t="s">
        <v>32</v>
      </c>
    </row>
    <row r="9863" spans="1:15" x14ac:dyDescent="0.25">
      <c r="A9863" t="s">
        <v>131</v>
      </c>
      <c r="B9863" t="s">
        <v>132</v>
      </c>
      <c r="C9863" t="s">
        <v>27</v>
      </c>
      <c r="D9863">
        <v>2020</v>
      </c>
      <c r="E9863">
        <v>1</v>
      </c>
      <c r="F9863" t="s">
        <v>299</v>
      </c>
      <c r="G9863" t="s">
        <v>300</v>
      </c>
      <c r="H9863" t="s">
        <v>30</v>
      </c>
      <c r="J9863">
        <v>-2550669</v>
      </c>
      <c r="L9863" t="s">
        <v>39</v>
      </c>
      <c r="O9863" t="s">
        <v>32</v>
      </c>
    </row>
    <row r="9864" spans="1:15" x14ac:dyDescent="0.25">
      <c r="A9864" t="s">
        <v>131</v>
      </c>
      <c r="B9864" t="s">
        <v>132</v>
      </c>
      <c r="C9864" t="s">
        <v>27</v>
      </c>
      <c r="D9864">
        <v>2020</v>
      </c>
      <c r="E9864">
        <v>1</v>
      </c>
      <c r="F9864" t="s">
        <v>301</v>
      </c>
      <c r="G9864" t="s">
        <v>302</v>
      </c>
      <c r="H9864" t="s">
        <v>30</v>
      </c>
      <c r="J9864">
        <v>236021.14</v>
      </c>
      <c r="L9864" t="s">
        <v>39</v>
      </c>
      <c r="O9864" t="s">
        <v>32</v>
      </c>
    </row>
    <row r="9865" spans="1:15" x14ac:dyDescent="0.25">
      <c r="A9865" t="s">
        <v>131</v>
      </c>
      <c r="B9865" t="s">
        <v>132</v>
      </c>
      <c r="C9865" t="s">
        <v>27</v>
      </c>
      <c r="D9865">
        <v>2020</v>
      </c>
      <c r="E9865">
        <v>1</v>
      </c>
      <c r="F9865" t="s">
        <v>257</v>
      </c>
      <c r="G9865" t="s">
        <v>258</v>
      </c>
      <c r="H9865" t="s">
        <v>30</v>
      </c>
      <c r="J9865">
        <v>236021.14</v>
      </c>
      <c r="L9865" t="s">
        <v>39</v>
      </c>
      <c r="O9865" t="s">
        <v>32</v>
      </c>
    </row>
    <row r="9866" spans="1:15" x14ac:dyDescent="0.25">
      <c r="A9866" t="s">
        <v>131</v>
      </c>
      <c r="B9866" t="s">
        <v>132</v>
      </c>
      <c r="C9866" t="s">
        <v>27</v>
      </c>
      <c r="D9866">
        <v>2020</v>
      </c>
      <c r="E9866">
        <v>1</v>
      </c>
      <c r="F9866" t="s">
        <v>219</v>
      </c>
      <c r="G9866" t="s">
        <v>220</v>
      </c>
      <c r="H9866" t="s">
        <v>30</v>
      </c>
      <c r="J9866">
        <v>93081.59</v>
      </c>
      <c r="L9866" t="s">
        <v>39</v>
      </c>
      <c r="O9866" t="s">
        <v>32</v>
      </c>
    </row>
    <row r="9867" spans="1:15" x14ac:dyDescent="0.25">
      <c r="A9867" t="s">
        <v>131</v>
      </c>
      <c r="B9867" t="s">
        <v>132</v>
      </c>
      <c r="C9867" t="s">
        <v>27</v>
      </c>
      <c r="D9867">
        <v>2020</v>
      </c>
      <c r="E9867">
        <v>1</v>
      </c>
      <c r="F9867" t="s">
        <v>221</v>
      </c>
      <c r="G9867" t="s">
        <v>222</v>
      </c>
      <c r="H9867" t="s">
        <v>30</v>
      </c>
      <c r="J9867">
        <v>329102.73</v>
      </c>
      <c r="L9867" t="s">
        <v>39</v>
      </c>
      <c r="O9867" t="s">
        <v>32</v>
      </c>
    </row>
    <row r="9868" spans="1:15" x14ac:dyDescent="0.25">
      <c r="A9868" t="s">
        <v>131</v>
      </c>
      <c r="B9868" t="s">
        <v>132</v>
      </c>
      <c r="C9868" t="s">
        <v>27</v>
      </c>
      <c r="D9868">
        <v>2020</v>
      </c>
      <c r="E9868">
        <v>1</v>
      </c>
      <c r="F9868" t="s">
        <v>259</v>
      </c>
      <c r="G9868" t="s">
        <v>260</v>
      </c>
      <c r="H9868" t="s">
        <v>30</v>
      </c>
      <c r="J9868">
        <v>10418.35</v>
      </c>
      <c r="L9868" t="s">
        <v>39</v>
      </c>
      <c r="O9868" t="s">
        <v>32</v>
      </c>
    </row>
    <row r="9869" spans="1:15" x14ac:dyDescent="0.25">
      <c r="A9869" t="s">
        <v>131</v>
      </c>
      <c r="B9869" t="s">
        <v>132</v>
      </c>
      <c r="C9869" t="s">
        <v>27</v>
      </c>
      <c r="D9869">
        <v>2020</v>
      </c>
      <c r="E9869">
        <v>1</v>
      </c>
      <c r="F9869" t="s">
        <v>284</v>
      </c>
      <c r="G9869" t="s">
        <v>285</v>
      </c>
      <c r="H9869" t="s">
        <v>30</v>
      </c>
      <c r="J9869">
        <v>2536261.91</v>
      </c>
      <c r="L9869" t="s">
        <v>39</v>
      </c>
      <c r="O9869" t="s">
        <v>32</v>
      </c>
    </row>
    <row r="9870" spans="1:15" x14ac:dyDescent="0.25">
      <c r="A9870" t="s">
        <v>131</v>
      </c>
      <c r="B9870" t="s">
        <v>132</v>
      </c>
      <c r="C9870" t="s">
        <v>27</v>
      </c>
      <c r="D9870">
        <v>2020</v>
      </c>
      <c r="E9870">
        <v>1</v>
      </c>
      <c r="F9870" t="s">
        <v>261</v>
      </c>
      <c r="G9870" t="s">
        <v>262</v>
      </c>
      <c r="H9870" t="s">
        <v>30</v>
      </c>
      <c r="J9870">
        <v>3295130.99</v>
      </c>
      <c r="L9870" t="s">
        <v>39</v>
      </c>
      <c r="O9870" t="s">
        <v>32</v>
      </c>
    </row>
    <row r="9871" spans="1:15" x14ac:dyDescent="0.25">
      <c r="A9871" t="s">
        <v>131</v>
      </c>
      <c r="B9871" t="s">
        <v>132</v>
      </c>
      <c r="C9871" t="s">
        <v>27</v>
      </c>
      <c r="D9871">
        <v>2020</v>
      </c>
      <c r="E9871">
        <v>1</v>
      </c>
      <c r="F9871" t="s">
        <v>223</v>
      </c>
      <c r="G9871" t="s">
        <v>224</v>
      </c>
      <c r="H9871" t="s">
        <v>30</v>
      </c>
      <c r="J9871">
        <v>4575319.53</v>
      </c>
      <c r="L9871" t="s">
        <v>39</v>
      </c>
      <c r="O9871" t="s">
        <v>32</v>
      </c>
    </row>
    <row r="9872" spans="1:15" x14ac:dyDescent="0.25">
      <c r="A9872" t="s">
        <v>131</v>
      </c>
      <c r="B9872" t="s">
        <v>132</v>
      </c>
      <c r="C9872" t="s">
        <v>27</v>
      </c>
      <c r="D9872">
        <v>2020</v>
      </c>
      <c r="E9872">
        <v>1</v>
      </c>
      <c r="F9872" t="s">
        <v>225</v>
      </c>
      <c r="G9872" t="s">
        <v>226</v>
      </c>
      <c r="H9872" t="s">
        <v>30</v>
      </c>
      <c r="J9872">
        <v>7880868.8700000001</v>
      </c>
      <c r="L9872" t="s">
        <v>39</v>
      </c>
      <c r="O9872" t="s">
        <v>32</v>
      </c>
    </row>
    <row r="9873" spans="1:15" x14ac:dyDescent="0.25">
      <c r="A9873" t="s">
        <v>131</v>
      </c>
      <c r="B9873" t="s">
        <v>132</v>
      </c>
      <c r="C9873" t="s">
        <v>27</v>
      </c>
      <c r="D9873">
        <v>2020</v>
      </c>
      <c r="E9873">
        <v>1</v>
      </c>
      <c r="F9873" t="s">
        <v>227</v>
      </c>
      <c r="G9873" t="s">
        <v>228</v>
      </c>
      <c r="H9873" t="s">
        <v>30</v>
      </c>
      <c r="J9873">
        <v>8209971.5999999996</v>
      </c>
      <c r="L9873" t="s">
        <v>39</v>
      </c>
      <c r="O9873" t="s">
        <v>32</v>
      </c>
    </row>
    <row r="9874" spans="1:15" x14ac:dyDescent="0.25">
      <c r="A9874" t="s">
        <v>131</v>
      </c>
      <c r="B9874" t="s">
        <v>132</v>
      </c>
      <c r="C9874" t="s">
        <v>27</v>
      </c>
      <c r="D9874">
        <v>2020</v>
      </c>
      <c r="E9874">
        <v>1</v>
      </c>
      <c r="F9874" t="s">
        <v>229</v>
      </c>
      <c r="G9874" t="s">
        <v>230</v>
      </c>
      <c r="H9874" t="s">
        <v>30</v>
      </c>
      <c r="J9874">
        <v>-4000000</v>
      </c>
      <c r="L9874" t="s">
        <v>39</v>
      </c>
      <c r="O9874" t="s">
        <v>32</v>
      </c>
    </row>
    <row r="9875" spans="1:15" x14ac:dyDescent="0.25">
      <c r="A9875" t="s">
        <v>131</v>
      </c>
      <c r="B9875" t="s">
        <v>132</v>
      </c>
      <c r="C9875" t="s">
        <v>27</v>
      </c>
      <c r="D9875">
        <v>2020</v>
      </c>
      <c r="E9875">
        <v>1</v>
      </c>
      <c r="F9875" t="s">
        <v>231</v>
      </c>
      <c r="G9875" t="s">
        <v>188</v>
      </c>
      <c r="H9875" t="s">
        <v>30</v>
      </c>
      <c r="J9875">
        <v>435629.94</v>
      </c>
      <c r="L9875" t="s">
        <v>39</v>
      </c>
      <c r="O9875" t="s">
        <v>32</v>
      </c>
    </row>
    <row r="9876" spans="1:15" x14ac:dyDescent="0.25">
      <c r="A9876" t="s">
        <v>131</v>
      </c>
      <c r="B9876" t="s">
        <v>132</v>
      </c>
      <c r="C9876" t="s">
        <v>27</v>
      </c>
      <c r="D9876">
        <v>2020</v>
      </c>
      <c r="E9876">
        <v>1</v>
      </c>
      <c r="F9876" t="s">
        <v>232</v>
      </c>
      <c r="G9876" t="s">
        <v>233</v>
      </c>
      <c r="H9876" t="s">
        <v>30</v>
      </c>
      <c r="J9876">
        <v>-3564370.06</v>
      </c>
      <c r="L9876" t="s">
        <v>39</v>
      </c>
      <c r="O9876" t="s">
        <v>32</v>
      </c>
    </row>
    <row r="9877" spans="1:15" x14ac:dyDescent="0.25">
      <c r="A9877" t="s">
        <v>131</v>
      </c>
      <c r="B9877" t="s">
        <v>132</v>
      </c>
      <c r="C9877" t="s">
        <v>27</v>
      </c>
      <c r="D9877">
        <v>2020</v>
      </c>
      <c r="E9877">
        <v>1</v>
      </c>
      <c r="F9877" t="s">
        <v>234</v>
      </c>
      <c r="G9877" t="s">
        <v>235</v>
      </c>
      <c r="H9877" t="s">
        <v>30</v>
      </c>
      <c r="J9877">
        <v>-3564370.06</v>
      </c>
      <c r="L9877" t="s">
        <v>39</v>
      </c>
      <c r="O9877" t="s">
        <v>32</v>
      </c>
    </row>
    <row r="9878" spans="1:15" x14ac:dyDescent="0.25">
      <c r="A9878" t="s">
        <v>131</v>
      </c>
      <c r="B9878" t="s">
        <v>132</v>
      </c>
      <c r="C9878" t="s">
        <v>27</v>
      </c>
      <c r="D9878">
        <v>2020</v>
      </c>
      <c r="E9878">
        <v>1</v>
      </c>
      <c r="F9878" t="s">
        <v>269</v>
      </c>
      <c r="G9878" t="s">
        <v>270</v>
      </c>
      <c r="H9878" t="s">
        <v>30</v>
      </c>
      <c r="J9878">
        <v>206632.31</v>
      </c>
      <c r="L9878" t="s">
        <v>39</v>
      </c>
      <c r="O9878" t="s">
        <v>32</v>
      </c>
    </row>
    <row r="9879" spans="1:15" x14ac:dyDescent="0.25">
      <c r="A9879" t="s">
        <v>131</v>
      </c>
      <c r="B9879" t="s">
        <v>132</v>
      </c>
      <c r="C9879" t="s">
        <v>27</v>
      </c>
      <c r="D9879">
        <v>2020</v>
      </c>
      <c r="E9879">
        <v>1</v>
      </c>
      <c r="F9879" t="s">
        <v>271</v>
      </c>
      <c r="G9879" t="s">
        <v>272</v>
      </c>
      <c r="H9879" t="s">
        <v>30</v>
      </c>
      <c r="J9879">
        <v>206632.31</v>
      </c>
      <c r="L9879" t="s">
        <v>39</v>
      </c>
      <c r="O9879" t="s">
        <v>32</v>
      </c>
    </row>
    <row r="9880" spans="1:15" x14ac:dyDescent="0.25">
      <c r="A9880" t="s">
        <v>131</v>
      </c>
      <c r="B9880" t="s">
        <v>132</v>
      </c>
      <c r="C9880" t="s">
        <v>27</v>
      </c>
      <c r="D9880">
        <v>2020</v>
      </c>
      <c r="E9880">
        <v>1</v>
      </c>
      <c r="F9880" t="s">
        <v>273</v>
      </c>
      <c r="G9880" t="s">
        <v>274</v>
      </c>
      <c r="H9880" t="s">
        <v>30</v>
      </c>
      <c r="J9880">
        <v>206632.31</v>
      </c>
      <c r="L9880" t="s">
        <v>39</v>
      </c>
      <c r="O9880" t="s">
        <v>32</v>
      </c>
    </row>
    <row r="9881" spans="1:15" x14ac:dyDescent="0.25">
      <c r="A9881" t="s">
        <v>131</v>
      </c>
      <c r="B9881" t="s">
        <v>132</v>
      </c>
      <c r="C9881" t="s">
        <v>27</v>
      </c>
      <c r="D9881">
        <v>2020</v>
      </c>
      <c r="E9881">
        <v>1</v>
      </c>
      <c r="F9881" t="s">
        <v>236</v>
      </c>
      <c r="G9881" t="s">
        <v>237</v>
      </c>
      <c r="H9881" t="s">
        <v>30</v>
      </c>
      <c r="J9881">
        <v>-4828832.1500000004</v>
      </c>
      <c r="L9881" t="s">
        <v>39</v>
      </c>
      <c r="O9881" t="s">
        <v>32</v>
      </c>
    </row>
    <row r="9882" spans="1:15" x14ac:dyDescent="0.25">
      <c r="A9882" t="s">
        <v>131</v>
      </c>
      <c r="B9882" t="s">
        <v>132</v>
      </c>
      <c r="C9882" t="s">
        <v>27</v>
      </c>
      <c r="D9882">
        <v>2020</v>
      </c>
      <c r="E9882">
        <v>1</v>
      </c>
      <c r="F9882" t="s">
        <v>238</v>
      </c>
      <c r="G9882" t="s">
        <v>239</v>
      </c>
      <c r="H9882" t="s">
        <v>30</v>
      </c>
      <c r="J9882">
        <v>-4840503.8099999996</v>
      </c>
      <c r="L9882" t="s">
        <v>39</v>
      </c>
      <c r="O9882" t="s">
        <v>32</v>
      </c>
    </row>
    <row r="9883" spans="1:15" x14ac:dyDescent="0.25">
      <c r="A9883" t="s">
        <v>131</v>
      </c>
      <c r="B9883" t="s">
        <v>132</v>
      </c>
      <c r="C9883" t="s">
        <v>27</v>
      </c>
      <c r="D9883">
        <v>2020</v>
      </c>
      <c r="E9883">
        <v>1</v>
      </c>
      <c r="F9883" t="s">
        <v>240</v>
      </c>
      <c r="G9883" t="s">
        <v>241</v>
      </c>
      <c r="H9883" t="s">
        <v>30</v>
      </c>
      <c r="J9883">
        <v>-4633871.5</v>
      </c>
      <c r="L9883" t="s">
        <v>39</v>
      </c>
      <c r="O9883" t="s">
        <v>32</v>
      </c>
    </row>
    <row r="9884" spans="1:15" x14ac:dyDescent="0.25">
      <c r="A9884" t="s">
        <v>131</v>
      </c>
      <c r="B9884" t="s">
        <v>132</v>
      </c>
      <c r="C9884" t="s">
        <v>27</v>
      </c>
      <c r="D9884">
        <v>2020</v>
      </c>
      <c r="E9884">
        <v>1</v>
      </c>
      <c r="F9884" t="s">
        <v>242</v>
      </c>
      <c r="G9884" t="s">
        <v>243</v>
      </c>
      <c r="H9884" t="s">
        <v>30</v>
      </c>
      <c r="J9884">
        <v>-8198241.5599999996</v>
      </c>
      <c r="L9884" t="s">
        <v>39</v>
      </c>
      <c r="O9884" t="s">
        <v>32</v>
      </c>
    </row>
    <row r="9885" spans="1:15" x14ac:dyDescent="0.25">
      <c r="A9885" t="s">
        <v>123</v>
      </c>
      <c r="B9885" t="s">
        <v>124</v>
      </c>
      <c r="C9885" t="s">
        <v>27</v>
      </c>
      <c r="D9885">
        <v>2020</v>
      </c>
      <c r="E9885">
        <v>1</v>
      </c>
      <c r="F9885" t="s">
        <v>244</v>
      </c>
      <c r="G9885" t="s">
        <v>245</v>
      </c>
      <c r="H9885" t="s">
        <v>148</v>
      </c>
      <c r="I9885" t="s">
        <v>149</v>
      </c>
      <c r="J9885">
        <v>-23644.560000000001</v>
      </c>
      <c r="L9885" t="s">
        <v>31</v>
      </c>
      <c r="O9885" t="s">
        <v>32</v>
      </c>
    </row>
    <row r="9886" spans="1:15" x14ac:dyDescent="0.25">
      <c r="A9886" t="s">
        <v>123</v>
      </c>
      <c r="B9886" t="s">
        <v>124</v>
      </c>
      <c r="C9886" t="s">
        <v>27</v>
      </c>
      <c r="D9886">
        <v>2020</v>
      </c>
      <c r="E9886">
        <v>1</v>
      </c>
      <c r="F9886" t="s">
        <v>246</v>
      </c>
      <c r="G9886" t="s">
        <v>247</v>
      </c>
      <c r="H9886" t="s">
        <v>148</v>
      </c>
      <c r="I9886" t="s">
        <v>149</v>
      </c>
      <c r="J9886">
        <v>3596.82</v>
      </c>
      <c r="L9886" t="s">
        <v>31</v>
      </c>
      <c r="O9886" t="s">
        <v>32</v>
      </c>
    </row>
    <row r="9887" spans="1:15" x14ac:dyDescent="0.25">
      <c r="A9887" t="s">
        <v>123</v>
      </c>
      <c r="B9887" t="s">
        <v>124</v>
      </c>
      <c r="C9887" t="s">
        <v>27</v>
      </c>
      <c r="D9887">
        <v>2020</v>
      </c>
      <c r="E9887">
        <v>1</v>
      </c>
      <c r="F9887" t="s">
        <v>248</v>
      </c>
      <c r="G9887" t="s">
        <v>249</v>
      </c>
      <c r="H9887" t="s">
        <v>148</v>
      </c>
      <c r="I9887" t="s">
        <v>149</v>
      </c>
      <c r="J9887">
        <v>-20047.740000000002</v>
      </c>
      <c r="L9887" t="s">
        <v>31</v>
      </c>
      <c r="O9887" t="s">
        <v>32</v>
      </c>
    </row>
    <row r="9888" spans="1:15" x14ac:dyDescent="0.25">
      <c r="A9888" t="s">
        <v>123</v>
      </c>
      <c r="B9888" t="s">
        <v>124</v>
      </c>
      <c r="C9888" t="s">
        <v>27</v>
      </c>
      <c r="D9888">
        <v>2020</v>
      </c>
      <c r="E9888">
        <v>1</v>
      </c>
      <c r="F9888" t="s">
        <v>250</v>
      </c>
      <c r="G9888" t="s">
        <v>251</v>
      </c>
      <c r="H9888" t="s">
        <v>148</v>
      </c>
      <c r="I9888" t="s">
        <v>149</v>
      </c>
      <c r="J9888">
        <v>-20047.740000000002</v>
      </c>
      <c r="L9888" t="s">
        <v>31</v>
      </c>
      <c r="O9888" t="s">
        <v>32</v>
      </c>
    </row>
    <row r="9889" spans="1:15" x14ac:dyDescent="0.25">
      <c r="A9889" t="s">
        <v>123</v>
      </c>
      <c r="B9889" t="s">
        <v>124</v>
      </c>
      <c r="C9889" t="s">
        <v>27</v>
      </c>
      <c r="D9889">
        <v>2020</v>
      </c>
      <c r="E9889">
        <v>1</v>
      </c>
      <c r="F9889" t="s">
        <v>195</v>
      </c>
      <c r="G9889" t="s">
        <v>196</v>
      </c>
      <c r="H9889" t="s">
        <v>148</v>
      </c>
      <c r="I9889" t="s">
        <v>149</v>
      </c>
      <c r="J9889">
        <v>-20047.740000000002</v>
      </c>
      <c r="L9889" t="s">
        <v>31</v>
      </c>
      <c r="O9889" t="s">
        <v>32</v>
      </c>
    </row>
    <row r="9890" spans="1:15" x14ac:dyDescent="0.25">
      <c r="A9890" t="s">
        <v>123</v>
      </c>
      <c r="B9890" t="s">
        <v>124</v>
      </c>
      <c r="C9890" t="s">
        <v>27</v>
      </c>
      <c r="D9890">
        <v>2020</v>
      </c>
      <c r="E9890">
        <v>1</v>
      </c>
      <c r="F9890" t="s">
        <v>275</v>
      </c>
      <c r="G9890" t="s">
        <v>276</v>
      </c>
      <c r="H9890" t="s">
        <v>148</v>
      </c>
      <c r="I9890" t="s">
        <v>149</v>
      </c>
      <c r="J9890">
        <v>41457.5</v>
      </c>
      <c r="L9890" t="s">
        <v>31</v>
      </c>
      <c r="O9890" t="s">
        <v>32</v>
      </c>
    </row>
    <row r="9891" spans="1:15" x14ac:dyDescent="0.25">
      <c r="A9891" t="s">
        <v>123</v>
      </c>
      <c r="B9891" t="s">
        <v>124</v>
      </c>
      <c r="C9891" t="s">
        <v>27</v>
      </c>
      <c r="D9891">
        <v>2020</v>
      </c>
      <c r="E9891">
        <v>1</v>
      </c>
      <c r="F9891" t="s">
        <v>277</v>
      </c>
      <c r="G9891" t="s">
        <v>278</v>
      </c>
      <c r="H9891" t="s">
        <v>148</v>
      </c>
      <c r="I9891" t="s">
        <v>149</v>
      </c>
      <c r="J9891">
        <v>41457.5</v>
      </c>
      <c r="L9891" t="s">
        <v>31</v>
      </c>
      <c r="O9891" t="s">
        <v>32</v>
      </c>
    </row>
    <row r="9892" spans="1:15" x14ac:dyDescent="0.25">
      <c r="A9892" t="s">
        <v>123</v>
      </c>
      <c r="B9892" t="s">
        <v>124</v>
      </c>
      <c r="C9892" t="s">
        <v>27</v>
      </c>
      <c r="D9892">
        <v>2020</v>
      </c>
      <c r="E9892">
        <v>1</v>
      </c>
      <c r="F9892" t="s">
        <v>279</v>
      </c>
      <c r="G9892" t="s">
        <v>280</v>
      </c>
      <c r="H9892" t="s">
        <v>148</v>
      </c>
      <c r="I9892" t="s">
        <v>149</v>
      </c>
      <c r="J9892">
        <v>41457.5</v>
      </c>
      <c r="L9892" t="s">
        <v>31</v>
      </c>
      <c r="O9892" t="s">
        <v>32</v>
      </c>
    </row>
    <row r="9893" spans="1:15" x14ac:dyDescent="0.25">
      <c r="A9893" t="s">
        <v>123</v>
      </c>
      <c r="B9893" t="s">
        <v>124</v>
      </c>
      <c r="C9893" t="s">
        <v>27</v>
      </c>
      <c r="D9893">
        <v>2020</v>
      </c>
      <c r="E9893">
        <v>1</v>
      </c>
      <c r="F9893" t="s">
        <v>197</v>
      </c>
      <c r="G9893" t="s">
        <v>198</v>
      </c>
      <c r="H9893" t="s">
        <v>148</v>
      </c>
      <c r="I9893" t="s">
        <v>149</v>
      </c>
      <c r="J9893">
        <v>21409.759999999998</v>
      </c>
      <c r="L9893" t="s">
        <v>31</v>
      </c>
      <c r="O9893" t="s">
        <v>32</v>
      </c>
    </row>
    <row r="9894" spans="1:15" x14ac:dyDescent="0.25">
      <c r="A9894" t="s">
        <v>123</v>
      </c>
      <c r="B9894" t="s">
        <v>124</v>
      </c>
      <c r="C9894" t="s">
        <v>27</v>
      </c>
      <c r="D9894">
        <v>2020</v>
      </c>
      <c r="E9894">
        <v>1</v>
      </c>
      <c r="F9894" t="s">
        <v>199</v>
      </c>
      <c r="G9894" t="s">
        <v>200</v>
      </c>
      <c r="H9894" t="s">
        <v>148</v>
      </c>
      <c r="I9894" t="s">
        <v>149</v>
      </c>
      <c r="J9894">
        <v>21409.759999999998</v>
      </c>
      <c r="L9894" t="s">
        <v>31</v>
      </c>
      <c r="O9894" t="s">
        <v>32</v>
      </c>
    </row>
    <row r="9895" spans="1:15" x14ac:dyDescent="0.25">
      <c r="A9895" t="s">
        <v>123</v>
      </c>
      <c r="B9895" t="s">
        <v>124</v>
      </c>
      <c r="C9895" t="s">
        <v>27</v>
      </c>
      <c r="D9895">
        <v>2020</v>
      </c>
      <c r="E9895">
        <v>1</v>
      </c>
      <c r="F9895" t="s">
        <v>252</v>
      </c>
      <c r="G9895" t="s">
        <v>253</v>
      </c>
      <c r="H9895" t="s">
        <v>148</v>
      </c>
      <c r="I9895" t="s">
        <v>149</v>
      </c>
      <c r="J9895">
        <v>2893.08</v>
      </c>
      <c r="L9895" t="s">
        <v>31</v>
      </c>
      <c r="O9895" t="s">
        <v>32</v>
      </c>
    </row>
    <row r="9896" spans="1:15" x14ac:dyDescent="0.25">
      <c r="A9896" t="s">
        <v>123</v>
      </c>
      <c r="B9896" t="s">
        <v>124</v>
      </c>
      <c r="C9896" t="s">
        <v>27</v>
      </c>
      <c r="D9896">
        <v>2020</v>
      </c>
      <c r="E9896">
        <v>1</v>
      </c>
      <c r="F9896" t="s">
        <v>203</v>
      </c>
      <c r="G9896" t="s">
        <v>204</v>
      </c>
      <c r="H9896" t="s">
        <v>148</v>
      </c>
      <c r="I9896" t="s">
        <v>149</v>
      </c>
      <c r="J9896">
        <v>2893.08</v>
      </c>
      <c r="L9896" t="s">
        <v>31</v>
      </c>
      <c r="O9896" t="s">
        <v>32</v>
      </c>
    </row>
    <row r="9897" spans="1:15" x14ac:dyDescent="0.25">
      <c r="A9897" t="s">
        <v>123</v>
      </c>
      <c r="B9897" t="s">
        <v>124</v>
      </c>
      <c r="C9897" t="s">
        <v>27</v>
      </c>
      <c r="D9897">
        <v>2020</v>
      </c>
      <c r="E9897">
        <v>1</v>
      </c>
      <c r="F9897" t="s">
        <v>205</v>
      </c>
      <c r="G9897" t="s">
        <v>206</v>
      </c>
      <c r="H9897" t="s">
        <v>148</v>
      </c>
      <c r="I9897" t="s">
        <v>149</v>
      </c>
      <c r="J9897">
        <v>24302.84</v>
      </c>
      <c r="L9897" t="s">
        <v>31</v>
      </c>
      <c r="O9897" t="s">
        <v>32</v>
      </c>
    </row>
    <row r="9898" spans="1:15" x14ac:dyDescent="0.25">
      <c r="A9898" t="s">
        <v>123</v>
      </c>
      <c r="B9898" t="s">
        <v>124</v>
      </c>
      <c r="C9898" t="s">
        <v>27</v>
      </c>
      <c r="D9898">
        <v>2020</v>
      </c>
      <c r="E9898">
        <v>1</v>
      </c>
      <c r="F9898" t="s">
        <v>207</v>
      </c>
      <c r="G9898" t="s">
        <v>208</v>
      </c>
      <c r="H9898" t="s">
        <v>148</v>
      </c>
      <c r="I9898" t="s">
        <v>149</v>
      </c>
      <c r="J9898">
        <v>24302.84</v>
      </c>
      <c r="L9898" t="s">
        <v>31</v>
      </c>
      <c r="O9898" t="s">
        <v>32</v>
      </c>
    </row>
    <row r="9899" spans="1:15" x14ac:dyDescent="0.25">
      <c r="A9899" t="s">
        <v>123</v>
      </c>
      <c r="B9899" t="s">
        <v>124</v>
      </c>
      <c r="C9899" t="s">
        <v>27</v>
      </c>
      <c r="D9899">
        <v>2020</v>
      </c>
      <c r="E9899">
        <v>1</v>
      </c>
      <c r="F9899" t="s">
        <v>211</v>
      </c>
      <c r="G9899" t="s">
        <v>212</v>
      </c>
      <c r="H9899" t="s">
        <v>148</v>
      </c>
      <c r="I9899" t="s">
        <v>149</v>
      </c>
      <c r="J9899">
        <v>24302.84</v>
      </c>
      <c r="L9899" t="s">
        <v>31</v>
      </c>
      <c r="O9899" t="s">
        <v>32</v>
      </c>
    </row>
    <row r="9900" spans="1:15" x14ac:dyDescent="0.25">
      <c r="A9900" t="s">
        <v>123</v>
      </c>
      <c r="B9900" t="s">
        <v>124</v>
      </c>
      <c r="C9900" t="s">
        <v>27</v>
      </c>
      <c r="D9900">
        <v>2020</v>
      </c>
      <c r="E9900">
        <v>1</v>
      </c>
      <c r="F9900" t="s">
        <v>213</v>
      </c>
      <c r="G9900" t="s">
        <v>214</v>
      </c>
      <c r="H9900" t="s">
        <v>148</v>
      </c>
      <c r="I9900" t="s">
        <v>149</v>
      </c>
      <c r="J9900">
        <v>24302.84</v>
      </c>
      <c r="L9900" t="s">
        <v>31</v>
      </c>
      <c r="O9900" t="s">
        <v>32</v>
      </c>
    </row>
    <row r="9901" spans="1:15" x14ac:dyDescent="0.25">
      <c r="A9901" t="s">
        <v>123</v>
      </c>
      <c r="B9901" t="s">
        <v>124</v>
      </c>
      <c r="C9901" t="s">
        <v>27</v>
      </c>
      <c r="D9901">
        <v>2020</v>
      </c>
      <c r="E9901">
        <v>1</v>
      </c>
      <c r="F9901" t="s">
        <v>244</v>
      </c>
      <c r="G9901" t="s">
        <v>245</v>
      </c>
      <c r="H9901" t="s">
        <v>110</v>
      </c>
      <c r="I9901" t="s">
        <v>111</v>
      </c>
      <c r="J9901">
        <v>-70933.67</v>
      </c>
      <c r="L9901" t="s">
        <v>31</v>
      </c>
      <c r="O9901" t="s">
        <v>32</v>
      </c>
    </row>
    <row r="9902" spans="1:15" x14ac:dyDescent="0.25">
      <c r="A9902" t="s">
        <v>123</v>
      </c>
      <c r="B9902" t="s">
        <v>124</v>
      </c>
      <c r="C9902" t="s">
        <v>27</v>
      </c>
      <c r="D9902">
        <v>2020</v>
      </c>
      <c r="E9902">
        <v>1</v>
      </c>
      <c r="F9902" t="s">
        <v>246</v>
      </c>
      <c r="G9902" t="s">
        <v>247</v>
      </c>
      <c r="H9902" t="s">
        <v>110</v>
      </c>
      <c r="I9902" t="s">
        <v>111</v>
      </c>
      <c r="J9902">
        <v>10790.49</v>
      </c>
      <c r="L9902" t="s">
        <v>31</v>
      </c>
      <c r="O9902" t="s">
        <v>32</v>
      </c>
    </row>
    <row r="9903" spans="1:15" x14ac:dyDescent="0.25">
      <c r="A9903" t="s">
        <v>123</v>
      </c>
      <c r="B9903" t="s">
        <v>124</v>
      </c>
      <c r="C9903" t="s">
        <v>27</v>
      </c>
      <c r="D9903">
        <v>2020</v>
      </c>
      <c r="E9903">
        <v>1</v>
      </c>
      <c r="F9903" t="s">
        <v>248</v>
      </c>
      <c r="G9903" t="s">
        <v>249</v>
      </c>
      <c r="H9903" t="s">
        <v>110</v>
      </c>
      <c r="I9903" t="s">
        <v>111</v>
      </c>
      <c r="J9903">
        <v>-60143.18</v>
      </c>
      <c r="L9903" t="s">
        <v>31</v>
      </c>
      <c r="O9903" t="s">
        <v>32</v>
      </c>
    </row>
    <row r="9904" spans="1:15" x14ac:dyDescent="0.25">
      <c r="A9904" t="s">
        <v>123</v>
      </c>
      <c r="B9904" t="s">
        <v>124</v>
      </c>
      <c r="C9904" t="s">
        <v>27</v>
      </c>
      <c r="D9904">
        <v>2020</v>
      </c>
      <c r="E9904">
        <v>1</v>
      </c>
      <c r="F9904" t="s">
        <v>250</v>
      </c>
      <c r="G9904" t="s">
        <v>251</v>
      </c>
      <c r="H9904" t="s">
        <v>110</v>
      </c>
      <c r="I9904" t="s">
        <v>111</v>
      </c>
      <c r="J9904">
        <v>-60143.18</v>
      </c>
      <c r="L9904" t="s">
        <v>31</v>
      </c>
      <c r="O9904" t="s">
        <v>32</v>
      </c>
    </row>
    <row r="9905" spans="1:15" x14ac:dyDescent="0.25">
      <c r="A9905" t="s">
        <v>123</v>
      </c>
      <c r="B9905" t="s">
        <v>124</v>
      </c>
      <c r="C9905" t="s">
        <v>27</v>
      </c>
      <c r="D9905">
        <v>2020</v>
      </c>
      <c r="E9905">
        <v>1</v>
      </c>
      <c r="F9905" t="s">
        <v>195</v>
      </c>
      <c r="G9905" t="s">
        <v>196</v>
      </c>
      <c r="H9905" t="s">
        <v>110</v>
      </c>
      <c r="I9905" t="s">
        <v>111</v>
      </c>
      <c r="J9905">
        <v>-60143.18</v>
      </c>
      <c r="L9905" t="s">
        <v>31</v>
      </c>
      <c r="O9905" t="s">
        <v>32</v>
      </c>
    </row>
    <row r="9906" spans="1:15" x14ac:dyDescent="0.25">
      <c r="A9906" t="s">
        <v>123</v>
      </c>
      <c r="B9906" t="s">
        <v>124</v>
      </c>
      <c r="C9906" t="s">
        <v>27</v>
      </c>
      <c r="D9906">
        <v>2020</v>
      </c>
      <c r="E9906">
        <v>1</v>
      </c>
      <c r="F9906" t="s">
        <v>275</v>
      </c>
      <c r="G9906" t="s">
        <v>276</v>
      </c>
      <c r="H9906" t="s">
        <v>110</v>
      </c>
      <c r="I9906" t="s">
        <v>111</v>
      </c>
      <c r="J9906">
        <v>124372.5</v>
      </c>
      <c r="L9906" t="s">
        <v>31</v>
      </c>
      <c r="O9906" t="s">
        <v>32</v>
      </c>
    </row>
    <row r="9907" spans="1:15" x14ac:dyDescent="0.25">
      <c r="A9907" t="s">
        <v>123</v>
      </c>
      <c r="B9907" t="s">
        <v>124</v>
      </c>
      <c r="C9907" t="s">
        <v>27</v>
      </c>
      <c r="D9907">
        <v>2020</v>
      </c>
      <c r="E9907">
        <v>1</v>
      </c>
      <c r="F9907" t="s">
        <v>277</v>
      </c>
      <c r="G9907" t="s">
        <v>278</v>
      </c>
      <c r="H9907" t="s">
        <v>110</v>
      </c>
      <c r="I9907" t="s">
        <v>111</v>
      </c>
      <c r="J9907">
        <v>124372.5</v>
      </c>
      <c r="L9907" t="s">
        <v>31</v>
      </c>
      <c r="O9907" t="s">
        <v>32</v>
      </c>
    </row>
    <row r="9908" spans="1:15" x14ac:dyDescent="0.25">
      <c r="A9908" t="s">
        <v>123</v>
      </c>
      <c r="B9908" t="s">
        <v>124</v>
      </c>
      <c r="C9908" t="s">
        <v>27</v>
      </c>
      <c r="D9908">
        <v>2020</v>
      </c>
      <c r="E9908">
        <v>1</v>
      </c>
      <c r="F9908" t="s">
        <v>279</v>
      </c>
      <c r="G9908" t="s">
        <v>280</v>
      </c>
      <c r="H9908" t="s">
        <v>110</v>
      </c>
      <c r="I9908" t="s">
        <v>111</v>
      </c>
      <c r="J9908">
        <v>124372.5</v>
      </c>
      <c r="L9908" t="s">
        <v>31</v>
      </c>
      <c r="O9908" t="s">
        <v>32</v>
      </c>
    </row>
    <row r="9909" spans="1:15" x14ac:dyDescent="0.25">
      <c r="A9909" t="s">
        <v>123</v>
      </c>
      <c r="B9909" t="s">
        <v>124</v>
      </c>
      <c r="C9909" t="s">
        <v>27</v>
      </c>
      <c r="D9909">
        <v>2020</v>
      </c>
      <c r="E9909">
        <v>1</v>
      </c>
      <c r="F9909" t="s">
        <v>197</v>
      </c>
      <c r="G9909" t="s">
        <v>198</v>
      </c>
      <c r="H9909" t="s">
        <v>110</v>
      </c>
      <c r="I9909" t="s">
        <v>111</v>
      </c>
      <c r="J9909">
        <v>64229.32</v>
      </c>
      <c r="L9909" t="s">
        <v>31</v>
      </c>
      <c r="O9909" t="s">
        <v>32</v>
      </c>
    </row>
    <row r="9910" spans="1:15" x14ac:dyDescent="0.25">
      <c r="A9910" t="s">
        <v>123</v>
      </c>
      <c r="B9910" t="s">
        <v>124</v>
      </c>
      <c r="C9910" t="s">
        <v>27</v>
      </c>
      <c r="D9910">
        <v>2020</v>
      </c>
      <c r="E9910">
        <v>1</v>
      </c>
      <c r="F9910" t="s">
        <v>199</v>
      </c>
      <c r="G9910" t="s">
        <v>200</v>
      </c>
      <c r="H9910" t="s">
        <v>110</v>
      </c>
      <c r="I9910" t="s">
        <v>111</v>
      </c>
      <c r="J9910">
        <v>64229.32</v>
      </c>
      <c r="L9910" t="s">
        <v>31</v>
      </c>
      <c r="O9910" t="s">
        <v>32</v>
      </c>
    </row>
    <row r="9911" spans="1:15" x14ac:dyDescent="0.25">
      <c r="A9911" t="s">
        <v>123</v>
      </c>
      <c r="B9911" t="s">
        <v>124</v>
      </c>
      <c r="C9911" t="s">
        <v>27</v>
      </c>
      <c r="D9911">
        <v>2020</v>
      </c>
      <c r="E9911">
        <v>1</v>
      </c>
      <c r="F9911" t="s">
        <v>252</v>
      </c>
      <c r="G9911" t="s">
        <v>253</v>
      </c>
      <c r="H9911" t="s">
        <v>110</v>
      </c>
      <c r="I9911" t="s">
        <v>111</v>
      </c>
      <c r="J9911">
        <v>8679.25</v>
      </c>
      <c r="L9911" t="s">
        <v>31</v>
      </c>
      <c r="O9911" t="s">
        <v>32</v>
      </c>
    </row>
    <row r="9912" spans="1:15" x14ac:dyDescent="0.25">
      <c r="A9912" t="s">
        <v>123</v>
      </c>
      <c r="B9912" t="s">
        <v>124</v>
      </c>
      <c r="C9912" t="s">
        <v>27</v>
      </c>
      <c r="D9912">
        <v>2020</v>
      </c>
      <c r="E9912">
        <v>1</v>
      </c>
      <c r="F9912" t="s">
        <v>203</v>
      </c>
      <c r="G9912" t="s">
        <v>204</v>
      </c>
      <c r="H9912" t="s">
        <v>110</v>
      </c>
      <c r="I9912" t="s">
        <v>111</v>
      </c>
      <c r="J9912">
        <v>8679.25</v>
      </c>
      <c r="L9912" t="s">
        <v>31</v>
      </c>
      <c r="O9912" t="s">
        <v>32</v>
      </c>
    </row>
    <row r="9913" spans="1:15" x14ac:dyDescent="0.25">
      <c r="A9913" t="s">
        <v>123</v>
      </c>
      <c r="B9913" t="s">
        <v>124</v>
      </c>
      <c r="C9913" t="s">
        <v>27</v>
      </c>
      <c r="D9913">
        <v>2020</v>
      </c>
      <c r="E9913">
        <v>1</v>
      </c>
      <c r="F9913" t="s">
        <v>205</v>
      </c>
      <c r="G9913" t="s">
        <v>206</v>
      </c>
      <c r="H9913" t="s">
        <v>110</v>
      </c>
      <c r="I9913" t="s">
        <v>111</v>
      </c>
      <c r="J9913">
        <v>72908.570000000007</v>
      </c>
      <c r="L9913" t="s">
        <v>31</v>
      </c>
      <c r="O9913" t="s">
        <v>32</v>
      </c>
    </row>
    <row r="9914" spans="1:15" x14ac:dyDescent="0.25">
      <c r="A9914" t="s">
        <v>123</v>
      </c>
      <c r="B9914" t="s">
        <v>124</v>
      </c>
      <c r="C9914" t="s">
        <v>27</v>
      </c>
      <c r="D9914">
        <v>2020</v>
      </c>
      <c r="E9914">
        <v>1</v>
      </c>
      <c r="F9914" t="s">
        <v>207</v>
      </c>
      <c r="G9914" t="s">
        <v>208</v>
      </c>
      <c r="H9914" t="s">
        <v>110</v>
      </c>
      <c r="I9914" t="s">
        <v>111</v>
      </c>
      <c r="J9914">
        <v>72908.570000000007</v>
      </c>
      <c r="L9914" t="s">
        <v>31</v>
      </c>
      <c r="O9914" t="s">
        <v>32</v>
      </c>
    </row>
    <row r="9915" spans="1:15" x14ac:dyDescent="0.25">
      <c r="A9915" t="s">
        <v>123</v>
      </c>
      <c r="B9915" t="s">
        <v>124</v>
      </c>
      <c r="C9915" t="s">
        <v>27</v>
      </c>
      <c r="D9915">
        <v>2020</v>
      </c>
      <c r="E9915">
        <v>1</v>
      </c>
      <c r="F9915" t="s">
        <v>211</v>
      </c>
      <c r="G9915" t="s">
        <v>212</v>
      </c>
      <c r="H9915" t="s">
        <v>110</v>
      </c>
      <c r="I9915" t="s">
        <v>111</v>
      </c>
      <c r="J9915">
        <v>72908.570000000007</v>
      </c>
      <c r="L9915" t="s">
        <v>31</v>
      </c>
      <c r="O9915" t="s">
        <v>32</v>
      </c>
    </row>
    <row r="9916" spans="1:15" x14ac:dyDescent="0.25">
      <c r="A9916" t="s">
        <v>123</v>
      </c>
      <c r="B9916" t="s">
        <v>124</v>
      </c>
      <c r="C9916" t="s">
        <v>27</v>
      </c>
      <c r="D9916">
        <v>2020</v>
      </c>
      <c r="E9916">
        <v>1</v>
      </c>
      <c r="F9916" t="s">
        <v>213</v>
      </c>
      <c r="G9916" t="s">
        <v>214</v>
      </c>
      <c r="H9916" t="s">
        <v>110</v>
      </c>
      <c r="I9916" t="s">
        <v>111</v>
      </c>
      <c r="J9916">
        <v>72908.570000000007</v>
      </c>
      <c r="L9916" t="s">
        <v>31</v>
      </c>
      <c r="O9916" t="s">
        <v>32</v>
      </c>
    </row>
    <row r="9917" spans="1:15" x14ac:dyDescent="0.25">
      <c r="A9917" t="s">
        <v>123</v>
      </c>
      <c r="B9917" t="s">
        <v>124</v>
      </c>
      <c r="C9917" t="s">
        <v>27</v>
      </c>
      <c r="D9917">
        <v>2020</v>
      </c>
      <c r="E9917">
        <v>1</v>
      </c>
      <c r="F9917" t="s">
        <v>244</v>
      </c>
      <c r="G9917" t="s">
        <v>245</v>
      </c>
      <c r="H9917" t="s">
        <v>108</v>
      </c>
      <c r="I9917" t="s">
        <v>109</v>
      </c>
      <c r="J9917">
        <v>-23644.560000000001</v>
      </c>
      <c r="L9917" t="s">
        <v>31</v>
      </c>
      <c r="O9917" t="s">
        <v>32</v>
      </c>
    </row>
    <row r="9918" spans="1:15" x14ac:dyDescent="0.25">
      <c r="A9918" t="s">
        <v>123</v>
      </c>
      <c r="B9918" t="s">
        <v>124</v>
      </c>
      <c r="C9918" t="s">
        <v>27</v>
      </c>
      <c r="D9918">
        <v>2020</v>
      </c>
      <c r="E9918">
        <v>1</v>
      </c>
      <c r="F9918" t="s">
        <v>246</v>
      </c>
      <c r="G9918" t="s">
        <v>247</v>
      </c>
      <c r="H9918" t="s">
        <v>108</v>
      </c>
      <c r="I9918" t="s">
        <v>109</v>
      </c>
      <c r="J9918">
        <v>3596.82</v>
      </c>
      <c r="L9918" t="s">
        <v>31</v>
      </c>
      <c r="O9918" t="s">
        <v>32</v>
      </c>
    </row>
    <row r="9919" spans="1:15" x14ac:dyDescent="0.25">
      <c r="A9919" t="s">
        <v>123</v>
      </c>
      <c r="B9919" t="s">
        <v>124</v>
      </c>
      <c r="C9919" t="s">
        <v>27</v>
      </c>
      <c r="D9919">
        <v>2020</v>
      </c>
      <c r="E9919">
        <v>1</v>
      </c>
      <c r="F9919" t="s">
        <v>248</v>
      </c>
      <c r="G9919" t="s">
        <v>249</v>
      </c>
      <c r="H9919" t="s">
        <v>108</v>
      </c>
      <c r="I9919" t="s">
        <v>109</v>
      </c>
      <c r="J9919">
        <v>-20047.740000000002</v>
      </c>
      <c r="L9919" t="s">
        <v>31</v>
      </c>
      <c r="O9919" t="s">
        <v>32</v>
      </c>
    </row>
    <row r="9920" spans="1:15" x14ac:dyDescent="0.25">
      <c r="A9920" t="s">
        <v>123</v>
      </c>
      <c r="B9920" t="s">
        <v>124</v>
      </c>
      <c r="C9920" t="s">
        <v>27</v>
      </c>
      <c r="D9920">
        <v>2020</v>
      </c>
      <c r="E9920">
        <v>1</v>
      </c>
      <c r="F9920" t="s">
        <v>250</v>
      </c>
      <c r="G9920" t="s">
        <v>251</v>
      </c>
      <c r="H9920" t="s">
        <v>108</v>
      </c>
      <c r="I9920" t="s">
        <v>109</v>
      </c>
      <c r="J9920">
        <v>-20047.740000000002</v>
      </c>
      <c r="L9920" t="s">
        <v>31</v>
      </c>
      <c r="O9920" t="s">
        <v>32</v>
      </c>
    </row>
    <row r="9921" spans="1:15" x14ac:dyDescent="0.25">
      <c r="A9921" t="s">
        <v>123</v>
      </c>
      <c r="B9921" t="s">
        <v>124</v>
      </c>
      <c r="C9921" t="s">
        <v>27</v>
      </c>
      <c r="D9921">
        <v>2020</v>
      </c>
      <c r="E9921">
        <v>1</v>
      </c>
      <c r="F9921" t="s">
        <v>195</v>
      </c>
      <c r="G9921" t="s">
        <v>196</v>
      </c>
      <c r="H9921" t="s">
        <v>108</v>
      </c>
      <c r="I9921" t="s">
        <v>109</v>
      </c>
      <c r="J9921">
        <v>-20047.740000000002</v>
      </c>
      <c r="L9921" t="s">
        <v>31</v>
      </c>
      <c r="O9921" t="s">
        <v>32</v>
      </c>
    </row>
    <row r="9922" spans="1:15" x14ac:dyDescent="0.25">
      <c r="A9922" t="s">
        <v>123</v>
      </c>
      <c r="B9922" t="s">
        <v>124</v>
      </c>
      <c r="C9922" t="s">
        <v>27</v>
      </c>
      <c r="D9922">
        <v>2020</v>
      </c>
      <c r="E9922">
        <v>1</v>
      </c>
      <c r="F9922" t="s">
        <v>275</v>
      </c>
      <c r="G9922" t="s">
        <v>276</v>
      </c>
      <c r="H9922" t="s">
        <v>108</v>
      </c>
      <c r="I9922" t="s">
        <v>109</v>
      </c>
      <c r="J9922">
        <v>41457.5</v>
      </c>
      <c r="L9922" t="s">
        <v>31</v>
      </c>
      <c r="O9922" t="s">
        <v>32</v>
      </c>
    </row>
    <row r="9923" spans="1:15" x14ac:dyDescent="0.25">
      <c r="A9923" t="s">
        <v>123</v>
      </c>
      <c r="B9923" t="s">
        <v>124</v>
      </c>
      <c r="C9923" t="s">
        <v>27</v>
      </c>
      <c r="D9923">
        <v>2020</v>
      </c>
      <c r="E9923">
        <v>1</v>
      </c>
      <c r="F9923" t="s">
        <v>277</v>
      </c>
      <c r="G9923" t="s">
        <v>278</v>
      </c>
      <c r="H9923" t="s">
        <v>108</v>
      </c>
      <c r="I9923" t="s">
        <v>109</v>
      </c>
      <c r="J9923">
        <v>41457.5</v>
      </c>
      <c r="L9923" t="s">
        <v>31</v>
      </c>
      <c r="O9923" t="s">
        <v>32</v>
      </c>
    </row>
    <row r="9924" spans="1:15" x14ac:dyDescent="0.25">
      <c r="A9924" t="s">
        <v>123</v>
      </c>
      <c r="B9924" t="s">
        <v>124</v>
      </c>
      <c r="C9924" t="s">
        <v>27</v>
      </c>
      <c r="D9924">
        <v>2020</v>
      </c>
      <c r="E9924">
        <v>1</v>
      </c>
      <c r="F9924" t="s">
        <v>279</v>
      </c>
      <c r="G9924" t="s">
        <v>280</v>
      </c>
      <c r="H9924" t="s">
        <v>108</v>
      </c>
      <c r="I9924" t="s">
        <v>109</v>
      </c>
      <c r="J9924">
        <v>41457.5</v>
      </c>
      <c r="L9924" t="s">
        <v>31</v>
      </c>
      <c r="O9924" t="s">
        <v>32</v>
      </c>
    </row>
    <row r="9925" spans="1:15" x14ac:dyDescent="0.25">
      <c r="A9925" t="s">
        <v>123</v>
      </c>
      <c r="B9925" t="s">
        <v>124</v>
      </c>
      <c r="C9925" t="s">
        <v>27</v>
      </c>
      <c r="D9925">
        <v>2020</v>
      </c>
      <c r="E9925">
        <v>1</v>
      </c>
      <c r="F9925" t="s">
        <v>197</v>
      </c>
      <c r="G9925" t="s">
        <v>198</v>
      </c>
      <c r="H9925" t="s">
        <v>108</v>
      </c>
      <c r="I9925" t="s">
        <v>109</v>
      </c>
      <c r="J9925">
        <v>21409.759999999998</v>
      </c>
      <c r="L9925" t="s">
        <v>31</v>
      </c>
      <c r="O9925" t="s">
        <v>32</v>
      </c>
    </row>
    <row r="9926" spans="1:15" x14ac:dyDescent="0.25">
      <c r="A9926" t="s">
        <v>123</v>
      </c>
      <c r="B9926" t="s">
        <v>124</v>
      </c>
      <c r="C9926" t="s">
        <v>27</v>
      </c>
      <c r="D9926">
        <v>2020</v>
      </c>
      <c r="E9926">
        <v>1</v>
      </c>
      <c r="F9926" t="s">
        <v>199</v>
      </c>
      <c r="G9926" t="s">
        <v>200</v>
      </c>
      <c r="H9926" t="s">
        <v>108</v>
      </c>
      <c r="I9926" t="s">
        <v>109</v>
      </c>
      <c r="J9926">
        <v>21409.759999999998</v>
      </c>
      <c r="L9926" t="s">
        <v>31</v>
      </c>
      <c r="O9926" t="s">
        <v>32</v>
      </c>
    </row>
    <row r="9927" spans="1:15" x14ac:dyDescent="0.25">
      <c r="A9927" t="s">
        <v>123</v>
      </c>
      <c r="B9927" t="s">
        <v>124</v>
      </c>
      <c r="C9927" t="s">
        <v>27</v>
      </c>
      <c r="D9927">
        <v>2020</v>
      </c>
      <c r="E9927">
        <v>1</v>
      </c>
      <c r="F9927" t="s">
        <v>252</v>
      </c>
      <c r="G9927" t="s">
        <v>253</v>
      </c>
      <c r="H9927" t="s">
        <v>108</v>
      </c>
      <c r="I9927" t="s">
        <v>109</v>
      </c>
      <c r="J9927">
        <v>2893.08</v>
      </c>
      <c r="L9927" t="s">
        <v>31</v>
      </c>
      <c r="O9927" t="s">
        <v>32</v>
      </c>
    </row>
    <row r="9928" spans="1:15" x14ac:dyDescent="0.25">
      <c r="A9928" t="s">
        <v>123</v>
      </c>
      <c r="B9928" t="s">
        <v>124</v>
      </c>
      <c r="C9928" t="s">
        <v>27</v>
      </c>
      <c r="D9928">
        <v>2020</v>
      </c>
      <c r="E9928">
        <v>1</v>
      </c>
      <c r="F9928" t="s">
        <v>203</v>
      </c>
      <c r="G9928" t="s">
        <v>204</v>
      </c>
      <c r="H9928" t="s">
        <v>108</v>
      </c>
      <c r="I9928" t="s">
        <v>109</v>
      </c>
      <c r="J9928">
        <v>2893.08</v>
      </c>
      <c r="L9928" t="s">
        <v>31</v>
      </c>
      <c r="O9928" t="s">
        <v>32</v>
      </c>
    </row>
    <row r="9929" spans="1:15" x14ac:dyDescent="0.25">
      <c r="A9929" t="s">
        <v>123</v>
      </c>
      <c r="B9929" t="s">
        <v>124</v>
      </c>
      <c r="C9929" t="s">
        <v>27</v>
      </c>
      <c r="D9929">
        <v>2020</v>
      </c>
      <c r="E9929">
        <v>1</v>
      </c>
      <c r="F9929" t="s">
        <v>205</v>
      </c>
      <c r="G9929" t="s">
        <v>206</v>
      </c>
      <c r="H9929" t="s">
        <v>108</v>
      </c>
      <c r="I9929" t="s">
        <v>109</v>
      </c>
      <c r="J9929">
        <v>24302.84</v>
      </c>
      <c r="L9929" t="s">
        <v>31</v>
      </c>
      <c r="O9929" t="s">
        <v>32</v>
      </c>
    </row>
    <row r="9930" spans="1:15" x14ac:dyDescent="0.25">
      <c r="A9930" t="s">
        <v>123</v>
      </c>
      <c r="B9930" t="s">
        <v>124</v>
      </c>
      <c r="C9930" t="s">
        <v>27</v>
      </c>
      <c r="D9930">
        <v>2020</v>
      </c>
      <c r="E9930">
        <v>1</v>
      </c>
      <c r="F9930" t="s">
        <v>207</v>
      </c>
      <c r="G9930" t="s">
        <v>208</v>
      </c>
      <c r="H9930" t="s">
        <v>108</v>
      </c>
      <c r="I9930" t="s">
        <v>109</v>
      </c>
      <c r="J9930">
        <v>24302.84</v>
      </c>
      <c r="L9930" t="s">
        <v>31</v>
      </c>
      <c r="O9930" t="s">
        <v>32</v>
      </c>
    </row>
    <row r="9931" spans="1:15" x14ac:dyDescent="0.25">
      <c r="A9931" t="s">
        <v>123</v>
      </c>
      <c r="B9931" t="s">
        <v>124</v>
      </c>
      <c r="C9931" t="s">
        <v>27</v>
      </c>
      <c r="D9931">
        <v>2020</v>
      </c>
      <c r="E9931">
        <v>1</v>
      </c>
      <c r="F9931" t="s">
        <v>211</v>
      </c>
      <c r="G9931" t="s">
        <v>212</v>
      </c>
      <c r="H9931" t="s">
        <v>108</v>
      </c>
      <c r="I9931" t="s">
        <v>109</v>
      </c>
      <c r="J9931">
        <v>24302.84</v>
      </c>
      <c r="L9931" t="s">
        <v>31</v>
      </c>
      <c r="O9931" t="s">
        <v>32</v>
      </c>
    </row>
    <row r="9932" spans="1:15" x14ac:dyDescent="0.25">
      <c r="A9932" t="s">
        <v>123</v>
      </c>
      <c r="B9932" t="s">
        <v>124</v>
      </c>
      <c r="C9932" t="s">
        <v>27</v>
      </c>
      <c r="D9932">
        <v>2020</v>
      </c>
      <c r="E9932">
        <v>1</v>
      </c>
      <c r="F9932" t="s">
        <v>213</v>
      </c>
      <c r="G9932" t="s">
        <v>214</v>
      </c>
      <c r="H9932" t="s">
        <v>108</v>
      </c>
      <c r="I9932" t="s">
        <v>109</v>
      </c>
      <c r="J9932">
        <v>24302.84</v>
      </c>
      <c r="L9932" t="s">
        <v>31</v>
      </c>
      <c r="O9932" t="s">
        <v>32</v>
      </c>
    </row>
    <row r="9933" spans="1:15" x14ac:dyDescent="0.25">
      <c r="A9933" t="s">
        <v>131</v>
      </c>
      <c r="B9933" t="s">
        <v>132</v>
      </c>
      <c r="C9933" t="s">
        <v>27</v>
      </c>
      <c r="D9933">
        <v>2020</v>
      </c>
      <c r="E9933">
        <v>1</v>
      </c>
      <c r="F9933" t="s">
        <v>244</v>
      </c>
      <c r="G9933" t="s">
        <v>245</v>
      </c>
      <c r="H9933" t="s">
        <v>108</v>
      </c>
      <c r="I9933" t="s">
        <v>109</v>
      </c>
      <c r="J9933">
        <v>-795052.46</v>
      </c>
      <c r="L9933" t="s">
        <v>31</v>
      </c>
      <c r="O9933" t="s">
        <v>32</v>
      </c>
    </row>
    <row r="9934" spans="1:15" x14ac:dyDescent="0.25">
      <c r="A9934" t="s">
        <v>131</v>
      </c>
      <c r="B9934" t="s">
        <v>132</v>
      </c>
      <c r="C9934" t="s">
        <v>27</v>
      </c>
      <c r="D9934">
        <v>2020</v>
      </c>
      <c r="E9934">
        <v>1</v>
      </c>
      <c r="F9934" t="s">
        <v>246</v>
      </c>
      <c r="G9934" t="s">
        <v>247</v>
      </c>
      <c r="H9934" t="s">
        <v>108</v>
      </c>
      <c r="I9934" t="s">
        <v>109</v>
      </c>
      <c r="J9934">
        <v>3605</v>
      </c>
      <c r="L9934" t="s">
        <v>31</v>
      </c>
      <c r="O9934" t="s">
        <v>32</v>
      </c>
    </row>
    <row r="9935" spans="1:15" x14ac:dyDescent="0.25">
      <c r="A9935" t="s">
        <v>131</v>
      </c>
      <c r="B9935" t="s">
        <v>132</v>
      </c>
      <c r="C9935" t="s">
        <v>27</v>
      </c>
      <c r="D9935">
        <v>2020</v>
      </c>
      <c r="E9935">
        <v>1</v>
      </c>
      <c r="F9935" t="s">
        <v>248</v>
      </c>
      <c r="G9935" t="s">
        <v>249</v>
      </c>
      <c r="H9935" t="s">
        <v>108</v>
      </c>
      <c r="I9935" t="s">
        <v>109</v>
      </c>
      <c r="J9935">
        <v>-791447.46</v>
      </c>
      <c r="L9935" t="s">
        <v>31</v>
      </c>
      <c r="O9935" t="s">
        <v>32</v>
      </c>
    </row>
    <row r="9936" spans="1:15" x14ac:dyDescent="0.25">
      <c r="A9936" t="s">
        <v>131</v>
      </c>
      <c r="B9936" t="s">
        <v>132</v>
      </c>
      <c r="C9936" t="s">
        <v>27</v>
      </c>
      <c r="D9936">
        <v>2020</v>
      </c>
      <c r="E9936">
        <v>1</v>
      </c>
      <c r="F9936" t="s">
        <v>250</v>
      </c>
      <c r="G9936" t="s">
        <v>251</v>
      </c>
      <c r="H9936" t="s">
        <v>108</v>
      </c>
      <c r="I9936" t="s">
        <v>109</v>
      </c>
      <c r="J9936">
        <v>-791447.46</v>
      </c>
      <c r="L9936" t="s">
        <v>31</v>
      </c>
      <c r="O9936" t="s">
        <v>32</v>
      </c>
    </row>
    <row r="9937" spans="1:15" x14ac:dyDescent="0.25">
      <c r="A9937" t="s">
        <v>131</v>
      </c>
      <c r="B9937" t="s">
        <v>132</v>
      </c>
      <c r="C9937" t="s">
        <v>27</v>
      </c>
      <c r="D9937">
        <v>2020</v>
      </c>
      <c r="E9937">
        <v>1</v>
      </c>
      <c r="F9937" t="s">
        <v>193</v>
      </c>
      <c r="G9937" t="s">
        <v>194</v>
      </c>
      <c r="H9937" t="s">
        <v>108</v>
      </c>
      <c r="I9937" t="s">
        <v>109</v>
      </c>
      <c r="J9937">
        <v>161025.76999999999</v>
      </c>
      <c r="L9937" t="s">
        <v>31</v>
      </c>
      <c r="O9937" t="s">
        <v>32</v>
      </c>
    </row>
    <row r="9938" spans="1:15" x14ac:dyDescent="0.25">
      <c r="A9938" t="s">
        <v>131</v>
      </c>
      <c r="B9938" t="s">
        <v>132</v>
      </c>
      <c r="C9938" t="s">
        <v>27</v>
      </c>
      <c r="D9938">
        <v>2020</v>
      </c>
      <c r="E9938">
        <v>1</v>
      </c>
      <c r="F9938" t="s">
        <v>303</v>
      </c>
      <c r="G9938" t="s">
        <v>304</v>
      </c>
      <c r="H9938" t="s">
        <v>108</v>
      </c>
      <c r="I9938" t="s">
        <v>109</v>
      </c>
      <c r="J9938">
        <v>612459.61</v>
      </c>
      <c r="L9938" t="s">
        <v>31</v>
      </c>
      <c r="O9938" t="s">
        <v>32</v>
      </c>
    </row>
    <row r="9939" spans="1:15" x14ac:dyDescent="0.25">
      <c r="A9939" t="s">
        <v>131</v>
      </c>
      <c r="B9939" t="s">
        <v>132</v>
      </c>
      <c r="C9939" t="s">
        <v>27</v>
      </c>
      <c r="D9939">
        <v>2020</v>
      </c>
      <c r="E9939">
        <v>1</v>
      </c>
      <c r="F9939" t="s">
        <v>195</v>
      </c>
      <c r="G9939" t="s">
        <v>196</v>
      </c>
      <c r="H9939" t="s">
        <v>108</v>
      </c>
      <c r="I9939" t="s">
        <v>109</v>
      </c>
      <c r="J9939">
        <v>-17962.080000000002</v>
      </c>
      <c r="L9939" t="s">
        <v>31</v>
      </c>
      <c r="O9939" t="s">
        <v>32</v>
      </c>
    </row>
    <row r="9940" spans="1:15" x14ac:dyDescent="0.25">
      <c r="A9940" t="s">
        <v>131</v>
      </c>
      <c r="B9940" t="s">
        <v>132</v>
      </c>
      <c r="C9940" t="s">
        <v>27</v>
      </c>
      <c r="D9940">
        <v>2020</v>
      </c>
      <c r="E9940">
        <v>1</v>
      </c>
      <c r="F9940" t="s">
        <v>275</v>
      </c>
      <c r="G9940" t="s">
        <v>276</v>
      </c>
      <c r="H9940" t="s">
        <v>108</v>
      </c>
      <c r="I9940" t="s">
        <v>109</v>
      </c>
      <c r="J9940">
        <v>578568.06000000006</v>
      </c>
      <c r="L9940" t="s">
        <v>31</v>
      </c>
      <c r="O9940" t="s">
        <v>32</v>
      </c>
    </row>
    <row r="9941" spans="1:15" x14ac:dyDescent="0.25">
      <c r="A9941" t="s">
        <v>131</v>
      </c>
      <c r="B9941" t="s">
        <v>132</v>
      </c>
      <c r="C9941" t="s">
        <v>27</v>
      </c>
      <c r="D9941">
        <v>2020</v>
      </c>
      <c r="E9941">
        <v>1</v>
      </c>
      <c r="F9941" t="s">
        <v>277</v>
      </c>
      <c r="G9941" t="s">
        <v>278</v>
      </c>
      <c r="H9941" t="s">
        <v>108</v>
      </c>
      <c r="I9941" t="s">
        <v>109</v>
      </c>
      <c r="J9941">
        <v>578568.06000000006</v>
      </c>
      <c r="L9941" t="s">
        <v>31</v>
      </c>
      <c r="O9941" t="s">
        <v>32</v>
      </c>
    </row>
    <row r="9942" spans="1:15" x14ac:dyDescent="0.25">
      <c r="A9942" t="s">
        <v>131</v>
      </c>
      <c r="B9942" t="s">
        <v>132</v>
      </c>
      <c r="C9942" t="s">
        <v>27</v>
      </c>
      <c r="D9942">
        <v>2020</v>
      </c>
      <c r="E9942">
        <v>1</v>
      </c>
      <c r="F9942" t="s">
        <v>279</v>
      </c>
      <c r="G9942" t="s">
        <v>280</v>
      </c>
      <c r="H9942" t="s">
        <v>108</v>
      </c>
      <c r="I9942" t="s">
        <v>109</v>
      </c>
      <c r="J9942">
        <v>578568.06000000006</v>
      </c>
      <c r="L9942" t="s">
        <v>31</v>
      </c>
      <c r="O9942" t="s">
        <v>32</v>
      </c>
    </row>
    <row r="9943" spans="1:15" x14ac:dyDescent="0.25">
      <c r="A9943" t="s">
        <v>131</v>
      </c>
      <c r="B9943" t="s">
        <v>132</v>
      </c>
      <c r="C9943" t="s">
        <v>27</v>
      </c>
      <c r="D9943">
        <v>2020</v>
      </c>
      <c r="E9943">
        <v>1</v>
      </c>
      <c r="F9943" t="s">
        <v>197</v>
      </c>
      <c r="G9943" t="s">
        <v>198</v>
      </c>
      <c r="H9943" t="s">
        <v>108</v>
      </c>
      <c r="I9943" t="s">
        <v>109</v>
      </c>
      <c r="J9943">
        <v>560605.98</v>
      </c>
      <c r="L9943" t="s">
        <v>31</v>
      </c>
      <c r="O9943" t="s">
        <v>32</v>
      </c>
    </row>
    <row r="9944" spans="1:15" x14ac:dyDescent="0.25">
      <c r="A9944" t="s">
        <v>131</v>
      </c>
      <c r="B9944" t="s">
        <v>132</v>
      </c>
      <c r="C9944" t="s">
        <v>27</v>
      </c>
      <c r="D9944">
        <v>2020</v>
      </c>
      <c r="E9944">
        <v>1</v>
      </c>
      <c r="F9944" t="s">
        <v>199</v>
      </c>
      <c r="G9944" t="s">
        <v>200</v>
      </c>
      <c r="H9944" t="s">
        <v>108</v>
      </c>
      <c r="I9944" t="s">
        <v>109</v>
      </c>
      <c r="J9944">
        <v>560605.98</v>
      </c>
      <c r="L9944" t="s">
        <v>31</v>
      </c>
      <c r="O9944" t="s">
        <v>32</v>
      </c>
    </row>
    <row r="9945" spans="1:15" x14ac:dyDescent="0.25">
      <c r="A9945" t="s">
        <v>131</v>
      </c>
      <c r="B9945" t="s">
        <v>132</v>
      </c>
      <c r="C9945" t="s">
        <v>27</v>
      </c>
      <c r="D9945">
        <v>2020</v>
      </c>
      <c r="E9945">
        <v>1</v>
      </c>
      <c r="F9945" t="s">
        <v>201</v>
      </c>
      <c r="G9945" t="s">
        <v>202</v>
      </c>
      <c r="H9945" t="s">
        <v>108</v>
      </c>
      <c r="I9945" t="s">
        <v>109</v>
      </c>
      <c r="J9945">
        <v>-1008.15</v>
      </c>
      <c r="L9945" t="s">
        <v>31</v>
      </c>
      <c r="O9945" t="s">
        <v>32</v>
      </c>
    </row>
    <row r="9946" spans="1:15" x14ac:dyDescent="0.25">
      <c r="A9946" t="s">
        <v>131</v>
      </c>
      <c r="B9946" t="s">
        <v>132</v>
      </c>
      <c r="C9946" t="s">
        <v>27</v>
      </c>
      <c r="D9946">
        <v>2020</v>
      </c>
      <c r="E9946">
        <v>1</v>
      </c>
      <c r="F9946" t="s">
        <v>252</v>
      </c>
      <c r="G9946" t="s">
        <v>253</v>
      </c>
      <c r="H9946" t="s">
        <v>108</v>
      </c>
      <c r="I9946" t="s">
        <v>109</v>
      </c>
      <c r="J9946">
        <v>2998.12</v>
      </c>
      <c r="L9946" t="s">
        <v>31</v>
      </c>
      <c r="O9946" t="s">
        <v>32</v>
      </c>
    </row>
    <row r="9947" spans="1:15" x14ac:dyDescent="0.25">
      <c r="A9947" t="s">
        <v>131</v>
      </c>
      <c r="B9947" t="s">
        <v>132</v>
      </c>
      <c r="C9947" t="s">
        <v>27</v>
      </c>
      <c r="D9947">
        <v>2020</v>
      </c>
      <c r="E9947">
        <v>1</v>
      </c>
      <c r="F9947" t="s">
        <v>203</v>
      </c>
      <c r="G9947" t="s">
        <v>204</v>
      </c>
      <c r="H9947" t="s">
        <v>108</v>
      </c>
      <c r="I9947" t="s">
        <v>109</v>
      </c>
      <c r="J9947">
        <v>1989.97</v>
      </c>
      <c r="L9947" t="s">
        <v>31</v>
      </c>
      <c r="O9947" t="s">
        <v>32</v>
      </c>
    </row>
    <row r="9948" spans="1:15" x14ac:dyDescent="0.25">
      <c r="A9948" t="s">
        <v>131</v>
      </c>
      <c r="B9948" t="s">
        <v>132</v>
      </c>
      <c r="C9948" t="s">
        <v>27</v>
      </c>
      <c r="D9948">
        <v>2020</v>
      </c>
      <c r="E9948">
        <v>1</v>
      </c>
      <c r="F9948" t="s">
        <v>205</v>
      </c>
      <c r="G9948" t="s">
        <v>206</v>
      </c>
      <c r="H9948" t="s">
        <v>108</v>
      </c>
      <c r="I9948" t="s">
        <v>109</v>
      </c>
      <c r="J9948">
        <v>562595.94999999995</v>
      </c>
      <c r="L9948" t="s">
        <v>31</v>
      </c>
      <c r="O9948" t="s">
        <v>32</v>
      </c>
    </row>
    <row r="9949" spans="1:15" x14ac:dyDescent="0.25">
      <c r="A9949" t="s">
        <v>131</v>
      </c>
      <c r="B9949" t="s">
        <v>132</v>
      </c>
      <c r="C9949" t="s">
        <v>27</v>
      </c>
      <c r="D9949">
        <v>2020</v>
      </c>
      <c r="E9949">
        <v>1</v>
      </c>
      <c r="F9949" t="s">
        <v>207</v>
      </c>
      <c r="G9949" t="s">
        <v>208</v>
      </c>
      <c r="H9949" t="s">
        <v>108</v>
      </c>
      <c r="I9949" t="s">
        <v>109</v>
      </c>
      <c r="J9949">
        <v>562595.94999999995</v>
      </c>
      <c r="L9949" t="s">
        <v>31</v>
      </c>
      <c r="O9949" t="s">
        <v>32</v>
      </c>
    </row>
    <row r="9950" spans="1:15" x14ac:dyDescent="0.25">
      <c r="A9950" t="s">
        <v>131</v>
      </c>
      <c r="B9950" t="s">
        <v>132</v>
      </c>
      <c r="C9950" t="s">
        <v>27</v>
      </c>
      <c r="D9950">
        <v>2020</v>
      </c>
      <c r="E9950">
        <v>1</v>
      </c>
      <c r="F9950" t="s">
        <v>211</v>
      </c>
      <c r="G9950" t="s">
        <v>212</v>
      </c>
      <c r="H9950" t="s">
        <v>108</v>
      </c>
      <c r="I9950" t="s">
        <v>109</v>
      </c>
      <c r="J9950">
        <v>562595.94999999995</v>
      </c>
      <c r="L9950" t="s">
        <v>31</v>
      </c>
      <c r="O9950" t="s">
        <v>32</v>
      </c>
    </row>
    <row r="9951" spans="1:15" x14ac:dyDescent="0.25">
      <c r="A9951" t="s">
        <v>131</v>
      </c>
      <c r="B9951" t="s">
        <v>132</v>
      </c>
      <c r="C9951" t="s">
        <v>27</v>
      </c>
      <c r="D9951">
        <v>2020</v>
      </c>
      <c r="E9951">
        <v>1</v>
      </c>
      <c r="F9951" t="s">
        <v>213</v>
      </c>
      <c r="G9951" t="s">
        <v>214</v>
      </c>
      <c r="H9951" t="s">
        <v>108</v>
      </c>
      <c r="I9951" t="s">
        <v>109</v>
      </c>
      <c r="J9951">
        <v>562595.94999999995</v>
      </c>
      <c r="L9951" t="s">
        <v>31</v>
      </c>
      <c r="O9951" t="s">
        <v>32</v>
      </c>
    </row>
    <row r="9952" spans="1:15" x14ac:dyDescent="0.25">
      <c r="A9952" t="s">
        <v>131</v>
      </c>
      <c r="B9952" t="s">
        <v>132</v>
      </c>
      <c r="C9952" t="s">
        <v>27</v>
      </c>
      <c r="D9952">
        <v>2020</v>
      </c>
      <c r="E9952">
        <v>1</v>
      </c>
      <c r="F9952" t="s">
        <v>244</v>
      </c>
      <c r="G9952" t="s">
        <v>245</v>
      </c>
      <c r="H9952" t="s">
        <v>110</v>
      </c>
      <c r="I9952" t="s">
        <v>111</v>
      </c>
      <c r="J9952">
        <v>-1192578.6499999999</v>
      </c>
      <c r="L9952" t="s">
        <v>31</v>
      </c>
      <c r="O9952" t="s">
        <v>32</v>
      </c>
    </row>
    <row r="9953" spans="1:15" x14ac:dyDescent="0.25">
      <c r="A9953" t="s">
        <v>131</v>
      </c>
      <c r="B9953" t="s">
        <v>132</v>
      </c>
      <c r="C9953" t="s">
        <v>27</v>
      </c>
      <c r="D9953">
        <v>2020</v>
      </c>
      <c r="E9953">
        <v>1</v>
      </c>
      <c r="F9953" t="s">
        <v>246</v>
      </c>
      <c r="G9953" t="s">
        <v>247</v>
      </c>
      <c r="H9953" t="s">
        <v>110</v>
      </c>
      <c r="I9953" t="s">
        <v>111</v>
      </c>
      <c r="J9953">
        <v>5407.5</v>
      </c>
      <c r="L9953" t="s">
        <v>31</v>
      </c>
      <c r="O9953" t="s">
        <v>32</v>
      </c>
    </row>
    <row r="9954" spans="1:15" x14ac:dyDescent="0.25">
      <c r="A9954" t="s">
        <v>131</v>
      </c>
      <c r="B9954" t="s">
        <v>132</v>
      </c>
      <c r="C9954" t="s">
        <v>27</v>
      </c>
      <c r="D9954">
        <v>2020</v>
      </c>
      <c r="E9954">
        <v>1</v>
      </c>
      <c r="F9954" t="s">
        <v>248</v>
      </c>
      <c r="G9954" t="s">
        <v>249</v>
      </c>
      <c r="H9954" t="s">
        <v>110</v>
      </c>
      <c r="I9954" t="s">
        <v>111</v>
      </c>
      <c r="J9954">
        <v>-1187171.1499999999</v>
      </c>
      <c r="L9954" t="s">
        <v>31</v>
      </c>
      <c r="O9954" t="s">
        <v>32</v>
      </c>
    </row>
    <row r="9955" spans="1:15" x14ac:dyDescent="0.25">
      <c r="A9955" t="s">
        <v>131</v>
      </c>
      <c r="B9955" t="s">
        <v>132</v>
      </c>
      <c r="C9955" t="s">
        <v>27</v>
      </c>
      <c r="D9955">
        <v>2020</v>
      </c>
      <c r="E9955">
        <v>1</v>
      </c>
      <c r="F9955" t="s">
        <v>250</v>
      </c>
      <c r="G9955" t="s">
        <v>251</v>
      </c>
      <c r="H9955" t="s">
        <v>110</v>
      </c>
      <c r="I9955" t="s">
        <v>111</v>
      </c>
      <c r="J9955">
        <v>-1187171.1499999999</v>
      </c>
      <c r="L9955" t="s">
        <v>31</v>
      </c>
      <c r="O9955" t="s">
        <v>32</v>
      </c>
    </row>
    <row r="9956" spans="1:15" x14ac:dyDescent="0.25">
      <c r="A9956" t="s">
        <v>131</v>
      </c>
      <c r="B9956" t="s">
        <v>132</v>
      </c>
      <c r="C9956" t="s">
        <v>27</v>
      </c>
      <c r="D9956">
        <v>2020</v>
      </c>
      <c r="E9956">
        <v>1</v>
      </c>
      <c r="F9956" t="s">
        <v>193</v>
      </c>
      <c r="G9956" t="s">
        <v>194</v>
      </c>
      <c r="H9956" t="s">
        <v>110</v>
      </c>
      <c r="I9956" t="s">
        <v>111</v>
      </c>
      <c r="J9956">
        <v>241538.66</v>
      </c>
      <c r="L9956" t="s">
        <v>31</v>
      </c>
      <c r="O9956" t="s">
        <v>32</v>
      </c>
    </row>
    <row r="9957" spans="1:15" x14ac:dyDescent="0.25">
      <c r="A9957" t="s">
        <v>131</v>
      </c>
      <c r="B9957" t="s">
        <v>132</v>
      </c>
      <c r="C9957" t="s">
        <v>27</v>
      </c>
      <c r="D9957">
        <v>2020</v>
      </c>
      <c r="E9957">
        <v>1</v>
      </c>
      <c r="F9957" t="s">
        <v>303</v>
      </c>
      <c r="G9957" t="s">
        <v>304</v>
      </c>
      <c r="H9957" t="s">
        <v>110</v>
      </c>
      <c r="I9957" t="s">
        <v>111</v>
      </c>
      <c r="J9957">
        <v>918689.44</v>
      </c>
      <c r="L9957" t="s">
        <v>31</v>
      </c>
      <c r="O9957" t="s">
        <v>32</v>
      </c>
    </row>
    <row r="9958" spans="1:15" x14ac:dyDescent="0.25">
      <c r="A9958" t="s">
        <v>131</v>
      </c>
      <c r="B9958" t="s">
        <v>132</v>
      </c>
      <c r="C9958" t="s">
        <v>27</v>
      </c>
      <c r="D9958">
        <v>2020</v>
      </c>
      <c r="E9958">
        <v>1</v>
      </c>
      <c r="F9958" t="s">
        <v>195</v>
      </c>
      <c r="G9958" t="s">
        <v>196</v>
      </c>
      <c r="H9958" t="s">
        <v>110</v>
      </c>
      <c r="I9958" t="s">
        <v>111</v>
      </c>
      <c r="J9958">
        <v>-26943.05</v>
      </c>
      <c r="L9958" t="s">
        <v>31</v>
      </c>
      <c r="O9958" t="s">
        <v>32</v>
      </c>
    </row>
    <row r="9959" spans="1:15" x14ac:dyDescent="0.25">
      <c r="A9959" t="s">
        <v>131</v>
      </c>
      <c r="B9959" t="s">
        <v>132</v>
      </c>
      <c r="C9959" t="s">
        <v>27</v>
      </c>
      <c r="D9959">
        <v>2020</v>
      </c>
      <c r="E9959">
        <v>1</v>
      </c>
      <c r="F9959" t="s">
        <v>275</v>
      </c>
      <c r="G9959" t="s">
        <v>276</v>
      </c>
      <c r="H9959" t="s">
        <v>110</v>
      </c>
      <c r="I9959" t="s">
        <v>111</v>
      </c>
      <c r="J9959">
        <v>16920.09</v>
      </c>
      <c r="L9959" t="s">
        <v>31</v>
      </c>
      <c r="O9959" t="s">
        <v>32</v>
      </c>
    </row>
    <row r="9960" spans="1:15" x14ac:dyDescent="0.25">
      <c r="A9960" t="s">
        <v>131</v>
      </c>
      <c r="B9960" t="s">
        <v>132</v>
      </c>
      <c r="C9960" t="s">
        <v>27</v>
      </c>
      <c r="D9960">
        <v>2020</v>
      </c>
      <c r="E9960">
        <v>1</v>
      </c>
      <c r="F9960" t="s">
        <v>277</v>
      </c>
      <c r="G9960" t="s">
        <v>278</v>
      </c>
      <c r="H9960" t="s">
        <v>110</v>
      </c>
      <c r="I9960" t="s">
        <v>111</v>
      </c>
      <c r="J9960">
        <v>16920.09</v>
      </c>
      <c r="L9960" t="s">
        <v>31</v>
      </c>
      <c r="O9960" t="s">
        <v>32</v>
      </c>
    </row>
    <row r="9961" spans="1:15" x14ac:dyDescent="0.25">
      <c r="A9961" t="s">
        <v>131</v>
      </c>
      <c r="B9961" t="s">
        <v>132</v>
      </c>
      <c r="C9961" t="s">
        <v>27</v>
      </c>
      <c r="D9961">
        <v>2020</v>
      </c>
      <c r="E9961">
        <v>1</v>
      </c>
      <c r="F9961" t="s">
        <v>279</v>
      </c>
      <c r="G9961" t="s">
        <v>280</v>
      </c>
      <c r="H9961" t="s">
        <v>110</v>
      </c>
      <c r="I9961" t="s">
        <v>111</v>
      </c>
      <c r="J9961">
        <v>16920.09</v>
      </c>
      <c r="L9961" t="s">
        <v>31</v>
      </c>
      <c r="O9961" t="s">
        <v>32</v>
      </c>
    </row>
    <row r="9962" spans="1:15" x14ac:dyDescent="0.25">
      <c r="A9962" t="s">
        <v>131</v>
      </c>
      <c r="B9962" t="s">
        <v>132</v>
      </c>
      <c r="C9962" t="s">
        <v>27</v>
      </c>
      <c r="D9962">
        <v>2020</v>
      </c>
      <c r="E9962">
        <v>1</v>
      </c>
      <c r="F9962" t="s">
        <v>197</v>
      </c>
      <c r="G9962" t="s">
        <v>198</v>
      </c>
      <c r="H9962" t="s">
        <v>110</v>
      </c>
      <c r="I9962" t="s">
        <v>111</v>
      </c>
      <c r="J9962">
        <v>-10022.959999999999</v>
      </c>
      <c r="L9962" t="s">
        <v>31</v>
      </c>
      <c r="O9962" t="s">
        <v>32</v>
      </c>
    </row>
    <row r="9963" spans="1:15" x14ac:dyDescent="0.25">
      <c r="A9963" t="s">
        <v>131</v>
      </c>
      <c r="B9963" t="s">
        <v>132</v>
      </c>
      <c r="C9963" t="s">
        <v>27</v>
      </c>
      <c r="D9963">
        <v>2020</v>
      </c>
      <c r="E9963">
        <v>1</v>
      </c>
      <c r="F9963" t="s">
        <v>199</v>
      </c>
      <c r="G9963" t="s">
        <v>200</v>
      </c>
      <c r="H9963" t="s">
        <v>110</v>
      </c>
      <c r="I9963" t="s">
        <v>111</v>
      </c>
      <c r="J9963">
        <v>-10022.959999999999</v>
      </c>
      <c r="L9963" t="s">
        <v>31</v>
      </c>
      <c r="O9963" t="s">
        <v>32</v>
      </c>
    </row>
    <row r="9964" spans="1:15" x14ac:dyDescent="0.25">
      <c r="A9964" t="s">
        <v>131</v>
      </c>
      <c r="B9964" t="s">
        <v>132</v>
      </c>
      <c r="C9964" t="s">
        <v>27</v>
      </c>
      <c r="D9964">
        <v>2020</v>
      </c>
      <c r="E9964">
        <v>1</v>
      </c>
      <c r="F9964" t="s">
        <v>201</v>
      </c>
      <c r="G9964" t="s">
        <v>202</v>
      </c>
      <c r="H9964" t="s">
        <v>110</v>
      </c>
      <c r="I9964" t="s">
        <v>111</v>
      </c>
      <c r="J9964">
        <v>-1512.22</v>
      </c>
      <c r="L9964" t="s">
        <v>31</v>
      </c>
      <c r="O9964" t="s">
        <v>32</v>
      </c>
    </row>
    <row r="9965" spans="1:15" x14ac:dyDescent="0.25">
      <c r="A9965" t="s">
        <v>131</v>
      </c>
      <c r="B9965" t="s">
        <v>132</v>
      </c>
      <c r="C9965" t="s">
        <v>27</v>
      </c>
      <c r="D9965">
        <v>2020</v>
      </c>
      <c r="E9965">
        <v>1</v>
      </c>
      <c r="F9965" t="s">
        <v>252</v>
      </c>
      <c r="G9965" t="s">
        <v>253</v>
      </c>
      <c r="H9965" t="s">
        <v>110</v>
      </c>
      <c r="I9965" t="s">
        <v>111</v>
      </c>
      <c r="J9965">
        <v>4497.1899999999996</v>
      </c>
      <c r="L9965" t="s">
        <v>31</v>
      </c>
      <c r="O9965" t="s">
        <v>32</v>
      </c>
    </row>
    <row r="9966" spans="1:15" x14ac:dyDescent="0.25">
      <c r="A9966" t="s">
        <v>131</v>
      </c>
      <c r="B9966" t="s">
        <v>132</v>
      </c>
      <c r="C9966" t="s">
        <v>27</v>
      </c>
      <c r="D9966">
        <v>2020</v>
      </c>
      <c r="E9966">
        <v>1</v>
      </c>
      <c r="F9966" t="s">
        <v>203</v>
      </c>
      <c r="G9966" t="s">
        <v>204</v>
      </c>
      <c r="H9966" t="s">
        <v>110</v>
      </c>
      <c r="I9966" t="s">
        <v>111</v>
      </c>
      <c r="J9966">
        <v>2984.97</v>
      </c>
      <c r="L9966" t="s">
        <v>31</v>
      </c>
      <c r="O9966" t="s">
        <v>32</v>
      </c>
    </row>
    <row r="9967" spans="1:15" x14ac:dyDescent="0.25">
      <c r="A9967" t="s">
        <v>131</v>
      </c>
      <c r="B9967" t="s">
        <v>132</v>
      </c>
      <c r="C9967" t="s">
        <v>27</v>
      </c>
      <c r="D9967">
        <v>2020</v>
      </c>
      <c r="E9967">
        <v>1</v>
      </c>
      <c r="F9967" t="s">
        <v>205</v>
      </c>
      <c r="G9967" t="s">
        <v>206</v>
      </c>
      <c r="H9967" t="s">
        <v>110</v>
      </c>
      <c r="I9967" t="s">
        <v>111</v>
      </c>
      <c r="J9967">
        <v>-7037.99</v>
      </c>
      <c r="L9967" t="s">
        <v>31</v>
      </c>
      <c r="O9967" t="s">
        <v>32</v>
      </c>
    </row>
    <row r="9968" spans="1:15" x14ac:dyDescent="0.25">
      <c r="A9968" t="s">
        <v>131</v>
      </c>
      <c r="B9968" t="s">
        <v>132</v>
      </c>
      <c r="C9968" t="s">
        <v>27</v>
      </c>
      <c r="D9968">
        <v>2020</v>
      </c>
      <c r="E9968">
        <v>1</v>
      </c>
      <c r="F9968" t="s">
        <v>207</v>
      </c>
      <c r="G9968" t="s">
        <v>208</v>
      </c>
      <c r="H9968" t="s">
        <v>110</v>
      </c>
      <c r="I9968" t="s">
        <v>111</v>
      </c>
      <c r="J9968">
        <v>-7037.99</v>
      </c>
      <c r="L9968" t="s">
        <v>31</v>
      </c>
      <c r="O9968" t="s">
        <v>32</v>
      </c>
    </row>
    <row r="9969" spans="1:15" x14ac:dyDescent="0.25">
      <c r="A9969" t="s">
        <v>131</v>
      </c>
      <c r="B9969" t="s">
        <v>132</v>
      </c>
      <c r="C9969" t="s">
        <v>27</v>
      </c>
      <c r="D9969">
        <v>2020</v>
      </c>
      <c r="E9969">
        <v>1</v>
      </c>
      <c r="F9969" t="s">
        <v>211</v>
      </c>
      <c r="G9969" t="s">
        <v>212</v>
      </c>
      <c r="H9969" t="s">
        <v>110</v>
      </c>
      <c r="I9969" t="s">
        <v>111</v>
      </c>
      <c r="J9969">
        <v>-7037.99</v>
      </c>
      <c r="L9969" t="s">
        <v>31</v>
      </c>
      <c r="O9969" t="s">
        <v>32</v>
      </c>
    </row>
    <row r="9970" spans="1:15" x14ac:dyDescent="0.25">
      <c r="A9970" t="s">
        <v>131</v>
      </c>
      <c r="B9970" t="s">
        <v>132</v>
      </c>
      <c r="C9970" t="s">
        <v>27</v>
      </c>
      <c r="D9970">
        <v>2020</v>
      </c>
      <c r="E9970">
        <v>1</v>
      </c>
      <c r="F9970" t="s">
        <v>213</v>
      </c>
      <c r="G9970" t="s">
        <v>214</v>
      </c>
      <c r="H9970" t="s">
        <v>110</v>
      </c>
      <c r="I9970" t="s">
        <v>111</v>
      </c>
      <c r="J9970">
        <v>-7037.99</v>
      </c>
      <c r="L9970" t="s">
        <v>31</v>
      </c>
      <c r="O9970" t="s">
        <v>32</v>
      </c>
    </row>
    <row r="9971" spans="1:15" x14ac:dyDescent="0.25">
      <c r="A9971" t="s">
        <v>168</v>
      </c>
      <c r="B9971" t="s">
        <v>169</v>
      </c>
      <c r="C9971" t="s">
        <v>27</v>
      </c>
      <c r="D9971">
        <v>2020</v>
      </c>
      <c r="E9971">
        <v>1</v>
      </c>
      <c r="F9971" t="s">
        <v>215</v>
      </c>
      <c r="G9971" t="s">
        <v>216</v>
      </c>
      <c r="H9971" t="s">
        <v>30</v>
      </c>
      <c r="J9971">
        <v>34494409.009999998</v>
      </c>
      <c r="L9971" t="s">
        <v>39</v>
      </c>
      <c r="O9971" t="s">
        <v>32</v>
      </c>
    </row>
    <row r="9972" spans="1:15" x14ac:dyDescent="0.25">
      <c r="A9972" t="s">
        <v>168</v>
      </c>
      <c r="B9972" t="s">
        <v>169</v>
      </c>
      <c r="C9972" t="s">
        <v>27</v>
      </c>
      <c r="D9972">
        <v>2020</v>
      </c>
      <c r="E9972">
        <v>1</v>
      </c>
      <c r="F9972" t="s">
        <v>217</v>
      </c>
      <c r="G9972" t="s">
        <v>218</v>
      </c>
      <c r="H9972" t="s">
        <v>30</v>
      </c>
      <c r="J9972">
        <v>34494409.009999998</v>
      </c>
      <c r="L9972" t="s">
        <v>39</v>
      </c>
      <c r="O9972" t="s">
        <v>32</v>
      </c>
    </row>
    <row r="9973" spans="1:15" x14ac:dyDescent="0.25">
      <c r="A9973" t="s">
        <v>168</v>
      </c>
      <c r="B9973" t="s">
        <v>169</v>
      </c>
      <c r="C9973" t="s">
        <v>27</v>
      </c>
      <c r="D9973">
        <v>2020</v>
      </c>
      <c r="E9973">
        <v>1</v>
      </c>
      <c r="F9973" t="s">
        <v>219</v>
      </c>
      <c r="G9973" t="s">
        <v>220</v>
      </c>
      <c r="H9973" t="s">
        <v>30</v>
      </c>
      <c r="J9973">
        <v>34494409.009999998</v>
      </c>
      <c r="L9973" t="s">
        <v>39</v>
      </c>
      <c r="O9973" t="s">
        <v>32</v>
      </c>
    </row>
    <row r="9974" spans="1:15" x14ac:dyDescent="0.25">
      <c r="A9974" t="s">
        <v>168</v>
      </c>
      <c r="B9974" t="s">
        <v>169</v>
      </c>
      <c r="C9974" t="s">
        <v>27</v>
      </c>
      <c r="D9974">
        <v>2020</v>
      </c>
      <c r="E9974">
        <v>1</v>
      </c>
      <c r="F9974" t="s">
        <v>221</v>
      </c>
      <c r="G9974" t="s">
        <v>222</v>
      </c>
      <c r="H9974" t="s">
        <v>30</v>
      </c>
      <c r="J9974">
        <v>34494409.009999998</v>
      </c>
      <c r="L9974" t="s">
        <v>39</v>
      </c>
      <c r="O9974" t="s">
        <v>32</v>
      </c>
    </row>
    <row r="9975" spans="1:15" x14ac:dyDescent="0.25">
      <c r="A9975" t="s">
        <v>168</v>
      </c>
      <c r="B9975" t="s">
        <v>169</v>
      </c>
      <c r="C9975" t="s">
        <v>27</v>
      </c>
      <c r="D9975">
        <v>2020</v>
      </c>
      <c r="E9975">
        <v>1</v>
      </c>
      <c r="F9975" t="s">
        <v>227</v>
      </c>
      <c r="G9975" t="s">
        <v>228</v>
      </c>
      <c r="H9975" t="s">
        <v>30</v>
      </c>
      <c r="J9975">
        <v>34494409.009999998</v>
      </c>
      <c r="L9975" t="s">
        <v>39</v>
      </c>
      <c r="O9975" t="s">
        <v>32</v>
      </c>
    </row>
    <row r="9976" spans="1:15" x14ac:dyDescent="0.25">
      <c r="A9976" t="s">
        <v>168</v>
      </c>
      <c r="B9976" t="s">
        <v>169</v>
      </c>
      <c r="C9976" t="s">
        <v>27</v>
      </c>
      <c r="D9976">
        <v>2020</v>
      </c>
      <c r="E9976">
        <v>1</v>
      </c>
      <c r="F9976" t="s">
        <v>229</v>
      </c>
      <c r="G9976" t="s">
        <v>230</v>
      </c>
      <c r="H9976" t="s">
        <v>30</v>
      </c>
      <c r="J9976">
        <v>-10000000</v>
      </c>
      <c r="L9976" t="s">
        <v>39</v>
      </c>
      <c r="O9976" t="s">
        <v>32</v>
      </c>
    </row>
    <row r="9977" spans="1:15" x14ac:dyDescent="0.25">
      <c r="A9977" t="s">
        <v>168</v>
      </c>
      <c r="B9977" t="s">
        <v>169</v>
      </c>
      <c r="C9977" t="s">
        <v>27</v>
      </c>
      <c r="D9977">
        <v>2020</v>
      </c>
      <c r="E9977">
        <v>1</v>
      </c>
      <c r="F9977" t="s">
        <v>231</v>
      </c>
      <c r="G9977" t="s">
        <v>188</v>
      </c>
      <c r="H9977" t="s">
        <v>30</v>
      </c>
      <c r="J9977">
        <v>-24494409.010000002</v>
      </c>
      <c r="L9977" t="s">
        <v>39</v>
      </c>
      <c r="O9977" t="s">
        <v>32</v>
      </c>
    </row>
    <row r="9978" spans="1:15" x14ac:dyDescent="0.25">
      <c r="A9978" t="s">
        <v>168</v>
      </c>
      <c r="B9978" t="s">
        <v>169</v>
      </c>
      <c r="C9978" t="s">
        <v>27</v>
      </c>
      <c r="D9978">
        <v>2020</v>
      </c>
      <c r="E9978">
        <v>1</v>
      </c>
      <c r="F9978" t="s">
        <v>232</v>
      </c>
      <c r="G9978" t="s">
        <v>233</v>
      </c>
      <c r="H9978" t="s">
        <v>30</v>
      </c>
      <c r="J9978">
        <v>-34494409.009999998</v>
      </c>
      <c r="L9978" t="s">
        <v>39</v>
      </c>
      <c r="O9978" t="s">
        <v>32</v>
      </c>
    </row>
    <row r="9979" spans="1:15" x14ac:dyDescent="0.25">
      <c r="A9979" t="s">
        <v>168</v>
      </c>
      <c r="B9979" t="s">
        <v>169</v>
      </c>
      <c r="C9979" t="s">
        <v>27</v>
      </c>
      <c r="D9979">
        <v>2020</v>
      </c>
      <c r="E9979">
        <v>1</v>
      </c>
      <c r="F9979" t="s">
        <v>234</v>
      </c>
      <c r="G9979" t="s">
        <v>235</v>
      </c>
      <c r="H9979" t="s">
        <v>30</v>
      </c>
      <c r="J9979">
        <v>-34494409.009999998</v>
      </c>
      <c r="L9979" t="s">
        <v>39</v>
      </c>
      <c r="O9979" t="s">
        <v>32</v>
      </c>
    </row>
    <row r="9980" spans="1:15" x14ac:dyDescent="0.25">
      <c r="A9980" t="s">
        <v>168</v>
      </c>
      <c r="B9980" t="s">
        <v>169</v>
      </c>
      <c r="C9980" t="s">
        <v>27</v>
      </c>
      <c r="D9980">
        <v>2020</v>
      </c>
      <c r="E9980">
        <v>1</v>
      </c>
      <c r="F9980" t="s">
        <v>242</v>
      </c>
      <c r="G9980" t="s">
        <v>243</v>
      </c>
      <c r="H9980" t="s">
        <v>30</v>
      </c>
      <c r="J9980">
        <v>-34494409.009999998</v>
      </c>
      <c r="L9980" t="s">
        <v>39</v>
      </c>
      <c r="O9980" t="s">
        <v>32</v>
      </c>
    </row>
    <row r="9981" spans="1:15" x14ac:dyDescent="0.25">
      <c r="A9981" t="s">
        <v>25</v>
      </c>
      <c r="B9981" t="s">
        <v>26</v>
      </c>
      <c r="C9981" t="s">
        <v>27</v>
      </c>
      <c r="D9981">
        <v>2020</v>
      </c>
      <c r="E9981">
        <v>2</v>
      </c>
      <c r="F9981" t="s">
        <v>193</v>
      </c>
      <c r="G9981" t="s">
        <v>194</v>
      </c>
      <c r="H9981" t="s">
        <v>30</v>
      </c>
      <c r="J9981">
        <v>2943.04</v>
      </c>
      <c r="L9981" t="s">
        <v>31</v>
      </c>
      <c r="O9981" t="s">
        <v>32</v>
      </c>
    </row>
    <row r="9982" spans="1:15" x14ac:dyDescent="0.25">
      <c r="A9982" t="s">
        <v>25</v>
      </c>
      <c r="B9982" t="s">
        <v>26</v>
      </c>
      <c r="C9982" t="s">
        <v>27</v>
      </c>
      <c r="D9982">
        <v>2020</v>
      </c>
      <c r="E9982">
        <v>2</v>
      </c>
      <c r="F9982" t="s">
        <v>195</v>
      </c>
      <c r="G9982" t="s">
        <v>196</v>
      </c>
      <c r="H9982" t="s">
        <v>30</v>
      </c>
      <c r="J9982">
        <v>2943.04</v>
      </c>
      <c r="L9982" t="s">
        <v>31</v>
      </c>
      <c r="O9982" t="s">
        <v>32</v>
      </c>
    </row>
    <row r="9983" spans="1:15" x14ac:dyDescent="0.25">
      <c r="A9983" t="s">
        <v>25</v>
      </c>
      <c r="B9983" t="s">
        <v>26</v>
      </c>
      <c r="C9983" t="s">
        <v>27</v>
      </c>
      <c r="D9983">
        <v>2020</v>
      </c>
      <c r="E9983">
        <v>2</v>
      </c>
      <c r="F9983" t="s">
        <v>197</v>
      </c>
      <c r="G9983" t="s">
        <v>198</v>
      </c>
      <c r="H9983" t="s">
        <v>30</v>
      </c>
      <c r="J9983">
        <v>2943.04</v>
      </c>
      <c r="L9983" t="s">
        <v>31</v>
      </c>
      <c r="O9983" t="s">
        <v>32</v>
      </c>
    </row>
    <row r="9984" spans="1:15" x14ac:dyDescent="0.25">
      <c r="A9984" t="s">
        <v>25</v>
      </c>
      <c r="B9984" t="s">
        <v>26</v>
      </c>
      <c r="C9984" t="s">
        <v>27</v>
      </c>
      <c r="D9984">
        <v>2020</v>
      </c>
      <c r="E9984">
        <v>2</v>
      </c>
      <c r="F9984" t="s">
        <v>199</v>
      </c>
      <c r="G9984" t="s">
        <v>200</v>
      </c>
      <c r="H9984" t="s">
        <v>30</v>
      </c>
      <c r="J9984">
        <v>2943.04</v>
      </c>
      <c r="L9984" t="s">
        <v>31</v>
      </c>
      <c r="O9984" t="s">
        <v>32</v>
      </c>
    </row>
    <row r="9985" spans="1:15" x14ac:dyDescent="0.25">
      <c r="A9985" t="s">
        <v>25</v>
      </c>
      <c r="B9985" t="s">
        <v>26</v>
      </c>
      <c r="C9985" t="s">
        <v>27</v>
      </c>
      <c r="D9985">
        <v>2020</v>
      </c>
      <c r="E9985">
        <v>2</v>
      </c>
      <c r="F9985" t="s">
        <v>201</v>
      </c>
      <c r="G9985" t="s">
        <v>202</v>
      </c>
      <c r="H9985" t="s">
        <v>30</v>
      </c>
      <c r="J9985">
        <v>-34210.71</v>
      </c>
      <c r="L9985" t="s">
        <v>31</v>
      </c>
      <c r="O9985" t="s">
        <v>32</v>
      </c>
    </row>
    <row r="9986" spans="1:15" x14ac:dyDescent="0.25">
      <c r="A9986" t="s">
        <v>25</v>
      </c>
      <c r="B9986" t="s">
        <v>26</v>
      </c>
      <c r="C9986" t="s">
        <v>27</v>
      </c>
      <c r="D9986">
        <v>2020</v>
      </c>
      <c r="E9986">
        <v>2</v>
      </c>
      <c r="F9986" t="s">
        <v>203</v>
      </c>
      <c r="G9986" t="s">
        <v>204</v>
      </c>
      <c r="H9986" t="s">
        <v>30</v>
      </c>
      <c r="J9986">
        <v>-34210.71</v>
      </c>
      <c r="L9986" t="s">
        <v>31</v>
      </c>
      <c r="O9986" t="s">
        <v>32</v>
      </c>
    </row>
    <row r="9987" spans="1:15" x14ac:dyDescent="0.25">
      <c r="A9987" t="s">
        <v>25</v>
      </c>
      <c r="B9987" t="s">
        <v>26</v>
      </c>
      <c r="C9987" t="s">
        <v>27</v>
      </c>
      <c r="D9987">
        <v>2020</v>
      </c>
      <c r="E9987">
        <v>2</v>
      </c>
      <c r="F9987" t="s">
        <v>205</v>
      </c>
      <c r="G9987" t="s">
        <v>206</v>
      </c>
      <c r="H9987" t="s">
        <v>30</v>
      </c>
      <c r="J9987">
        <v>-31267.67</v>
      </c>
      <c r="L9987" t="s">
        <v>31</v>
      </c>
      <c r="O9987" t="s">
        <v>32</v>
      </c>
    </row>
    <row r="9988" spans="1:15" x14ac:dyDescent="0.25">
      <c r="A9988" t="s">
        <v>25</v>
      </c>
      <c r="B9988" t="s">
        <v>26</v>
      </c>
      <c r="C9988" t="s">
        <v>27</v>
      </c>
      <c r="D9988">
        <v>2020</v>
      </c>
      <c r="E9988">
        <v>2</v>
      </c>
      <c r="F9988" t="s">
        <v>207</v>
      </c>
      <c r="G9988" t="s">
        <v>208</v>
      </c>
      <c r="H9988" t="s">
        <v>30</v>
      </c>
      <c r="J9988">
        <v>-31267.67</v>
      </c>
      <c r="L9988" t="s">
        <v>31</v>
      </c>
      <c r="O9988" t="s">
        <v>32</v>
      </c>
    </row>
    <row r="9989" spans="1:15" x14ac:dyDescent="0.25">
      <c r="A9989" t="s">
        <v>25</v>
      </c>
      <c r="B9989" t="s">
        <v>26</v>
      </c>
      <c r="C9989" t="s">
        <v>27</v>
      </c>
      <c r="D9989">
        <v>2020</v>
      </c>
      <c r="E9989">
        <v>2</v>
      </c>
      <c r="F9989" t="s">
        <v>211</v>
      </c>
      <c r="G9989" t="s">
        <v>212</v>
      </c>
      <c r="H9989" t="s">
        <v>30</v>
      </c>
      <c r="J9989">
        <v>-31267.67</v>
      </c>
      <c r="L9989" t="s">
        <v>31</v>
      </c>
      <c r="O9989" t="s">
        <v>32</v>
      </c>
    </row>
    <row r="9990" spans="1:15" x14ac:dyDescent="0.25">
      <c r="A9990" t="s">
        <v>25</v>
      </c>
      <c r="B9990" t="s">
        <v>26</v>
      </c>
      <c r="C9990" t="s">
        <v>27</v>
      </c>
      <c r="D9990">
        <v>2020</v>
      </c>
      <c r="E9990">
        <v>2</v>
      </c>
      <c r="F9990" t="s">
        <v>213</v>
      </c>
      <c r="G9990" t="s">
        <v>214</v>
      </c>
      <c r="H9990" t="s">
        <v>30</v>
      </c>
      <c r="J9990">
        <v>-31267.67</v>
      </c>
      <c r="L9990" t="s">
        <v>31</v>
      </c>
      <c r="O9990" t="s">
        <v>32</v>
      </c>
    </row>
    <row r="9991" spans="1:15" x14ac:dyDescent="0.25">
      <c r="A9991" t="s">
        <v>25</v>
      </c>
      <c r="B9991" t="s">
        <v>26</v>
      </c>
      <c r="C9991" t="s">
        <v>27</v>
      </c>
      <c r="D9991">
        <v>2020</v>
      </c>
      <c r="E9991">
        <v>2</v>
      </c>
      <c r="F9991" t="s">
        <v>215</v>
      </c>
      <c r="G9991" t="s">
        <v>216</v>
      </c>
      <c r="H9991" t="s">
        <v>30</v>
      </c>
      <c r="J9991">
        <v>223089081</v>
      </c>
      <c r="L9991" t="s">
        <v>39</v>
      </c>
      <c r="O9991" t="s">
        <v>32</v>
      </c>
    </row>
    <row r="9992" spans="1:15" x14ac:dyDescent="0.25">
      <c r="A9992" t="s">
        <v>25</v>
      </c>
      <c r="B9992" t="s">
        <v>26</v>
      </c>
      <c r="C9992" t="s">
        <v>27</v>
      </c>
      <c r="D9992">
        <v>2020</v>
      </c>
      <c r="E9992">
        <v>2</v>
      </c>
      <c r="F9992" t="s">
        <v>217</v>
      </c>
      <c r="G9992" t="s">
        <v>218</v>
      </c>
      <c r="H9992" t="s">
        <v>30</v>
      </c>
      <c r="J9992">
        <v>223089081</v>
      </c>
      <c r="L9992" t="s">
        <v>39</v>
      </c>
      <c r="O9992" t="s">
        <v>32</v>
      </c>
    </row>
    <row r="9993" spans="1:15" x14ac:dyDescent="0.25">
      <c r="A9993" t="s">
        <v>25</v>
      </c>
      <c r="B9993" t="s">
        <v>26</v>
      </c>
      <c r="C9993" t="s">
        <v>27</v>
      </c>
      <c r="D9993">
        <v>2020</v>
      </c>
      <c r="E9993">
        <v>2</v>
      </c>
      <c r="F9993" t="s">
        <v>219</v>
      </c>
      <c r="G9993" t="s">
        <v>220</v>
      </c>
      <c r="H9993" t="s">
        <v>30</v>
      </c>
      <c r="J9993">
        <v>226138767.12</v>
      </c>
      <c r="L9993" t="s">
        <v>39</v>
      </c>
      <c r="O9993" t="s">
        <v>32</v>
      </c>
    </row>
    <row r="9994" spans="1:15" x14ac:dyDescent="0.25">
      <c r="A9994" t="s">
        <v>25</v>
      </c>
      <c r="B9994" t="s">
        <v>26</v>
      </c>
      <c r="C9994" t="s">
        <v>27</v>
      </c>
      <c r="D9994">
        <v>2020</v>
      </c>
      <c r="E9994">
        <v>2</v>
      </c>
      <c r="F9994" t="s">
        <v>221</v>
      </c>
      <c r="G9994" t="s">
        <v>222</v>
      </c>
      <c r="H9994" t="s">
        <v>30</v>
      </c>
      <c r="J9994">
        <v>226138767.12</v>
      </c>
      <c r="L9994" t="s">
        <v>39</v>
      </c>
      <c r="O9994" t="s">
        <v>32</v>
      </c>
    </row>
    <row r="9995" spans="1:15" x14ac:dyDescent="0.25">
      <c r="A9995" t="s">
        <v>25</v>
      </c>
      <c r="B9995" t="s">
        <v>26</v>
      </c>
      <c r="C9995" t="s">
        <v>27</v>
      </c>
      <c r="D9995">
        <v>2020</v>
      </c>
      <c r="E9995">
        <v>2</v>
      </c>
      <c r="F9995" t="s">
        <v>223</v>
      </c>
      <c r="G9995" t="s">
        <v>224</v>
      </c>
      <c r="H9995" t="s">
        <v>30</v>
      </c>
      <c r="J9995">
        <v>14106109.49</v>
      </c>
      <c r="L9995" t="s">
        <v>39</v>
      </c>
      <c r="O9995" t="s">
        <v>32</v>
      </c>
    </row>
    <row r="9996" spans="1:15" x14ac:dyDescent="0.25">
      <c r="A9996" t="s">
        <v>25</v>
      </c>
      <c r="B9996" t="s">
        <v>26</v>
      </c>
      <c r="C9996" t="s">
        <v>27</v>
      </c>
      <c r="D9996">
        <v>2020</v>
      </c>
      <c r="E9996">
        <v>2</v>
      </c>
      <c r="F9996" t="s">
        <v>225</v>
      </c>
      <c r="G9996" t="s">
        <v>226</v>
      </c>
      <c r="H9996" t="s">
        <v>30</v>
      </c>
      <c r="J9996">
        <v>14106109.49</v>
      </c>
      <c r="L9996" t="s">
        <v>39</v>
      </c>
      <c r="O9996" t="s">
        <v>32</v>
      </c>
    </row>
    <row r="9997" spans="1:15" x14ac:dyDescent="0.25">
      <c r="A9997" t="s">
        <v>25</v>
      </c>
      <c r="B9997" t="s">
        <v>26</v>
      </c>
      <c r="C9997" t="s">
        <v>27</v>
      </c>
      <c r="D9997">
        <v>2020</v>
      </c>
      <c r="E9997">
        <v>2</v>
      </c>
      <c r="F9997" t="s">
        <v>227</v>
      </c>
      <c r="G9997" t="s">
        <v>228</v>
      </c>
      <c r="H9997" t="s">
        <v>30</v>
      </c>
      <c r="J9997">
        <v>240244876.61000001</v>
      </c>
      <c r="L9997" t="s">
        <v>39</v>
      </c>
      <c r="O9997" t="s">
        <v>32</v>
      </c>
    </row>
    <row r="9998" spans="1:15" x14ac:dyDescent="0.25">
      <c r="A9998" t="s">
        <v>25</v>
      </c>
      <c r="B9998" t="s">
        <v>26</v>
      </c>
      <c r="C9998" t="s">
        <v>27</v>
      </c>
      <c r="D9998">
        <v>2020</v>
      </c>
      <c r="E9998">
        <v>2</v>
      </c>
      <c r="F9998" t="s">
        <v>229</v>
      </c>
      <c r="G9998" t="s">
        <v>230</v>
      </c>
      <c r="H9998" t="s">
        <v>30</v>
      </c>
      <c r="J9998">
        <v>-5100000</v>
      </c>
      <c r="L9998" t="s">
        <v>39</v>
      </c>
      <c r="O9998" t="s">
        <v>32</v>
      </c>
    </row>
    <row r="9999" spans="1:15" x14ac:dyDescent="0.25">
      <c r="A9999" t="s">
        <v>25</v>
      </c>
      <c r="B9999" t="s">
        <v>26</v>
      </c>
      <c r="C9999" t="s">
        <v>27</v>
      </c>
      <c r="D9999">
        <v>2020</v>
      </c>
      <c r="E9999">
        <v>2</v>
      </c>
      <c r="F9999" t="s">
        <v>231</v>
      </c>
      <c r="G9999" t="s">
        <v>188</v>
      </c>
      <c r="H9999" t="s">
        <v>30</v>
      </c>
      <c r="J9999">
        <v>-257002164.02000001</v>
      </c>
      <c r="L9999" t="s">
        <v>39</v>
      </c>
      <c r="O9999" t="s">
        <v>32</v>
      </c>
    </row>
    <row r="10000" spans="1:15" x14ac:dyDescent="0.25">
      <c r="A10000" t="s">
        <v>25</v>
      </c>
      <c r="B10000" t="s">
        <v>26</v>
      </c>
      <c r="C10000" t="s">
        <v>27</v>
      </c>
      <c r="D10000">
        <v>2020</v>
      </c>
      <c r="E10000">
        <v>2</v>
      </c>
      <c r="F10000" t="s">
        <v>232</v>
      </c>
      <c r="G10000" t="s">
        <v>233</v>
      </c>
      <c r="H10000" t="s">
        <v>30</v>
      </c>
      <c r="J10000">
        <v>-262102164.02000001</v>
      </c>
      <c r="L10000" t="s">
        <v>39</v>
      </c>
      <c r="O10000" t="s">
        <v>32</v>
      </c>
    </row>
    <row r="10001" spans="1:15" x14ac:dyDescent="0.25">
      <c r="A10001" t="s">
        <v>25</v>
      </c>
      <c r="B10001" t="s">
        <v>26</v>
      </c>
      <c r="C10001" t="s">
        <v>27</v>
      </c>
      <c r="D10001">
        <v>2020</v>
      </c>
      <c r="E10001">
        <v>2</v>
      </c>
      <c r="F10001" t="s">
        <v>234</v>
      </c>
      <c r="G10001" t="s">
        <v>235</v>
      </c>
      <c r="H10001" t="s">
        <v>30</v>
      </c>
      <c r="J10001">
        <v>-262102164.02000001</v>
      </c>
      <c r="L10001" t="s">
        <v>39</v>
      </c>
      <c r="O10001" t="s">
        <v>32</v>
      </c>
    </row>
    <row r="10002" spans="1:15" x14ac:dyDescent="0.25">
      <c r="A10002" t="s">
        <v>25</v>
      </c>
      <c r="B10002" t="s">
        <v>26</v>
      </c>
      <c r="C10002" t="s">
        <v>27</v>
      </c>
      <c r="D10002">
        <v>2020</v>
      </c>
      <c r="E10002">
        <v>2</v>
      </c>
      <c r="F10002" t="s">
        <v>236</v>
      </c>
      <c r="G10002" t="s">
        <v>237</v>
      </c>
      <c r="H10002" t="s">
        <v>30</v>
      </c>
      <c r="J10002">
        <v>21931944.859999999</v>
      </c>
      <c r="L10002" t="s">
        <v>39</v>
      </c>
      <c r="O10002" t="s">
        <v>32</v>
      </c>
    </row>
    <row r="10003" spans="1:15" x14ac:dyDescent="0.25">
      <c r="A10003" t="s">
        <v>25</v>
      </c>
      <c r="B10003" t="s">
        <v>26</v>
      </c>
      <c r="C10003" t="s">
        <v>27</v>
      </c>
      <c r="D10003">
        <v>2020</v>
      </c>
      <c r="E10003">
        <v>2</v>
      </c>
      <c r="F10003" t="s">
        <v>238</v>
      </c>
      <c r="G10003" t="s">
        <v>239</v>
      </c>
      <c r="H10003" t="s">
        <v>30</v>
      </c>
      <c r="J10003">
        <v>21888555.079999998</v>
      </c>
      <c r="L10003" t="s">
        <v>39</v>
      </c>
      <c r="O10003" t="s">
        <v>32</v>
      </c>
    </row>
    <row r="10004" spans="1:15" x14ac:dyDescent="0.25">
      <c r="A10004" t="s">
        <v>25</v>
      </c>
      <c r="B10004" t="s">
        <v>26</v>
      </c>
      <c r="C10004" t="s">
        <v>27</v>
      </c>
      <c r="D10004">
        <v>2020</v>
      </c>
      <c r="E10004">
        <v>2</v>
      </c>
      <c r="F10004" t="s">
        <v>240</v>
      </c>
      <c r="G10004" t="s">
        <v>241</v>
      </c>
      <c r="H10004" t="s">
        <v>30</v>
      </c>
      <c r="J10004">
        <v>21888555.079999998</v>
      </c>
      <c r="L10004" t="s">
        <v>39</v>
      </c>
      <c r="O10004" t="s">
        <v>32</v>
      </c>
    </row>
    <row r="10005" spans="1:15" x14ac:dyDescent="0.25">
      <c r="A10005" t="s">
        <v>25</v>
      </c>
      <c r="B10005" t="s">
        <v>26</v>
      </c>
      <c r="C10005" t="s">
        <v>27</v>
      </c>
      <c r="D10005">
        <v>2020</v>
      </c>
      <c r="E10005">
        <v>2</v>
      </c>
      <c r="F10005" t="s">
        <v>242</v>
      </c>
      <c r="G10005" t="s">
        <v>243</v>
      </c>
      <c r="H10005" t="s">
        <v>30</v>
      </c>
      <c r="J10005">
        <v>-240213608.94</v>
      </c>
      <c r="L10005" t="s">
        <v>39</v>
      </c>
      <c r="O10005" t="s">
        <v>32</v>
      </c>
    </row>
    <row r="10006" spans="1:15" x14ac:dyDescent="0.25">
      <c r="A10006" t="s">
        <v>52</v>
      </c>
      <c r="B10006" t="s">
        <v>1666</v>
      </c>
      <c r="C10006" t="s">
        <v>27</v>
      </c>
      <c r="D10006">
        <v>2020</v>
      </c>
      <c r="E10006">
        <v>2</v>
      </c>
      <c r="F10006" t="s">
        <v>244</v>
      </c>
      <c r="G10006" t="s">
        <v>245</v>
      </c>
      <c r="H10006" t="s">
        <v>30</v>
      </c>
      <c r="J10006">
        <v>-44268.51</v>
      </c>
      <c r="L10006" t="s">
        <v>31</v>
      </c>
      <c r="O10006" t="s">
        <v>32</v>
      </c>
    </row>
    <row r="10007" spans="1:15" x14ac:dyDescent="0.25">
      <c r="A10007" t="s">
        <v>52</v>
      </c>
      <c r="B10007" t="s">
        <v>1666</v>
      </c>
      <c r="C10007" t="s">
        <v>27</v>
      </c>
      <c r="D10007">
        <v>2020</v>
      </c>
      <c r="E10007">
        <v>2</v>
      </c>
      <c r="F10007" t="s">
        <v>246</v>
      </c>
      <c r="G10007" t="s">
        <v>247</v>
      </c>
      <c r="H10007" t="s">
        <v>30</v>
      </c>
      <c r="J10007">
        <v>7139.73</v>
      </c>
      <c r="L10007" t="s">
        <v>31</v>
      </c>
      <c r="O10007" t="s">
        <v>32</v>
      </c>
    </row>
    <row r="10008" spans="1:15" x14ac:dyDescent="0.25">
      <c r="A10008" t="s">
        <v>52</v>
      </c>
      <c r="B10008" t="s">
        <v>1666</v>
      </c>
      <c r="C10008" t="s">
        <v>27</v>
      </c>
      <c r="D10008">
        <v>2020</v>
      </c>
      <c r="E10008">
        <v>2</v>
      </c>
      <c r="F10008" t="s">
        <v>248</v>
      </c>
      <c r="G10008" t="s">
        <v>249</v>
      </c>
      <c r="H10008" t="s">
        <v>30</v>
      </c>
      <c r="J10008">
        <v>-37128.78</v>
      </c>
      <c r="L10008" t="s">
        <v>31</v>
      </c>
      <c r="O10008" t="s">
        <v>32</v>
      </c>
    </row>
    <row r="10009" spans="1:15" x14ac:dyDescent="0.25">
      <c r="A10009" t="s">
        <v>52</v>
      </c>
      <c r="B10009" t="s">
        <v>1666</v>
      </c>
      <c r="C10009" t="s">
        <v>27</v>
      </c>
      <c r="D10009">
        <v>2020</v>
      </c>
      <c r="E10009">
        <v>2</v>
      </c>
      <c r="F10009" t="s">
        <v>250</v>
      </c>
      <c r="G10009" t="s">
        <v>251</v>
      </c>
      <c r="H10009" t="s">
        <v>30</v>
      </c>
      <c r="J10009">
        <v>-37128.78</v>
      </c>
      <c r="L10009" t="s">
        <v>31</v>
      </c>
      <c r="O10009" t="s">
        <v>32</v>
      </c>
    </row>
    <row r="10010" spans="1:15" x14ac:dyDescent="0.25">
      <c r="A10010" t="s">
        <v>52</v>
      </c>
      <c r="B10010" t="s">
        <v>1666</v>
      </c>
      <c r="C10010" t="s">
        <v>27</v>
      </c>
      <c r="D10010">
        <v>2020</v>
      </c>
      <c r="E10010">
        <v>2</v>
      </c>
      <c r="F10010" t="s">
        <v>193</v>
      </c>
      <c r="G10010" t="s">
        <v>194</v>
      </c>
      <c r="H10010" t="s">
        <v>30</v>
      </c>
      <c r="J10010">
        <v>5724.24</v>
      </c>
      <c r="L10010" t="s">
        <v>31</v>
      </c>
      <c r="O10010" t="s">
        <v>32</v>
      </c>
    </row>
    <row r="10011" spans="1:15" x14ac:dyDescent="0.25">
      <c r="A10011" t="s">
        <v>52</v>
      </c>
      <c r="B10011" t="s">
        <v>1666</v>
      </c>
      <c r="C10011" t="s">
        <v>27</v>
      </c>
      <c r="D10011">
        <v>2020</v>
      </c>
      <c r="E10011">
        <v>2</v>
      </c>
      <c r="F10011" t="s">
        <v>195</v>
      </c>
      <c r="G10011" t="s">
        <v>196</v>
      </c>
      <c r="H10011" t="s">
        <v>30</v>
      </c>
      <c r="J10011">
        <v>-31404.54</v>
      </c>
      <c r="L10011" t="s">
        <v>31</v>
      </c>
      <c r="O10011" t="s">
        <v>32</v>
      </c>
    </row>
    <row r="10012" spans="1:15" x14ac:dyDescent="0.25">
      <c r="A10012" t="s">
        <v>52</v>
      </c>
      <c r="B10012" t="s">
        <v>1666</v>
      </c>
      <c r="C10012" t="s">
        <v>27</v>
      </c>
      <c r="D10012">
        <v>2020</v>
      </c>
      <c r="E10012">
        <v>2</v>
      </c>
      <c r="F10012" t="s">
        <v>197</v>
      </c>
      <c r="G10012" t="s">
        <v>198</v>
      </c>
      <c r="H10012" t="s">
        <v>30</v>
      </c>
      <c r="J10012">
        <v>-31404.54</v>
      </c>
      <c r="L10012" t="s">
        <v>31</v>
      </c>
      <c r="O10012" t="s">
        <v>32</v>
      </c>
    </row>
    <row r="10013" spans="1:15" x14ac:dyDescent="0.25">
      <c r="A10013" t="s">
        <v>52</v>
      </c>
      <c r="B10013" t="s">
        <v>1666</v>
      </c>
      <c r="C10013" t="s">
        <v>27</v>
      </c>
      <c r="D10013">
        <v>2020</v>
      </c>
      <c r="E10013">
        <v>2</v>
      </c>
      <c r="F10013" t="s">
        <v>199</v>
      </c>
      <c r="G10013" t="s">
        <v>200</v>
      </c>
      <c r="H10013" t="s">
        <v>30</v>
      </c>
      <c r="J10013">
        <v>-31404.54</v>
      </c>
      <c r="L10013" t="s">
        <v>31</v>
      </c>
      <c r="O10013" t="s">
        <v>32</v>
      </c>
    </row>
    <row r="10014" spans="1:15" x14ac:dyDescent="0.25">
      <c r="A10014" t="s">
        <v>52</v>
      </c>
      <c r="B10014" t="s">
        <v>1666</v>
      </c>
      <c r="C10014" t="s">
        <v>27</v>
      </c>
      <c r="D10014">
        <v>2020</v>
      </c>
      <c r="E10014">
        <v>2</v>
      </c>
      <c r="F10014" t="s">
        <v>201</v>
      </c>
      <c r="G10014" t="s">
        <v>202</v>
      </c>
      <c r="H10014" t="s">
        <v>30</v>
      </c>
      <c r="J10014">
        <v>12618.07</v>
      </c>
      <c r="L10014" t="s">
        <v>31</v>
      </c>
      <c r="O10014" t="s">
        <v>32</v>
      </c>
    </row>
    <row r="10015" spans="1:15" x14ac:dyDescent="0.25">
      <c r="A10015" t="s">
        <v>52</v>
      </c>
      <c r="B10015" t="s">
        <v>1666</v>
      </c>
      <c r="C10015" t="s">
        <v>27</v>
      </c>
      <c r="D10015">
        <v>2020</v>
      </c>
      <c r="E10015">
        <v>2</v>
      </c>
      <c r="F10015" t="s">
        <v>252</v>
      </c>
      <c r="G10015" t="s">
        <v>253</v>
      </c>
      <c r="H10015" t="s">
        <v>30</v>
      </c>
      <c r="J10015">
        <v>39633.35</v>
      </c>
      <c r="L10015" t="s">
        <v>31</v>
      </c>
      <c r="O10015" t="s">
        <v>32</v>
      </c>
    </row>
    <row r="10016" spans="1:15" x14ac:dyDescent="0.25">
      <c r="A10016" t="s">
        <v>52</v>
      </c>
      <c r="B10016" t="s">
        <v>1666</v>
      </c>
      <c r="C10016" t="s">
        <v>27</v>
      </c>
      <c r="D10016">
        <v>2020</v>
      </c>
      <c r="E10016">
        <v>2</v>
      </c>
      <c r="F10016" t="s">
        <v>203</v>
      </c>
      <c r="G10016" t="s">
        <v>204</v>
      </c>
      <c r="H10016" t="s">
        <v>30</v>
      </c>
      <c r="J10016">
        <v>52251.42</v>
      </c>
      <c r="L10016" t="s">
        <v>31</v>
      </c>
      <c r="O10016" t="s">
        <v>32</v>
      </c>
    </row>
    <row r="10017" spans="1:15" x14ac:dyDescent="0.25">
      <c r="A10017" t="s">
        <v>52</v>
      </c>
      <c r="B10017" t="s">
        <v>1666</v>
      </c>
      <c r="C10017" t="s">
        <v>27</v>
      </c>
      <c r="D10017">
        <v>2020</v>
      </c>
      <c r="E10017">
        <v>2</v>
      </c>
      <c r="F10017" t="s">
        <v>205</v>
      </c>
      <c r="G10017" t="s">
        <v>206</v>
      </c>
      <c r="H10017" t="s">
        <v>30</v>
      </c>
      <c r="J10017">
        <v>20846.88</v>
      </c>
      <c r="L10017" t="s">
        <v>31</v>
      </c>
      <c r="O10017" t="s">
        <v>32</v>
      </c>
    </row>
    <row r="10018" spans="1:15" x14ac:dyDescent="0.25">
      <c r="A10018" t="s">
        <v>52</v>
      </c>
      <c r="B10018" t="s">
        <v>1666</v>
      </c>
      <c r="C10018" t="s">
        <v>27</v>
      </c>
      <c r="D10018">
        <v>2020</v>
      </c>
      <c r="E10018">
        <v>2</v>
      </c>
      <c r="F10018" t="s">
        <v>207</v>
      </c>
      <c r="G10018" t="s">
        <v>208</v>
      </c>
      <c r="H10018" t="s">
        <v>30</v>
      </c>
      <c r="J10018">
        <v>20846.88</v>
      </c>
      <c r="L10018" t="s">
        <v>31</v>
      </c>
      <c r="O10018" t="s">
        <v>32</v>
      </c>
    </row>
    <row r="10019" spans="1:15" x14ac:dyDescent="0.25">
      <c r="A10019" t="s">
        <v>52</v>
      </c>
      <c r="B10019" t="s">
        <v>1666</v>
      </c>
      <c r="C10019" t="s">
        <v>27</v>
      </c>
      <c r="D10019">
        <v>2020</v>
      </c>
      <c r="E10019">
        <v>2</v>
      </c>
      <c r="F10019" t="s">
        <v>211</v>
      </c>
      <c r="G10019" t="s">
        <v>212</v>
      </c>
      <c r="H10019" t="s">
        <v>30</v>
      </c>
      <c r="J10019">
        <v>20846.88</v>
      </c>
      <c r="L10019" t="s">
        <v>31</v>
      </c>
      <c r="O10019" t="s">
        <v>32</v>
      </c>
    </row>
    <row r="10020" spans="1:15" x14ac:dyDescent="0.25">
      <c r="A10020" t="s">
        <v>52</v>
      </c>
      <c r="B10020" t="s">
        <v>1666</v>
      </c>
      <c r="C10020" t="s">
        <v>27</v>
      </c>
      <c r="D10020">
        <v>2020</v>
      </c>
      <c r="E10020">
        <v>2</v>
      </c>
      <c r="F10020" t="s">
        <v>213</v>
      </c>
      <c r="G10020" t="s">
        <v>214</v>
      </c>
      <c r="H10020" t="s">
        <v>30</v>
      </c>
      <c r="J10020">
        <v>20846.88</v>
      </c>
      <c r="L10020" t="s">
        <v>31</v>
      </c>
      <c r="O10020" t="s">
        <v>32</v>
      </c>
    </row>
    <row r="10021" spans="1:15" x14ac:dyDescent="0.25">
      <c r="A10021" t="s">
        <v>52</v>
      </c>
      <c r="B10021" t="s">
        <v>1666</v>
      </c>
      <c r="C10021" t="s">
        <v>27</v>
      </c>
      <c r="D10021">
        <v>2020</v>
      </c>
      <c r="E10021">
        <v>2</v>
      </c>
      <c r="F10021" t="s">
        <v>254</v>
      </c>
      <c r="G10021" t="s">
        <v>255</v>
      </c>
      <c r="H10021" t="s">
        <v>30</v>
      </c>
      <c r="J10021">
        <v>1514100</v>
      </c>
      <c r="L10021" t="s">
        <v>39</v>
      </c>
      <c r="O10021" t="s">
        <v>32</v>
      </c>
    </row>
    <row r="10022" spans="1:15" x14ac:dyDescent="0.25">
      <c r="A10022" t="s">
        <v>52</v>
      </c>
      <c r="B10022" t="s">
        <v>1666</v>
      </c>
      <c r="C10022" t="s">
        <v>27</v>
      </c>
      <c r="D10022">
        <v>2020</v>
      </c>
      <c r="E10022">
        <v>2</v>
      </c>
      <c r="F10022" t="s">
        <v>256</v>
      </c>
      <c r="G10022" t="s">
        <v>103</v>
      </c>
      <c r="H10022" t="s">
        <v>30</v>
      </c>
      <c r="J10022">
        <v>1514100</v>
      </c>
      <c r="L10022" t="s">
        <v>39</v>
      </c>
      <c r="O10022" t="s">
        <v>32</v>
      </c>
    </row>
    <row r="10023" spans="1:15" x14ac:dyDescent="0.25">
      <c r="A10023" t="s">
        <v>52</v>
      </c>
      <c r="B10023" t="s">
        <v>1666</v>
      </c>
      <c r="C10023" t="s">
        <v>27</v>
      </c>
      <c r="D10023">
        <v>2020</v>
      </c>
      <c r="E10023">
        <v>2</v>
      </c>
      <c r="F10023" t="s">
        <v>257</v>
      </c>
      <c r="G10023" t="s">
        <v>258</v>
      </c>
      <c r="H10023" t="s">
        <v>30</v>
      </c>
      <c r="J10023">
        <v>1514100</v>
      </c>
      <c r="L10023" t="s">
        <v>39</v>
      </c>
      <c r="O10023" t="s">
        <v>32</v>
      </c>
    </row>
    <row r="10024" spans="1:15" x14ac:dyDescent="0.25">
      <c r="A10024" t="s">
        <v>52</v>
      </c>
      <c r="B10024" t="s">
        <v>1666</v>
      </c>
      <c r="C10024" t="s">
        <v>27</v>
      </c>
      <c r="D10024">
        <v>2020</v>
      </c>
      <c r="E10024">
        <v>2</v>
      </c>
      <c r="F10024" t="s">
        <v>215</v>
      </c>
      <c r="G10024" t="s">
        <v>216</v>
      </c>
      <c r="H10024" t="s">
        <v>30</v>
      </c>
      <c r="J10024">
        <v>14703882</v>
      </c>
      <c r="L10024" t="s">
        <v>39</v>
      </c>
      <c r="O10024" t="s">
        <v>32</v>
      </c>
    </row>
    <row r="10025" spans="1:15" x14ac:dyDescent="0.25">
      <c r="A10025" t="s">
        <v>52</v>
      </c>
      <c r="B10025" t="s">
        <v>1666</v>
      </c>
      <c r="C10025" t="s">
        <v>27</v>
      </c>
      <c r="D10025">
        <v>2020</v>
      </c>
      <c r="E10025">
        <v>2</v>
      </c>
      <c r="F10025" t="s">
        <v>217</v>
      </c>
      <c r="G10025" t="s">
        <v>218</v>
      </c>
      <c r="H10025" t="s">
        <v>30</v>
      </c>
      <c r="J10025">
        <v>14703882</v>
      </c>
      <c r="L10025" t="s">
        <v>39</v>
      </c>
      <c r="O10025" t="s">
        <v>32</v>
      </c>
    </row>
    <row r="10026" spans="1:15" x14ac:dyDescent="0.25">
      <c r="A10026" t="s">
        <v>52</v>
      </c>
      <c r="B10026" t="s">
        <v>1666</v>
      </c>
      <c r="C10026" t="s">
        <v>27</v>
      </c>
      <c r="D10026">
        <v>2020</v>
      </c>
      <c r="E10026">
        <v>2</v>
      </c>
      <c r="F10026" t="s">
        <v>219</v>
      </c>
      <c r="G10026" t="s">
        <v>220</v>
      </c>
      <c r="H10026" t="s">
        <v>30</v>
      </c>
      <c r="J10026">
        <v>14703882</v>
      </c>
      <c r="L10026" t="s">
        <v>39</v>
      </c>
      <c r="O10026" t="s">
        <v>32</v>
      </c>
    </row>
    <row r="10027" spans="1:15" x14ac:dyDescent="0.25">
      <c r="A10027" t="s">
        <v>52</v>
      </c>
      <c r="B10027" t="s">
        <v>1666</v>
      </c>
      <c r="C10027" t="s">
        <v>27</v>
      </c>
      <c r="D10027">
        <v>2020</v>
      </c>
      <c r="E10027">
        <v>2</v>
      </c>
      <c r="F10027" t="s">
        <v>221</v>
      </c>
      <c r="G10027" t="s">
        <v>222</v>
      </c>
      <c r="H10027" t="s">
        <v>30</v>
      </c>
      <c r="J10027">
        <v>16217982</v>
      </c>
      <c r="L10027" t="s">
        <v>39</v>
      </c>
      <c r="O10027" t="s">
        <v>32</v>
      </c>
    </row>
    <row r="10028" spans="1:15" x14ac:dyDescent="0.25">
      <c r="A10028" t="s">
        <v>52</v>
      </c>
      <c r="B10028" t="s">
        <v>1666</v>
      </c>
      <c r="C10028" t="s">
        <v>27</v>
      </c>
      <c r="D10028">
        <v>2020</v>
      </c>
      <c r="E10028">
        <v>2</v>
      </c>
      <c r="F10028" t="s">
        <v>259</v>
      </c>
      <c r="G10028" t="s">
        <v>260</v>
      </c>
      <c r="H10028" t="s">
        <v>30</v>
      </c>
      <c r="J10028">
        <v>4000</v>
      </c>
      <c r="L10028" t="s">
        <v>39</v>
      </c>
      <c r="O10028" t="s">
        <v>32</v>
      </c>
    </row>
    <row r="10029" spans="1:15" x14ac:dyDescent="0.25">
      <c r="A10029" t="s">
        <v>52</v>
      </c>
      <c r="B10029" t="s">
        <v>1666</v>
      </c>
      <c r="C10029" t="s">
        <v>27</v>
      </c>
      <c r="D10029">
        <v>2020</v>
      </c>
      <c r="E10029">
        <v>2</v>
      </c>
      <c r="F10029" t="s">
        <v>261</v>
      </c>
      <c r="G10029" t="s">
        <v>262</v>
      </c>
      <c r="H10029" t="s">
        <v>30</v>
      </c>
      <c r="J10029">
        <v>30000</v>
      </c>
      <c r="L10029" t="s">
        <v>39</v>
      </c>
      <c r="O10029" t="s">
        <v>32</v>
      </c>
    </row>
    <row r="10030" spans="1:15" x14ac:dyDescent="0.25">
      <c r="A10030" t="s">
        <v>52</v>
      </c>
      <c r="B10030" t="s">
        <v>1666</v>
      </c>
      <c r="C10030" t="s">
        <v>27</v>
      </c>
      <c r="D10030">
        <v>2020</v>
      </c>
      <c r="E10030">
        <v>2</v>
      </c>
      <c r="F10030" t="s">
        <v>223</v>
      </c>
      <c r="G10030" t="s">
        <v>224</v>
      </c>
      <c r="H10030" t="s">
        <v>30</v>
      </c>
      <c r="J10030">
        <v>2563492.0299999998</v>
      </c>
      <c r="L10030" t="s">
        <v>39</v>
      </c>
      <c r="O10030" t="s">
        <v>32</v>
      </c>
    </row>
    <row r="10031" spans="1:15" x14ac:dyDescent="0.25">
      <c r="A10031" t="s">
        <v>52</v>
      </c>
      <c r="B10031" t="s">
        <v>1666</v>
      </c>
      <c r="C10031" t="s">
        <v>27</v>
      </c>
      <c r="D10031">
        <v>2020</v>
      </c>
      <c r="E10031">
        <v>2</v>
      </c>
      <c r="F10031" t="s">
        <v>225</v>
      </c>
      <c r="G10031" t="s">
        <v>226</v>
      </c>
      <c r="H10031" t="s">
        <v>30</v>
      </c>
      <c r="J10031">
        <v>2597492.0299999998</v>
      </c>
      <c r="L10031" t="s">
        <v>39</v>
      </c>
      <c r="O10031" t="s">
        <v>32</v>
      </c>
    </row>
    <row r="10032" spans="1:15" x14ac:dyDescent="0.25">
      <c r="A10032" t="s">
        <v>52</v>
      </c>
      <c r="B10032" t="s">
        <v>1666</v>
      </c>
      <c r="C10032" t="s">
        <v>27</v>
      </c>
      <c r="D10032">
        <v>2020</v>
      </c>
      <c r="E10032">
        <v>2</v>
      </c>
      <c r="F10032" t="s">
        <v>227</v>
      </c>
      <c r="G10032" t="s">
        <v>228</v>
      </c>
      <c r="H10032" t="s">
        <v>30</v>
      </c>
      <c r="J10032">
        <v>18815474.030000001</v>
      </c>
      <c r="L10032" t="s">
        <v>39</v>
      </c>
      <c r="O10032" t="s">
        <v>32</v>
      </c>
    </row>
    <row r="10033" spans="1:15" x14ac:dyDescent="0.25">
      <c r="A10033" t="s">
        <v>52</v>
      </c>
      <c r="B10033" t="s">
        <v>1666</v>
      </c>
      <c r="C10033" t="s">
        <v>27</v>
      </c>
      <c r="D10033">
        <v>2020</v>
      </c>
      <c r="E10033">
        <v>2</v>
      </c>
      <c r="F10033" t="s">
        <v>229</v>
      </c>
      <c r="G10033" t="s">
        <v>230</v>
      </c>
      <c r="H10033" t="s">
        <v>30</v>
      </c>
      <c r="J10033">
        <v>-500000</v>
      </c>
      <c r="L10033" t="s">
        <v>39</v>
      </c>
      <c r="O10033" t="s">
        <v>32</v>
      </c>
    </row>
    <row r="10034" spans="1:15" x14ac:dyDescent="0.25">
      <c r="A10034" t="s">
        <v>52</v>
      </c>
      <c r="B10034" t="s">
        <v>1666</v>
      </c>
      <c r="C10034" t="s">
        <v>27</v>
      </c>
      <c r="D10034">
        <v>2020</v>
      </c>
      <c r="E10034">
        <v>2</v>
      </c>
      <c r="F10034" t="s">
        <v>263</v>
      </c>
      <c r="G10034" t="s">
        <v>264</v>
      </c>
      <c r="H10034" t="s">
        <v>30</v>
      </c>
      <c r="J10034">
        <v>-648440.36</v>
      </c>
      <c r="L10034" t="s">
        <v>39</v>
      </c>
      <c r="O10034" t="s">
        <v>32</v>
      </c>
    </row>
    <row r="10035" spans="1:15" x14ac:dyDescent="0.25">
      <c r="A10035" t="s">
        <v>52</v>
      </c>
      <c r="B10035" t="s">
        <v>1666</v>
      </c>
      <c r="C10035" t="s">
        <v>27</v>
      </c>
      <c r="D10035">
        <v>2020</v>
      </c>
      <c r="E10035">
        <v>2</v>
      </c>
      <c r="F10035" t="s">
        <v>265</v>
      </c>
      <c r="G10035" t="s">
        <v>266</v>
      </c>
      <c r="H10035" t="s">
        <v>30</v>
      </c>
      <c r="J10035">
        <v>-648440.36</v>
      </c>
      <c r="L10035" t="s">
        <v>39</v>
      </c>
      <c r="O10035" t="s">
        <v>32</v>
      </c>
    </row>
    <row r="10036" spans="1:15" x14ac:dyDescent="0.25">
      <c r="A10036" t="s">
        <v>52</v>
      </c>
      <c r="B10036" t="s">
        <v>1666</v>
      </c>
      <c r="C10036" t="s">
        <v>27</v>
      </c>
      <c r="D10036">
        <v>2020</v>
      </c>
      <c r="E10036">
        <v>2</v>
      </c>
      <c r="F10036" t="s">
        <v>231</v>
      </c>
      <c r="G10036" t="s">
        <v>188</v>
      </c>
      <c r="H10036" t="s">
        <v>30</v>
      </c>
      <c r="J10036">
        <v>3495603.86</v>
      </c>
      <c r="L10036" t="s">
        <v>39</v>
      </c>
      <c r="O10036" t="s">
        <v>32</v>
      </c>
    </row>
    <row r="10037" spans="1:15" x14ac:dyDescent="0.25">
      <c r="A10037" t="s">
        <v>52</v>
      </c>
      <c r="B10037" t="s">
        <v>1666</v>
      </c>
      <c r="C10037" t="s">
        <v>27</v>
      </c>
      <c r="D10037">
        <v>2020</v>
      </c>
      <c r="E10037">
        <v>2</v>
      </c>
      <c r="F10037" t="s">
        <v>232</v>
      </c>
      <c r="G10037" t="s">
        <v>233</v>
      </c>
      <c r="H10037" t="s">
        <v>30</v>
      </c>
      <c r="J10037">
        <v>2347163.5</v>
      </c>
      <c r="L10037" t="s">
        <v>39</v>
      </c>
      <c r="O10037" t="s">
        <v>32</v>
      </c>
    </row>
    <row r="10038" spans="1:15" x14ac:dyDescent="0.25">
      <c r="A10038" t="s">
        <v>52</v>
      </c>
      <c r="B10038" t="s">
        <v>1666</v>
      </c>
      <c r="C10038" t="s">
        <v>27</v>
      </c>
      <c r="D10038">
        <v>2020</v>
      </c>
      <c r="E10038">
        <v>2</v>
      </c>
      <c r="F10038" t="s">
        <v>234</v>
      </c>
      <c r="G10038" t="s">
        <v>235</v>
      </c>
      <c r="H10038" t="s">
        <v>30</v>
      </c>
      <c r="J10038">
        <v>2347163.5</v>
      </c>
      <c r="L10038" t="s">
        <v>39</v>
      </c>
      <c r="O10038" t="s">
        <v>32</v>
      </c>
    </row>
    <row r="10039" spans="1:15" x14ac:dyDescent="0.25">
      <c r="A10039" t="s">
        <v>52</v>
      </c>
      <c r="B10039" t="s">
        <v>1666</v>
      </c>
      <c r="C10039" t="s">
        <v>27</v>
      </c>
      <c r="D10039">
        <v>2020</v>
      </c>
      <c r="E10039">
        <v>2</v>
      </c>
      <c r="F10039" t="s">
        <v>267</v>
      </c>
      <c r="G10039" t="s">
        <v>268</v>
      </c>
      <c r="H10039" t="s">
        <v>30</v>
      </c>
      <c r="J10039">
        <v>-339866.78</v>
      </c>
      <c r="L10039" t="s">
        <v>39</v>
      </c>
      <c r="O10039" t="s">
        <v>32</v>
      </c>
    </row>
    <row r="10040" spans="1:15" x14ac:dyDescent="0.25">
      <c r="A10040" t="s">
        <v>52</v>
      </c>
      <c r="B10040" t="s">
        <v>1666</v>
      </c>
      <c r="C10040" t="s">
        <v>27</v>
      </c>
      <c r="D10040">
        <v>2020</v>
      </c>
      <c r="E10040">
        <v>2</v>
      </c>
      <c r="F10040" t="s">
        <v>269</v>
      </c>
      <c r="G10040" t="s">
        <v>270</v>
      </c>
      <c r="H10040" t="s">
        <v>30</v>
      </c>
      <c r="J10040">
        <v>-68298.740000000005</v>
      </c>
      <c r="L10040" t="s">
        <v>39</v>
      </c>
      <c r="O10040" t="s">
        <v>32</v>
      </c>
    </row>
    <row r="10041" spans="1:15" x14ac:dyDescent="0.25">
      <c r="A10041" t="s">
        <v>52</v>
      </c>
      <c r="B10041" t="s">
        <v>1666</v>
      </c>
      <c r="C10041" t="s">
        <v>27</v>
      </c>
      <c r="D10041">
        <v>2020</v>
      </c>
      <c r="E10041">
        <v>2</v>
      </c>
      <c r="F10041" t="s">
        <v>271</v>
      </c>
      <c r="G10041" t="s">
        <v>272</v>
      </c>
      <c r="H10041" t="s">
        <v>30</v>
      </c>
      <c r="J10041">
        <v>-166760.31</v>
      </c>
      <c r="L10041" t="s">
        <v>39</v>
      </c>
      <c r="O10041" t="s">
        <v>32</v>
      </c>
    </row>
    <row r="10042" spans="1:15" x14ac:dyDescent="0.25">
      <c r="A10042" t="s">
        <v>52</v>
      </c>
      <c r="B10042" t="s">
        <v>1666</v>
      </c>
      <c r="C10042" t="s">
        <v>27</v>
      </c>
      <c r="D10042">
        <v>2020</v>
      </c>
      <c r="E10042">
        <v>2</v>
      </c>
      <c r="F10042" t="s">
        <v>273</v>
      </c>
      <c r="G10042" t="s">
        <v>274</v>
      </c>
      <c r="H10042" t="s">
        <v>30</v>
      </c>
      <c r="J10042">
        <v>-506627.09</v>
      </c>
      <c r="L10042" t="s">
        <v>39</v>
      </c>
      <c r="O10042" t="s">
        <v>32</v>
      </c>
    </row>
    <row r="10043" spans="1:15" x14ac:dyDescent="0.25">
      <c r="A10043" t="s">
        <v>52</v>
      </c>
      <c r="B10043" t="s">
        <v>1666</v>
      </c>
      <c r="C10043" t="s">
        <v>27</v>
      </c>
      <c r="D10043">
        <v>2020</v>
      </c>
      <c r="E10043">
        <v>2</v>
      </c>
      <c r="F10043" t="s">
        <v>236</v>
      </c>
      <c r="G10043" t="s">
        <v>237</v>
      </c>
      <c r="H10043" t="s">
        <v>30</v>
      </c>
      <c r="J10043">
        <v>-17623171.199999999</v>
      </c>
      <c r="L10043" t="s">
        <v>39</v>
      </c>
      <c r="O10043" t="s">
        <v>32</v>
      </c>
    </row>
    <row r="10044" spans="1:15" x14ac:dyDescent="0.25">
      <c r="A10044" t="s">
        <v>52</v>
      </c>
      <c r="B10044" t="s">
        <v>1666</v>
      </c>
      <c r="C10044" t="s">
        <v>27</v>
      </c>
      <c r="D10044">
        <v>2020</v>
      </c>
      <c r="E10044">
        <v>2</v>
      </c>
      <c r="F10044" t="s">
        <v>238</v>
      </c>
      <c r="G10044" t="s">
        <v>239</v>
      </c>
      <c r="H10044" t="s">
        <v>30</v>
      </c>
      <c r="J10044">
        <v>-20676857.32</v>
      </c>
      <c r="L10044" t="s">
        <v>39</v>
      </c>
      <c r="O10044" t="s">
        <v>32</v>
      </c>
    </row>
    <row r="10045" spans="1:15" x14ac:dyDescent="0.25">
      <c r="A10045" t="s">
        <v>52</v>
      </c>
      <c r="B10045" t="s">
        <v>1666</v>
      </c>
      <c r="C10045" t="s">
        <v>27</v>
      </c>
      <c r="D10045">
        <v>2020</v>
      </c>
      <c r="E10045">
        <v>2</v>
      </c>
      <c r="F10045" t="s">
        <v>240</v>
      </c>
      <c r="G10045" t="s">
        <v>241</v>
      </c>
      <c r="H10045" t="s">
        <v>30</v>
      </c>
      <c r="J10045">
        <v>-21183484.41</v>
      </c>
      <c r="L10045" t="s">
        <v>39</v>
      </c>
      <c r="O10045" t="s">
        <v>32</v>
      </c>
    </row>
    <row r="10046" spans="1:15" x14ac:dyDescent="0.25">
      <c r="A10046" t="s">
        <v>52</v>
      </c>
      <c r="B10046" t="s">
        <v>1666</v>
      </c>
      <c r="C10046" t="s">
        <v>27</v>
      </c>
      <c r="D10046">
        <v>2020</v>
      </c>
      <c r="E10046">
        <v>2</v>
      </c>
      <c r="F10046" t="s">
        <v>242</v>
      </c>
      <c r="G10046" t="s">
        <v>243</v>
      </c>
      <c r="H10046" t="s">
        <v>30</v>
      </c>
      <c r="J10046">
        <v>-18836320.91</v>
      </c>
      <c r="L10046" t="s">
        <v>39</v>
      </c>
      <c r="O10046" t="s">
        <v>32</v>
      </c>
    </row>
    <row r="10047" spans="1:15" x14ac:dyDescent="0.25">
      <c r="A10047" t="s">
        <v>84</v>
      </c>
      <c r="B10047" t="s">
        <v>85</v>
      </c>
      <c r="C10047" t="s">
        <v>27</v>
      </c>
      <c r="D10047">
        <v>2020</v>
      </c>
      <c r="E10047">
        <v>2</v>
      </c>
      <c r="F10047" t="s">
        <v>244</v>
      </c>
      <c r="G10047" t="s">
        <v>245</v>
      </c>
      <c r="H10047" t="s">
        <v>30</v>
      </c>
      <c r="J10047">
        <v>-41197.120000000003</v>
      </c>
      <c r="L10047" t="s">
        <v>31</v>
      </c>
      <c r="O10047" t="s">
        <v>32</v>
      </c>
    </row>
    <row r="10048" spans="1:15" x14ac:dyDescent="0.25">
      <c r="A10048" t="s">
        <v>84</v>
      </c>
      <c r="B10048" t="s">
        <v>85</v>
      </c>
      <c r="C10048" t="s">
        <v>27</v>
      </c>
      <c r="D10048">
        <v>2020</v>
      </c>
      <c r="E10048">
        <v>2</v>
      </c>
      <c r="F10048" t="s">
        <v>246</v>
      </c>
      <c r="G10048" t="s">
        <v>247</v>
      </c>
      <c r="H10048" t="s">
        <v>30</v>
      </c>
      <c r="J10048">
        <v>9349.07</v>
      </c>
      <c r="L10048" t="s">
        <v>31</v>
      </c>
      <c r="O10048" t="s">
        <v>32</v>
      </c>
    </row>
    <row r="10049" spans="1:15" x14ac:dyDescent="0.25">
      <c r="A10049" t="s">
        <v>84</v>
      </c>
      <c r="B10049" t="s">
        <v>85</v>
      </c>
      <c r="C10049" t="s">
        <v>27</v>
      </c>
      <c r="D10049">
        <v>2020</v>
      </c>
      <c r="E10049">
        <v>2</v>
      </c>
      <c r="F10049" t="s">
        <v>248</v>
      </c>
      <c r="G10049" t="s">
        <v>249</v>
      </c>
      <c r="H10049" t="s">
        <v>30</v>
      </c>
      <c r="J10049">
        <v>-31848.05</v>
      </c>
      <c r="L10049" t="s">
        <v>31</v>
      </c>
      <c r="O10049" t="s">
        <v>32</v>
      </c>
    </row>
    <row r="10050" spans="1:15" x14ac:dyDescent="0.25">
      <c r="A10050" t="s">
        <v>84</v>
      </c>
      <c r="B10050" t="s">
        <v>85</v>
      </c>
      <c r="C10050" t="s">
        <v>27</v>
      </c>
      <c r="D10050">
        <v>2020</v>
      </c>
      <c r="E10050">
        <v>2</v>
      </c>
      <c r="F10050" t="s">
        <v>250</v>
      </c>
      <c r="G10050" t="s">
        <v>251</v>
      </c>
      <c r="H10050" t="s">
        <v>30</v>
      </c>
      <c r="J10050">
        <v>-31848.05</v>
      </c>
      <c r="L10050" t="s">
        <v>31</v>
      </c>
      <c r="O10050" t="s">
        <v>32</v>
      </c>
    </row>
    <row r="10051" spans="1:15" x14ac:dyDescent="0.25">
      <c r="A10051" t="s">
        <v>84</v>
      </c>
      <c r="B10051" t="s">
        <v>85</v>
      </c>
      <c r="C10051" t="s">
        <v>27</v>
      </c>
      <c r="D10051">
        <v>2020</v>
      </c>
      <c r="E10051">
        <v>2</v>
      </c>
      <c r="F10051" t="s">
        <v>193</v>
      </c>
      <c r="G10051" t="s">
        <v>194</v>
      </c>
      <c r="H10051" t="s">
        <v>30</v>
      </c>
      <c r="J10051">
        <v>0.01</v>
      </c>
      <c r="L10051" t="s">
        <v>31</v>
      </c>
      <c r="O10051" t="s">
        <v>32</v>
      </c>
    </row>
    <row r="10052" spans="1:15" x14ac:dyDescent="0.25">
      <c r="A10052" t="s">
        <v>84</v>
      </c>
      <c r="B10052" t="s">
        <v>85</v>
      </c>
      <c r="C10052" t="s">
        <v>27</v>
      </c>
      <c r="D10052">
        <v>2020</v>
      </c>
      <c r="E10052">
        <v>2</v>
      </c>
      <c r="F10052" t="s">
        <v>195</v>
      </c>
      <c r="G10052" t="s">
        <v>196</v>
      </c>
      <c r="H10052" t="s">
        <v>30</v>
      </c>
      <c r="J10052">
        <v>-31848.04</v>
      </c>
      <c r="L10052" t="s">
        <v>31</v>
      </c>
      <c r="O10052" t="s">
        <v>32</v>
      </c>
    </row>
    <row r="10053" spans="1:15" x14ac:dyDescent="0.25">
      <c r="A10053" t="s">
        <v>84</v>
      </c>
      <c r="B10053" t="s">
        <v>85</v>
      </c>
      <c r="C10053" t="s">
        <v>27</v>
      </c>
      <c r="D10053">
        <v>2020</v>
      </c>
      <c r="E10053">
        <v>2</v>
      </c>
      <c r="F10053" t="s">
        <v>275</v>
      </c>
      <c r="G10053" t="s">
        <v>276</v>
      </c>
      <c r="H10053" t="s">
        <v>30</v>
      </c>
      <c r="J10053">
        <v>13929.94</v>
      </c>
      <c r="L10053" t="s">
        <v>31</v>
      </c>
      <c r="O10053" t="s">
        <v>32</v>
      </c>
    </row>
    <row r="10054" spans="1:15" x14ac:dyDescent="0.25">
      <c r="A10054" t="s">
        <v>84</v>
      </c>
      <c r="B10054" t="s">
        <v>85</v>
      </c>
      <c r="C10054" t="s">
        <v>27</v>
      </c>
      <c r="D10054">
        <v>2020</v>
      </c>
      <c r="E10054">
        <v>2</v>
      </c>
      <c r="F10054" t="s">
        <v>277</v>
      </c>
      <c r="G10054" t="s">
        <v>278</v>
      </c>
      <c r="H10054" t="s">
        <v>30</v>
      </c>
      <c r="J10054">
        <v>13929.94</v>
      </c>
      <c r="L10054" t="s">
        <v>31</v>
      </c>
      <c r="O10054" t="s">
        <v>32</v>
      </c>
    </row>
    <row r="10055" spans="1:15" x14ac:dyDescent="0.25">
      <c r="A10055" t="s">
        <v>84</v>
      </c>
      <c r="B10055" t="s">
        <v>85</v>
      </c>
      <c r="C10055" t="s">
        <v>27</v>
      </c>
      <c r="D10055">
        <v>2020</v>
      </c>
      <c r="E10055">
        <v>2</v>
      </c>
      <c r="F10055" t="s">
        <v>279</v>
      </c>
      <c r="G10055" t="s">
        <v>280</v>
      </c>
      <c r="H10055" t="s">
        <v>30</v>
      </c>
      <c r="J10055">
        <v>13929.94</v>
      </c>
      <c r="L10055" t="s">
        <v>31</v>
      </c>
      <c r="O10055" t="s">
        <v>32</v>
      </c>
    </row>
    <row r="10056" spans="1:15" x14ac:dyDescent="0.25">
      <c r="A10056" t="s">
        <v>84</v>
      </c>
      <c r="B10056" t="s">
        <v>85</v>
      </c>
      <c r="C10056" t="s">
        <v>27</v>
      </c>
      <c r="D10056">
        <v>2020</v>
      </c>
      <c r="E10056">
        <v>2</v>
      </c>
      <c r="F10056" t="s">
        <v>197</v>
      </c>
      <c r="G10056" t="s">
        <v>198</v>
      </c>
      <c r="H10056" t="s">
        <v>30</v>
      </c>
      <c r="J10056">
        <v>-17918.099999999999</v>
      </c>
      <c r="L10056" t="s">
        <v>31</v>
      </c>
      <c r="O10056" t="s">
        <v>32</v>
      </c>
    </row>
    <row r="10057" spans="1:15" x14ac:dyDescent="0.25">
      <c r="A10057" t="s">
        <v>84</v>
      </c>
      <c r="B10057" t="s">
        <v>85</v>
      </c>
      <c r="C10057" t="s">
        <v>27</v>
      </c>
      <c r="D10057">
        <v>2020</v>
      </c>
      <c r="E10057">
        <v>2</v>
      </c>
      <c r="F10057" t="s">
        <v>199</v>
      </c>
      <c r="G10057" t="s">
        <v>200</v>
      </c>
      <c r="H10057" t="s">
        <v>30</v>
      </c>
      <c r="J10057">
        <v>-17918.099999999999</v>
      </c>
      <c r="L10057" t="s">
        <v>31</v>
      </c>
      <c r="O10057" t="s">
        <v>32</v>
      </c>
    </row>
    <row r="10058" spans="1:15" x14ac:dyDescent="0.25">
      <c r="A10058" t="s">
        <v>84</v>
      </c>
      <c r="B10058" t="s">
        <v>85</v>
      </c>
      <c r="C10058" t="s">
        <v>27</v>
      </c>
      <c r="D10058">
        <v>2020</v>
      </c>
      <c r="E10058">
        <v>2</v>
      </c>
      <c r="F10058" t="s">
        <v>205</v>
      </c>
      <c r="G10058" t="s">
        <v>206</v>
      </c>
      <c r="H10058" t="s">
        <v>30</v>
      </c>
      <c r="J10058">
        <v>-17918.099999999999</v>
      </c>
      <c r="L10058" t="s">
        <v>31</v>
      </c>
      <c r="O10058" t="s">
        <v>32</v>
      </c>
    </row>
    <row r="10059" spans="1:15" x14ac:dyDescent="0.25">
      <c r="A10059" t="s">
        <v>84</v>
      </c>
      <c r="B10059" t="s">
        <v>85</v>
      </c>
      <c r="C10059" t="s">
        <v>27</v>
      </c>
      <c r="D10059">
        <v>2020</v>
      </c>
      <c r="E10059">
        <v>2</v>
      </c>
      <c r="F10059" t="s">
        <v>207</v>
      </c>
      <c r="G10059" t="s">
        <v>208</v>
      </c>
      <c r="H10059" t="s">
        <v>30</v>
      </c>
      <c r="J10059">
        <v>-17918.099999999999</v>
      </c>
      <c r="L10059" t="s">
        <v>31</v>
      </c>
      <c r="O10059" t="s">
        <v>32</v>
      </c>
    </row>
    <row r="10060" spans="1:15" x14ac:dyDescent="0.25">
      <c r="A10060" t="s">
        <v>84</v>
      </c>
      <c r="B10060" t="s">
        <v>85</v>
      </c>
      <c r="C10060" t="s">
        <v>27</v>
      </c>
      <c r="D10060">
        <v>2020</v>
      </c>
      <c r="E10060">
        <v>2</v>
      </c>
      <c r="F10060" t="s">
        <v>211</v>
      </c>
      <c r="G10060" t="s">
        <v>212</v>
      </c>
      <c r="H10060" t="s">
        <v>30</v>
      </c>
      <c r="J10060">
        <v>-17918.099999999999</v>
      </c>
      <c r="L10060" t="s">
        <v>31</v>
      </c>
      <c r="O10060" t="s">
        <v>32</v>
      </c>
    </row>
    <row r="10061" spans="1:15" x14ac:dyDescent="0.25">
      <c r="A10061" t="s">
        <v>84</v>
      </c>
      <c r="B10061" t="s">
        <v>85</v>
      </c>
      <c r="C10061" t="s">
        <v>27</v>
      </c>
      <c r="D10061">
        <v>2020</v>
      </c>
      <c r="E10061">
        <v>2</v>
      </c>
      <c r="F10061" t="s">
        <v>213</v>
      </c>
      <c r="G10061" t="s">
        <v>214</v>
      </c>
      <c r="H10061" t="s">
        <v>30</v>
      </c>
      <c r="J10061">
        <v>-17918.099999999999</v>
      </c>
      <c r="L10061" t="s">
        <v>31</v>
      </c>
      <c r="O10061" t="s">
        <v>32</v>
      </c>
    </row>
    <row r="10062" spans="1:15" x14ac:dyDescent="0.25">
      <c r="A10062" t="s">
        <v>84</v>
      </c>
      <c r="B10062" t="s">
        <v>85</v>
      </c>
      <c r="C10062" t="s">
        <v>27</v>
      </c>
      <c r="D10062">
        <v>2020</v>
      </c>
      <c r="E10062">
        <v>2</v>
      </c>
      <c r="F10062" t="s">
        <v>254</v>
      </c>
      <c r="G10062" t="s">
        <v>255</v>
      </c>
      <c r="H10062" t="s">
        <v>30</v>
      </c>
      <c r="J10062">
        <v>2184895.08</v>
      </c>
      <c r="L10062" t="s">
        <v>39</v>
      </c>
      <c r="O10062" t="s">
        <v>32</v>
      </c>
    </row>
    <row r="10063" spans="1:15" x14ac:dyDescent="0.25">
      <c r="A10063" t="s">
        <v>84</v>
      </c>
      <c r="B10063" t="s">
        <v>85</v>
      </c>
      <c r="C10063" t="s">
        <v>27</v>
      </c>
      <c r="D10063">
        <v>2020</v>
      </c>
      <c r="E10063">
        <v>2</v>
      </c>
      <c r="F10063" t="s">
        <v>281</v>
      </c>
      <c r="G10063" t="s">
        <v>282</v>
      </c>
      <c r="H10063" t="s">
        <v>30</v>
      </c>
      <c r="J10063">
        <v>-1098338.31</v>
      </c>
      <c r="L10063" t="s">
        <v>39</v>
      </c>
      <c r="O10063" t="s">
        <v>32</v>
      </c>
    </row>
    <row r="10064" spans="1:15" x14ac:dyDescent="0.25">
      <c r="A10064" t="s">
        <v>84</v>
      </c>
      <c r="B10064" t="s">
        <v>85</v>
      </c>
      <c r="C10064" t="s">
        <v>27</v>
      </c>
      <c r="D10064">
        <v>2020</v>
      </c>
      <c r="E10064">
        <v>2</v>
      </c>
      <c r="F10064" t="s">
        <v>256</v>
      </c>
      <c r="G10064" t="s">
        <v>103</v>
      </c>
      <c r="H10064" t="s">
        <v>30</v>
      </c>
      <c r="J10064">
        <v>1086556.77</v>
      </c>
      <c r="L10064" t="s">
        <v>39</v>
      </c>
      <c r="O10064" t="s">
        <v>32</v>
      </c>
    </row>
    <row r="10065" spans="1:15" x14ac:dyDescent="0.25">
      <c r="A10065" t="s">
        <v>84</v>
      </c>
      <c r="B10065" t="s">
        <v>85</v>
      </c>
      <c r="C10065" t="s">
        <v>27</v>
      </c>
      <c r="D10065">
        <v>2020</v>
      </c>
      <c r="E10065">
        <v>2</v>
      </c>
      <c r="F10065" t="s">
        <v>257</v>
      </c>
      <c r="G10065" t="s">
        <v>258</v>
      </c>
      <c r="H10065" t="s">
        <v>30</v>
      </c>
      <c r="J10065">
        <v>1086556.77</v>
      </c>
      <c r="L10065" t="s">
        <v>39</v>
      </c>
      <c r="O10065" t="s">
        <v>32</v>
      </c>
    </row>
    <row r="10066" spans="1:15" x14ac:dyDescent="0.25">
      <c r="A10066" t="s">
        <v>84</v>
      </c>
      <c r="B10066" t="s">
        <v>85</v>
      </c>
      <c r="C10066" t="s">
        <v>27</v>
      </c>
      <c r="D10066">
        <v>2020</v>
      </c>
      <c r="E10066">
        <v>2</v>
      </c>
      <c r="F10066" t="s">
        <v>283</v>
      </c>
      <c r="G10066" t="s">
        <v>93</v>
      </c>
      <c r="H10066" t="s">
        <v>30</v>
      </c>
      <c r="J10066">
        <v>3798.66</v>
      </c>
      <c r="L10066" t="s">
        <v>39</v>
      </c>
      <c r="O10066" t="s">
        <v>32</v>
      </c>
    </row>
    <row r="10067" spans="1:15" x14ac:dyDescent="0.25">
      <c r="A10067" t="s">
        <v>84</v>
      </c>
      <c r="B10067" t="s">
        <v>85</v>
      </c>
      <c r="C10067" t="s">
        <v>27</v>
      </c>
      <c r="D10067">
        <v>2020</v>
      </c>
      <c r="E10067">
        <v>2</v>
      </c>
      <c r="F10067" t="s">
        <v>221</v>
      </c>
      <c r="G10067" t="s">
        <v>222</v>
      </c>
      <c r="H10067" t="s">
        <v>30</v>
      </c>
      <c r="J10067">
        <v>1090355.43</v>
      </c>
      <c r="L10067" t="s">
        <v>39</v>
      </c>
      <c r="O10067" t="s">
        <v>32</v>
      </c>
    </row>
    <row r="10068" spans="1:15" x14ac:dyDescent="0.25">
      <c r="A10068" t="s">
        <v>84</v>
      </c>
      <c r="B10068" t="s">
        <v>85</v>
      </c>
      <c r="C10068" t="s">
        <v>27</v>
      </c>
      <c r="D10068">
        <v>2020</v>
      </c>
      <c r="E10068">
        <v>2</v>
      </c>
      <c r="F10068" t="s">
        <v>259</v>
      </c>
      <c r="G10068" t="s">
        <v>260</v>
      </c>
      <c r="H10068" t="s">
        <v>30</v>
      </c>
      <c r="J10068">
        <v>11500</v>
      </c>
      <c r="L10068" t="s">
        <v>39</v>
      </c>
      <c r="O10068" t="s">
        <v>32</v>
      </c>
    </row>
    <row r="10069" spans="1:15" x14ac:dyDescent="0.25">
      <c r="A10069" t="s">
        <v>84</v>
      </c>
      <c r="B10069" t="s">
        <v>85</v>
      </c>
      <c r="C10069" t="s">
        <v>27</v>
      </c>
      <c r="D10069">
        <v>2020</v>
      </c>
      <c r="E10069">
        <v>2</v>
      </c>
      <c r="F10069" t="s">
        <v>284</v>
      </c>
      <c r="G10069" t="s">
        <v>285</v>
      </c>
      <c r="H10069" t="s">
        <v>30</v>
      </c>
      <c r="J10069">
        <v>45290.83</v>
      </c>
      <c r="L10069" t="s">
        <v>39</v>
      </c>
      <c r="O10069" t="s">
        <v>32</v>
      </c>
    </row>
    <row r="10070" spans="1:15" x14ac:dyDescent="0.25">
      <c r="A10070" t="s">
        <v>84</v>
      </c>
      <c r="B10070" t="s">
        <v>85</v>
      </c>
      <c r="C10070" t="s">
        <v>27</v>
      </c>
      <c r="D10070">
        <v>2020</v>
      </c>
      <c r="E10070">
        <v>2</v>
      </c>
      <c r="F10070" t="s">
        <v>261</v>
      </c>
      <c r="G10070" t="s">
        <v>262</v>
      </c>
      <c r="H10070" t="s">
        <v>30</v>
      </c>
      <c r="J10070">
        <v>55953.64</v>
      </c>
      <c r="L10070" t="s">
        <v>39</v>
      </c>
      <c r="O10070" t="s">
        <v>32</v>
      </c>
    </row>
    <row r="10071" spans="1:15" x14ac:dyDescent="0.25">
      <c r="A10071" t="s">
        <v>84</v>
      </c>
      <c r="B10071" t="s">
        <v>85</v>
      </c>
      <c r="C10071" t="s">
        <v>27</v>
      </c>
      <c r="D10071">
        <v>2020</v>
      </c>
      <c r="E10071">
        <v>2</v>
      </c>
      <c r="F10071" t="s">
        <v>223</v>
      </c>
      <c r="G10071" t="s">
        <v>224</v>
      </c>
      <c r="H10071" t="s">
        <v>30</v>
      </c>
      <c r="J10071">
        <v>514951.84</v>
      </c>
      <c r="L10071" t="s">
        <v>39</v>
      </c>
      <c r="O10071" t="s">
        <v>32</v>
      </c>
    </row>
    <row r="10072" spans="1:15" x14ac:dyDescent="0.25">
      <c r="A10072" t="s">
        <v>84</v>
      </c>
      <c r="B10072" t="s">
        <v>85</v>
      </c>
      <c r="C10072" t="s">
        <v>27</v>
      </c>
      <c r="D10072">
        <v>2020</v>
      </c>
      <c r="E10072">
        <v>2</v>
      </c>
      <c r="F10072" t="s">
        <v>225</v>
      </c>
      <c r="G10072" t="s">
        <v>226</v>
      </c>
      <c r="H10072" t="s">
        <v>30</v>
      </c>
      <c r="J10072">
        <v>582405.48</v>
      </c>
      <c r="L10072" t="s">
        <v>39</v>
      </c>
      <c r="O10072" t="s">
        <v>32</v>
      </c>
    </row>
    <row r="10073" spans="1:15" x14ac:dyDescent="0.25">
      <c r="A10073" t="s">
        <v>84</v>
      </c>
      <c r="B10073" t="s">
        <v>85</v>
      </c>
      <c r="C10073" t="s">
        <v>27</v>
      </c>
      <c r="D10073">
        <v>2020</v>
      </c>
      <c r="E10073">
        <v>2</v>
      </c>
      <c r="F10073" t="s">
        <v>227</v>
      </c>
      <c r="G10073" t="s">
        <v>228</v>
      </c>
      <c r="H10073" t="s">
        <v>30</v>
      </c>
      <c r="J10073">
        <v>1672760.91</v>
      </c>
      <c r="L10073" t="s">
        <v>39</v>
      </c>
      <c r="O10073" t="s">
        <v>32</v>
      </c>
    </row>
    <row r="10074" spans="1:15" x14ac:dyDescent="0.25">
      <c r="A10074" t="s">
        <v>84</v>
      </c>
      <c r="B10074" t="s">
        <v>85</v>
      </c>
      <c r="C10074" t="s">
        <v>27</v>
      </c>
      <c r="D10074">
        <v>2020</v>
      </c>
      <c r="E10074">
        <v>2</v>
      </c>
      <c r="F10074" t="s">
        <v>229</v>
      </c>
      <c r="G10074" t="s">
        <v>230</v>
      </c>
      <c r="H10074" t="s">
        <v>30</v>
      </c>
      <c r="J10074">
        <v>-60000</v>
      </c>
      <c r="L10074" t="s">
        <v>39</v>
      </c>
      <c r="O10074" t="s">
        <v>32</v>
      </c>
    </row>
    <row r="10075" spans="1:15" x14ac:dyDescent="0.25">
      <c r="A10075" t="s">
        <v>84</v>
      </c>
      <c r="B10075" t="s">
        <v>85</v>
      </c>
      <c r="C10075" t="s">
        <v>27</v>
      </c>
      <c r="D10075">
        <v>2020</v>
      </c>
      <c r="E10075">
        <v>2</v>
      </c>
      <c r="F10075" t="s">
        <v>286</v>
      </c>
      <c r="G10075" t="s">
        <v>287</v>
      </c>
      <c r="H10075" t="s">
        <v>30</v>
      </c>
      <c r="J10075">
        <v>-7872.09</v>
      </c>
      <c r="L10075" t="s">
        <v>39</v>
      </c>
      <c r="O10075" t="s">
        <v>32</v>
      </c>
    </row>
    <row r="10076" spans="1:15" x14ac:dyDescent="0.25">
      <c r="A10076" t="s">
        <v>84</v>
      </c>
      <c r="B10076" t="s">
        <v>85</v>
      </c>
      <c r="C10076" t="s">
        <v>27</v>
      </c>
      <c r="D10076">
        <v>2020</v>
      </c>
      <c r="E10076">
        <v>2</v>
      </c>
      <c r="F10076" t="s">
        <v>265</v>
      </c>
      <c r="G10076" t="s">
        <v>266</v>
      </c>
      <c r="H10076" t="s">
        <v>30</v>
      </c>
      <c r="J10076">
        <v>-7872.09</v>
      </c>
      <c r="L10076" t="s">
        <v>39</v>
      </c>
      <c r="O10076" t="s">
        <v>32</v>
      </c>
    </row>
    <row r="10077" spans="1:15" x14ac:dyDescent="0.25">
      <c r="A10077" t="s">
        <v>84</v>
      </c>
      <c r="B10077" t="s">
        <v>85</v>
      </c>
      <c r="C10077" t="s">
        <v>27</v>
      </c>
      <c r="D10077">
        <v>2020</v>
      </c>
      <c r="E10077">
        <v>2</v>
      </c>
      <c r="F10077" t="s">
        <v>231</v>
      </c>
      <c r="G10077" t="s">
        <v>188</v>
      </c>
      <c r="H10077" t="s">
        <v>30</v>
      </c>
      <c r="J10077">
        <v>-368643.13</v>
      </c>
      <c r="L10077" t="s">
        <v>39</v>
      </c>
      <c r="O10077" t="s">
        <v>32</v>
      </c>
    </row>
    <row r="10078" spans="1:15" x14ac:dyDescent="0.25">
      <c r="A10078" t="s">
        <v>84</v>
      </c>
      <c r="B10078" t="s">
        <v>85</v>
      </c>
      <c r="C10078" t="s">
        <v>27</v>
      </c>
      <c r="D10078">
        <v>2020</v>
      </c>
      <c r="E10078">
        <v>2</v>
      </c>
      <c r="F10078" t="s">
        <v>232</v>
      </c>
      <c r="G10078" t="s">
        <v>233</v>
      </c>
      <c r="H10078" t="s">
        <v>30</v>
      </c>
      <c r="J10078">
        <v>-436515.22</v>
      </c>
      <c r="L10078" t="s">
        <v>39</v>
      </c>
      <c r="O10078" t="s">
        <v>32</v>
      </c>
    </row>
    <row r="10079" spans="1:15" x14ac:dyDescent="0.25">
      <c r="A10079" t="s">
        <v>84</v>
      </c>
      <c r="B10079" t="s">
        <v>85</v>
      </c>
      <c r="C10079" t="s">
        <v>27</v>
      </c>
      <c r="D10079">
        <v>2020</v>
      </c>
      <c r="E10079">
        <v>2</v>
      </c>
      <c r="F10079" t="s">
        <v>234</v>
      </c>
      <c r="G10079" t="s">
        <v>235</v>
      </c>
      <c r="H10079" t="s">
        <v>30</v>
      </c>
      <c r="J10079">
        <v>-436515.22</v>
      </c>
      <c r="L10079" t="s">
        <v>39</v>
      </c>
      <c r="O10079" t="s">
        <v>32</v>
      </c>
    </row>
    <row r="10080" spans="1:15" x14ac:dyDescent="0.25">
      <c r="A10080" t="s">
        <v>84</v>
      </c>
      <c r="B10080" t="s">
        <v>85</v>
      </c>
      <c r="C10080" t="s">
        <v>27</v>
      </c>
      <c r="D10080">
        <v>2020</v>
      </c>
      <c r="E10080">
        <v>2</v>
      </c>
      <c r="F10080" t="s">
        <v>288</v>
      </c>
      <c r="G10080" t="s">
        <v>289</v>
      </c>
      <c r="H10080" t="s">
        <v>30</v>
      </c>
      <c r="J10080">
        <v>-14137.2</v>
      </c>
      <c r="L10080" t="s">
        <v>39</v>
      </c>
      <c r="O10080" t="s">
        <v>32</v>
      </c>
    </row>
    <row r="10081" spans="1:15" x14ac:dyDescent="0.25">
      <c r="A10081" t="s">
        <v>84</v>
      </c>
      <c r="B10081" t="s">
        <v>85</v>
      </c>
      <c r="C10081" t="s">
        <v>27</v>
      </c>
      <c r="D10081">
        <v>2020</v>
      </c>
      <c r="E10081">
        <v>2</v>
      </c>
      <c r="F10081" t="s">
        <v>290</v>
      </c>
      <c r="G10081" t="s">
        <v>291</v>
      </c>
      <c r="H10081" t="s">
        <v>30</v>
      </c>
      <c r="J10081">
        <v>-14137.2</v>
      </c>
      <c r="L10081" t="s">
        <v>39</v>
      </c>
      <c r="O10081" t="s">
        <v>32</v>
      </c>
    </row>
    <row r="10082" spans="1:15" x14ac:dyDescent="0.25">
      <c r="A10082" t="s">
        <v>84</v>
      </c>
      <c r="B10082" t="s">
        <v>85</v>
      </c>
      <c r="C10082" t="s">
        <v>27</v>
      </c>
      <c r="D10082">
        <v>2020</v>
      </c>
      <c r="E10082">
        <v>2</v>
      </c>
      <c r="F10082" t="s">
        <v>273</v>
      </c>
      <c r="G10082" t="s">
        <v>274</v>
      </c>
      <c r="H10082" t="s">
        <v>30</v>
      </c>
      <c r="J10082">
        <v>-14137.2</v>
      </c>
      <c r="L10082" t="s">
        <v>39</v>
      </c>
      <c r="O10082" t="s">
        <v>32</v>
      </c>
    </row>
    <row r="10083" spans="1:15" x14ac:dyDescent="0.25">
      <c r="A10083" t="s">
        <v>84</v>
      </c>
      <c r="B10083" t="s">
        <v>85</v>
      </c>
      <c r="C10083" t="s">
        <v>27</v>
      </c>
      <c r="D10083">
        <v>2020</v>
      </c>
      <c r="E10083">
        <v>2</v>
      </c>
      <c r="F10083" t="s">
        <v>236</v>
      </c>
      <c r="G10083" t="s">
        <v>237</v>
      </c>
      <c r="H10083" t="s">
        <v>30</v>
      </c>
      <c r="J10083">
        <v>-1179773.4399999999</v>
      </c>
      <c r="L10083" t="s">
        <v>39</v>
      </c>
      <c r="O10083" t="s">
        <v>32</v>
      </c>
    </row>
    <row r="10084" spans="1:15" x14ac:dyDescent="0.25">
      <c r="A10084" t="s">
        <v>84</v>
      </c>
      <c r="B10084" t="s">
        <v>85</v>
      </c>
      <c r="C10084" t="s">
        <v>27</v>
      </c>
      <c r="D10084">
        <v>2020</v>
      </c>
      <c r="E10084">
        <v>2</v>
      </c>
      <c r="F10084" t="s">
        <v>238</v>
      </c>
      <c r="G10084" t="s">
        <v>239</v>
      </c>
      <c r="H10084" t="s">
        <v>30</v>
      </c>
      <c r="J10084">
        <v>-1187071.95</v>
      </c>
      <c r="L10084" t="s">
        <v>39</v>
      </c>
      <c r="O10084" t="s">
        <v>32</v>
      </c>
    </row>
    <row r="10085" spans="1:15" x14ac:dyDescent="0.25">
      <c r="A10085" t="s">
        <v>84</v>
      </c>
      <c r="B10085" t="s">
        <v>85</v>
      </c>
      <c r="C10085" t="s">
        <v>27</v>
      </c>
      <c r="D10085">
        <v>2020</v>
      </c>
      <c r="E10085">
        <v>2</v>
      </c>
      <c r="F10085" t="s">
        <v>240</v>
      </c>
      <c r="G10085" t="s">
        <v>241</v>
      </c>
      <c r="H10085" t="s">
        <v>30</v>
      </c>
      <c r="J10085">
        <v>-1201209.1499999999</v>
      </c>
      <c r="L10085" t="s">
        <v>39</v>
      </c>
      <c r="O10085" t="s">
        <v>32</v>
      </c>
    </row>
    <row r="10086" spans="1:15" x14ac:dyDescent="0.25">
      <c r="A10086" t="s">
        <v>84</v>
      </c>
      <c r="B10086" t="s">
        <v>85</v>
      </c>
      <c r="C10086" t="s">
        <v>27</v>
      </c>
      <c r="D10086">
        <v>2020</v>
      </c>
      <c r="E10086">
        <v>2</v>
      </c>
      <c r="F10086" t="s">
        <v>242</v>
      </c>
      <c r="G10086" t="s">
        <v>243</v>
      </c>
      <c r="H10086" t="s">
        <v>30</v>
      </c>
      <c r="J10086">
        <v>-1637724.37</v>
      </c>
      <c r="L10086" t="s">
        <v>39</v>
      </c>
      <c r="O10086" t="s">
        <v>32</v>
      </c>
    </row>
    <row r="10087" spans="1:15" x14ac:dyDescent="0.25">
      <c r="A10087" t="s">
        <v>84</v>
      </c>
      <c r="B10087" t="s">
        <v>85</v>
      </c>
      <c r="C10087" t="s">
        <v>27</v>
      </c>
      <c r="D10087">
        <v>2020</v>
      </c>
      <c r="E10087">
        <v>2</v>
      </c>
      <c r="F10087" t="s">
        <v>244</v>
      </c>
      <c r="G10087" t="s">
        <v>245</v>
      </c>
      <c r="H10087" t="s">
        <v>108</v>
      </c>
      <c r="I10087" t="s">
        <v>109</v>
      </c>
      <c r="J10087">
        <v>-9036.14</v>
      </c>
      <c r="L10087" t="s">
        <v>31</v>
      </c>
      <c r="O10087" t="s">
        <v>32</v>
      </c>
    </row>
    <row r="10088" spans="1:15" x14ac:dyDescent="0.25">
      <c r="A10088" t="s">
        <v>84</v>
      </c>
      <c r="B10088" t="s">
        <v>85</v>
      </c>
      <c r="C10088" t="s">
        <v>27</v>
      </c>
      <c r="D10088">
        <v>2020</v>
      </c>
      <c r="E10088">
        <v>2</v>
      </c>
      <c r="F10088" t="s">
        <v>246</v>
      </c>
      <c r="G10088" t="s">
        <v>247</v>
      </c>
      <c r="H10088" t="s">
        <v>108</v>
      </c>
      <c r="I10088" t="s">
        <v>109</v>
      </c>
      <c r="J10088">
        <v>12.73</v>
      </c>
      <c r="L10088" t="s">
        <v>31</v>
      </c>
      <c r="O10088" t="s">
        <v>32</v>
      </c>
    </row>
    <row r="10089" spans="1:15" x14ac:dyDescent="0.25">
      <c r="A10089" t="s">
        <v>84</v>
      </c>
      <c r="B10089" t="s">
        <v>85</v>
      </c>
      <c r="C10089" t="s">
        <v>27</v>
      </c>
      <c r="D10089">
        <v>2020</v>
      </c>
      <c r="E10089">
        <v>2</v>
      </c>
      <c r="F10089" t="s">
        <v>248</v>
      </c>
      <c r="G10089" t="s">
        <v>249</v>
      </c>
      <c r="H10089" t="s">
        <v>108</v>
      </c>
      <c r="I10089" t="s">
        <v>109</v>
      </c>
      <c r="J10089">
        <v>-9023.41</v>
      </c>
      <c r="L10089" t="s">
        <v>31</v>
      </c>
      <c r="O10089" t="s">
        <v>32</v>
      </c>
    </row>
    <row r="10090" spans="1:15" x14ac:dyDescent="0.25">
      <c r="A10090" t="s">
        <v>84</v>
      </c>
      <c r="B10090" t="s">
        <v>85</v>
      </c>
      <c r="C10090" t="s">
        <v>27</v>
      </c>
      <c r="D10090">
        <v>2020</v>
      </c>
      <c r="E10090">
        <v>2</v>
      </c>
      <c r="F10090" t="s">
        <v>250</v>
      </c>
      <c r="G10090" t="s">
        <v>251</v>
      </c>
      <c r="H10090" t="s">
        <v>108</v>
      </c>
      <c r="I10090" t="s">
        <v>109</v>
      </c>
      <c r="J10090">
        <v>-9023.41</v>
      </c>
      <c r="L10090" t="s">
        <v>31</v>
      </c>
      <c r="O10090" t="s">
        <v>32</v>
      </c>
    </row>
    <row r="10091" spans="1:15" x14ac:dyDescent="0.25">
      <c r="A10091" t="s">
        <v>84</v>
      </c>
      <c r="B10091" t="s">
        <v>85</v>
      </c>
      <c r="C10091" t="s">
        <v>27</v>
      </c>
      <c r="D10091">
        <v>2020</v>
      </c>
      <c r="E10091">
        <v>2</v>
      </c>
      <c r="F10091" t="s">
        <v>195</v>
      </c>
      <c r="G10091" t="s">
        <v>196</v>
      </c>
      <c r="H10091" t="s">
        <v>108</v>
      </c>
      <c r="I10091" t="s">
        <v>109</v>
      </c>
      <c r="J10091">
        <v>-9023.41</v>
      </c>
      <c r="L10091" t="s">
        <v>31</v>
      </c>
      <c r="O10091" t="s">
        <v>32</v>
      </c>
    </row>
    <row r="10092" spans="1:15" x14ac:dyDescent="0.25">
      <c r="A10092" t="s">
        <v>84</v>
      </c>
      <c r="B10092" t="s">
        <v>85</v>
      </c>
      <c r="C10092" t="s">
        <v>27</v>
      </c>
      <c r="D10092">
        <v>2020</v>
      </c>
      <c r="E10092">
        <v>2</v>
      </c>
      <c r="F10092" t="s">
        <v>197</v>
      </c>
      <c r="G10092" t="s">
        <v>198</v>
      </c>
      <c r="H10092" t="s">
        <v>108</v>
      </c>
      <c r="I10092" t="s">
        <v>109</v>
      </c>
      <c r="J10092">
        <v>-9023.41</v>
      </c>
      <c r="L10092" t="s">
        <v>31</v>
      </c>
      <c r="O10092" t="s">
        <v>32</v>
      </c>
    </row>
    <row r="10093" spans="1:15" x14ac:dyDescent="0.25">
      <c r="A10093" t="s">
        <v>84</v>
      </c>
      <c r="B10093" t="s">
        <v>85</v>
      </c>
      <c r="C10093" t="s">
        <v>27</v>
      </c>
      <c r="D10093">
        <v>2020</v>
      </c>
      <c r="E10093">
        <v>2</v>
      </c>
      <c r="F10093" t="s">
        <v>199</v>
      </c>
      <c r="G10093" t="s">
        <v>200</v>
      </c>
      <c r="H10093" t="s">
        <v>108</v>
      </c>
      <c r="I10093" t="s">
        <v>109</v>
      </c>
      <c r="J10093">
        <v>-9023.41</v>
      </c>
      <c r="L10093" t="s">
        <v>31</v>
      </c>
      <c r="O10093" t="s">
        <v>32</v>
      </c>
    </row>
    <row r="10094" spans="1:15" x14ac:dyDescent="0.25">
      <c r="A10094" t="s">
        <v>84</v>
      </c>
      <c r="B10094" t="s">
        <v>85</v>
      </c>
      <c r="C10094" t="s">
        <v>27</v>
      </c>
      <c r="D10094">
        <v>2020</v>
      </c>
      <c r="E10094">
        <v>2</v>
      </c>
      <c r="F10094" t="s">
        <v>205</v>
      </c>
      <c r="G10094" t="s">
        <v>206</v>
      </c>
      <c r="H10094" t="s">
        <v>108</v>
      </c>
      <c r="I10094" t="s">
        <v>109</v>
      </c>
      <c r="J10094">
        <v>-9023.41</v>
      </c>
      <c r="L10094" t="s">
        <v>31</v>
      </c>
      <c r="O10094" t="s">
        <v>32</v>
      </c>
    </row>
    <row r="10095" spans="1:15" x14ac:dyDescent="0.25">
      <c r="A10095" t="s">
        <v>84</v>
      </c>
      <c r="B10095" t="s">
        <v>85</v>
      </c>
      <c r="C10095" t="s">
        <v>27</v>
      </c>
      <c r="D10095">
        <v>2020</v>
      </c>
      <c r="E10095">
        <v>2</v>
      </c>
      <c r="F10095" t="s">
        <v>207</v>
      </c>
      <c r="G10095" t="s">
        <v>208</v>
      </c>
      <c r="H10095" t="s">
        <v>108</v>
      </c>
      <c r="I10095" t="s">
        <v>109</v>
      </c>
      <c r="J10095">
        <v>-9023.41</v>
      </c>
      <c r="L10095" t="s">
        <v>31</v>
      </c>
      <c r="O10095" t="s">
        <v>32</v>
      </c>
    </row>
    <row r="10096" spans="1:15" x14ac:dyDescent="0.25">
      <c r="A10096" t="s">
        <v>84</v>
      </c>
      <c r="B10096" t="s">
        <v>85</v>
      </c>
      <c r="C10096" t="s">
        <v>27</v>
      </c>
      <c r="D10096">
        <v>2020</v>
      </c>
      <c r="E10096">
        <v>2</v>
      </c>
      <c r="F10096" t="s">
        <v>211</v>
      </c>
      <c r="G10096" t="s">
        <v>212</v>
      </c>
      <c r="H10096" t="s">
        <v>108</v>
      </c>
      <c r="I10096" t="s">
        <v>109</v>
      </c>
      <c r="J10096">
        <v>-9023.41</v>
      </c>
      <c r="L10096" t="s">
        <v>31</v>
      </c>
      <c r="O10096" t="s">
        <v>32</v>
      </c>
    </row>
    <row r="10097" spans="1:15" x14ac:dyDescent="0.25">
      <c r="A10097" t="s">
        <v>84</v>
      </c>
      <c r="B10097" t="s">
        <v>85</v>
      </c>
      <c r="C10097" t="s">
        <v>27</v>
      </c>
      <c r="D10097">
        <v>2020</v>
      </c>
      <c r="E10097">
        <v>2</v>
      </c>
      <c r="F10097" t="s">
        <v>213</v>
      </c>
      <c r="G10097" t="s">
        <v>214</v>
      </c>
      <c r="H10097" t="s">
        <v>108</v>
      </c>
      <c r="I10097" t="s">
        <v>109</v>
      </c>
      <c r="J10097">
        <v>-9023.41</v>
      </c>
      <c r="L10097" t="s">
        <v>31</v>
      </c>
      <c r="O10097" t="s">
        <v>32</v>
      </c>
    </row>
    <row r="10098" spans="1:15" x14ac:dyDescent="0.25">
      <c r="A10098" t="s">
        <v>84</v>
      </c>
      <c r="B10098" t="s">
        <v>85</v>
      </c>
      <c r="C10098" t="s">
        <v>27</v>
      </c>
      <c r="D10098">
        <v>2020</v>
      </c>
      <c r="E10098">
        <v>2</v>
      </c>
      <c r="F10098" t="s">
        <v>244</v>
      </c>
      <c r="G10098" t="s">
        <v>245</v>
      </c>
      <c r="H10098" t="s">
        <v>110</v>
      </c>
      <c r="I10098" t="s">
        <v>111</v>
      </c>
      <c r="J10098">
        <v>-8111.25</v>
      </c>
      <c r="L10098" t="s">
        <v>31</v>
      </c>
      <c r="O10098" t="s">
        <v>32</v>
      </c>
    </row>
    <row r="10099" spans="1:15" x14ac:dyDescent="0.25">
      <c r="A10099" t="s">
        <v>84</v>
      </c>
      <c r="B10099" t="s">
        <v>85</v>
      </c>
      <c r="C10099" t="s">
        <v>27</v>
      </c>
      <c r="D10099">
        <v>2020</v>
      </c>
      <c r="E10099">
        <v>2</v>
      </c>
      <c r="F10099" t="s">
        <v>246</v>
      </c>
      <c r="G10099" t="s">
        <v>247</v>
      </c>
      <c r="H10099" t="s">
        <v>110</v>
      </c>
      <c r="I10099" t="s">
        <v>111</v>
      </c>
      <c r="J10099">
        <v>16.22</v>
      </c>
      <c r="L10099" t="s">
        <v>31</v>
      </c>
      <c r="O10099" t="s">
        <v>32</v>
      </c>
    </row>
    <row r="10100" spans="1:15" x14ac:dyDescent="0.25">
      <c r="A10100" t="s">
        <v>84</v>
      </c>
      <c r="B10100" t="s">
        <v>85</v>
      </c>
      <c r="C10100" t="s">
        <v>27</v>
      </c>
      <c r="D10100">
        <v>2020</v>
      </c>
      <c r="E10100">
        <v>2</v>
      </c>
      <c r="F10100" t="s">
        <v>248</v>
      </c>
      <c r="G10100" t="s">
        <v>249</v>
      </c>
      <c r="H10100" t="s">
        <v>110</v>
      </c>
      <c r="I10100" t="s">
        <v>111</v>
      </c>
      <c r="J10100">
        <v>-8095.03</v>
      </c>
      <c r="L10100" t="s">
        <v>31</v>
      </c>
      <c r="O10100" t="s">
        <v>32</v>
      </c>
    </row>
    <row r="10101" spans="1:15" x14ac:dyDescent="0.25">
      <c r="A10101" t="s">
        <v>84</v>
      </c>
      <c r="B10101" t="s">
        <v>85</v>
      </c>
      <c r="C10101" t="s">
        <v>27</v>
      </c>
      <c r="D10101">
        <v>2020</v>
      </c>
      <c r="E10101">
        <v>2</v>
      </c>
      <c r="F10101" t="s">
        <v>250</v>
      </c>
      <c r="G10101" t="s">
        <v>251</v>
      </c>
      <c r="H10101" t="s">
        <v>110</v>
      </c>
      <c r="I10101" t="s">
        <v>111</v>
      </c>
      <c r="J10101">
        <v>-8095.03</v>
      </c>
      <c r="L10101" t="s">
        <v>31</v>
      </c>
      <c r="O10101" t="s">
        <v>32</v>
      </c>
    </row>
    <row r="10102" spans="1:15" x14ac:dyDescent="0.25">
      <c r="A10102" t="s">
        <v>84</v>
      </c>
      <c r="B10102" t="s">
        <v>85</v>
      </c>
      <c r="C10102" t="s">
        <v>27</v>
      </c>
      <c r="D10102">
        <v>2020</v>
      </c>
      <c r="E10102">
        <v>2</v>
      </c>
      <c r="F10102" t="s">
        <v>195</v>
      </c>
      <c r="G10102" t="s">
        <v>196</v>
      </c>
      <c r="H10102" t="s">
        <v>110</v>
      </c>
      <c r="I10102" t="s">
        <v>111</v>
      </c>
      <c r="J10102">
        <v>-8095.03</v>
      </c>
      <c r="L10102" t="s">
        <v>31</v>
      </c>
      <c r="O10102" t="s">
        <v>32</v>
      </c>
    </row>
    <row r="10103" spans="1:15" x14ac:dyDescent="0.25">
      <c r="A10103" t="s">
        <v>84</v>
      </c>
      <c r="B10103" t="s">
        <v>85</v>
      </c>
      <c r="C10103" t="s">
        <v>27</v>
      </c>
      <c r="D10103">
        <v>2020</v>
      </c>
      <c r="E10103">
        <v>2</v>
      </c>
      <c r="F10103" t="s">
        <v>197</v>
      </c>
      <c r="G10103" t="s">
        <v>198</v>
      </c>
      <c r="H10103" t="s">
        <v>110</v>
      </c>
      <c r="I10103" t="s">
        <v>111</v>
      </c>
      <c r="J10103">
        <v>-8095.03</v>
      </c>
      <c r="L10103" t="s">
        <v>31</v>
      </c>
      <c r="O10103" t="s">
        <v>32</v>
      </c>
    </row>
    <row r="10104" spans="1:15" x14ac:dyDescent="0.25">
      <c r="A10104" t="s">
        <v>84</v>
      </c>
      <c r="B10104" t="s">
        <v>85</v>
      </c>
      <c r="C10104" t="s">
        <v>27</v>
      </c>
      <c r="D10104">
        <v>2020</v>
      </c>
      <c r="E10104">
        <v>2</v>
      </c>
      <c r="F10104" t="s">
        <v>199</v>
      </c>
      <c r="G10104" t="s">
        <v>200</v>
      </c>
      <c r="H10104" t="s">
        <v>110</v>
      </c>
      <c r="I10104" t="s">
        <v>111</v>
      </c>
      <c r="J10104">
        <v>-8095.03</v>
      </c>
      <c r="L10104" t="s">
        <v>31</v>
      </c>
      <c r="O10104" t="s">
        <v>32</v>
      </c>
    </row>
    <row r="10105" spans="1:15" x14ac:dyDescent="0.25">
      <c r="A10105" t="s">
        <v>84</v>
      </c>
      <c r="B10105" t="s">
        <v>85</v>
      </c>
      <c r="C10105" t="s">
        <v>27</v>
      </c>
      <c r="D10105">
        <v>2020</v>
      </c>
      <c r="E10105">
        <v>2</v>
      </c>
      <c r="F10105" t="s">
        <v>205</v>
      </c>
      <c r="G10105" t="s">
        <v>206</v>
      </c>
      <c r="H10105" t="s">
        <v>110</v>
      </c>
      <c r="I10105" t="s">
        <v>111</v>
      </c>
      <c r="J10105">
        <v>-8095.03</v>
      </c>
      <c r="L10105" t="s">
        <v>31</v>
      </c>
      <c r="O10105" t="s">
        <v>32</v>
      </c>
    </row>
    <row r="10106" spans="1:15" x14ac:dyDescent="0.25">
      <c r="A10106" t="s">
        <v>84</v>
      </c>
      <c r="B10106" t="s">
        <v>85</v>
      </c>
      <c r="C10106" t="s">
        <v>27</v>
      </c>
      <c r="D10106">
        <v>2020</v>
      </c>
      <c r="E10106">
        <v>2</v>
      </c>
      <c r="F10106" t="s">
        <v>207</v>
      </c>
      <c r="G10106" t="s">
        <v>208</v>
      </c>
      <c r="H10106" t="s">
        <v>110</v>
      </c>
      <c r="I10106" t="s">
        <v>111</v>
      </c>
      <c r="J10106">
        <v>-8095.03</v>
      </c>
      <c r="L10106" t="s">
        <v>31</v>
      </c>
      <c r="O10106" t="s">
        <v>32</v>
      </c>
    </row>
    <row r="10107" spans="1:15" x14ac:dyDescent="0.25">
      <c r="A10107" t="s">
        <v>84</v>
      </c>
      <c r="B10107" t="s">
        <v>85</v>
      </c>
      <c r="C10107" t="s">
        <v>27</v>
      </c>
      <c r="D10107">
        <v>2020</v>
      </c>
      <c r="E10107">
        <v>2</v>
      </c>
      <c r="F10107" t="s">
        <v>211</v>
      </c>
      <c r="G10107" t="s">
        <v>212</v>
      </c>
      <c r="H10107" t="s">
        <v>110</v>
      </c>
      <c r="I10107" t="s">
        <v>111</v>
      </c>
      <c r="J10107">
        <v>-8095.03</v>
      </c>
      <c r="L10107" t="s">
        <v>31</v>
      </c>
      <c r="O10107" t="s">
        <v>32</v>
      </c>
    </row>
    <row r="10108" spans="1:15" x14ac:dyDescent="0.25">
      <c r="A10108" t="s">
        <v>84</v>
      </c>
      <c r="B10108" t="s">
        <v>85</v>
      </c>
      <c r="C10108" t="s">
        <v>27</v>
      </c>
      <c r="D10108">
        <v>2020</v>
      </c>
      <c r="E10108">
        <v>2</v>
      </c>
      <c r="F10108" t="s">
        <v>213</v>
      </c>
      <c r="G10108" t="s">
        <v>214</v>
      </c>
      <c r="H10108" t="s">
        <v>110</v>
      </c>
      <c r="I10108" t="s">
        <v>111</v>
      </c>
      <c r="J10108">
        <v>-8095.03</v>
      </c>
      <c r="L10108" t="s">
        <v>31</v>
      </c>
      <c r="O10108" t="s">
        <v>32</v>
      </c>
    </row>
    <row r="10109" spans="1:15" x14ac:dyDescent="0.25">
      <c r="A10109" t="s">
        <v>112</v>
      </c>
      <c r="B10109" t="s">
        <v>113</v>
      </c>
      <c r="C10109" t="s">
        <v>27</v>
      </c>
      <c r="D10109">
        <v>2020</v>
      </c>
      <c r="E10109">
        <v>2</v>
      </c>
      <c r="F10109" t="s">
        <v>244</v>
      </c>
      <c r="G10109" t="s">
        <v>245</v>
      </c>
      <c r="H10109" t="s">
        <v>30</v>
      </c>
      <c r="J10109">
        <v>-302752.69</v>
      </c>
      <c r="L10109" t="s">
        <v>31</v>
      </c>
      <c r="O10109" t="s">
        <v>32</v>
      </c>
    </row>
    <row r="10110" spans="1:15" x14ac:dyDescent="0.25">
      <c r="A10110" t="s">
        <v>112</v>
      </c>
      <c r="B10110" t="s">
        <v>113</v>
      </c>
      <c r="C10110" t="s">
        <v>27</v>
      </c>
      <c r="D10110">
        <v>2020</v>
      </c>
      <c r="E10110">
        <v>2</v>
      </c>
      <c r="F10110" t="s">
        <v>246</v>
      </c>
      <c r="G10110" t="s">
        <v>247</v>
      </c>
      <c r="H10110" t="s">
        <v>30</v>
      </c>
      <c r="J10110">
        <v>270713.52</v>
      </c>
      <c r="L10110" t="s">
        <v>31</v>
      </c>
      <c r="O10110" t="s">
        <v>32</v>
      </c>
    </row>
    <row r="10111" spans="1:15" x14ac:dyDescent="0.25">
      <c r="A10111" t="s">
        <v>112</v>
      </c>
      <c r="B10111" t="s">
        <v>113</v>
      </c>
      <c r="C10111" t="s">
        <v>27</v>
      </c>
      <c r="D10111">
        <v>2020</v>
      </c>
      <c r="E10111">
        <v>2</v>
      </c>
      <c r="F10111" t="s">
        <v>248</v>
      </c>
      <c r="G10111" t="s">
        <v>249</v>
      </c>
      <c r="H10111" t="s">
        <v>30</v>
      </c>
      <c r="J10111">
        <v>-32039.17</v>
      </c>
      <c r="L10111" t="s">
        <v>31</v>
      </c>
      <c r="O10111" t="s">
        <v>32</v>
      </c>
    </row>
    <row r="10112" spans="1:15" x14ac:dyDescent="0.25">
      <c r="A10112" t="s">
        <v>112</v>
      </c>
      <c r="B10112" t="s">
        <v>113</v>
      </c>
      <c r="C10112" t="s">
        <v>27</v>
      </c>
      <c r="D10112">
        <v>2020</v>
      </c>
      <c r="E10112">
        <v>2</v>
      </c>
      <c r="F10112" t="s">
        <v>250</v>
      </c>
      <c r="G10112" t="s">
        <v>251</v>
      </c>
      <c r="H10112" t="s">
        <v>30</v>
      </c>
      <c r="J10112">
        <v>-32039.17</v>
      </c>
      <c r="L10112" t="s">
        <v>31</v>
      </c>
      <c r="O10112" t="s">
        <v>32</v>
      </c>
    </row>
    <row r="10113" spans="1:15" x14ac:dyDescent="0.25">
      <c r="A10113" t="s">
        <v>112</v>
      </c>
      <c r="B10113" t="s">
        <v>113</v>
      </c>
      <c r="C10113" t="s">
        <v>27</v>
      </c>
      <c r="D10113">
        <v>2020</v>
      </c>
      <c r="E10113">
        <v>2</v>
      </c>
      <c r="F10113" t="s">
        <v>195</v>
      </c>
      <c r="G10113" t="s">
        <v>196</v>
      </c>
      <c r="H10113" t="s">
        <v>30</v>
      </c>
      <c r="J10113">
        <v>-32039.17</v>
      </c>
      <c r="L10113" t="s">
        <v>31</v>
      </c>
      <c r="O10113" t="s">
        <v>32</v>
      </c>
    </row>
    <row r="10114" spans="1:15" x14ac:dyDescent="0.25">
      <c r="A10114" t="s">
        <v>112</v>
      </c>
      <c r="B10114" t="s">
        <v>113</v>
      </c>
      <c r="C10114" t="s">
        <v>27</v>
      </c>
      <c r="D10114">
        <v>2020</v>
      </c>
      <c r="E10114">
        <v>2</v>
      </c>
      <c r="F10114" t="s">
        <v>275</v>
      </c>
      <c r="G10114" t="s">
        <v>276</v>
      </c>
      <c r="H10114" t="s">
        <v>30</v>
      </c>
      <c r="J10114">
        <v>20894.91</v>
      </c>
      <c r="L10114" t="s">
        <v>31</v>
      </c>
      <c r="O10114" t="s">
        <v>32</v>
      </c>
    </row>
    <row r="10115" spans="1:15" x14ac:dyDescent="0.25">
      <c r="A10115" t="s">
        <v>112</v>
      </c>
      <c r="B10115" t="s">
        <v>113</v>
      </c>
      <c r="C10115" t="s">
        <v>27</v>
      </c>
      <c r="D10115">
        <v>2020</v>
      </c>
      <c r="E10115">
        <v>2</v>
      </c>
      <c r="F10115" t="s">
        <v>277</v>
      </c>
      <c r="G10115" t="s">
        <v>278</v>
      </c>
      <c r="H10115" t="s">
        <v>30</v>
      </c>
      <c r="J10115">
        <v>20894.91</v>
      </c>
      <c r="L10115" t="s">
        <v>31</v>
      </c>
      <c r="O10115" t="s">
        <v>32</v>
      </c>
    </row>
    <row r="10116" spans="1:15" x14ac:dyDescent="0.25">
      <c r="A10116" t="s">
        <v>112</v>
      </c>
      <c r="B10116" t="s">
        <v>113</v>
      </c>
      <c r="C10116" t="s">
        <v>27</v>
      </c>
      <c r="D10116">
        <v>2020</v>
      </c>
      <c r="E10116">
        <v>2</v>
      </c>
      <c r="F10116" t="s">
        <v>279</v>
      </c>
      <c r="G10116" t="s">
        <v>280</v>
      </c>
      <c r="H10116" t="s">
        <v>30</v>
      </c>
      <c r="J10116">
        <v>20894.91</v>
      </c>
      <c r="L10116" t="s">
        <v>31</v>
      </c>
      <c r="O10116" t="s">
        <v>32</v>
      </c>
    </row>
    <row r="10117" spans="1:15" x14ac:dyDescent="0.25">
      <c r="A10117" t="s">
        <v>112</v>
      </c>
      <c r="B10117" t="s">
        <v>113</v>
      </c>
      <c r="C10117" t="s">
        <v>27</v>
      </c>
      <c r="D10117">
        <v>2020</v>
      </c>
      <c r="E10117">
        <v>2</v>
      </c>
      <c r="F10117" t="s">
        <v>197</v>
      </c>
      <c r="G10117" t="s">
        <v>198</v>
      </c>
      <c r="H10117" t="s">
        <v>30</v>
      </c>
      <c r="J10117">
        <v>-11144.26</v>
      </c>
      <c r="L10117" t="s">
        <v>31</v>
      </c>
      <c r="O10117" t="s">
        <v>32</v>
      </c>
    </row>
    <row r="10118" spans="1:15" x14ac:dyDescent="0.25">
      <c r="A10118" t="s">
        <v>112</v>
      </c>
      <c r="B10118" t="s">
        <v>113</v>
      </c>
      <c r="C10118" t="s">
        <v>27</v>
      </c>
      <c r="D10118">
        <v>2020</v>
      </c>
      <c r="E10118">
        <v>2</v>
      </c>
      <c r="F10118" t="s">
        <v>199</v>
      </c>
      <c r="G10118" t="s">
        <v>200</v>
      </c>
      <c r="H10118" t="s">
        <v>30</v>
      </c>
      <c r="J10118">
        <v>-11144.26</v>
      </c>
      <c r="L10118" t="s">
        <v>31</v>
      </c>
      <c r="O10118" t="s">
        <v>32</v>
      </c>
    </row>
    <row r="10119" spans="1:15" x14ac:dyDescent="0.25">
      <c r="A10119" t="s">
        <v>112</v>
      </c>
      <c r="B10119" t="s">
        <v>113</v>
      </c>
      <c r="C10119" t="s">
        <v>27</v>
      </c>
      <c r="D10119">
        <v>2020</v>
      </c>
      <c r="E10119">
        <v>2</v>
      </c>
      <c r="F10119" t="s">
        <v>201</v>
      </c>
      <c r="G10119" t="s">
        <v>202</v>
      </c>
      <c r="H10119" t="s">
        <v>30</v>
      </c>
      <c r="J10119">
        <v>-4578.3</v>
      </c>
      <c r="L10119" t="s">
        <v>31</v>
      </c>
      <c r="O10119" t="s">
        <v>32</v>
      </c>
    </row>
    <row r="10120" spans="1:15" x14ac:dyDescent="0.25">
      <c r="A10120" t="s">
        <v>112</v>
      </c>
      <c r="B10120" t="s">
        <v>113</v>
      </c>
      <c r="C10120" t="s">
        <v>27</v>
      </c>
      <c r="D10120">
        <v>2020</v>
      </c>
      <c r="E10120">
        <v>2</v>
      </c>
      <c r="F10120" t="s">
        <v>252</v>
      </c>
      <c r="G10120" t="s">
        <v>253</v>
      </c>
      <c r="H10120" t="s">
        <v>30</v>
      </c>
      <c r="J10120">
        <v>16649.55</v>
      </c>
      <c r="L10120" t="s">
        <v>31</v>
      </c>
      <c r="O10120" t="s">
        <v>32</v>
      </c>
    </row>
    <row r="10121" spans="1:15" x14ac:dyDescent="0.25">
      <c r="A10121" t="s">
        <v>112</v>
      </c>
      <c r="B10121" t="s">
        <v>113</v>
      </c>
      <c r="C10121" t="s">
        <v>27</v>
      </c>
      <c r="D10121">
        <v>2020</v>
      </c>
      <c r="E10121">
        <v>2</v>
      </c>
      <c r="F10121" t="s">
        <v>203</v>
      </c>
      <c r="G10121" t="s">
        <v>204</v>
      </c>
      <c r="H10121" t="s">
        <v>30</v>
      </c>
      <c r="J10121">
        <v>12071.25</v>
      </c>
      <c r="L10121" t="s">
        <v>31</v>
      </c>
      <c r="O10121" t="s">
        <v>32</v>
      </c>
    </row>
    <row r="10122" spans="1:15" x14ac:dyDescent="0.25">
      <c r="A10122" t="s">
        <v>112</v>
      </c>
      <c r="B10122" t="s">
        <v>113</v>
      </c>
      <c r="C10122" t="s">
        <v>27</v>
      </c>
      <c r="D10122">
        <v>2020</v>
      </c>
      <c r="E10122">
        <v>2</v>
      </c>
      <c r="F10122" t="s">
        <v>205</v>
      </c>
      <c r="G10122" t="s">
        <v>206</v>
      </c>
      <c r="H10122" t="s">
        <v>30</v>
      </c>
      <c r="J10122">
        <v>926.99</v>
      </c>
      <c r="L10122" t="s">
        <v>31</v>
      </c>
      <c r="O10122" t="s">
        <v>32</v>
      </c>
    </row>
    <row r="10123" spans="1:15" x14ac:dyDescent="0.25">
      <c r="A10123" t="s">
        <v>112</v>
      </c>
      <c r="B10123" t="s">
        <v>113</v>
      </c>
      <c r="C10123" t="s">
        <v>27</v>
      </c>
      <c r="D10123">
        <v>2020</v>
      </c>
      <c r="E10123">
        <v>2</v>
      </c>
      <c r="F10123" t="s">
        <v>207</v>
      </c>
      <c r="G10123" t="s">
        <v>208</v>
      </c>
      <c r="H10123" t="s">
        <v>30</v>
      </c>
      <c r="J10123">
        <v>926.99</v>
      </c>
      <c r="L10123" t="s">
        <v>31</v>
      </c>
      <c r="O10123" t="s">
        <v>32</v>
      </c>
    </row>
    <row r="10124" spans="1:15" x14ac:dyDescent="0.25">
      <c r="A10124" t="s">
        <v>112</v>
      </c>
      <c r="B10124" t="s">
        <v>113</v>
      </c>
      <c r="C10124" t="s">
        <v>27</v>
      </c>
      <c r="D10124">
        <v>2020</v>
      </c>
      <c r="E10124">
        <v>2</v>
      </c>
      <c r="F10124" t="s">
        <v>211</v>
      </c>
      <c r="G10124" t="s">
        <v>212</v>
      </c>
      <c r="H10124" t="s">
        <v>30</v>
      </c>
      <c r="J10124">
        <v>926.99</v>
      </c>
      <c r="L10124" t="s">
        <v>31</v>
      </c>
      <c r="O10124" t="s">
        <v>32</v>
      </c>
    </row>
    <row r="10125" spans="1:15" x14ac:dyDescent="0.25">
      <c r="A10125" t="s">
        <v>112</v>
      </c>
      <c r="B10125" t="s">
        <v>113</v>
      </c>
      <c r="C10125" t="s">
        <v>27</v>
      </c>
      <c r="D10125">
        <v>2020</v>
      </c>
      <c r="E10125">
        <v>2</v>
      </c>
      <c r="F10125" t="s">
        <v>213</v>
      </c>
      <c r="G10125" t="s">
        <v>214</v>
      </c>
      <c r="H10125" t="s">
        <v>30</v>
      </c>
      <c r="J10125">
        <v>926.99</v>
      </c>
      <c r="L10125" t="s">
        <v>31</v>
      </c>
      <c r="O10125" t="s">
        <v>32</v>
      </c>
    </row>
    <row r="10126" spans="1:15" x14ac:dyDescent="0.25">
      <c r="A10126" t="s">
        <v>112</v>
      </c>
      <c r="B10126" t="s">
        <v>113</v>
      </c>
      <c r="C10126" t="s">
        <v>27</v>
      </c>
      <c r="D10126">
        <v>2020</v>
      </c>
      <c r="E10126">
        <v>2</v>
      </c>
      <c r="F10126" t="s">
        <v>254</v>
      </c>
      <c r="G10126" t="s">
        <v>255</v>
      </c>
      <c r="H10126" t="s">
        <v>30</v>
      </c>
      <c r="J10126">
        <v>3277342.61</v>
      </c>
      <c r="L10126" t="s">
        <v>39</v>
      </c>
      <c r="O10126" t="s">
        <v>32</v>
      </c>
    </row>
    <row r="10127" spans="1:15" x14ac:dyDescent="0.25">
      <c r="A10127" t="s">
        <v>112</v>
      </c>
      <c r="B10127" t="s">
        <v>113</v>
      </c>
      <c r="C10127" t="s">
        <v>27</v>
      </c>
      <c r="D10127">
        <v>2020</v>
      </c>
      <c r="E10127">
        <v>2</v>
      </c>
      <c r="F10127" t="s">
        <v>281</v>
      </c>
      <c r="G10127" t="s">
        <v>282</v>
      </c>
      <c r="H10127" t="s">
        <v>30</v>
      </c>
      <c r="J10127">
        <v>-1647507.46</v>
      </c>
      <c r="L10127" t="s">
        <v>39</v>
      </c>
      <c r="O10127" t="s">
        <v>32</v>
      </c>
    </row>
    <row r="10128" spans="1:15" x14ac:dyDescent="0.25">
      <c r="A10128" t="s">
        <v>112</v>
      </c>
      <c r="B10128" t="s">
        <v>113</v>
      </c>
      <c r="C10128" t="s">
        <v>27</v>
      </c>
      <c r="D10128">
        <v>2020</v>
      </c>
      <c r="E10128">
        <v>2</v>
      </c>
      <c r="F10128" t="s">
        <v>256</v>
      </c>
      <c r="G10128" t="s">
        <v>103</v>
      </c>
      <c r="H10128" t="s">
        <v>30</v>
      </c>
      <c r="J10128">
        <v>1629835.15</v>
      </c>
      <c r="L10128" t="s">
        <v>39</v>
      </c>
      <c r="O10128" t="s">
        <v>32</v>
      </c>
    </row>
    <row r="10129" spans="1:15" x14ac:dyDescent="0.25">
      <c r="A10129" t="s">
        <v>112</v>
      </c>
      <c r="B10129" t="s">
        <v>113</v>
      </c>
      <c r="C10129" t="s">
        <v>27</v>
      </c>
      <c r="D10129">
        <v>2020</v>
      </c>
      <c r="E10129">
        <v>2</v>
      </c>
      <c r="F10129" t="s">
        <v>257</v>
      </c>
      <c r="G10129" t="s">
        <v>258</v>
      </c>
      <c r="H10129" t="s">
        <v>30</v>
      </c>
      <c r="J10129">
        <v>1629835.15</v>
      </c>
      <c r="L10129" t="s">
        <v>39</v>
      </c>
      <c r="O10129" t="s">
        <v>32</v>
      </c>
    </row>
    <row r="10130" spans="1:15" x14ac:dyDescent="0.25">
      <c r="A10130" t="s">
        <v>112</v>
      </c>
      <c r="B10130" t="s">
        <v>113</v>
      </c>
      <c r="C10130" t="s">
        <v>27</v>
      </c>
      <c r="D10130">
        <v>2020</v>
      </c>
      <c r="E10130">
        <v>2</v>
      </c>
      <c r="F10130" t="s">
        <v>283</v>
      </c>
      <c r="G10130" t="s">
        <v>93</v>
      </c>
      <c r="H10130" t="s">
        <v>30</v>
      </c>
      <c r="J10130">
        <v>5697.99</v>
      </c>
      <c r="L10130" t="s">
        <v>39</v>
      </c>
      <c r="O10130" t="s">
        <v>32</v>
      </c>
    </row>
    <row r="10131" spans="1:15" x14ac:dyDescent="0.25">
      <c r="A10131" t="s">
        <v>112</v>
      </c>
      <c r="B10131" t="s">
        <v>113</v>
      </c>
      <c r="C10131" t="s">
        <v>27</v>
      </c>
      <c r="D10131">
        <v>2020</v>
      </c>
      <c r="E10131">
        <v>2</v>
      </c>
      <c r="F10131" t="s">
        <v>221</v>
      </c>
      <c r="G10131" t="s">
        <v>222</v>
      </c>
      <c r="H10131" t="s">
        <v>30</v>
      </c>
      <c r="J10131">
        <v>1635533.14</v>
      </c>
      <c r="L10131" t="s">
        <v>39</v>
      </c>
      <c r="O10131" t="s">
        <v>32</v>
      </c>
    </row>
    <row r="10132" spans="1:15" x14ac:dyDescent="0.25">
      <c r="A10132" t="s">
        <v>112</v>
      </c>
      <c r="B10132" t="s">
        <v>113</v>
      </c>
      <c r="C10132" t="s">
        <v>27</v>
      </c>
      <c r="D10132">
        <v>2020</v>
      </c>
      <c r="E10132">
        <v>2</v>
      </c>
      <c r="F10132" t="s">
        <v>259</v>
      </c>
      <c r="G10132" t="s">
        <v>260</v>
      </c>
      <c r="H10132" t="s">
        <v>30</v>
      </c>
      <c r="J10132">
        <v>27000</v>
      </c>
      <c r="L10132" t="s">
        <v>39</v>
      </c>
      <c r="O10132" t="s">
        <v>32</v>
      </c>
    </row>
    <row r="10133" spans="1:15" x14ac:dyDescent="0.25">
      <c r="A10133" t="s">
        <v>112</v>
      </c>
      <c r="B10133" t="s">
        <v>113</v>
      </c>
      <c r="C10133" t="s">
        <v>27</v>
      </c>
      <c r="D10133">
        <v>2020</v>
      </c>
      <c r="E10133">
        <v>2</v>
      </c>
      <c r="F10133" t="s">
        <v>284</v>
      </c>
      <c r="G10133" t="s">
        <v>285</v>
      </c>
      <c r="H10133" t="s">
        <v>30</v>
      </c>
      <c r="J10133">
        <v>64491.72</v>
      </c>
      <c r="L10133" t="s">
        <v>39</v>
      </c>
      <c r="O10133" t="s">
        <v>32</v>
      </c>
    </row>
    <row r="10134" spans="1:15" x14ac:dyDescent="0.25">
      <c r="A10134" t="s">
        <v>112</v>
      </c>
      <c r="B10134" t="s">
        <v>113</v>
      </c>
      <c r="C10134" t="s">
        <v>27</v>
      </c>
      <c r="D10134">
        <v>2020</v>
      </c>
      <c r="E10134">
        <v>2</v>
      </c>
      <c r="F10134" t="s">
        <v>261</v>
      </c>
      <c r="G10134" t="s">
        <v>262</v>
      </c>
      <c r="H10134" t="s">
        <v>30</v>
      </c>
      <c r="J10134">
        <v>77455.92</v>
      </c>
      <c r="L10134" t="s">
        <v>39</v>
      </c>
      <c r="O10134" t="s">
        <v>32</v>
      </c>
    </row>
    <row r="10135" spans="1:15" x14ac:dyDescent="0.25">
      <c r="A10135" t="s">
        <v>112</v>
      </c>
      <c r="B10135" t="s">
        <v>113</v>
      </c>
      <c r="C10135" t="s">
        <v>27</v>
      </c>
      <c r="D10135">
        <v>2020</v>
      </c>
      <c r="E10135">
        <v>2</v>
      </c>
      <c r="F10135" t="s">
        <v>223</v>
      </c>
      <c r="G10135" t="s">
        <v>224</v>
      </c>
      <c r="H10135" t="s">
        <v>30</v>
      </c>
      <c r="J10135">
        <v>230872.91</v>
      </c>
      <c r="L10135" t="s">
        <v>39</v>
      </c>
      <c r="O10135" t="s">
        <v>32</v>
      </c>
    </row>
    <row r="10136" spans="1:15" x14ac:dyDescent="0.25">
      <c r="A10136" t="s">
        <v>112</v>
      </c>
      <c r="B10136" t="s">
        <v>113</v>
      </c>
      <c r="C10136" t="s">
        <v>27</v>
      </c>
      <c r="D10136">
        <v>2020</v>
      </c>
      <c r="E10136">
        <v>2</v>
      </c>
      <c r="F10136" t="s">
        <v>225</v>
      </c>
      <c r="G10136" t="s">
        <v>226</v>
      </c>
      <c r="H10136" t="s">
        <v>30</v>
      </c>
      <c r="J10136">
        <v>335328.83</v>
      </c>
      <c r="L10136" t="s">
        <v>39</v>
      </c>
      <c r="O10136" t="s">
        <v>32</v>
      </c>
    </row>
    <row r="10137" spans="1:15" x14ac:dyDescent="0.25">
      <c r="A10137" t="s">
        <v>112</v>
      </c>
      <c r="B10137" t="s">
        <v>113</v>
      </c>
      <c r="C10137" t="s">
        <v>27</v>
      </c>
      <c r="D10137">
        <v>2020</v>
      </c>
      <c r="E10137">
        <v>2</v>
      </c>
      <c r="F10137" t="s">
        <v>227</v>
      </c>
      <c r="G10137" t="s">
        <v>228</v>
      </c>
      <c r="H10137" t="s">
        <v>30</v>
      </c>
      <c r="J10137">
        <v>1970861.97</v>
      </c>
      <c r="L10137" t="s">
        <v>39</v>
      </c>
      <c r="O10137" t="s">
        <v>32</v>
      </c>
    </row>
    <row r="10138" spans="1:15" x14ac:dyDescent="0.25">
      <c r="A10138" t="s">
        <v>112</v>
      </c>
      <c r="B10138" t="s">
        <v>113</v>
      </c>
      <c r="C10138" t="s">
        <v>27</v>
      </c>
      <c r="D10138">
        <v>2020</v>
      </c>
      <c r="E10138">
        <v>2</v>
      </c>
      <c r="F10138" t="s">
        <v>229</v>
      </c>
      <c r="G10138" t="s">
        <v>230</v>
      </c>
      <c r="H10138" t="s">
        <v>30</v>
      </c>
      <c r="J10138">
        <v>-90000</v>
      </c>
      <c r="L10138" t="s">
        <v>39</v>
      </c>
      <c r="O10138" t="s">
        <v>32</v>
      </c>
    </row>
    <row r="10139" spans="1:15" x14ac:dyDescent="0.25">
      <c r="A10139" t="s">
        <v>112</v>
      </c>
      <c r="B10139" t="s">
        <v>113</v>
      </c>
      <c r="C10139" t="s">
        <v>27</v>
      </c>
      <c r="D10139">
        <v>2020</v>
      </c>
      <c r="E10139">
        <v>2</v>
      </c>
      <c r="F10139" t="s">
        <v>286</v>
      </c>
      <c r="G10139" t="s">
        <v>287</v>
      </c>
      <c r="H10139" t="s">
        <v>30</v>
      </c>
      <c r="J10139">
        <v>-11808.16</v>
      </c>
      <c r="L10139" t="s">
        <v>39</v>
      </c>
      <c r="O10139" t="s">
        <v>32</v>
      </c>
    </row>
    <row r="10140" spans="1:15" x14ac:dyDescent="0.25">
      <c r="A10140" t="s">
        <v>112</v>
      </c>
      <c r="B10140" t="s">
        <v>113</v>
      </c>
      <c r="C10140" t="s">
        <v>27</v>
      </c>
      <c r="D10140">
        <v>2020</v>
      </c>
      <c r="E10140">
        <v>2</v>
      </c>
      <c r="F10140" t="s">
        <v>265</v>
      </c>
      <c r="G10140" t="s">
        <v>266</v>
      </c>
      <c r="H10140" t="s">
        <v>30</v>
      </c>
      <c r="J10140">
        <v>-11808.16</v>
      </c>
      <c r="L10140" t="s">
        <v>39</v>
      </c>
      <c r="O10140" t="s">
        <v>32</v>
      </c>
    </row>
    <row r="10141" spans="1:15" x14ac:dyDescent="0.25">
      <c r="A10141" t="s">
        <v>112</v>
      </c>
      <c r="B10141" t="s">
        <v>113</v>
      </c>
      <c r="C10141" t="s">
        <v>27</v>
      </c>
      <c r="D10141">
        <v>2020</v>
      </c>
      <c r="E10141">
        <v>2</v>
      </c>
      <c r="F10141" t="s">
        <v>231</v>
      </c>
      <c r="G10141" t="s">
        <v>188</v>
      </c>
      <c r="H10141" t="s">
        <v>30</v>
      </c>
      <c r="J10141">
        <v>-1945269.4</v>
      </c>
      <c r="L10141" t="s">
        <v>39</v>
      </c>
      <c r="O10141" t="s">
        <v>32</v>
      </c>
    </row>
    <row r="10142" spans="1:15" x14ac:dyDescent="0.25">
      <c r="A10142" t="s">
        <v>112</v>
      </c>
      <c r="B10142" t="s">
        <v>113</v>
      </c>
      <c r="C10142" t="s">
        <v>27</v>
      </c>
      <c r="D10142">
        <v>2020</v>
      </c>
      <c r="E10142">
        <v>2</v>
      </c>
      <c r="F10142" t="s">
        <v>232</v>
      </c>
      <c r="G10142" t="s">
        <v>233</v>
      </c>
      <c r="H10142" t="s">
        <v>30</v>
      </c>
      <c r="J10142">
        <v>-2047077.56</v>
      </c>
      <c r="L10142" t="s">
        <v>39</v>
      </c>
      <c r="O10142" t="s">
        <v>32</v>
      </c>
    </row>
    <row r="10143" spans="1:15" x14ac:dyDescent="0.25">
      <c r="A10143" t="s">
        <v>112</v>
      </c>
      <c r="B10143" t="s">
        <v>113</v>
      </c>
      <c r="C10143" t="s">
        <v>27</v>
      </c>
      <c r="D10143">
        <v>2020</v>
      </c>
      <c r="E10143">
        <v>2</v>
      </c>
      <c r="F10143" t="s">
        <v>234</v>
      </c>
      <c r="G10143" t="s">
        <v>235</v>
      </c>
      <c r="H10143" t="s">
        <v>30</v>
      </c>
      <c r="J10143">
        <v>-2047077.56</v>
      </c>
      <c r="L10143" t="s">
        <v>39</v>
      </c>
      <c r="O10143" t="s">
        <v>32</v>
      </c>
    </row>
    <row r="10144" spans="1:15" x14ac:dyDescent="0.25">
      <c r="A10144" t="s">
        <v>112</v>
      </c>
      <c r="B10144" t="s">
        <v>113</v>
      </c>
      <c r="C10144" t="s">
        <v>27</v>
      </c>
      <c r="D10144">
        <v>2020</v>
      </c>
      <c r="E10144">
        <v>2</v>
      </c>
      <c r="F10144" t="s">
        <v>271</v>
      </c>
      <c r="G10144" t="s">
        <v>272</v>
      </c>
      <c r="H10144" t="s">
        <v>30</v>
      </c>
      <c r="J10144">
        <v>-1903.14</v>
      </c>
      <c r="L10144" t="s">
        <v>39</v>
      </c>
      <c r="O10144" t="s">
        <v>32</v>
      </c>
    </row>
    <row r="10145" spans="1:15" x14ac:dyDescent="0.25">
      <c r="A10145" t="s">
        <v>112</v>
      </c>
      <c r="B10145" t="s">
        <v>113</v>
      </c>
      <c r="C10145" t="s">
        <v>27</v>
      </c>
      <c r="D10145">
        <v>2020</v>
      </c>
      <c r="E10145">
        <v>2</v>
      </c>
      <c r="F10145" t="s">
        <v>273</v>
      </c>
      <c r="G10145" t="s">
        <v>274</v>
      </c>
      <c r="H10145" t="s">
        <v>30</v>
      </c>
      <c r="J10145">
        <v>-1903.14</v>
      </c>
      <c r="L10145" t="s">
        <v>39</v>
      </c>
      <c r="O10145" t="s">
        <v>32</v>
      </c>
    </row>
    <row r="10146" spans="1:15" x14ac:dyDescent="0.25">
      <c r="A10146" t="s">
        <v>112</v>
      </c>
      <c r="B10146" t="s">
        <v>113</v>
      </c>
      <c r="C10146" t="s">
        <v>27</v>
      </c>
      <c r="D10146">
        <v>2020</v>
      </c>
      <c r="E10146">
        <v>2</v>
      </c>
      <c r="F10146" t="s">
        <v>236</v>
      </c>
      <c r="G10146" t="s">
        <v>237</v>
      </c>
      <c r="H10146" t="s">
        <v>30</v>
      </c>
      <c r="J10146">
        <v>129370.67</v>
      </c>
      <c r="L10146" t="s">
        <v>39</v>
      </c>
      <c r="O10146" t="s">
        <v>32</v>
      </c>
    </row>
    <row r="10147" spans="1:15" x14ac:dyDescent="0.25">
      <c r="A10147" t="s">
        <v>112</v>
      </c>
      <c r="B10147" t="s">
        <v>113</v>
      </c>
      <c r="C10147" t="s">
        <v>27</v>
      </c>
      <c r="D10147">
        <v>2020</v>
      </c>
      <c r="E10147">
        <v>2</v>
      </c>
      <c r="F10147" t="s">
        <v>238</v>
      </c>
      <c r="G10147" t="s">
        <v>239</v>
      </c>
      <c r="H10147" t="s">
        <v>30</v>
      </c>
      <c r="J10147">
        <v>96034.75</v>
      </c>
      <c r="L10147" t="s">
        <v>39</v>
      </c>
      <c r="O10147" t="s">
        <v>32</v>
      </c>
    </row>
    <row r="10148" spans="1:15" x14ac:dyDescent="0.25">
      <c r="A10148" t="s">
        <v>112</v>
      </c>
      <c r="B10148" t="s">
        <v>113</v>
      </c>
      <c r="C10148" t="s">
        <v>27</v>
      </c>
      <c r="D10148">
        <v>2020</v>
      </c>
      <c r="E10148">
        <v>2</v>
      </c>
      <c r="F10148" t="s">
        <v>240</v>
      </c>
      <c r="G10148" t="s">
        <v>241</v>
      </c>
      <c r="H10148" t="s">
        <v>30</v>
      </c>
      <c r="J10148">
        <v>94131.61</v>
      </c>
      <c r="L10148" t="s">
        <v>39</v>
      </c>
      <c r="O10148" t="s">
        <v>32</v>
      </c>
    </row>
    <row r="10149" spans="1:15" x14ac:dyDescent="0.25">
      <c r="A10149" t="s">
        <v>112</v>
      </c>
      <c r="B10149" t="s">
        <v>113</v>
      </c>
      <c r="C10149" t="s">
        <v>27</v>
      </c>
      <c r="D10149">
        <v>2020</v>
      </c>
      <c r="E10149">
        <v>2</v>
      </c>
      <c r="F10149" t="s">
        <v>242</v>
      </c>
      <c r="G10149" t="s">
        <v>243</v>
      </c>
      <c r="H10149" t="s">
        <v>30</v>
      </c>
      <c r="J10149">
        <v>-1952945.95</v>
      </c>
      <c r="L10149" t="s">
        <v>39</v>
      </c>
      <c r="O10149" t="s">
        <v>32</v>
      </c>
    </row>
    <row r="10150" spans="1:15" x14ac:dyDescent="0.25">
      <c r="A10150" t="s">
        <v>112</v>
      </c>
      <c r="B10150" t="s">
        <v>113</v>
      </c>
      <c r="C10150" t="s">
        <v>27</v>
      </c>
      <c r="D10150">
        <v>2020</v>
      </c>
      <c r="E10150">
        <v>2</v>
      </c>
      <c r="F10150" t="s">
        <v>244</v>
      </c>
      <c r="G10150" t="s">
        <v>245</v>
      </c>
      <c r="H10150" t="s">
        <v>108</v>
      </c>
      <c r="I10150" t="s">
        <v>109</v>
      </c>
      <c r="J10150">
        <v>-12023.62</v>
      </c>
      <c r="L10150" t="s">
        <v>31</v>
      </c>
      <c r="O10150" t="s">
        <v>32</v>
      </c>
    </row>
    <row r="10151" spans="1:15" x14ac:dyDescent="0.25">
      <c r="A10151" t="s">
        <v>112</v>
      </c>
      <c r="B10151" t="s">
        <v>113</v>
      </c>
      <c r="C10151" t="s">
        <v>27</v>
      </c>
      <c r="D10151">
        <v>2020</v>
      </c>
      <c r="E10151">
        <v>2</v>
      </c>
      <c r="F10151" t="s">
        <v>246</v>
      </c>
      <c r="G10151" t="s">
        <v>247</v>
      </c>
      <c r="H10151" t="s">
        <v>108</v>
      </c>
      <c r="I10151" t="s">
        <v>109</v>
      </c>
      <c r="J10151">
        <v>399.62</v>
      </c>
      <c r="L10151" t="s">
        <v>31</v>
      </c>
      <c r="O10151" t="s">
        <v>32</v>
      </c>
    </row>
    <row r="10152" spans="1:15" x14ac:dyDescent="0.25">
      <c r="A10152" t="s">
        <v>112</v>
      </c>
      <c r="B10152" t="s">
        <v>113</v>
      </c>
      <c r="C10152" t="s">
        <v>27</v>
      </c>
      <c r="D10152">
        <v>2020</v>
      </c>
      <c r="E10152">
        <v>2</v>
      </c>
      <c r="F10152" t="s">
        <v>248</v>
      </c>
      <c r="G10152" t="s">
        <v>249</v>
      </c>
      <c r="H10152" t="s">
        <v>108</v>
      </c>
      <c r="I10152" t="s">
        <v>109</v>
      </c>
      <c r="J10152">
        <v>-11624</v>
      </c>
      <c r="L10152" t="s">
        <v>31</v>
      </c>
      <c r="O10152" t="s">
        <v>32</v>
      </c>
    </row>
    <row r="10153" spans="1:15" x14ac:dyDescent="0.25">
      <c r="A10153" t="s">
        <v>112</v>
      </c>
      <c r="B10153" t="s">
        <v>113</v>
      </c>
      <c r="C10153" t="s">
        <v>27</v>
      </c>
      <c r="D10153">
        <v>2020</v>
      </c>
      <c r="E10153">
        <v>2</v>
      </c>
      <c r="F10153" t="s">
        <v>250</v>
      </c>
      <c r="G10153" t="s">
        <v>251</v>
      </c>
      <c r="H10153" t="s">
        <v>108</v>
      </c>
      <c r="I10153" t="s">
        <v>109</v>
      </c>
      <c r="J10153">
        <v>-11624</v>
      </c>
      <c r="L10153" t="s">
        <v>31</v>
      </c>
      <c r="O10153" t="s">
        <v>32</v>
      </c>
    </row>
    <row r="10154" spans="1:15" x14ac:dyDescent="0.25">
      <c r="A10154" t="s">
        <v>112</v>
      </c>
      <c r="B10154" t="s">
        <v>113</v>
      </c>
      <c r="C10154" t="s">
        <v>27</v>
      </c>
      <c r="D10154">
        <v>2020</v>
      </c>
      <c r="E10154">
        <v>2</v>
      </c>
      <c r="F10154" t="s">
        <v>195</v>
      </c>
      <c r="G10154" t="s">
        <v>196</v>
      </c>
      <c r="H10154" t="s">
        <v>108</v>
      </c>
      <c r="I10154" t="s">
        <v>109</v>
      </c>
      <c r="J10154">
        <v>-11624</v>
      </c>
      <c r="L10154" t="s">
        <v>31</v>
      </c>
      <c r="O10154" t="s">
        <v>32</v>
      </c>
    </row>
    <row r="10155" spans="1:15" x14ac:dyDescent="0.25">
      <c r="A10155" t="s">
        <v>112</v>
      </c>
      <c r="B10155" t="s">
        <v>113</v>
      </c>
      <c r="C10155" t="s">
        <v>27</v>
      </c>
      <c r="D10155">
        <v>2020</v>
      </c>
      <c r="E10155">
        <v>2</v>
      </c>
      <c r="F10155" t="s">
        <v>197</v>
      </c>
      <c r="G10155" t="s">
        <v>198</v>
      </c>
      <c r="H10155" t="s">
        <v>108</v>
      </c>
      <c r="I10155" t="s">
        <v>109</v>
      </c>
      <c r="J10155">
        <v>-11624</v>
      </c>
      <c r="L10155" t="s">
        <v>31</v>
      </c>
      <c r="O10155" t="s">
        <v>32</v>
      </c>
    </row>
    <row r="10156" spans="1:15" x14ac:dyDescent="0.25">
      <c r="A10156" t="s">
        <v>112</v>
      </c>
      <c r="B10156" t="s">
        <v>113</v>
      </c>
      <c r="C10156" t="s">
        <v>27</v>
      </c>
      <c r="D10156">
        <v>2020</v>
      </c>
      <c r="E10156">
        <v>2</v>
      </c>
      <c r="F10156" t="s">
        <v>199</v>
      </c>
      <c r="G10156" t="s">
        <v>200</v>
      </c>
      <c r="H10156" t="s">
        <v>108</v>
      </c>
      <c r="I10156" t="s">
        <v>109</v>
      </c>
      <c r="J10156">
        <v>-11624</v>
      </c>
      <c r="L10156" t="s">
        <v>31</v>
      </c>
      <c r="O10156" t="s">
        <v>32</v>
      </c>
    </row>
    <row r="10157" spans="1:15" x14ac:dyDescent="0.25">
      <c r="A10157" t="s">
        <v>112</v>
      </c>
      <c r="B10157" t="s">
        <v>113</v>
      </c>
      <c r="C10157" t="s">
        <v>27</v>
      </c>
      <c r="D10157">
        <v>2020</v>
      </c>
      <c r="E10157">
        <v>2</v>
      </c>
      <c r="F10157" t="s">
        <v>205</v>
      </c>
      <c r="G10157" t="s">
        <v>206</v>
      </c>
      <c r="H10157" t="s">
        <v>108</v>
      </c>
      <c r="I10157" t="s">
        <v>109</v>
      </c>
      <c r="J10157">
        <v>-11624</v>
      </c>
      <c r="L10157" t="s">
        <v>31</v>
      </c>
      <c r="O10157" t="s">
        <v>32</v>
      </c>
    </row>
    <row r="10158" spans="1:15" x14ac:dyDescent="0.25">
      <c r="A10158" t="s">
        <v>112</v>
      </c>
      <c r="B10158" t="s">
        <v>113</v>
      </c>
      <c r="C10158" t="s">
        <v>27</v>
      </c>
      <c r="D10158">
        <v>2020</v>
      </c>
      <c r="E10158">
        <v>2</v>
      </c>
      <c r="F10158" t="s">
        <v>207</v>
      </c>
      <c r="G10158" t="s">
        <v>208</v>
      </c>
      <c r="H10158" t="s">
        <v>108</v>
      </c>
      <c r="I10158" t="s">
        <v>109</v>
      </c>
      <c r="J10158">
        <v>-11624</v>
      </c>
      <c r="L10158" t="s">
        <v>31</v>
      </c>
      <c r="O10158" t="s">
        <v>32</v>
      </c>
    </row>
    <row r="10159" spans="1:15" x14ac:dyDescent="0.25">
      <c r="A10159" t="s">
        <v>112</v>
      </c>
      <c r="B10159" t="s">
        <v>113</v>
      </c>
      <c r="C10159" t="s">
        <v>27</v>
      </c>
      <c r="D10159">
        <v>2020</v>
      </c>
      <c r="E10159">
        <v>2</v>
      </c>
      <c r="F10159" t="s">
        <v>211</v>
      </c>
      <c r="G10159" t="s">
        <v>212</v>
      </c>
      <c r="H10159" t="s">
        <v>108</v>
      </c>
      <c r="I10159" t="s">
        <v>109</v>
      </c>
      <c r="J10159">
        <v>-11624</v>
      </c>
      <c r="L10159" t="s">
        <v>31</v>
      </c>
      <c r="O10159" t="s">
        <v>32</v>
      </c>
    </row>
    <row r="10160" spans="1:15" x14ac:dyDescent="0.25">
      <c r="A10160" t="s">
        <v>112</v>
      </c>
      <c r="B10160" t="s">
        <v>113</v>
      </c>
      <c r="C10160" t="s">
        <v>27</v>
      </c>
      <c r="D10160">
        <v>2020</v>
      </c>
      <c r="E10160">
        <v>2</v>
      </c>
      <c r="F10160" t="s">
        <v>213</v>
      </c>
      <c r="G10160" t="s">
        <v>214</v>
      </c>
      <c r="H10160" t="s">
        <v>108</v>
      </c>
      <c r="I10160" t="s">
        <v>109</v>
      </c>
      <c r="J10160">
        <v>-11624</v>
      </c>
      <c r="L10160" t="s">
        <v>31</v>
      </c>
      <c r="O10160" t="s">
        <v>32</v>
      </c>
    </row>
    <row r="10161" spans="1:15" x14ac:dyDescent="0.25">
      <c r="A10161" t="s">
        <v>112</v>
      </c>
      <c r="B10161" t="s">
        <v>113</v>
      </c>
      <c r="C10161" t="s">
        <v>27</v>
      </c>
      <c r="D10161">
        <v>2020</v>
      </c>
      <c r="E10161">
        <v>2</v>
      </c>
      <c r="F10161" t="s">
        <v>244</v>
      </c>
      <c r="G10161" t="s">
        <v>245</v>
      </c>
      <c r="H10161" t="s">
        <v>110</v>
      </c>
      <c r="I10161" t="s">
        <v>111</v>
      </c>
      <c r="J10161">
        <v>-7570.5</v>
      </c>
      <c r="L10161" t="s">
        <v>31</v>
      </c>
      <c r="O10161" t="s">
        <v>32</v>
      </c>
    </row>
    <row r="10162" spans="1:15" x14ac:dyDescent="0.25">
      <c r="A10162" t="s">
        <v>112</v>
      </c>
      <c r="B10162" t="s">
        <v>113</v>
      </c>
      <c r="C10162" t="s">
        <v>27</v>
      </c>
      <c r="D10162">
        <v>2020</v>
      </c>
      <c r="E10162">
        <v>2</v>
      </c>
      <c r="F10162" t="s">
        <v>246</v>
      </c>
      <c r="G10162" t="s">
        <v>247</v>
      </c>
      <c r="H10162" t="s">
        <v>110</v>
      </c>
      <c r="I10162" t="s">
        <v>111</v>
      </c>
      <c r="J10162">
        <v>351.49</v>
      </c>
      <c r="L10162" t="s">
        <v>31</v>
      </c>
      <c r="O10162" t="s">
        <v>32</v>
      </c>
    </row>
    <row r="10163" spans="1:15" x14ac:dyDescent="0.25">
      <c r="A10163" t="s">
        <v>112</v>
      </c>
      <c r="B10163" t="s">
        <v>113</v>
      </c>
      <c r="C10163" t="s">
        <v>27</v>
      </c>
      <c r="D10163">
        <v>2020</v>
      </c>
      <c r="E10163">
        <v>2</v>
      </c>
      <c r="F10163" t="s">
        <v>248</v>
      </c>
      <c r="G10163" t="s">
        <v>249</v>
      </c>
      <c r="H10163" t="s">
        <v>110</v>
      </c>
      <c r="I10163" t="s">
        <v>111</v>
      </c>
      <c r="J10163">
        <v>-7219.01</v>
      </c>
      <c r="L10163" t="s">
        <v>31</v>
      </c>
      <c r="O10163" t="s">
        <v>32</v>
      </c>
    </row>
    <row r="10164" spans="1:15" x14ac:dyDescent="0.25">
      <c r="A10164" t="s">
        <v>112</v>
      </c>
      <c r="B10164" t="s">
        <v>113</v>
      </c>
      <c r="C10164" t="s">
        <v>27</v>
      </c>
      <c r="D10164">
        <v>2020</v>
      </c>
      <c r="E10164">
        <v>2</v>
      </c>
      <c r="F10164" t="s">
        <v>250</v>
      </c>
      <c r="G10164" t="s">
        <v>251</v>
      </c>
      <c r="H10164" t="s">
        <v>110</v>
      </c>
      <c r="I10164" t="s">
        <v>111</v>
      </c>
      <c r="J10164">
        <v>-7219.01</v>
      </c>
      <c r="L10164" t="s">
        <v>31</v>
      </c>
      <c r="O10164" t="s">
        <v>32</v>
      </c>
    </row>
    <row r="10165" spans="1:15" x14ac:dyDescent="0.25">
      <c r="A10165" t="s">
        <v>112</v>
      </c>
      <c r="B10165" t="s">
        <v>113</v>
      </c>
      <c r="C10165" t="s">
        <v>27</v>
      </c>
      <c r="D10165">
        <v>2020</v>
      </c>
      <c r="E10165">
        <v>2</v>
      </c>
      <c r="F10165" t="s">
        <v>195</v>
      </c>
      <c r="G10165" t="s">
        <v>196</v>
      </c>
      <c r="H10165" t="s">
        <v>110</v>
      </c>
      <c r="I10165" t="s">
        <v>111</v>
      </c>
      <c r="J10165">
        <v>-7219.01</v>
      </c>
      <c r="L10165" t="s">
        <v>31</v>
      </c>
      <c r="O10165" t="s">
        <v>32</v>
      </c>
    </row>
    <row r="10166" spans="1:15" x14ac:dyDescent="0.25">
      <c r="A10166" t="s">
        <v>112</v>
      </c>
      <c r="B10166" t="s">
        <v>113</v>
      </c>
      <c r="C10166" t="s">
        <v>27</v>
      </c>
      <c r="D10166">
        <v>2020</v>
      </c>
      <c r="E10166">
        <v>2</v>
      </c>
      <c r="F10166" t="s">
        <v>197</v>
      </c>
      <c r="G10166" t="s">
        <v>198</v>
      </c>
      <c r="H10166" t="s">
        <v>110</v>
      </c>
      <c r="I10166" t="s">
        <v>111</v>
      </c>
      <c r="J10166">
        <v>-7219.01</v>
      </c>
      <c r="L10166" t="s">
        <v>31</v>
      </c>
      <c r="O10166" t="s">
        <v>32</v>
      </c>
    </row>
    <row r="10167" spans="1:15" x14ac:dyDescent="0.25">
      <c r="A10167" t="s">
        <v>112</v>
      </c>
      <c r="B10167" t="s">
        <v>113</v>
      </c>
      <c r="C10167" t="s">
        <v>27</v>
      </c>
      <c r="D10167">
        <v>2020</v>
      </c>
      <c r="E10167">
        <v>2</v>
      </c>
      <c r="F10167" t="s">
        <v>199</v>
      </c>
      <c r="G10167" t="s">
        <v>200</v>
      </c>
      <c r="H10167" t="s">
        <v>110</v>
      </c>
      <c r="I10167" t="s">
        <v>111</v>
      </c>
      <c r="J10167">
        <v>-7219.01</v>
      </c>
      <c r="L10167" t="s">
        <v>31</v>
      </c>
      <c r="O10167" t="s">
        <v>32</v>
      </c>
    </row>
    <row r="10168" spans="1:15" x14ac:dyDescent="0.25">
      <c r="A10168" t="s">
        <v>112</v>
      </c>
      <c r="B10168" t="s">
        <v>113</v>
      </c>
      <c r="C10168" t="s">
        <v>27</v>
      </c>
      <c r="D10168">
        <v>2020</v>
      </c>
      <c r="E10168">
        <v>2</v>
      </c>
      <c r="F10168" t="s">
        <v>205</v>
      </c>
      <c r="G10168" t="s">
        <v>206</v>
      </c>
      <c r="H10168" t="s">
        <v>110</v>
      </c>
      <c r="I10168" t="s">
        <v>111</v>
      </c>
      <c r="J10168">
        <v>-7219.01</v>
      </c>
      <c r="L10168" t="s">
        <v>31</v>
      </c>
      <c r="O10168" t="s">
        <v>32</v>
      </c>
    </row>
    <row r="10169" spans="1:15" x14ac:dyDescent="0.25">
      <c r="A10169" t="s">
        <v>112</v>
      </c>
      <c r="B10169" t="s">
        <v>113</v>
      </c>
      <c r="C10169" t="s">
        <v>27</v>
      </c>
      <c r="D10169">
        <v>2020</v>
      </c>
      <c r="E10169">
        <v>2</v>
      </c>
      <c r="F10169" t="s">
        <v>207</v>
      </c>
      <c r="G10169" t="s">
        <v>208</v>
      </c>
      <c r="H10169" t="s">
        <v>110</v>
      </c>
      <c r="I10169" t="s">
        <v>111</v>
      </c>
      <c r="J10169">
        <v>-7219.01</v>
      </c>
      <c r="L10169" t="s">
        <v>31</v>
      </c>
      <c r="O10169" t="s">
        <v>32</v>
      </c>
    </row>
    <row r="10170" spans="1:15" x14ac:dyDescent="0.25">
      <c r="A10170" t="s">
        <v>112</v>
      </c>
      <c r="B10170" t="s">
        <v>113</v>
      </c>
      <c r="C10170" t="s">
        <v>27</v>
      </c>
      <c r="D10170">
        <v>2020</v>
      </c>
      <c r="E10170">
        <v>2</v>
      </c>
      <c r="F10170" t="s">
        <v>211</v>
      </c>
      <c r="G10170" t="s">
        <v>212</v>
      </c>
      <c r="H10170" t="s">
        <v>110</v>
      </c>
      <c r="I10170" t="s">
        <v>111</v>
      </c>
      <c r="J10170">
        <v>-7219.01</v>
      </c>
      <c r="L10170" t="s">
        <v>31</v>
      </c>
      <c r="O10170" t="s">
        <v>32</v>
      </c>
    </row>
    <row r="10171" spans="1:15" x14ac:dyDescent="0.25">
      <c r="A10171" t="s">
        <v>112</v>
      </c>
      <c r="B10171" t="s">
        <v>113</v>
      </c>
      <c r="C10171" t="s">
        <v>27</v>
      </c>
      <c r="D10171">
        <v>2020</v>
      </c>
      <c r="E10171">
        <v>2</v>
      </c>
      <c r="F10171" t="s">
        <v>213</v>
      </c>
      <c r="G10171" t="s">
        <v>214</v>
      </c>
      <c r="H10171" t="s">
        <v>110</v>
      </c>
      <c r="I10171" t="s">
        <v>111</v>
      </c>
      <c r="J10171">
        <v>-7219.01</v>
      </c>
      <c r="L10171" t="s">
        <v>31</v>
      </c>
      <c r="O10171" t="s">
        <v>32</v>
      </c>
    </row>
    <row r="10172" spans="1:15" x14ac:dyDescent="0.25">
      <c r="A10172" t="s">
        <v>116</v>
      </c>
      <c r="B10172" t="s">
        <v>117</v>
      </c>
      <c r="C10172" t="s">
        <v>27</v>
      </c>
      <c r="D10172">
        <v>2020</v>
      </c>
      <c r="E10172">
        <v>2</v>
      </c>
      <c r="F10172" t="s">
        <v>244</v>
      </c>
      <c r="G10172" t="s">
        <v>245</v>
      </c>
      <c r="H10172" t="s">
        <v>30</v>
      </c>
      <c r="J10172">
        <v>-327000.48</v>
      </c>
      <c r="L10172" t="s">
        <v>31</v>
      </c>
      <c r="O10172" t="s">
        <v>32</v>
      </c>
    </row>
    <row r="10173" spans="1:15" x14ac:dyDescent="0.25">
      <c r="A10173" t="s">
        <v>116</v>
      </c>
      <c r="B10173" t="s">
        <v>117</v>
      </c>
      <c r="C10173" t="s">
        <v>27</v>
      </c>
      <c r="D10173">
        <v>2020</v>
      </c>
      <c r="E10173">
        <v>2</v>
      </c>
      <c r="F10173" t="s">
        <v>246</v>
      </c>
      <c r="G10173" t="s">
        <v>247</v>
      </c>
      <c r="H10173" t="s">
        <v>30</v>
      </c>
      <c r="J10173">
        <v>63257.31</v>
      </c>
      <c r="L10173" t="s">
        <v>31</v>
      </c>
      <c r="O10173" t="s">
        <v>32</v>
      </c>
    </row>
    <row r="10174" spans="1:15" x14ac:dyDescent="0.25">
      <c r="A10174" t="s">
        <v>116</v>
      </c>
      <c r="B10174" t="s">
        <v>117</v>
      </c>
      <c r="C10174" t="s">
        <v>27</v>
      </c>
      <c r="D10174">
        <v>2020</v>
      </c>
      <c r="E10174">
        <v>2</v>
      </c>
      <c r="F10174" t="s">
        <v>248</v>
      </c>
      <c r="G10174" t="s">
        <v>249</v>
      </c>
      <c r="H10174" t="s">
        <v>30</v>
      </c>
      <c r="J10174">
        <v>-263743.17</v>
      </c>
      <c r="L10174" t="s">
        <v>31</v>
      </c>
      <c r="O10174" t="s">
        <v>32</v>
      </c>
    </row>
    <row r="10175" spans="1:15" x14ac:dyDescent="0.25">
      <c r="A10175" t="s">
        <v>116</v>
      </c>
      <c r="B10175" t="s">
        <v>117</v>
      </c>
      <c r="C10175" t="s">
        <v>27</v>
      </c>
      <c r="D10175">
        <v>2020</v>
      </c>
      <c r="E10175">
        <v>2</v>
      </c>
      <c r="F10175" t="s">
        <v>250</v>
      </c>
      <c r="G10175" t="s">
        <v>251</v>
      </c>
      <c r="H10175" t="s">
        <v>30</v>
      </c>
      <c r="J10175">
        <v>-263743.17</v>
      </c>
      <c r="L10175" t="s">
        <v>31</v>
      </c>
      <c r="O10175" t="s">
        <v>32</v>
      </c>
    </row>
    <row r="10176" spans="1:15" x14ac:dyDescent="0.25">
      <c r="A10176" t="s">
        <v>116</v>
      </c>
      <c r="B10176" t="s">
        <v>117</v>
      </c>
      <c r="C10176" t="s">
        <v>27</v>
      </c>
      <c r="D10176">
        <v>2020</v>
      </c>
      <c r="E10176">
        <v>2</v>
      </c>
      <c r="F10176" t="s">
        <v>195</v>
      </c>
      <c r="G10176" t="s">
        <v>196</v>
      </c>
      <c r="H10176" t="s">
        <v>30</v>
      </c>
      <c r="J10176">
        <v>-263743.17</v>
      </c>
      <c r="L10176" t="s">
        <v>31</v>
      </c>
      <c r="O10176" t="s">
        <v>32</v>
      </c>
    </row>
    <row r="10177" spans="1:15" x14ac:dyDescent="0.25">
      <c r="A10177" t="s">
        <v>116</v>
      </c>
      <c r="B10177" t="s">
        <v>117</v>
      </c>
      <c r="C10177" t="s">
        <v>27</v>
      </c>
      <c r="D10177">
        <v>2020</v>
      </c>
      <c r="E10177">
        <v>2</v>
      </c>
      <c r="F10177" t="s">
        <v>275</v>
      </c>
      <c r="G10177" t="s">
        <v>276</v>
      </c>
      <c r="H10177" t="s">
        <v>30</v>
      </c>
      <c r="J10177">
        <v>103856.55</v>
      </c>
      <c r="L10177" t="s">
        <v>31</v>
      </c>
      <c r="O10177" t="s">
        <v>32</v>
      </c>
    </row>
    <row r="10178" spans="1:15" x14ac:dyDescent="0.25">
      <c r="A10178" t="s">
        <v>116</v>
      </c>
      <c r="B10178" t="s">
        <v>117</v>
      </c>
      <c r="C10178" t="s">
        <v>27</v>
      </c>
      <c r="D10178">
        <v>2020</v>
      </c>
      <c r="E10178">
        <v>2</v>
      </c>
      <c r="F10178" t="s">
        <v>277</v>
      </c>
      <c r="G10178" t="s">
        <v>278</v>
      </c>
      <c r="H10178" t="s">
        <v>30</v>
      </c>
      <c r="J10178">
        <v>103856.55</v>
      </c>
      <c r="L10178" t="s">
        <v>31</v>
      </c>
      <c r="O10178" t="s">
        <v>32</v>
      </c>
    </row>
    <row r="10179" spans="1:15" x14ac:dyDescent="0.25">
      <c r="A10179" t="s">
        <v>116</v>
      </c>
      <c r="B10179" t="s">
        <v>117</v>
      </c>
      <c r="C10179" t="s">
        <v>27</v>
      </c>
      <c r="D10179">
        <v>2020</v>
      </c>
      <c r="E10179">
        <v>2</v>
      </c>
      <c r="F10179" t="s">
        <v>279</v>
      </c>
      <c r="G10179" t="s">
        <v>280</v>
      </c>
      <c r="H10179" t="s">
        <v>30</v>
      </c>
      <c r="J10179">
        <v>103856.55</v>
      </c>
      <c r="L10179" t="s">
        <v>31</v>
      </c>
      <c r="O10179" t="s">
        <v>32</v>
      </c>
    </row>
    <row r="10180" spans="1:15" x14ac:dyDescent="0.25">
      <c r="A10180" t="s">
        <v>116</v>
      </c>
      <c r="B10180" t="s">
        <v>117</v>
      </c>
      <c r="C10180" t="s">
        <v>27</v>
      </c>
      <c r="D10180">
        <v>2020</v>
      </c>
      <c r="E10180">
        <v>2</v>
      </c>
      <c r="F10180" t="s">
        <v>197</v>
      </c>
      <c r="G10180" t="s">
        <v>198</v>
      </c>
      <c r="H10180" t="s">
        <v>30</v>
      </c>
      <c r="J10180">
        <v>-159886.62</v>
      </c>
      <c r="L10180" t="s">
        <v>31</v>
      </c>
      <c r="O10180" t="s">
        <v>32</v>
      </c>
    </row>
    <row r="10181" spans="1:15" x14ac:dyDescent="0.25">
      <c r="A10181" t="s">
        <v>116</v>
      </c>
      <c r="B10181" t="s">
        <v>117</v>
      </c>
      <c r="C10181" t="s">
        <v>27</v>
      </c>
      <c r="D10181">
        <v>2020</v>
      </c>
      <c r="E10181">
        <v>2</v>
      </c>
      <c r="F10181" t="s">
        <v>199</v>
      </c>
      <c r="G10181" t="s">
        <v>200</v>
      </c>
      <c r="H10181" t="s">
        <v>30</v>
      </c>
      <c r="J10181">
        <v>-159886.62</v>
      </c>
      <c r="L10181" t="s">
        <v>31</v>
      </c>
      <c r="O10181" t="s">
        <v>32</v>
      </c>
    </row>
    <row r="10182" spans="1:15" x14ac:dyDescent="0.25">
      <c r="A10182" t="s">
        <v>116</v>
      </c>
      <c r="B10182" t="s">
        <v>117</v>
      </c>
      <c r="C10182" t="s">
        <v>27</v>
      </c>
      <c r="D10182">
        <v>2020</v>
      </c>
      <c r="E10182">
        <v>2</v>
      </c>
      <c r="F10182" t="s">
        <v>252</v>
      </c>
      <c r="G10182" t="s">
        <v>253</v>
      </c>
      <c r="H10182" t="s">
        <v>30</v>
      </c>
      <c r="J10182">
        <v>19005.05</v>
      </c>
      <c r="L10182" t="s">
        <v>31</v>
      </c>
      <c r="O10182" t="s">
        <v>32</v>
      </c>
    </row>
    <row r="10183" spans="1:15" x14ac:dyDescent="0.25">
      <c r="A10183" t="s">
        <v>116</v>
      </c>
      <c r="B10183" t="s">
        <v>117</v>
      </c>
      <c r="C10183" t="s">
        <v>27</v>
      </c>
      <c r="D10183">
        <v>2020</v>
      </c>
      <c r="E10183">
        <v>2</v>
      </c>
      <c r="F10183" t="s">
        <v>203</v>
      </c>
      <c r="G10183" t="s">
        <v>204</v>
      </c>
      <c r="H10183" t="s">
        <v>30</v>
      </c>
      <c r="J10183">
        <v>19005.05</v>
      </c>
      <c r="L10183" t="s">
        <v>31</v>
      </c>
      <c r="O10183" t="s">
        <v>32</v>
      </c>
    </row>
    <row r="10184" spans="1:15" x14ac:dyDescent="0.25">
      <c r="A10184" t="s">
        <v>116</v>
      </c>
      <c r="B10184" t="s">
        <v>117</v>
      </c>
      <c r="C10184" t="s">
        <v>27</v>
      </c>
      <c r="D10184">
        <v>2020</v>
      </c>
      <c r="E10184">
        <v>2</v>
      </c>
      <c r="F10184" t="s">
        <v>205</v>
      </c>
      <c r="G10184" t="s">
        <v>206</v>
      </c>
      <c r="H10184" t="s">
        <v>30</v>
      </c>
      <c r="J10184">
        <v>-140881.57</v>
      </c>
      <c r="L10184" t="s">
        <v>31</v>
      </c>
      <c r="O10184" t="s">
        <v>32</v>
      </c>
    </row>
    <row r="10185" spans="1:15" x14ac:dyDescent="0.25">
      <c r="A10185" t="s">
        <v>116</v>
      </c>
      <c r="B10185" t="s">
        <v>117</v>
      </c>
      <c r="C10185" t="s">
        <v>27</v>
      </c>
      <c r="D10185">
        <v>2020</v>
      </c>
      <c r="E10185">
        <v>2</v>
      </c>
      <c r="F10185" t="s">
        <v>207</v>
      </c>
      <c r="G10185" t="s">
        <v>208</v>
      </c>
      <c r="H10185" t="s">
        <v>30</v>
      </c>
      <c r="J10185">
        <v>-140881.57</v>
      </c>
      <c r="L10185" t="s">
        <v>31</v>
      </c>
      <c r="O10185" t="s">
        <v>32</v>
      </c>
    </row>
    <row r="10186" spans="1:15" x14ac:dyDescent="0.25">
      <c r="A10186" t="s">
        <v>116</v>
      </c>
      <c r="B10186" t="s">
        <v>117</v>
      </c>
      <c r="C10186" t="s">
        <v>27</v>
      </c>
      <c r="D10186">
        <v>2020</v>
      </c>
      <c r="E10186">
        <v>2</v>
      </c>
      <c r="F10186" t="s">
        <v>209</v>
      </c>
      <c r="G10186" t="s">
        <v>210</v>
      </c>
      <c r="H10186" t="s">
        <v>30</v>
      </c>
      <c r="J10186">
        <v>37852.5</v>
      </c>
      <c r="L10186" t="s">
        <v>31</v>
      </c>
      <c r="O10186" t="s">
        <v>32</v>
      </c>
    </row>
    <row r="10187" spans="1:15" x14ac:dyDescent="0.25">
      <c r="A10187" t="s">
        <v>116</v>
      </c>
      <c r="B10187" t="s">
        <v>117</v>
      </c>
      <c r="C10187" t="s">
        <v>27</v>
      </c>
      <c r="D10187">
        <v>2020</v>
      </c>
      <c r="E10187">
        <v>2</v>
      </c>
      <c r="F10187" t="s">
        <v>211</v>
      </c>
      <c r="G10187" t="s">
        <v>212</v>
      </c>
      <c r="H10187" t="s">
        <v>30</v>
      </c>
      <c r="J10187">
        <v>-103029.07</v>
      </c>
      <c r="L10187" t="s">
        <v>31</v>
      </c>
      <c r="O10187" t="s">
        <v>32</v>
      </c>
    </row>
    <row r="10188" spans="1:15" x14ac:dyDescent="0.25">
      <c r="A10188" t="s">
        <v>116</v>
      </c>
      <c r="B10188" t="s">
        <v>117</v>
      </c>
      <c r="C10188" t="s">
        <v>27</v>
      </c>
      <c r="D10188">
        <v>2020</v>
      </c>
      <c r="E10188">
        <v>2</v>
      </c>
      <c r="F10188" t="s">
        <v>213</v>
      </c>
      <c r="G10188" t="s">
        <v>214</v>
      </c>
      <c r="H10188" t="s">
        <v>30</v>
      </c>
      <c r="J10188">
        <v>-103029.07</v>
      </c>
      <c r="L10188" t="s">
        <v>31</v>
      </c>
      <c r="O10188" t="s">
        <v>32</v>
      </c>
    </row>
    <row r="10189" spans="1:15" x14ac:dyDescent="0.25">
      <c r="A10189" t="s">
        <v>116</v>
      </c>
      <c r="B10189" t="s">
        <v>117</v>
      </c>
      <c r="C10189" t="s">
        <v>27</v>
      </c>
      <c r="D10189">
        <v>2020</v>
      </c>
      <c r="E10189">
        <v>2</v>
      </c>
      <c r="F10189" t="s">
        <v>292</v>
      </c>
      <c r="G10189" t="s">
        <v>293</v>
      </c>
      <c r="H10189" t="s">
        <v>30</v>
      </c>
      <c r="J10189">
        <v>34812293.189999998</v>
      </c>
      <c r="L10189" t="s">
        <v>39</v>
      </c>
      <c r="O10189" t="s">
        <v>32</v>
      </c>
    </row>
    <row r="10190" spans="1:15" x14ac:dyDescent="0.25">
      <c r="A10190" t="s">
        <v>116</v>
      </c>
      <c r="B10190" t="s">
        <v>117</v>
      </c>
      <c r="C10190" t="s">
        <v>27</v>
      </c>
      <c r="D10190">
        <v>2020</v>
      </c>
      <c r="E10190">
        <v>2</v>
      </c>
      <c r="F10190" t="s">
        <v>294</v>
      </c>
      <c r="G10190" t="s">
        <v>295</v>
      </c>
      <c r="H10190" t="s">
        <v>30</v>
      </c>
      <c r="J10190">
        <v>-4954306.33</v>
      </c>
      <c r="L10190" t="s">
        <v>39</v>
      </c>
      <c r="O10190" t="s">
        <v>32</v>
      </c>
    </row>
    <row r="10191" spans="1:15" x14ac:dyDescent="0.25">
      <c r="A10191" t="s">
        <v>116</v>
      </c>
      <c r="B10191" t="s">
        <v>117</v>
      </c>
      <c r="C10191" t="s">
        <v>27</v>
      </c>
      <c r="D10191">
        <v>2020</v>
      </c>
      <c r="E10191">
        <v>2</v>
      </c>
      <c r="F10191" t="s">
        <v>296</v>
      </c>
      <c r="G10191" t="s">
        <v>119</v>
      </c>
      <c r="H10191" t="s">
        <v>30</v>
      </c>
      <c r="J10191">
        <v>29857986.859999999</v>
      </c>
      <c r="L10191" t="s">
        <v>39</v>
      </c>
      <c r="O10191" t="s">
        <v>32</v>
      </c>
    </row>
    <row r="10192" spans="1:15" x14ac:dyDescent="0.25">
      <c r="A10192" t="s">
        <v>116</v>
      </c>
      <c r="B10192" t="s">
        <v>117</v>
      </c>
      <c r="C10192" t="s">
        <v>27</v>
      </c>
      <c r="D10192">
        <v>2020</v>
      </c>
      <c r="E10192">
        <v>2</v>
      </c>
      <c r="F10192" t="s">
        <v>257</v>
      </c>
      <c r="G10192" t="s">
        <v>258</v>
      </c>
      <c r="H10192" t="s">
        <v>30</v>
      </c>
      <c r="J10192">
        <v>29857986.859999999</v>
      </c>
      <c r="L10192" t="s">
        <v>39</v>
      </c>
      <c r="O10192" t="s">
        <v>32</v>
      </c>
    </row>
    <row r="10193" spans="1:15" x14ac:dyDescent="0.25">
      <c r="A10193" t="s">
        <v>116</v>
      </c>
      <c r="B10193" t="s">
        <v>117</v>
      </c>
      <c r="C10193" t="s">
        <v>27</v>
      </c>
      <c r="D10193">
        <v>2020</v>
      </c>
      <c r="E10193">
        <v>2</v>
      </c>
      <c r="F10193" t="s">
        <v>215</v>
      </c>
      <c r="G10193" t="s">
        <v>216</v>
      </c>
      <c r="H10193" t="s">
        <v>30</v>
      </c>
      <c r="J10193">
        <v>20400063.010000002</v>
      </c>
      <c r="L10193" t="s">
        <v>39</v>
      </c>
      <c r="O10193" t="s">
        <v>32</v>
      </c>
    </row>
    <row r="10194" spans="1:15" x14ac:dyDescent="0.25">
      <c r="A10194" t="s">
        <v>116</v>
      </c>
      <c r="B10194" t="s">
        <v>117</v>
      </c>
      <c r="C10194" t="s">
        <v>27</v>
      </c>
      <c r="D10194">
        <v>2020</v>
      </c>
      <c r="E10194">
        <v>2</v>
      </c>
      <c r="F10194" t="s">
        <v>217</v>
      </c>
      <c r="G10194" t="s">
        <v>218</v>
      </c>
      <c r="H10194" t="s">
        <v>30</v>
      </c>
      <c r="J10194">
        <v>20400063.010000002</v>
      </c>
      <c r="L10194" t="s">
        <v>39</v>
      </c>
      <c r="O10194" t="s">
        <v>32</v>
      </c>
    </row>
    <row r="10195" spans="1:15" x14ac:dyDescent="0.25">
      <c r="A10195" t="s">
        <v>116</v>
      </c>
      <c r="B10195" t="s">
        <v>117</v>
      </c>
      <c r="C10195" t="s">
        <v>27</v>
      </c>
      <c r="D10195">
        <v>2020</v>
      </c>
      <c r="E10195">
        <v>2</v>
      </c>
      <c r="F10195" t="s">
        <v>219</v>
      </c>
      <c r="G10195" t="s">
        <v>220</v>
      </c>
      <c r="H10195" t="s">
        <v>30</v>
      </c>
      <c r="J10195">
        <v>20400063.010000002</v>
      </c>
      <c r="L10195" t="s">
        <v>39</v>
      </c>
      <c r="O10195" t="s">
        <v>32</v>
      </c>
    </row>
    <row r="10196" spans="1:15" x14ac:dyDescent="0.25">
      <c r="A10196" t="s">
        <v>116</v>
      </c>
      <c r="B10196" t="s">
        <v>117</v>
      </c>
      <c r="C10196" t="s">
        <v>27</v>
      </c>
      <c r="D10196">
        <v>2020</v>
      </c>
      <c r="E10196">
        <v>2</v>
      </c>
      <c r="F10196" t="s">
        <v>221</v>
      </c>
      <c r="G10196" t="s">
        <v>222</v>
      </c>
      <c r="H10196" t="s">
        <v>30</v>
      </c>
      <c r="J10196">
        <v>50258049.869999997</v>
      </c>
      <c r="L10196" t="s">
        <v>39</v>
      </c>
      <c r="O10196" t="s">
        <v>32</v>
      </c>
    </row>
    <row r="10197" spans="1:15" x14ac:dyDescent="0.25">
      <c r="A10197" t="s">
        <v>116</v>
      </c>
      <c r="B10197" t="s">
        <v>117</v>
      </c>
      <c r="C10197" t="s">
        <v>27</v>
      </c>
      <c r="D10197">
        <v>2020</v>
      </c>
      <c r="E10197">
        <v>2</v>
      </c>
      <c r="F10197" t="s">
        <v>259</v>
      </c>
      <c r="G10197" t="s">
        <v>260</v>
      </c>
      <c r="H10197" t="s">
        <v>30</v>
      </c>
      <c r="J10197">
        <v>30000</v>
      </c>
      <c r="L10197" t="s">
        <v>39</v>
      </c>
      <c r="O10197" t="s">
        <v>32</v>
      </c>
    </row>
    <row r="10198" spans="1:15" x14ac:dyDescent="0.25">
      <c r="A10198" t="s">
        <v>116</v>
      </c>
      <c r="B10198" t="s">
        <v>117</v>
      </c>
      <c r="C10198" t="s">
        <v>27</v>
      </c>
      <c r="D10198">
        <v>2020</v>
      </c>
      <c r="E10198">
        <v>2</v>
      </c>
      <c r="F10198" t="s">
        <v>284</v>
      </c>
      <c r="G10198" t="s">
        <v>285</v>
      </c>
      <c r="H10198" t="s">
        <v>30</v>
      </c>
      <c r="J10198">
        <v>85412.32</v>
      </c>
      <c r="L10198" t="s">
        <v>39</v>
      </c>
      <c r="O10198" t="s">
        <v>32</v>
      </c>
    </row>
    <row r="10199" spans="1:15" x14ac:dyDescent="0.25">
      <c r="A10199" t="s">
        <v>116</v>
      </c>
      <c r="B10199" t="s">
        <v>117</v>
      </c>
      <c r="C10199" t="s">
        <v>27</v>
      </c>
      <c r="D10199">
        <v>2020</v>
      </c>
      <c r="E10199">
        <v>2</v>
      </c>
      <c r="F10199" t="s">
        <v>261</v>
      </c>
      <c r="G10199" t="s">
        <v>262</v>
      </c>
      <c r="H10199" t="s">
        <v>30</v>
      </c>
      <c r="J10199">
        <v>242462.09</v>
      </c>
      <c r="L10199" t="s">
        <v>39</v>
      </c>
      <c r="O10199" t="s">
        <v>32</v>
      </c>
    </row>
    <row r="10200" spans="1:15" x14ac:dyDescent="0.25">
      <c r="A10200" t="s">
        <v>116</v>
      </c>
      <c r="B10200" t="s">
        <v>117</v>
      </c>
      <c r="C10200" t="s">
        <v>27</v>
      </c>
      <c r="D10200">
        <v>2020</v>
      </c>
      <c r="E10200">
        <v>2</v>
      </c>
      <c r="F10200" t="s">
        <v>223</v>
      </c>
      <c r="G10200" t="s">
        <v>224</v>
      </c>
      <c r="H10200" t="s">
        <v>30</v>
      </c>
      <c r="J10200">
        <v>140941.97</v>
      </c>
      <c r="L10200" t="s">
        <v>39</v>
      </c>
      <c r="O10200" t="s">
        <v>32</v>
      </c>
    </row>
    <row r="10201" spans="1:15" x14ac:dyDescent="0.25">
      <c r="A10201" t="s">
        <v>116</v>
      </c>
      <c r="B10201" t="s">
        <v>117</v>
      </c>
      <c r="C10201" t="s">
        <v>27</v>
      </c>
      <c r="D10201">
        <v>2020</v>
      </c>
      <c r="E10201">
        <v>2</v>
      </c>
      <c r="F10201" t="s">
        <v>225</v>
      </c>
      <c r="G10201" t="s">
        <v>226</v>
      </c>
      <c r="H10201" t="s">
        <v>30</v>
      </c>
      <c r="J10201">
        <v>413404.06</v>
      </c>
      <c r="L10201" t="s">
        <v>39</v>
      </c>
      <c r="O10201" t="s">
        <v>32</v>
      </c>
    </row>
    <row r="10202" spans="1:15" x14ac:dyDescent="0.25">
      <c r="A10202" t="s">
        <v>116</v>
      </c>
      <c r="B10202" t="s">
        <v>117</v>
      </c>
      <c r="C10202" t="s">
        <v>27</v>
      </c>
      <c r="D10202">
        <v>2020</v>
      </c>
      <c r="E10202">
        <v>2</v>
      </c>
      <c r="F10202" t="s">
        <v>227</v>
      </c>
      <c r="G10202" t="s">
        <v>228</v>
      </c>
      <c r="H10202" t="s">
        <v>30</v>
      </c>
      <c r="J10202">
        <v>50671453.93</v>
      </c>
      <c r="L10202" t="s">
        <v>39</v>
      </c>
      <c r="O10202" t="s">
        <v>32</v>
      </c>
    </row>
    <row r="10203" spans="1:15" x14ac:dyDescent="0.25">
      <c r="A10203" t="s">
        <v>116</v>
      </c>
      <c r="B10203" t="s">
        <v>117</v>
      </c>
      <c r="C10203" t="s">
        <v>27</v>
      </c>
      <c r="D10203">
        <v>2020</v>
      </c>
      <c r="E10203">
        <v>2</v>
      </c>
      <c r="F10203" t="s">
        <v>229</v>
      </c>
      <c r="G10203" t="s">
        <v>230</v>
      </c>
      <c r="H10203" t="s">
        <v>30</v>
      </c>
      <c r="J10203">
        <v>-250000</v>
      </c>
      <c r="L10203" t="s">
        <v>39</v>
      </c>
      <c r="O10203" t="s">
        <v>32</v>
      </c>
    </row>
    <row r="10204" spans="1:15" x14ac:dyDescent="0.25">
      <c r="A10204" t="s">
        <v>116</v>
      </c>
      <c r="B10204" t="s">
        <v>117</v>
      </c>
      <c r="C10204" t="s">
        <v>27</v>
      </c>
      <c r="D10204">
        <v>2020</v>
      </c>
      <c r="E10204">
        <v>2</v>
      </c>
      <c r="F10204" t="s">
        <v>263</v>
      </c>
      <c r="G10204" t="s">
        <v>264</v>
      </c>
      <c r="H10204" t="s">
        <v>30</v>
      </c>
      <c r="J10204">
        <v>-19918874.98</v>
      </c>
      <c r="L10204" t="s">
        <v>39</v>
      </c>
      <c r="O10204" t="s">
        <v>32</v>
      </c>
    </row>
    <row r="10205" spans="1:15" x14ac:dyDescent="0.25">
      <c r="A10205" t="s">
        <v>116</v>
      </c>
      <c r="B10205" t="s">
        <v>117</v>
      </c>
      <c r="C10205" t="s">
        <v>27</v>
      </c>
      <c r="D10205">
        <v>2020</v>
      </c>
      <c r="E10205">
        <v>2</v>
      </c>
      <c r="F10205" t="s">
        <v>265</v>
      </c>
      <c r="G10205" t="s">
        <v>266</v>
      </c>
      <c r="H10205" t="s">
        <v>30</v>
      </c>
      <c r="J10205">
        <v>-19918874.98</v>
      </c>
      <c r="L10205" t="s">
        <v>39</v>
      </c>
      <c r="O10205" t="s">
        <v>32</v>
      </c>
    </row>
    <row r="10206" spans="1:15" x14ac:dyDescent="0.25">
      <c r="A10206" t="s">
        <v>116</v>
      </c>
      <c r="B10206" t="s">
        <v>117</v>
      </c>
      <c r="C10206" t="s">
        <v>27</v>
      </c>
      <c r="D10206">
        <v>2020</v>
      </c>
      <c r="E10206">
        <v>2</v>
      </c>
      <c r="F10206" t="s">
        <v>231</v>
      </c>
      <c r="G10206" t="s">
        <v>188</v>
      </c>
      <c r="H10206" t="s">
        <v>30</v>
      </c>
      <c r="J10206">
        <v>-24195317.280000001</v>
      </c>
      <c r="L10206" t="s">
        <v>39</v>
      </c>
      <c r="O10206" t="s">
        <v>32</v>
      </c>
    </row>
    <row r="10207" spans="1:15" x14ac:dyDescent="0.25">
      <c r="A10207" t="s">
        <v>116</v>
      </c>
      <c r="B10207" t="s">
        <v>117</v>
      </c>
      <c r="C10207" t="s">
        <v>27</v>
      </c>
      <c r="D10207">
        <v>2020</v>
      </c>
      <c r="E10207">
        <v>2</v>
      </c>
      <c r="F10207" t="s">
        <v>232</v>
      </c>
      <c r="G10207" t="s">
        <v>233</v>
      </c>
      <c r="H10207" t="s">
        <v>30</v>
      </c>
      <c r="J10207">
        <v>-44364192.259999998</v>
      </c>
      <c r="L10207" t="s">
        <v>39</v>
      </c>
      <c r="O10207" t="s">
        <v>32</v>
      </c>
    </row>
    <row r="10208" spans="1:15" x14ac:dyDescent="0.25">
      <c r="A10208" t="s">
        <v>116</v>
      </c>
      <c r="B10208" t="s">
        <v>117</v>
      </c>
      <c r="C10208" t="s">
        <v>27</v>
      </c>
      <c r="D10208">
        <v>2020</v>
      </c>
      <c r="E10208">
        <v>2</v>
      </c>
      <c r="F10208" t="s">
        <v>234</v>
      </c>
      <c r="G10208" t="s">
        <v>235</v>
      </c>
      <c r="H10208" t="s">
        <v>30</v>
      </c>
      <c r="J10208">
        <v>-44364192.259999998</v>
      </c>
      <c r="L10208" t="s">
        <v>39</v>
      </c>
      <c r="O10208" t="s">
        <v>32</v>
      </c>
    </row>
    <row r="10209" spans="1:15" x14ac:dyDescent="0.25">
      <c r="A10209" t="s">
        <v>116</v>
      </c>
      <c r="B10209" t="s">
        <v>117</v>
      </c>
      <c r="C10209" t="s">
        <v>27</v>
      </c>
      <c r="D10209">
        <v>2020</v>
      </c>
      <c r="E10209">
        <v>2</v>
      </c>
      <c r="F10209" t="s">
        <v>288</v>
      </c>
      <c r="G10209" t="s">
        <v>289</v>
      </c>
      <c r="H10209" t="s">
        <v>30</v>
      </c>
      <c r="J10209">
        <v>-0.01</v>
      </c>
      <c r="L10209" t="s">
        <v>39</v>
      </c>
      <c r="O10209" t="s">
        <v>32</v>
      </c>
    </row>
    <row r="10210" spans="1:15" x14ac:dyDescent="0.25">
      <c r="A10210" t="s">
        <v>116</v>
      </c>
      <c r="B10210" t="s">
        <v>117</v>
      </c>
      <c r="C10210" t="s">
        <v>27</v>
      </c>
      <c r="D10210">
        <v>2020</v>
      </c>
      <c r="E10210">
        <v>2</v>
      </c>
      <c r="F10210" t="s">
        <v>290</v>
      </c>
      <c r="G10210" t="s">
        <v>291</v>
      </c>
      <c r="H10210" t="s">
        <v>30</v>
      </c>
      <c r="J10210">
        <v>-0.01</v>
      </c>
      <c r="L10210" t="s">
        <v>39</v>
      </c>
      <c r="O10210" t="s">
        <v>32</v>
      </c>
    </row>
    <row r="10211" spans="1:15" x14ac:dyDescent="0.25">
      <c r="A10211" t="s">
        <v>116</v>
      </c>
      <c r="B10211" t="s">
        <v>117</v>
      </c>
      <c r="C10211" t="s">
        <v>27</v>
      </c>
      <c r="D10211">
        <v>2020</v>
      </c>
      <c r="E10211">
        <v>2</v>
      </c>
      <c r="F10211" t="s">
        <v>267</v>
      </c>
      <c r="G10211" t="s">
        <v>268</v>
      </c>
      <c r="H10211" t="s">
        <v>30</v>
      </c>
      <c r="J10211">
        <v>-4090745.97</v>
      </c>
      <c r="L10211" t="s">
        <v>39</v>
      </c>
      <c r="O10211" t="s">
        <v>32</v>
      </c>
    </row>
    <row r="10212" spans="1:15" x14ac:dyDescent="0.25">
      <c r="A10212" t="s">
        <v>116</v>
      </c>
      <c r="B10212" t="s">
        <v>117</v>
      </c>
      <c r="C10212" t="s">
        <v>27</v>
      </c>
      <c r="D10212">
        <v>2020</v>
      </c>
      <c r="E10212">
        <v>2</v>
      </c>
      <c r="F10212" t="s">
        <v>269</v>
      </c>
      <c r="G10212" t="s">
        <v>270</v>
      </c>
      <c r="H10212" t="s">
        <v>30</v>
      </c>
      <c r="J10212">
        <v>-1381236.57</v>
      </c>
      <c r="L10212" t="s">
        <v>39</v>
      </c>
      <c r="O10212" t="s">
        <v>32</v>
      </c>
    </row>
    <row r="10213" spans="1:15" x14ac:dyDescent="0.25">
      <c r="A10213" t="s">
        <v>116</v>
      </c>
      <c r="B10213" t="s">
        <v>117</v>
      </c>
      <c r="C10213" t="s">
        <v>27</v>
      </c>
      <c r="D10213">
        <v>2020</v>
      </c>
      <c r="E10213">
        <v>2</v>
      </c>
      <c r="F10213" t="s">
        <v>271</v>
      </c>
      <c r="G10213" t="s">
        <v>272</v>
      </c>
      <c r="H10213" t="s">
        <v>30</v>
      </c>
      <c r="J10213">
        <v>-2479929.48</v>
      </c>
      <c r="L10213" t="s">
        <v>39</v>
      </c>
      <c r="O10213" t="s">
        <v>32</v>
      </c>
    </row>
    <row r="10214" spans="1:15" x14ac:dyDescent="0.25">
      <c r="A10214" t="s">
        <v>116</v>
      </c>
      <c r="B10214" t="s">
        <v>117</v>
      </c>
      <c r="C10214" t="s">
        <v>27</v>
      </c>
      <c r="D10214">
        <v>2020</v>
      </c>
      <c r="E10214">
        <v>2</v>
      </c>
      <c r="F10214" t="s">
        <v>273</v>
      </c>
      <c r="G10214" t="s">
        <v>274</v>
      </c>
      <c r="H10214" t="s">
        <v>30</v>
      </c>
      <c r="J10214">
        <v>-6570675.46</v>
      </c>
      <c r="L10214" t="s">
        <v>39</v>
      </c>
      <c r="O10214" t="s">
        <v>32</v>
      </c>
    </row>
    <row r="10215" spans="1:15" x14ac:dyDescent="0.25">
      <c r="A10215" t="s">
        <v>116</v>
      </c>
      <c r="B10215" t="s">
        <v>117</v>
      </c>
      <c r="C10215" t="s">
        <v>27</v>
      </c>
      <c r="D10215">
        <v>2020</v>
      </c>
      <c r="E10215">
        <v>2</v>
      </c>
      <c r="F10215" t="s">
        <v>236</v>
      </c>
      <c r="G10215" t="s">
        <v>237</v>
      </c>
      <c r="H10215" t="s">
        <v>30</v>
      </c>
      <c r="J10215">
        <v>661410.36</v>
      </c>
      <c r="L10215" t="s">
        <v>39</v>
      </c>
      <c r="O10215" t="s">
        <v>32</v>
      </c>
    </row>
    <row r="10216" spans="1:15" x14ac:dyDescent="0.25">
      <c r="A10216" t="s">
        <v>116</v>
      </c>
      <c r="B10216" t="s">
        <v>117</v>
      </c>
      <c r="C10216" t="s">
        <v>27</v>
      </c>
      <c r="D10216">
        <v>2020</v>
      </c>
      <c r="E10216">
        <v>2</v>
      </c>
      <c r="F10216" t="s">
        <v>238</v>
      </c>
      <c r="G10216" t="s">
        <v>239</v>
      </c>
      <c r="H10216" t="s">
        <v>30</v>
      </c>
      <c r="J10216">
        <v>366442.86</v>
      </c>
      <c r="L10216" t="s">
        <v>39</v>
      </c>
      <c r="O10216" t="s">
        <v>32</v>
      </c>
    </row>
    <row r="10217" spans="1:15" x14ac:dyDescent="0.25">
      <c r="A10217" t="s">
        <v>116</v>
      </c>
      <c r="B10217" t="s">
        <v>117</v>
      </c>
      <c r="C10217" t="s">
        <v>27</v>
      </c>
      <c r="D10217">
        <v>2020</v>
      </c>
      <c r="E10217">
        <v>2</v>
      </c>
      <c r="F10217" t="s">
        <v>240</v>
      </c>
      <c r="G10217" t="s">
        <v>241</v>
      </c>
      <c r="H10217" t="s">
        <v>30</v>
      </c>
      <c r="J10217">
        <v>-6204232.5999999996</v>
      </c>
      <c r="L10217" t="s">
        <v>39</v>
      </c>
      <c r="O10217" t="s">
        <v>32</v>
      </c>
    </row>
    <row r="10218" spans="1:15" x14ac:dyDescent="0.25">
      <c r="A10218" t="s">
        <v>116</v>
      </c>
      <c r="B10218" t="s">
        <v>117</v>
      </c>
      <c r="C10218" t="s">
        <v>27</v>
      </c>
      <c r="D10218">
        <v>2020</v>
      </c>
      <c r="E10218">
        <v>2</v>
      </c>
      <c r="F10218" t="s">
        <v>242</v>
      </c>
      <c r="G10218" t="s">
        <v>243</v>
      </c>
      <c r="H10218" t="s">
        <v>30</v>
      </c>
      <c r="J10218">
        <v>-50568424.859999999</v>
      </c>
      <c r="L10218" t="s">
        <v>39</v>
      </c>
      <c r="O10218" t="s">
        <v>32</v>
      </c>
    </row>
    <row r="10219" spans="1:15" x14ac:dyDescent="0.25">
      <c r="A10219" t="s">
        <v>123</v>
      </c>
      <c r="B10219" t="s">
        <v>124</v>
      </c>
      <c r="C10219" t="s">
        <v>27</v>
      </c>
      <c r="D10219">
        <v>2020</v>
      </c>
      <c r="E10219">
        <v>2</v>
      </c>
      <c r="F10219" t="s">
        <v>244</v>
      </c>
      <c r="G10219" t="s">
        <v>245</v>
      </c>
      <c r="H10219" t="s">
        <v>30</v>
      </c>
      <c r="J10219">
        <v>-2492000</v>
      </c>
      <c r="L10219" t="s">
        <v>31</v>
      </c>
      <c r="O10219" t="s">
        <v>32</v>
      </c>
    </row>
    <row r="10220" spans="1:15" x14ac:dyDescent="0.25">
      <c r="A10220" t="s">
        <v>123</v>
      </c>
      <c r="B10220" t="s">
        <v>124</v>
      </c>
      <c r="C10220" t="s">
        <v>27</v>
      </c>
      <c r="D10220">
        <v>2020</v>
      </c>
      <c r="E10220">
        <v>2</v>
      </c>
      <c r="F10220" t="s">
        <v>248</v>
      </c>
      <c r="G10220" t="s">
        <v>249</v>
      </c>
      <c r="H10220" t="s">
        <v>30</v>
      </c>
      <c r="J10220">
        <v>-2492000</v>
      </c>
      <c r="L10220" t="s">
        <v>31</v>
      </c>
      <c r="O10220" t="s">
        <v>32</v>
      </c>
    </row>
    <row r="10221" spans="1:15" x14ac:dyDescent="0.25">
      <c r="A10221" t="s">
        <v>123</v>
      </c>
      <c r="B10221" t="s">
        <v>124</v>
      </c>
      <c r="C10221" t="s">
        <v>27</v>
      </c>
      <c r="D10221">
        <v>2020</v>
      </c>
      <c r="E10221">
        <v>2</v>
      </c>
      <c r="F10221" t="s">
        <v>250</v>
      </c>
      <c r="G10221" t="s">
        <v>251</v>
      </c>
      <c r="H10221" t="s">
        <v>30</v>
      </c>
      <c r="J10221">
        <v>-2492000</v>
      </c>
      <c r="L10221" t="s">
        <v>31</v>
      </c>
      <c r="O10221" t="s">
        <v>32</v>
      </c>
    </row>
    <row r="10222" spans="1:15" x14ac:dyDescent="0.25">
      <c r="A10222" t="s">
        <v>123</v>
      </c>
      <c r="B10222" t="s">
        <v>124</v>
      </c>
      <c r="C10222" t="s">
        <v>27</v>
      </c>
      <c r="D10222">
        <v>2020</v>
      </c>
      <c r="E10222">
        <v>2</v>
      </c>
      <c r="F10222" t="s">
        <v>195</v>
      </c>
      <c r="G10222" t="s">
        <v>196</v>
      </c>
      <c r="H10222" t="s">
        <v>30</v>
      </c>
      <c r="J10222">
        <v>-2492000</v>
      </c>
      <c r="L10222" t="s">
        <v>31</v>
      </c>
      <c r="O10222" t="s">
        <v>32</v>
      </c>
    </row>
    <row r="10223" spans="1:15" x14ac:dyDescent="0.25">
      <c r="A10223" t="s">
        <v>123</v>
      </c>
      <c r="B10223" t="s">
        <v>124</v>
      </c>
      <c r="C10223" t="s">
        <v>27</v>
      </c>
      <c r="D10223">
        <v>2020</v>
      </c>
      <c r="E10223">
        <v>2</v>
      </c>
      <c r="F10223" t="s">
        <v>275</v>
      </c>
      <c r="G10223" t="s">
        <v>276</v>
      </c>
      <c r="H10223" t="s">
        <v>30</v>
      </c>
      <c r="J10223">
        <v>2463300</v>
      </c>
      <c r="L10223" t="s">
        <v>31</v>
      </c>
      <c r="O10223" t="s">
        <v>32</v>
      </c>
    </row>
    <row r="10224" spans="1:15" x14ac:dyDescent="0.25">
      <c r="A10224" t="s">
        <v>123</v>
      </c>
      <c r="B10224" t="s">
        <v>124</v>
      </c>
      <c r="C10224" t="s">
        <v>27</v>
      </c>
      <c r="D10224">
        <v>2020</v>
      </c>
      <c r="E10224">
        <v>2</v>
      </c>
      <c r="F10224" t="s">
        <v>277</v>
      </c>
      <c r="G10224" t="s">
        <v>278</v>
      </c>
      <c r="H10224" t="s">
        <v>30</v>
      </c>
      <c r="J10224">
        <v>2463300</v>
      </c>
      <c r="L10224" t="s">
        <v>31</v>
      </c>
      <c r="O10224" t="s">
        <v>32</v>
      </c>
    </row>
    <row r="10225" spans="1:15" x14ac:dyDescent="0.25">
      <c r="A10225" t="s">
        <v>123</v>
      </c>
      <c r="B10225" t="s">
        <v>124</v>
      </c>
      <c r="C10225" t="s">
        <v>27</v>
      </c>
      <c r="D10225">
        <v>2020</v>
      </c>
      <c r="E10225">
        <v>2</v>
      </c>
      <c r="F10225" t="s">
        <v>279</v>
      </c>
      <c r="G10225" t="s">
        <v>280</v>
      </c>
      <c r="H10225" t="s">
        <v>30</v>
      </c>
      <c r="J10225">
        <v>2463300</v>
      </c>
      <c r="L10225" t="s">
        <v>31</v>
      </c>
      <c r="O10225" t="s">
        <v>32</v>
      </c>
    </row>
    <row r="10226" spans="1:15" x14ac:dyDescent="0.25">
      <c r="A10226" t="s">
        <v>123</v>
      </c>
      <c r="B10226" t="s">
        <v>124</v>
      </c>
      <c r="C10226" t="s">
        <v>27</v>
      </c>
      <c r="D10226">
        <v>2020</v>
      </c>
      <c r="E10226">
        <v>2</v>
      </c>
      <c r="F10226" t="s">
        <v>197</v>
      </c>
      <c r="G10226" t="s">
        <v>198</v>
      </c>
      <c r="H10226" t="s">
        <v>30</v>
      </c>
      <c r="J10226">
        <v>-28700</v>
      </c>
      <c r="L10226" t="s">
        <v>31</v>
      </c>
      <c r="O10226" t="s">
        <v>32</v>
      </c>
    </row>
    <row r="10227" spans="1:15" x14ac:dyDescent="0.25">
      <c r="A10227" t="s">
        <v>123</v>
      </c>
      <c r="B10227" t="s">
        <v>124</v>
      </c>
      <c r="C10227" t="s">
        <v>27</v>
      </c>
      <c r="D10227">
        <v>2020</v>
      </c>
      <c r="E10227">
        <v>2</v>
      </c>
      <c r="F10227" t="s">
        <v>199</v>
      </c>
      <c r="G10227" t="s">
        <v>200</v>
      </c>
      <c r="H10227" t="s">
        <v>30</v>
      </c>
      <c r="J10227">
        <v>-28700</v>
      </c>
      <c r="L10227" t="s">
        <v>31</v>
      </c>
      <c r="O10227" t="s">
        <v>32</v>
      </c>
    </row>
    <row r="10228" spans="1:15" x14ac:dyDescent="0.25">
      <c r="A10228" t="s">
        <v>123</v>
      </c>
      <c r="B10228" t="s">
        <v>124</v>
      </c>
      <c r="C10228" t="s">
        <v>27</v>
      </c>
      <c r="D10228">
        <v>2020</v>
      </c>
      <c r="E10228">
        <v>2</v>
      </c>
      <c r="F10228" t="s">
        <v>205</v>
      </c>
      <c r="G10228" t="s">
        <v>206</v>
      </c>
      <c r="H10228" t="s">
        <v>30</v>
      </c>
      <c r="J10228">
        <v>-28700</v>
      </c>
      <c r="L10228" t="s">
        <v>31</v>
      </c>
      <c r="O10228" t="s">
        <v>32</v>
      </c>
    </row>
    <row r="10229" spans="1:15" x14ac:dyDescent="0.25">
      <c r="A10229" t="s">
        <v>123</v>
      </c>
      <c r="B10229" t="s">
        <v>124</v>
      </c>
      <c r="C10229" t="s">
        <v>27</v>
      </c>
      <c r="D10229">
        <v>2020</v>
      </c>
      <c r="E10229">
        <v>2</v>
      </c>
      <c r="F10229" t="s">
        <v>207</v>
      </c>
      <c r="G10229" t="s">
        <v>208</v>
      </c>
      <c r="H10229" t="s">
        <v>30</v>
      </c>
      <c r="J10229">
        <v>-28700</v>
      </c>
      <c r="L10229" t="s">
        <v>31</v>
      </c>
      <c r="O10229" t="s">
        <v>32</v>
      </c>
    </row>
    <row r="10230" spans="1:15" x14ac:dyDescent="0.25">
      <c r="A10230" t="s">
        <v>123</v>
      </c>
      <c r="B10230" t="s">
        <v>124</v>
      </c>
      <c r="C10230" t="s">
        <v>27</v>
      </c>
      <c r="D10230">
        <v>2020</v>
      </c>
      <c r="E10230">
        <v>2</v>
      </c>
      <c r="F10230" t="s">
        <v>211</v>
      </c>
      <c r="G10230" t="s">
        <v>212</v>
      </c>
      <c r="H10230" t="s">
        <v>30</v>
      </c>
      <c r="J10230">
        <v>-28700</v>
      </c>
      <c r="L10230" t="s">
        <v>31</v>
      </c>
      <c r="O10230" t="s">
        <v>32</v>
      </c>
    </row>
    <row r="10231" spans="1:15" x14ac:dyDescent="0.25">
      <c r="A10231" t="s">
        <v>123</v>
      </c>
      <c r="B10231" t="s">
        <v>124</v>
      </c>
      <c r="C10231" t="s">
        <v>27</v>
      </c>
      <c r="D10231">
        <v>2020</v>
      </c>
      <c r="E10231">
        <v>2</v>
      </c>
      <c r="F10231" t="s">
        <v>213</v>
      </c>
      <c r="G10231" t="s">
        <v>214</v>
      </c>
      <c r="H10231" t="s">
        <v>30</v>
      </c>
      <c r="J10231">
        <v>-28700</v>
      </c>
      <c r="L10231" t="s">
        <v>31</v>
      </c>
      <c r="O10231" t="s">
        <v>32</v>
      </c>
    </row>
    <row r="10232" spans="1:15" x14ac:dyDescent="0.25">
      <c r="A10232" t="s">
        <v>123</v>
      </c>
      <c r="B10232" t="s">
        <v>124</v>
      </c>
      <c r="C10232" t="s">
        <v>27</v>
      </c>
      <c r="D10232">
        <v>2020</v>
      </c>
      <c r="E10232">
        <v>2</v>
      </c>
      <c r="F10232" t="s">
        <v>292</v>
      </c>
      <c r="G10232" t="s">
        <v>293</v>
      </c>
      <c r="H10232" t="s">
        <v>30</v>
      </c>
      <c r="J10232">
        <v>20134800</v>
      </c>
      <c r="L10232" t="s">
        <v>39</v>
      </c>
      <c r="O10232" t="s">
        <v>32</v>
      </c>
    </row>
    <row r="10233" spans="1:15" x14ac:dyDescent="0.25">
      <c r="A10233" t="s">
        <v>123</v>
      </c>
      <c r="B10233" t="s">
        <v>124</v>
      </c>
      <c r="C10233" t="s">
        <v>27</v>
      </c>
      <c r="D10233">
        <v>2020</v>
      </c>
      <c r="E10233">
        <v>2</v>
      </c>
      <c r="F10233" t="s">
        <v>294</v>
      </c>
      <c r="G10233" t="s">
        <v>295</v>
      </c>
      <c r="H10233" t="s">
        <v>30</v>
      </c>
      <c r="J10233">
        <v>-5341175</v>
      </c>
      <c r="L10233" t="s">
        <v>39</v>
      </c>
      <c r="O10233" t="s">
        <v>32</v>
      </c>
    </row>
    <row r="10234" spans="1:15" x14ac:dyDescent="0.25">
      <c r="A10234" t="s">
        <v>123</v>
      </c>
      <c r="B10234" t="s">
        <v>124</v>
      </c>
      <c r="C10234" t="s">
        <v>27</v>
      </c>
      <c r="D10234">
        <v>2020</v>
      </c>
      <c r="E10234">
        <v>2</v>
      </c>
      <c r="F10234" t="s">
        <v>296</v>
      </c>
      <c r="G10234" t="s">
        <v>119</v>
      </c>
      <c r="H10234" t="s">
        <v>30</v>
      </c>
      <c r="J10234">
        <v>14793625</v>
      </c>
      <c r="L10234" t="s">
        <v>39</v>
      </c>
      <c r="O10234" t="s">
        <v>32</v>
      </c>
    </row>
    <row r="10235" spans="1:15" x14ac:dyDescent="0.25">
      <c r="A10235" t="s">
        <v>123</v>
      </c>
      <c r="B10235" t="s">
        <v>124</v>
      </c>
      <c r="C10235" t="s">
        <v>27</v>
      </c>
      <c r="D10235">
        <v>2020</v>
      </c>
      <c r="E10235">
        <v>2</v>
      </c>
      <c r="F10235" t="s">
        <v>257</v>
      </c>
      <c r="G10235" t="s">
        <v>258</v>
      </c>
      <c r="H10235" t="s">
        <v>30</v>
      </c>
      <c r="J10235">
        <v>14793625</v>
      </c>
      <c r="L10235" t="s">
        <v>39</v>
      </c>
      <c r="O10235" t="s">
        <v>32</v>
      </c>
    </row>
    <row r="10236" spans="1:15" x14ac:dyDescent="0.25">
      <c r="A10236" t="s">
        <v>123</v>
      </c>
      <c r="B10236" t="s">
        <v>124</v>
      </c>
      <c r="C10236" t="s">
        <v>27</v>
      </c>
      <c r="D10236">
        <v>2020</v>
      </c>
      <c r="E10236">
        <v>2</v>
      </c>
      <c r="F10236" t="s">
        <v>221</v>
      </c>
      <c r="G10236" t="s">
        <v>222</v>
      </c>
      <c r="H10236" t="s">
        <v>30</v>
      </c>
      <c r="J10236">
        <v>14793625</v>
      </c>
      <c r="L10236" t="s">
        <v>39</v>
      </c>
      <c r="O10236" t="s">
        <v>32</v>
      </c>
    </row>
    <row r="10237" spans="1:15" x14ac:dyDescent="0.25">
      <c r="A10237" t="s">
        <v>123</v>
      </c>
      <c r="B10237" t="s">
        <v>124</v>
      </c>
      <c r="C10237" t="s">
        <v>27</v>
      </c>
      <c r="D10237">
        <v>2020</v>
      </c>
      <c r="E10237">
        <v>2</v>
      </c>
      <c r="F10237" t="s">
        <v>259</v>
      </c>
      <c r="G10237" t="s">
        <v>260</v>
      </c>
      <c r="H10237" t="s">
        <v>30</v>
      </c>
      <c r="J10237">
        <v>20000</v>
      </c>
      <c r="L10237" t="s">
        <v>39</v>
      </c>
      <c r="O10237" t="s">
        <v>32</v>
      </c>
    </row>
    <row r="10238" spans="1:15" x14ac:dyDescent="0.25">
      <c r="A10238" t="s">
        <v>123</v>
      </c>
      <c r="B10238" t="s">
        <v>124</v>
      </c>
      <c r="C10238" t="s">
        <v>27</v>
      </c>
      <c r="D10238">
        <v>2020</v>
      </c>
      <c r="E10238">
        <v>2</v>
      </c>
      <c r="F10238" t="s">
        <v>284</v>
      </c>
      <c r="G10238" t="s">
        <v>285</v>
      </c>
      <c r="H10238" t="s">
        <v>30</v>
      </c>
      <c r="J10238">
        <v>140112.15</v>
      </c>
      <c r="L10238" t="s">
        <v>39</v>
      </c>
      <c r="O10238" t="s">
        <v>32</v>
      </c>
    </row>
    <row r="10239" spans="1:15" x14ac:dyDescent="0.25">
      <c r="A10239" t="s">
        <v>123</v>
      </c>
      <c r="B10239" t="s">
        <v>124</v>
      </c>
      <c r="C10239" t="s">
        <v>27</v>
      </c>
      <c r="D10239">
        <v>2020</v>
      </c>
      <c r="E10239">
        <v>2</v>
      </c>
      <c r="F10239" t="s">
        <v>261</v>
      </c>
      <c r="G10239" t="s">
        <v>262</v>
      </c>
      <c r="H10239" t="s">
        <v>30</v>
      </c>
      <c r="J10239">
        <v>140112.15</v>
      </c>
      <c r="L10239" t="s">
        <v>39</v>
      </c>
      <c r="O10239" t="s">
        <v>32</v>
      </c>
    </row>
    <row r="10240" spans="1:15" x14ac:dyDescent="0.25">
      <c r="A10240" t="s">
        <v>123</v>
      </c>
      <c r="B10240" t="s">
        <v>124</v>
      </c>
      <c r="C10240" t="s">
        <v>27</v>
      </c>
      <c r="D10240">
        <v>2020</v>
      </c>
      <c r="E10240">
        <v>2</v>
      </c>
      <c r="F10240" t="s">
        <v>223</v>
      </c>
      <c r="G10240" t="s">
        <v>224</v>
      </c>
      <c r="H10240" t="s">
        <v>30</v>
      </c>
      <c r="J10240">
        <v>1716521.18</v>
      </c>
      <c r="L10240" t="s">
        <v>39</v>
      </c>
      <c r="O10240" t="s">
        <v>32</v>
      </c>
    </row>
    <row r="10241" spans="1:15" x14ac:dyDescent="0.25">
      <c r="A10241" t="s">
        <v>123</v>
      </c>
      <c r="B10241" t="s">
        <v>124</v>
      </c>
      <c r="C10241" t="s">
        <v>27</v>
      </c>
      <c r="D10241">
        <v>2020</v>
      </c>
      <c r="E10241">
        <v>2</v>
      </c>
      <c r="F10241" t="s">
        <v>225</v>
      </c>
      <c r="G10241" t="s">
        <v>226</v>
      </c>
      <c r="H10241" t="s">
        <v>30</v>
      </c>
      <c r="J10241">
        <v>1876633.33</v>
      </c>
      <c r="L10241" t="s">
        <v>39</v>
      </c>
      <c r="O10241" t="s">
        <v>32</v>
      </c>
    </row>
    <row r="10242" spans="1:15" x14ac:dyDescent="0.25">
      <c r="A10242" t="s">
        <v>123</v>
      </c>
      <c r="B10242" t="s">
        <v>124</v>
      </c>
      <c r="C10242" t="s">
        <v>27</v>
      </c>
      <c r="D10242">
        <v>2020</v>
      </c>
      <c r="E10242">
        <v>2</v>
      </c>
      <c r="F10242" t="s">
        <v>227</v>
      </c>
      <c r="G10242" t="s">
        <v>228</v>
      </c>
      <c r="H10242" t="s">
        <v>30</v>
      </c>
      <c r="J10242">
        <v>16670258.33</v>
      </c>
      <c r="L10242" t="s">
        <v>39</v>
      </c>
      <c r="O10242" t="s">
        <v>32</v>
      </c>
    </row>
    <row r="10243" spans="1:15" x14ac:dyDescent="0.25">
      <c r="A10243" t="s">
        <v>123</v>
      </c>
      <c r="B10243" t="s">
        <v>124</v>
      </c>
      <c r="C10243" t="s">
        <v>27</v>
      </c>
      <c r="D10243">
        <v>2020</v>
      </c>
      <c r="E10243">
        <v>2</v>
      </c>
      <c r="F10243" t="s">
        <v>229</v>
      </c>
      <c r="G10243" t="s">
        <v>230</v>
      </c>
      <c r="H10243" t="s">
        <v>30</v>
      </c>
      <c r="J10243">
        <v>-81600</v>
      </c>
      <c r="L10243" t="s">
        <v>39</v>
      </c>
      <c r="O10243" t="s">
        <v>32</v>
      </c>
    </row>
    <row r="10244" spans="1:15" x14ac:dyDescent="0.25">
      <c r="A10244" t="s">
        <v>123</v>
      </c>
      <c r="B10244" t="s">
        <v>124</v>
      </c>
      <c r="C10244" t="s">
        <v>27</v>
      </c>
      <c r="D10244">
        <v>2020</v>
      </c>
      <c r="E10244">
        <v>2</v>
      </c>
      <c r="F10244" t="s">
        <v>231</v>
      </c>
      <c r="G10244" t="s">
        <v>188</v>
      </c>
      <c r="H10244" t="s">
        <v>30</v>
      </c>
      <c r="J10244">
        <v>-18962999.27</v>
      </c>
      <c r="L10244" t="s">
        <v>39</v>
      </c>
      <c r="O10244" t="s">
        <v>32</v>
      </c>
    </row>
    <row r="10245" spans="1:15" x14ac:dyDescent="0.25">
      <c r="A10245" t="s">
        <v>123</v>
      </c>
      <c r="B10245" t="s">
        <v>124</v>
      </c>
      <c r="C10245" t="s">
        <v>27</v>
      </c>
      <c r="D10245">
        <v>2020</v>
      </c>
      <c r="E10245">
        <v>2</v>
      </c>
      <c r="F10245" t="s">
        <v>232</v>
      </c>
      <c r="G10245" t="s">
        <v>233</v>
      </c>
      <c r="H10245" t="s">
        <v>30</v>
      </c>
      <c r="J10245">
        <v>-19044599.27</v>
      </c>
      <c r="L10245" t="s">
        <v>39</v>
      </c>
      <c r="O10245" t="s">
        <v>32</v>
      </c>
    </row>
    <row r="10246" spans="1:15" x14ac:dyDescent="0.25">
      <c r="A10246" t="s">
        <v>123</v>
      </c>
      <c r="B10246" t="s">
        <v>124</v>
      </c>
      <c r="C10246" t="s">
        <v>27</v>
      </c>
      <c r="D10246">
        <v>2020</v>
      </c>
      <c r="E10246">
        <v>2</v>
      </c>
      <c r="F10246" t="s">
        <v>234</v>
      </c>
      <c r="G10246" t="s">
        <v>235</v>
      </c>
      <c r="H10246" t="s">
        <v>30</v>
      </c>
      <c r="J10246">
        <v>-19044599.27</v>
      </c>
      <c r="L10246" t="s">
        <v>39</v>
      </c>
      <c r="O10246" t="s">
        <v>32</v>
      </c>
    </row>
    <row r="10247" spans="1:15" x14ac:dyDescent="0.25">
      <c r="A10247" t="s">
        <v>123</v>
      </c>
      <c r="B10247" t="s">
        <v>124</v>
      </c>
      <c r="C10247" t="s">
        <v>27</v>
      </c>
      <c r="D10247">
        <v>2020</v>
      </c>
      <c r="E10247">
        <v>2</v>
      </c>
      <c r="F10247" t="s">
        <v>269</v>
      </c>
      <c r="G10247" t="s">
        <v>270</v>
      </c>
      <c r="H10247" t="s">
        <v>30</v>
      </c>
      <c r="J10247">
        <v>-327726</v>
      </c>
      <c r="L10247" t="s">
        <v>39</v>
      </c>
      <c r="O10247" t="s">
        <v>32</v>
      </c>
    </row>
    <row r="10248" spans="1:15" x14ac:dyDescent="0.25">
      <c r="A10248" t="s">
        <v>123</v>
      </c>
      <c r="B10248" t="s">
        <v>124</v>
      </c>
      <c r="C10248" t="s">
        <v>27</v>
      </c>
      <c r="D10248">
        <v>2020</v>
      </c>
      <c r="E10248">
        <v>2</v>
      </c>
      <c r="F10248" t="s">
        <v>271</v>
      </c>
      <c r="G10248" t="s">
        <v>272</v>
      </c>
      <c r="H10248" t="s">
        <v>30</v>
      </c>
      <c r="J10248">
        <v>-755729.63</v>
      </c>
      <c r="L10248" t="s">
        <v>39</v>
      </c>
      <c r="O10248" t="s">
        <v>32</v>
      </c>
    </row>
    <row r="10249" spans="1:15" x14ac:dyDescent="0.25">
      <c r="A10249" t="s">
        <v>123</v>
      </c>
      <c r="B10249" t="s">
        <v>124</v>
      </c>
      <c r="C10249" t="s">
        <v>27</v>
      </c>
      <c r="D10249">
        <v>2020</v>
      </c>
      <c r="E10249">
        <v>2</v>
      </c>
      <c r="F10249" t="s">
        <v>273</v>
      </c>
      <c r="G10249" t="s">
        <v>274</v>
      </c>
      <c r="H10249" t="s">
        <v>30</v>
      </c>
      <c r="J10249">
        <v>-755729.63</v>
      </c>
      <c r="L10249" t="s">
        <v>39</v>
      </c>
      <c r="O10249" t="s">
        <v>32</v>
      </c>
    </row>
    <row r="10250" spans="1:15" x14ac:dyDescent="0.25">
      <c r="A10250" t="s">
        <v>123</v>
      </c>
      <c r="B10250" t="s">
        <v>124</v>
      </c>
      <c r="C10250" t="s">
        <v>27</v>
      </c>
      <c r="D10250">
        <v>2020</v>
      </c>
      <c r="E10250">
        <v>2</v>
      </c>
      <c r="F10250" t="s">
        <v>236</v>
      </c>
      <c r="G10250" t="s">
        <v>237</v>
      </c>
      <c r="H10250" t="s">
        <v>30</v>
      </c>
      <c r="J10250">
        <v>3118568.81</v>
      </c>
      <c r="L10250" t="s">
        <v>39</v>
      </c>
      <c r="O10250" t="s">
        <v>32</v>
      </c>
    </row>
    <row r="10251" spans="1:15" x14ac:dyDescent="0.25">
      <c r="A10251" t="s">
        <v>123</v>
      </c>
      <c r="B10251" t="s">
        <v>124</v>
      </c>
      <c r="C10251" t="s">
        <v>27</v>
      </c>
      <c r="D10251">
        <v>2020</v>
      </c>
      <c r="E10251">
        <v>2</v>
      </c>
      <c r="F10251" t="s">
        <v>238</v>
      </c>
      <c r="G10251" t="s">
        <v>239</v>
      </c>
      <c r="H10251" t="s">
        <v>30</v>
      </c>
      <c r="J10251">
        <v>2882268.81</v>
      </c>
      <c r="L10251" t="s">
        <v>39</v>
      </c>
      <c r="O10251" t="s">
        <v>32</v>
      </c>
    </row>
    <row r="10252" spans="1:15" x14ac:dyDescent="0.25">
      <c r="A10252" t="s">
        <v>123</v>
      </c>
      <c r="B10252" t="s">
        <v>124</v>
      </c>
      <c r="C10252" t="s">
        <v>27</v>
      </c>
      <c r="D10252">
        <v>2020</v>
      </c>
      <c r="E10252">
        <v>2</v>
      </c>
      <c r="F10252" t="s">
        <v>240</v>
      </c>
      <c r="G10252" t="s">
        <v>241</v>
      </c>
      <c r="H10252" t="s">
        <v>30</v>
      </c>
      <c r="J10252">
        <v>2126539.1800000002</v>
      </c>
      <c r="L10252" t="s">
        <v>39</v>
      </c>
      <c r="O10252" t="s">
        <v>32</v>
      </c>
    </row>
    <row r="10253" spans="1:15" x14ac:dyDescent="0.25">
      <c r="A10253" t="s">
        <v>123</v>
      </c>
      <c r="B10253" t="s">
        <v>124</v>
      </c>
      <c r="C10253" t="s">
        <v>27</v>
      </c>
      <c r="D10253">
        <v>2020</v>
      </c>
      <c r="E10253">
        <v>2</v>
      </c>
      <c r="F10253" t="s">
        <v>242</v>
      </c>
      <c r="G10253" t="s">
        <v>243</v>
      </c>
      <c r="H10253" t="s">
        <v>30</v>
      </c>
      <c r="J10253">
        <v>-16918060.09</v>
      </c>
      <c r="L10253" t="s">
        <v>39</v>
      </c>
      <c r="O10253" t="s">
        <v>32</v>
      </c>
    </row>
    <row r="10254" spans="1:15" x14ac:dyDescent="0.25">
      <c r="A10254" t="s">
        <v>127</v>
      </c>
      <c r="B10254" t="s">
        <v>128</v>
      </c>
      <c r="C10254" t="s">
        <v>27</v>
      </c>
      <c r="D10254">
        <v>2020</v>
      </c>
      <c r="E10254">
        <v>2</v>
      </c>
      <c r="F10254" t="s">
        <v>246</v>
      </c>
      <c r="G10254" t="s">
        <v>247</v>
      </c>
      <c r="H10254" t="s">
        <v>30</v>
      </c>
      <c r="J10254">
        <v>3000</v>
      </c>
      <c r="L10254" t="s">
        <v>31</v>
      </c>
      <c r="O10254" t="s">
        <v>32</v>
      </c>
    </row>
    <row r="10255" spans="1:15" x14ac:dyDescent="0.25">
      <c r="A10255" t="s">
        <v>127</v>
      </c>
      <c r="B10255" t="s">
        <v>128</v>
      </c>
      <c r="C10255" t="s">
        <v>27</v>
      </c>
      <c r="D10255">
        <v>2020</v>
      </c>
      <c r="E10255">
        <v>2</v>
      </c>
      <c r="F10255" t="s">
        <v>248</v>
      </c>
      <c r="G10255" t="s">
        <v>249</v>
      </c>
      <c r="H10255" t="s">
        <v>30</v>
      </c>
      <c r="J10255">
        <v>3000</v>
      </c>
      <c r="L10255" t="s">
        <v>31</v>
      </c>
      <c r="O10255" t="s">
        <v>32</v>
      </c>
    </row>
    <row r="10256" spans="1:15" x14ac:dyDescent="0.25">
      <c r="A10256" t="s">
        <v>127</v>
      </c>
      <c r="B10256" t="s">
        <v>128</v>
      </c>
      <c r="C10256" t="s">
        <v>27</v>
      </c>
      <c r="D10256">
        <v>2020</v>
      </c>
      <c r="E10256">
        <v>2</v>
      </c>
      <c r="F10256" t="s">
        <v>250</v>
      </c>
      <c r="G10256" t="s">
        <v>251</v>
      </c>
      <c r="H10256" t="s">
        <v>30</v>
      </c>
      <c r="J10256">
        <v>3000</v>
      </c>
      <c r="L10256" t="s">
        <v>31</v>
      </c>
      <c r="O10256" t="s">
        <v>32</v>
      </c>
    </row>
    <row r="10257" spans="1:15" x14ac:dyDescent="0.25">
      <c r="A10257" t="s">
        <v>127</v>
      </c>
      <c r="B10257" t="s">
        <v>128</v>
      </c>
      <c r="C10257" t="s">
        <v>27</v>
      </c>
      <c r="D10257">
        <v>2020</v>
      </c>
      <c r="E10257">
        <v>2</v>
      </c>
      <c r="F10257" t="s">
        <v>195</v>
      </c>
      <c r="G10257" t="s">
        <v>196</v>
      </c>
      <c r="H10257" t="s">
        <v>30</v>
      </c>
      <c r="J10257">
        <v>3000</v>
      </c>
      <c r="L10257" t="s">
        <v>31</v>
      </c>
      <c r="O10257" t="s">
        <v>32</v>
      </c>
    </row>
    <row r="10258" spans="1:15" x14ac:dyDescent="0.25">
      <c r="A10258" t="s">
        <v>127</v>
      </c>
      <c r="B10258" t="s">
        <v>128</v>
      </c>
      <c r="C10258" t="s">
        <v>27</v>
      </c>
      <c r="D10258">
        <v>2020</v>
      </c>
      <c r="E10258">
        <v>2</v>
      </c>
      <c r="F10258" t="s">
        <v>197</v>
      </c>
      <c r="G10258" t="s">
        <v>198</v>
      </c>
      <c r="H10258" t="s">
        <v>30</v>
      </c>
      <c r="J10258">
        <v>3000</v>
      </c>
      <c r="L10258" t="s">
        <v>31</v>
      </c>
      <c r="O10258" t="s">
        <v>32</v>
      </c>
    </row>
    <row r="10259" spans="1:15" x14ac:dyDescent="0.25">
      <c r="A10259" t="s">
        <v>127</v>
      </c>
      <c r="B10259" t="s">
        <v>128</v>
      </c>
      <c r="C10259" t="s">
        <v>27</v>
      </c>
      <c r="D10259">
        <v>2020</v>
      </c>
      <c r="E10259">
        <v>2</v>
      </c>
      <c r="F10259" t="s">
        <v>199</v>
      </c>
      <c r="G10259" t="s">
        <v>200</v>
      </c>
      <c r="H10259" t="s">
        <v>30</v>
      </c>
      <c r="J10259">
        <v>3000</v>
      </c>
      <c r="L10259" t="s">
        <v>31</v>
      </c>
      <c r="O10259" t="s">
        <v>32</v>
      </c>
    </row>
    <row r="10260" spans="1:15" x14ac:dyDescent="0.25">
      <c r="A10260" t="s">
        <v>127</v>
      </c>
      <c r="B10260" t="s">
        <v>128</v>
      </c>
      <c r="C10260" t="s">
        <v>27</v>
      </c>
      <c r="D10260">
        <v>2020</v>
      </c>
      <c r="E10260">
        <v>2</v>
      </c>
      <c r="F10260" t="s">
        <v>201</v>
      </c>
      <c r="G10260" t="s">
        <v>202</v>
      </c>
      <c r="H10260" t="s">
        <v>30</v>
      </c>
      <c r="J10260">
        <v>-7821.22</v>
      </c>
      <c r="L10260" t="s">
        <v>31</v>
      </c>
      <c r="O10260" t="s">
        <v>32</v>
      </c>
    </row>
    <row r="10261" spans="1:15" x14ac:dyDescent="0.25">
      <c r="A10261" t="s">
        <v>127</v>
      </c>
      <c r="B10261" t="s">
        <v>128</v>
      </c>
      <c r="C10261" t="s">
        <v>27</v>
      </c>
      <c r="D10261">
        <v>2020</v>
      </c>
      <c r="E10261">
        <v>2</v>
      </c>
      <c r="F10261" t="s">
        <v>203</v>
      </c>
      <c r="G10261" t="s">
        <v>204</v>
      </c>
      <c r="H10261" t="s">
        <v>30</v>
      </c>
      <c r="J10261">
        <v>-7821.22</v>
      </c>
      <c r="L10261" t="s">
        <v>31</v>
      </c>
      <c r="O10261" t="s">
        <v>32</v>
      </c>
    </row>
    <row r="10262" spans="1:15" x14ac:dyDescent="0.25">
      <c r="A10262" t="s">
        <v>127</v>
      </c>
      <c r="B10262" t="s">
        <v>128</v>
      </c>
      <c r="C10262" t="s">
        <v>27</v>
      </c>
      <c r="D10262">
        <v>2020</v>
      </c>
      <c r="E10262">
        <v>2</v>
      </c>
      <c r="F10262" t="s">
        <v>205</v>
      </c>
      <c r="G10262" t="s">
        <v>206</v>
      </c>
      <c r="H10262" t="s">
        <v>30</v>
      </c>
      <c r="J10262">
        <v>-4821.22</v>
      </c>
      <c r="L10262" t="s">
        <v>31</v>
      </c>
      <c r="O10262" t="s">
        <v>32</v>
      </c>
    </row>
    <row r="10263" spans="1:15" x14ac:dyDescent="0.25">
      <c r="A10263" t="s">
        <v>127</v>
      </c>
      <c r="B10263" t="s">
        <v>128</v>
      </c>
      <c r="C10263" t="s">
        <v>27</v>
      </c>
      <c r="D10263">
        <v>2020</v>
      </c>
      <c r="E10263">
        <v>2</v>
      </c>
      <c r="F10263" t="s">
        <v>207</v>
      </c>
      <c r="G10263" t="s">
        <v>208</v>
      </c>
      <c r="H10263" t="s">
        <v>30</v>
      </c>
      <c r="J10263">
        <v>-4821.22</v>
      </c>
      <c r="L10263" t="s">
        <v>31</v>
      </c>
      <c r="O10263" t="s">
        <v>32</v>
      </c>
    </row>
    <row r="10264" spans="1:15" x14ac:dyDescent="0.25">
      <c r="A10264" t="s">
        <v>127</v>
      </c>
      <c r="B10264" t="s">
        <v>128</v>
      </c>
      <c r="C10264" t="s">
        <v>27</v>
      </c>
      <c r="D10264">
        <v>2020</v>
      </c>
      <c r="E10264">
        <v>2</v>
      </c>
      <c r="F10264" t="s">
        <v>211</v>
      </c>
      <c r="G10264" t="s">
        <v>212</v>
      </c>
      <c r="H10264" t="s">
        <v>30</v>
      </c>
      <c r="J10264">
        <v>-4821.22</v>
      </c>
      <c r="L10264" t="s">
        <v>31</v>
      </c>
      <c r="O10264" t="s">
        <v>32</v>
      </c>
    </row>
    <row r="10265" spans="1:15" x14ac:dyDescent="0.25">
      <c r="A10265" t="s">
        <v>127</v>
      </c>
      <c r="B10265" t="s">
        <v>128</v>
      </c>
      <c r="C10265" t="s">
        <v>27</v>
      </c>
      <c r="D10265">
        <v>2020</v>
      </c>
      <c r="E10265">
        <v>2</v>
      </c>
      <c r="F10265" t="s">
        <v>213</v>
      </c>
      <c r="G10265" t="s">
        <v>214</v>
      </c>
      <c r="H10265" t="s">
        <v>30</v>
      </c>
      <c r="J10265">
        <v>-4821.22</v>
      </c>
      <c r="L10265" t="s">
        <v>31</v>
      </c>
      <c r="O10265" t="s">
        <v>32</v>
      </c>
    </row>
    <row r="10266" spans="1:15" x14ac:dyDescent="0.25">
      <c r="A10266" t="s">
        <v>127</v>
      </c>
      <c r="B10266" t="s">
        <v>128</v>
      </c>
      <c r="C10266" t="s">
        <v>27</v>
      </c>
      <c r="D10266">
        <v>2020</v>
      </c>
      <c r="E10266">
        <v>2</v>
      </c>
      <c r="F10266" t="s">
        <v>261</v>
      </c>
      <c r="G10266" t="s">
        <v>262</v>
      </c>
      <c r="H10266" t="s">
        <v>30</v>
      </c>
      <c r="J10266">
        <v>552326.80000000005</v>
      </c>
      <c r="L10266" t="s">
        <v>39</v>
      </c>
      <c r="O10266" t="s">
        <v>32</v>
      </c>
    </row>
    <row r="10267" spans="1:15" x14ac:dyDescent="0.25">
      <c r="A10267" t="s">
        <v>127</v>
      </c>
      <c r="B10267" t="s">
        <v>128</v>
      </c>
      <c r="C10267" t="s">
        <v>27</v>
      </c>
      <c r="D10267">
        <v>2020</v>
      </c>
      <c r="E10267">
        <v>2</v>
      </c>
      <c r="F10267" t="s">
        <v>223</v>
      </c>
      <c r="G10267" t="s">
        <v>224</v>
      </c>
      <c r="H10267" t="s">
        <v>30</v>
      </c>
      <c r="J10267">
        <v>28698.52</v>
      </c>
      <c r="L10267" t="s">
        <v>39</v>
      </c>
      <c r="O10267" t="s">
        <v>32</v>
      </c>
    </row>
    <row r="10268" spans="1:15" x14ac:dyDescent="0.25">
      <c r="A10268" t="s">
        <v>127</v>
      </c>
      <c r="B10268" t="s">
        <v>128</v>
      </c>
      <c r="C10268" t="s">
        <v>27</v>
      </c>
      <c r="D10268">
        <v>2020</v>
      </c>
      <c r="E10268">
        <v>2</v>
      </c>
      <c r="F10268" t="s">
        <v>225</v>
      </c>
      <c r="G10268" t="s">
        <v>226</v>
      </c>
      <c r="H10268" t="s">
        <v>30</v>
      </c>
      <c r="J10268">
        <v>581025.31999999995</v>
      </c>
      <c r="L10268" t="s">
        <v>39</v>
      </c>
      <c r="O10268" t="s">
        <v>32</v>
      </c>
    </row>
    <row r="10269" spans="1:15" x14ac:dyDescent="0.25">
      <c r="A10269" t="s">
        <v>127</v>
      </c>
      <c r="B10269" t="s">
        <v>128</v>
      </c>
      <c r="C10269" t="s">
        <v>27</v>
      </c>
      <c r="D10269">
        <v>2020</v>
      </c>
      <c r="E10269">
        <v>2</v>
      </c>
      <c r="F10269" t="s">
        <v>227</v>
      </c>
      <c r="G10269" t="s">
        <v>228</v>
      </c>
      <c r="H10269" t="s">
        <v>30</v>
      </c>
      <c r="J10269">
        <v>581025.31999999995</v>
      </c>
      <c r="L10269" t="s">
        <v>39</v>
      </c>
      <c r="O10269" t="s">
        <v>32</v>
      </c>
    </row>
    <row r="10270" spans="1:15" x14ac:dyDescent="0.25">
      <c r="A10270" t="s">
        <v>127</v>
      </c>
      <c r="B10270" t="s">
        <v>128</v>
      </c>
      <c r="C10270" t="s">
        <v>27</v>
      </c>
      <c r="D10270">
        <v>2020</v>
      </c>
      <c r="E10270">
        <v>2</v>
      </c>
      <c r="F10270" t="s">
        <v>229</v>
      </c>
      <c r="G10270" t="s">
        <v>230</v>
      </c>
      <c r="H10270" t="s">
        <v>30</v>
      </c>
      <c r="J10270">
        <v>-500000</v>
      </c>
      <c r="L10270" t="s">
        <v>39</v>
      </c>
      <c r="O10270" t="s">
        <v>32</v>
      </c>
    </row>
    <row r="10271" spans="1:15" x14ac:dyDescent="0.25">
      <c r="A10271" t="s">
        <v>127</v>
      </c>
      <c r="B10271" t="s">
        <v>128</v>
      </c>
      <c r="C10271" t="s">
        <v>27</v>
      </c>
      <c r="D10271">
        <v>2020</v>
      </c>
      <c r="E10271">
        <v>2</v>
      </c>
      <c r="F10271" t="s">
        <v>231</v>
      </c>
      <c r="G10271" t="s">
        <v>188</v>
      </c>
      <c r="H10271" t="s">
        <v>30</v>
      </c>
      <c r="J10271">
        <v>-42155.47</v>
      </c>
      <c r="L10271" t="s">
        <v>39</v>
      </c>
      <c r="O10271" t="s">
        <v>32</v>
      </c>
    </row>
    <row r="10272" spans="1:15" x14ac:dyDescent="0.25">
      <c r="A10272" t="s">
        <v>127</v>
      </c>
      <c r="B10272" t="s">
        <v>128</v>
      </c>
      <c r="C10272" t="s">
        <v>27</v>
      </c>
      <c r="D10272">
        <v>2020</v>
      </c>
      <c r="E10272">
        <v>2</v>
      </c>
      <c r="F10272" t="s">
        <v>232</v>
      </c>
      <c r="G10272" t="s">
        <v>233</v>
      </c>
      <c r="H10272" t="s">
        <v>30</v>
      </c>
      <c r="J10272">
        <v>-542155.47</v>
      </c>
      <c r="L10272" t="s">
        <v>39</v>
      </c>
      <c r="O10272" t="s">
        <v>32</v>
      </c>
    </row>
    <row r="10273" spans="1:15" x14ac:dyDescent="0.25">
      <c r="A10273" t="s">
        <v>127</v>
      </c>
      <c r="B10273" t="s">
        <v>128</v>
      </c>
      <c r="C10273" t="s">
        <v>27</v>
      </c>
      <c r="D10273">
        <v>2020</v>
      </c>
      <c r="E10273">
        <v>2</v>
      </c>
      <c r="F10273" t="s">
        <v>234</v>
      </c>
      <c r="G10273" t="s">
        <v>235</v>
      </c>
      <c r="H10273" t="s">
        <v>30</v>
      </c>
      <c r="J10273">
        <v>-542155.47</v>
      </c>
      <c r="L10273" t="s">
        <v>39</v>
      </c>
      <c r="O10273" t="s">
        <v>32</v>
      </c>
    </row>
    <row r="10274" spans="1:15" x14ac:dyDescent="0.25">
      <c r="A10274" t="s">
        <v>127</v>
      </c>
      <c r="B10274" t="s">
        <v>128</v>
      </c>
      <c r="C10274" t="s">
        <v>27</v>
      </c>
      <c r="D10274">
        <v>2020</v>
      </c>
      <c r="E10274">
        <v>2</v>
      </c>
      <c r="F10274" t="s">
        <v>236</v>
      </c>
      <c r="G10274" t="s">
        <v>237</v>
      </c>
      <c r="H10274" t="s">
        <v>30</v>
      </c>
      <c r="J10274">
        <v>-30021.119999999999</v>
      </c>
      <c r="L10274" t="s">
        <v>39</v>
      </c>
      <c r="O10274" t="s">
        <v>32</v>
      </c>
    </row>
    <row r="10275" spans="1:15" x14ac:dyDescent="0.25">
      <c r="A10275" t="s">
        <v>127</v>
      </c>
      <c r="B10275" t="s">
        <v>128</v>
      </c>
      <c r="C10275" t="s">
        <v>27</v>
      </c>
      <c r="D10275">
        <v>2020</v>
      </c>
      <c r="E10275">
        <v>2</v>
      </c>
      <c r="F10275" t="s">
        <v>238</v>
      </c>
      <c r="G10275" t="s">
        <v>239</v>
      </c>
      <c r="H10275" t="s">
        <v>30</v>
      </c>
      <c r="J10275">
        <v>-34048.629999999997</v>
      </c>
      <c r="L10275" t="s">
        <v>39</v>
      </c>
      <c r="O10275" t="s">
        <v>32</v>
      </c>
    </row>
    <row r="10276" spans="1:15" x14ac:dyDescent="0.25">
      <c r="A10276" t="s">
        <v>127</v>
      </c>
      <c r="B10276" t="s">
        <v>128</v>
      </c>
      <c r="C10276" t="s">
        <v>27</v>
      </c>
      <c r="D10276">
        <v>2020</v>
      </c>
      <c r="E10276">
        <v>2</v>
      </c>
      <c r="F10276" t="s">
        <v>240</v>
      </c>
      <c r="G10276" t="s">
        <v>241</v>
      </c>
      <c r="H10276" t="s">
        <v>30</v>
      </c>
      <c r="J10276">
        <v>-34048.629999999997</v>
      </c>
      <c r="L10276" t="s">
        <v>39</v>
      </c>
      <c r="O10276" t="s">
        <v>32</v>
      </c>
    </row>
    <row r="10277" spans="1:15" x14ac:dyDescent="0.25">
      <c r="A10277" t="s">
        <v>127</v>
      </c>
      <c r="B10277" t="s">
        <v>128</v>
      </c>
      <c r="C10277" t="s">
        <v>27</v>
      </c>
      <c r="D10277">
        <v>2020</v>
      </c>
      <c r="E10277">
        <v>2</v>
      </c>
      <c r="F10277" t="s">
        <v>242</v>
      </c>
      <c r="G10277" t="s">
        <v>243</v>
      </c>
      <c r="H10277" t="s">
        <v>30</v>
      </c>
      <c r="J10277">
        <v>-576204.1</v>
      </c>
      <c r="L10277" t="s">
        <v>39</v>
      </c>
      <c r="O10277" t="s">
        <v>32</v>
      </c>
    </row>
    <row r="10278" spans="1:15" x14ac:dyDescent="0.25">
      <c r="A10278" t="s">
        <v>131</v>
      </c>
      <c r="B10278" t="s">
        <v>132</v>
      </c>
      <c r="C10278" t="s">
        <v>27</v>
      </c>
      <c r="D10278">
        <v>2020</v>
      </c>
      <c r="E10278">
        <v>2</v>
      </c>
      <c r="F10278" t="s">
        <v>244</v>
      </c>
      <c r="G10278" t="s">
        <v>245</v>
      </c>
      <c r="H10278" t="s">
        <v>30</v>
      </c>
      <c r="J10278">
        <v>-0.08</v>
      </c>
      <c r="L10278" t="s">
        <v>31</v>
      </c>
      <c r="O10278" t="s">
        <v>32</v>
      </c>
    </row>
    <row r="10279" spans="1:15" x14ac:dyDescent="0.25">
      <c r="A10279" t="s">
        <v>131</v>
      </c>
      <c r="B10279" t="s">
        <v>132</v>
      </c>
      <c r="C10279" t="s">
        <v>27</v>
      </c>
      <c r="D10279">
        <v>2020</v>
      </c>
      <c r="E10279">
        <v>2</v>
      </c>
      <c r="F10279" t="s">
        <v>246</v>
      </c>
      <c r="G10279" t="s">
        <v>247</v>
      </c>
      <c r="H10279" t="s">
        <v>30</v>
      </c>
      <c r="J10279">
        <v>15000</v>
      </c>
      <c r="L10279" t="s">
        <v>31</v>
      </c>
      <c r="O10279" t="s">
        <v>32</v>
      </c>
    </row>
    <row r="10280" spans="1:15" x14ac:dyDescent="0.25">
      <c r="A10280" t="s">
        <v>131</v>
      </c>
      <c r="B10280" t="s">
        <v>132</v>
      </c>
      <c r="C10280" t="s">
        <v>27</v>
      </c>
      <c r="D10280">
        <v>2020</v>
      </c>
      <c r="E10280">
        <v>2</v>
      </c>
      <c r="F10280" t="s">
        <v>248</v>
      </c>
      <c r="G10280" t="s">
        <v>249</v>
      </c>
      <c r="H10280" t="s">
        <v>30</v>
      </c>
      <c r="J10280">
        <v>14999.92</v>
      </c>
      <c r="L10280" t="s">
        <v>31</v>
      </c>
      <c r="O10280" t="s">
        <v>32</v>
      </c>
    </row>
    <row r="10281" spans="1:15" x14ac:dyDescent="0.25">
      <c r="A10281" t="s">
        <v>131</v>
      </c>
      <c r="B10281" t="s">
        <v>132</v>
      </c>
      <c r="C10281" t="s">
        <v>27</v>
      </c>
      <c r="D10281">
        <v>2020</v>
      </c>
      <c r="E10281">
        <v>2</v>
      </c>
      <c r="F10281" t="s">
        <v>250</v>
      </c>
      <c r="G10281" t="s">
        <v>251</v>
      </c>
      <c r="H10281" t="s">
        <v>30</v>
      </c>
      <c r="J10281">
        <v>14999.92</v>
      </c>
      <c r="L10281" t="s">
        <v>31</v>
      </c>
      <c r="O10281" t="s">
        <v>32</v>
      </c>
    </row>
    <row r="10282" spans="1:15" x14ac:dyDescent="0.25">
      <c r="A10282" t="s">
        <v>131</v>
      </c>
      <c r="B10282" t="s">
        <v>132</v>
      </c>
      <c r="C10282" t="s">
        <v>27</v>
      </c>
      <c r="D10282">
        <v>2020</v>
      </c>
      <c r="E10282">
        <v>2</v>
      </c>
      <c r="F10282" t="s">
        <v>303</v>
      </c>
      <c r="G10282" t="s">
        <v>304</v>
      </c>
      <c r="H10282" t="s">
        <v>30</v>
      </c>
      <c r="J10282">
        <v>-541651.49</v>
      </c>
      <c r="L10282" t="s">
        <v>31</v>
      </c>
      <c r="O10282" t="s">
        <v>32</v>
      </c>
    </row>
    <row r="10283" spans="1:15" x14ac:dyDescent="0.25">
      <c r="A10283" t="s">
        <v>131</v>
      </c>
      <c r="B10283" t="s">
        <v>132</v>
      </c>
      <c r="C10283" t="s">
        <v>27</v>
      </c>
      <c r="D10283">
        <v>2020</v>
      </c>
      <c r="E10283">
        <v>2</v>
      </c>
      <c r="F10283" t="s">
        <v>195</v>
      </c>
      <c r="G10283" t="s">
        <v>196</v>
      </c>
      <c r="H10283" t="s">
        <v>30</v>
      </c>
      <c r="J10283">
        <v>-526651.56999999995</v>
      </c>
      <c r="L10283" t="s">
        <v>31</v>
      </c>
      <c r="O10283" t="s">
        <v>32</v>
      </c>
    </row>
    <row r="10284" spans="1:15" x14ac:dyDescent="0.25">
      <c r="A10284" t="s">
        <v>131</v>
      </c>
      <c r="B10284" t="s">
        <v>132</v>
      </c>
      <c r="C10284" t="s">
        <v>27</v>
      </c>
      <c r="D10284">
        <v>2020</v>
      </c>
      <c r="E10284">
        <v>2</v>
      </c>
      <c r="F10284" t="s">
        <v>275</v>
      </c>
      <c r="G10284" t="s">
        <v>276</v>
      </c>
      <c r="H10284" t="s">
        <v>30</v>
      </c>
      <c r="J10284">
        <v>541651.49</v>
      </c>
      <c r="L10284" t="s">
        <v>31</v>
      </c>
      <c r="O10284" t="s">
        <v>32</v>
      </c>
    </row>
    <row r="10285" spans="1:15" x14ac:dyDescent="0.25">
      <c r="A10285" t="s">
        <v>131</v>
      </c>
      <c r="B10285" t="s">
        <v>132</v>
      </c>
      <c r="C10285" t="s">
        <v>27</v>
      </c>
      <c r="D10285">
        <v>2020</v>
      </c>
      <c r="E10285">
        <v>2</v>
      </c>
      <c r="F10285" t="s">
        <v>277</v>
      </c>
      <c r="G10285" t="s">
        <v>278</v>
      </c>
      <c r="H10285" t="s">
        <v>30</v>
      </c>
      <c r="J10285">
        <v>541651.49</v>
      </c>
      <c r="L10285" t="s">
        <v>31</v>
      </c>
      <c r="O10285" t="s">
        <v>32</v>
      </c>
    </row>
    <row r="10286" spans="1:15" x14ac:dyDescent="0.25">
      <c r="A10286" t="s">
        <v>131</v>
      </c>
      <c r="B10286" t="s">
        <v>132</v>
      </c>
      <c r="C10286" t="s">
        <v>27</v>
      </c>
      <c r="D10286">
        <v>2020</v>
      </c>
      <c r="E10286">
        <v>2</v>
      </c>
      <c r="F10286" t="s">
        <v>279</v>
      </c>
      <c r="G10286" t="s">
        <v>280</v>
      </c>
      <c r="H10286" t="s">
        <v>30</v>
      </c>
      <c r="J10286">
        <v>541651.49</v>
      </c>
      <c r="L10286" t="s">
        <v>31</v>
      </c>
      <c r="O10286" t="s">
        <v>32</v>
      </c>
    </row>
    <row r="10287" spans="1:15" x14ac:dyDescent="0.25">
      <c r="A10287" t="s">
        <v>131</v>
      </c>
      <c r="B10287" t="s">
        <v>132</v>
      </c>
      <c r="C10287" t="s">
        <v>27</v>
      </c>
      <c r="D10287">
        <v>2020</v>
      </c>
      <c r="E10287">
        <v>2</v>
      </c>
      <c r="F10287" t="s">
        <v>197</v>
      </c>
      <c r="G10287" t="s">
        <v>198</v>
      </c>
      <c r="H10287" t="s">
        <v>30</v>
      </c>
      <c r="J10287">
        <v>14999.92</v>
      </c>
      <c r="L10287" t="s">
        <v>31</v>
      </c>
      <c r="O10287" t="s">
        <v>32</v>
      </c>
    </row>
    <row r="10288" spans="1:15" x14ac:dyDescent="0.25">
      <c r="A10288" t="s">
        <v>131</v>
      </c>
      <c r="B10288" t="s">
        <v>132</v>
      </c>
      <c r="C10288" t="s">
        <v>27</v>
      </c>
      <c r="D10288">
        <v>2020</v>
      </c>
      <c r="E10288">
        <v>2</v>
      </c>
      <c r="F10288" t="s">
        <v>199</v>
      </c>
      <c r="G10288" t="s">
        <v>200</v>
      </c>
      <c r="H10288" t="s">
        <v>30</v>
      </c>
      <c r="J10288">
        <v>14999.92</v>
      </c>
      <c r="L10288" t="s">
        <v>31</v>
      </c>
      <c r="O10288" t="s">
        <v>32</v>
      </c>
    </row>
    <row r="10289" spans="1:15" x14ac:dyDescent="0.25">
      <c r="A10289" t="s">
        <v>131</v>
      </c>
      <c r="B10289" t="s">
        <v>132</v>
      </c>
      <c r="C10289" t="s">
        <v>27</v>
      </c>
      <c r="D10289">
        <v>2020</v>
      </c>
      <c r="E10289">
        <v>2</v>
      </c>
      <c r="F10289" t="s">
        <v>205</v>
      </c>
      <c r="G10289" t="s">
        <v>206</v>
      </c>
      <c r="H10289" t="s">
        <v>30</v>
      </c>
      <c r="J10289">
        <v>14999.92</v>
      </c>
      <c r="L10289" t="s">
        <v>31</v>
      </c>
      <c r="O10289" t="s">
        <v>32</v>
      </c>
    </row>
    <row r="10290" spans="1:15" x14ac:dyDescent="0.25">
      <c r="A10290" t="s">
        <v>131</v>
      </c>
      <c r="B10290" t="s">
        <v>132</v>
      </c>
      <c r="C10290" t="s">
        <v>27</v>
      </c>
      <c r="D10290">
        <v>2020</v>
      </c>
      <c r="E10290">
        <v>2</v>
      </c>
      <c r="F10290" t="s">
        <v>207</v>
      </c>
      <c r="G10290" t="s">
        <v>208</v>
      </c>
      <c r="H10290" t="s">
        <v>30</v>
      </c>
      <c r="J10290">
        <v>14999.92</v>
      </c>
      <c r="L10290" t="s">
        <v>31</v>
      </c>
      <c r="O10290" t="s">
        <v>32</v>
      </c>
    </row>
    <row r="10291" spans="1:15" x14ac:dyDescent="0.25">
      <c r="A10291" t="s">
        <v>131</v>
      </c>
      <c r="B10291" t="s">
        <v>132</v>
      </c>
      <c r="C10291" t="s">
        <v>27</v>
      </c>
      <c r="D10291">
        <v>2020</v>
      </c>
      <c r="E10291">
        <v>2</v>
      </c>
      <c r="F10291" t="s">
        <v>211</v>
      </c>
      <c r="G10291" t="s">
        <v>212</v>
      </c>
      <c r="H10291" t="s">
        <v>30</v>
      </c>
      <c r="J10291">
        <v>14999.92</v>
      </c>
      <c r="L10291" t="s">
        <v>31</v>
      </c>
      <c r="O10291" t="s">
        <v>32</v>
      </c>
    </row>
    <row r="10292" spans="1:15" x14ac:dyDescent="0.25">
      <c r="A10292" t="s">
        <v>131</v>
      </c>
      <c r="B10292" t="s">
        <v>132</v>
      </c>
      <c r="C10292" t="s">
        <v>27</v>
      </c>
      <c r="D10292">
        <v>2020</v>
      </c>
      <c r="E10292">
        <v>2</v>
      </c>
      <c r="F10292" t="s">
        <v>213</v>
      </c>
      <c r="G10292" t="s">
        <v>214</v>
      </c>
      <c r="H10292" t="s">
        <v>30</v>
      </c>
      <c r="J10292">
        <v>14999.92</v>
      </c>
      <c r="L10292" t="s">
        <v>31</v>
      </c>
      <c r="O10292" t="s">
        <v>32</v>
      </c>
    </row>
    <row r="10293" spans="1:15" x14ac:dyDescent="0.25">
      <c r="A10293" t="s">
        <v>131</v>
      </c>
      <c r="B10293" t="s">
        <v>132</v>
      </c>
      <c r="C10293" t="s">
        <v>27</v>
      </c>
      <c r="D10293">
        <v>2020</v>
      </c>
      <c r="E10293">
        <v>2</v>
      </c>
      <c r="F10293" t="s">
        <v>297</v>
      </c>
      <c r="G10293" t="s">
        <v>298</v>
      </c>
      <c r="H10293" t="s">
        <v>30</v>
      </c>
      <c r="J10293">
        <v>2786690.14</v>
      </c>
      <c r="L10293" t="s">
        <v>39</v>
      </c>
      <c r="O10293" t="s">
        <v>32</v>
      </c>
    </row>
    <row r="10294" spans="1:15" x14ac:dyDescent="0.25">
      <c r="A10294" t="s">
        <v>131</v>
      </c>
      <c r="B10294" t="s">
        <v>132</v>
      </c>
      <c r="C10294" t="s">
        <v>27</v>
      </c>
      <c r="D10294">
        <v>2020</v>
      </c>
      <c r="E10294">
        <v>2</v>
      </c>
      <c r="F10294" t="s">
        <v>299</v>
      </c>
      <c r="G10294" t="s">
        <v>300</v>
      </c>
      <c r="H10294" t="s">
        <v>30</v>
      </c>
      <c r="J10294">
        <v>-2576305.52</v>
      </c>
      <c r="L10294" t="s">
        <v>39</v>
      </c>
      <c r="O10294" t="s">
        <v>32</v>
      </c>
    </row>
    <row r="10295" spans="1:15" x14ac:dyDescent="0.25">
      <c r="A10295" t="s">
        <v>131</v>
      </c>
      <c r="B10295" t="s">
        <v>132</v>
      </c>
      <c r="C10295" t="s">
        <v>27</v>
      </c>
      <c r="D10295">
        <v>2020</v>
      </c>
      <c r="E10295">
        <v>2</v>
      </c>
      <c r="F10295" t="s">
        <v>301</v>
      </c>
      <c r="G10295" t="s">
        <v>302</v>
      </c>
      <c r="H10295" t="s">
        <v>30</v>
      </c>
      <c r="J10295">
        <v>210384.62</v>
      </c>
      <c r="L10295" t="s">
        <v>39</v>
      </c>
      <c r="O10295" t="s">
        <v>32</v>
      </c>
    </row>
    <row r="10296" spans="1:15" x14ac:dyDescent="0.25">
      <c r="A10296" t="s">
        <v>131</v>
      </c>
      <c r="B10296" t="s">
        <v>132</v>
      </c>
      <c r="C10296" t="s">
        <v>27</v>
      </c>
      <c r="D10296">
        <v>2020</v>
      </c>
      <c r="E10296">
        <v>2</v>
      </c>
      <c r="F10296" t="s">
        <v>257</v>
      </c>
      <c r="G10296" t="s">
        <v>258</v>
      </c>
      <c r="H10296" t="s">
        <v>30</v>
      </c>
      <c r="J10296">
        <v>210384.62</v>
      </c>
      <c r="L10296" t="s">
        <v>39</v>
      </c>
      <c r="O10296" t="s">
        <v>32</v>
      </c>
    </row>
    <row r="10297" spans="1:15" x14ac:dyDescent="0.25">
      <c r="A10297" t="s">
        <v>131</v>
      </c>
      <c r="B10297" t="s">
        <v>132</v>
      </c>
      <c r="C10297" t="s">
        <v>27</v>
      </c>
      <c r="D10297">
        <v>2020</v>
      </c>
      <c r="E10297">
        <v>2</v>
      </c>
      <c r="F10297" t="s">
        <v>219</v>
      </c>
      <c r="G10297" t="s">
        <v>220</v>
      </c>
      <c r="H10297" t="s">
        <v>30</v>
      </c>
      <c r="J10297">
        <v>93081.59</v>
      </c>
      <c r="L10297" t="s">
        <v>39</v>
      </c>
      <c r="O10297" t="s">
        <v>32</v>
      </c>
    </row>
    <row r="10298" spans="1:15" x14ac:dyDescent="0.25">
      <c r="A10298" t="s">
        <v>131</v>
      </c>
      <c r="B10298" t="s">
        <v>132</v>
      </c>
      <c r="C10298" t="s">
        <v>27</v>
      </c>
      <c r="D10298">
        <v>2020</v>
      </c>
      <c r="E10298">
        <v>2</v>
      </c>
      <c r="F10298" t="s">
        <v>221</v>
      </c>
      <c r="G10298" t="s">
        <v>222</v>
      </c>
      <c r="H10298" t="s">
        <v>30</v>
      </c>
      <c r="J10298">
        <v>303466.21000000002</v>
      </c>
      <c r="L10298" t="s">
        <v>39</v>
      </c>
      <c r="O10298" t="s">
        <v>32</v>
      </c>
    </row>
    <row r="10299" spans="1:15" x14ac:dyDescent="0.25">
      <c r="A10299" t="s">
        <v>131</v>
      </c>
      <c r="B10299" t="s">
        <v>132</v>
      </c>
      <c r="C10299" t="s">
        <v>27</v>
      </c>
      <c r="D10299">
        <v>2020</v>
      </c>
      <c r="E10299">
        <v>2</v>
      </c>
      <c r="F10299" t="s">
        <v>259</v>
      </c>
      <c r="G10299" t="s">
        <v>260</v>
      </c>
      <c r="H10299" t="s">
        <v>30</v>
      </c>
      <c r="J10299">
        <v>9876.02</v>
      </c>
      <c r="L10299" t="s">
        <v>39</v>
      </c>
      <c r="O10299" t="s">
        <v>32</v>
      </c>
    </row>
    <row r="10300" spans="1:15" x14ac:dyDescent="0.25">
      <c r="A10300" t="s">
        <v>131</v>
      </c>
      <c r="B10300" t="s">
        <v>132</v>
      </c>
      <c r="C10300" t="s">
        <v>27</v>
      </c>
      <c r="D10300">
        <v>2020</v>
      </c>
      <c r="E10300">
        <v>2</v>
      </c>
      <c r="F10300" t="s">
        <v>284</v>
      </c>
      <c r="G10300" t="s">
        <v>285</v>
      </c>
      <c r="H10300" t="s">
        <v>30</v>
      </c>
      <c r="J10300">
        <v>2536261.91</v>
      </c>
      <c r="L10300" t="s">
        <v>39</v>
      </c>
      <c r="O10300" t="s">
        <v>32</v>
      </c>
    </row>
    <row r="10301" spans="1:15" x14ac:dyDescent="0.25">
      <c r="A10301" t="s">
        <v>131</v>
      </c>
      <c r="B10301" t="s">
        <v>132</v>
      </c>
      <c r="C10301" t="s">
        <v>27</v>
      </c>
      <c r="D10301">
        <v>2020</v>
      </c>
      <c r="E10301">
        <v>2</v>
      </c>
      <c r="F10301" t="s">
        <v>261</v>
      </c>
      <c r="G10301" t="s">
        <v>262</v>
      </c>
      <c r="H10301" t="s">
        <v>30</v>
      </c>
      <c r="J10301">
        <v>3295130.99</v>
      </c>
      <c r="L10301" t="s">
        <v>39</v>
      </c>
      <c r="O10301" t="s">
        <v>32</v>
      </c>
    </row>
    <row r="10302" spans="1:15" x14ac:dyDescent="0.25">
      <c r="A10302" t="s">
        <v>131</v>
      </c>
      <c r="B10302" t="s">
        <v>132</v>
      </c>
      <c r="C10302" t="s">
        <v>27</v>
      </c>
      <c r="D10302">
        <v>2020</v>
      </c>
      <c r="E10302">
        <v>2</v>
      </c>
      <c r="F10302" t="s">
        <v>223</v>
      </c>
      <c r="G10302" t="s">
        <v>224</v>
      </c>
      <c r="H10302" t="s">
        <v>30</v>
      </c>
      <c r="J10302">
        <v>5454174.7000000002</v>
      </c>
      <c r="L10302" t="s">
        <v>39</v>
      </c>
      <c r="O10302" t="s">
        <v>32</v>
      </c>
    </row>
    <row r="10303" spans="1:15" x14ac:dyDescent="0.25">
      <c r="A10303" t="s">
        <v>131</v>
      </c>
      <c r="B10303" t="s">
        <v>132</v>
      </c>
      <c r="C10303" t="s">
        <v>27</v>
      </c>
      <c r="D10303">
        <v>2020</v>
      </c>
      <c r="E10303">
        <v>2</v>
      </c>
      <c r="F10303" t="s">
        <v>225</v>
      </c>
      <c r="G10303" t="s">
        <v>226</v>
      </c>
      <c r="H10303" t="s">
        <v>30</v>
      </c>
      <c r="J10303">
        <v>8759181.7100000009</v>
      </c>
      <c r="L10303" t="s">
        <v>39</v>
      </c>
      <c r="O10303" t="s">
        <v>32</v>
      </c>
    </row>
    <row r="10304" spans="1:15" x14ac:dyDescent="0.25">
      <c r="A10304" t="s">
        <v>131</v>
      </c>
      <c r="B10304" t="s">
        <v>132</v>
      </c>
      <c r="C10304" t="s">
        <v>27</v>
      </c>
      <c r="D10304">
        <v>2020</v>
      </c>
      <c r="E10304">
        <v>2</v>
      </c>
      <c r="F10304" t="s">
        <v>227</v>
      </c>
      <c r="G10304" t="s">
        <v>228</v>
      </c>
      <c r="H10304" t="s">
        <v>30</v>
      </c>
      <c r="J10304">
        <v>9062647.9199999999</v>
      </c>
      <c r="L10304" t="s">
        <v>39</v>
      </c>
      <c r="O10304" t="s">
        <v>32</v>
      </c>
    </row>
    <row r="10305" spans="1:15" x14ac:dyDescent="0.25">
      <c r="A10305" t="s">
        <v>131</v>
      </c>
      <c r="B10305" t="s">
        <v>132</v>
      </c>
      <c r="C10305" t="s">
        <v>27</v>
      </c>
      <c r="D10305">
        <v>2020</v>
      </c>
      <c r="E10305">
        <v>2</v>
      </c>
      <c r="F10305" t="s">
        <v>229</v>
      </c>
      <c r="G10305" t="s">
        <v>230</v>
      </c>
      <c r="H10305" t="s">
        <v>30</v>
      </c>
      <c r="J10305">
        <v>-4000000</v>
      </c>
      <c r="L10305" t="s">
        <v>39</v>
      </c>
      <c r="O10305" t="s">
        <v>32</v>
      </c>
    </row>
    <row r="10306" spans="1:15" x14ac:dyDescent="0.25">
      <c r="A10306" t="s">
        <v>131</v>
      </c>
      <c r="B10306" t="s">
        <v>132</v>
      </c>
      <c r="C10306" t="s">
        <v>27</v>
      </c>
      <c r="D10306">
        <v>2020</v>
      </c>
      <c r="E10306">
        <v>2</v>
      </c>
      <c r="F10306" t="s">
        <v>231</v>
      </c>
      <c r="G10306" t="s">
        <v>188</v>
      </c>
      <c r="H10306" t="s">
        <v>30</v>
      </c>
      <c r="J10306">
        <v>435629.94</v>
      </c>
      <c r="L10306" t="s">
        <v>39</v>
      </c>
      <c r="O10306" t="s">
        <v>32</v>
      </c>
    </row>
    <row r="10307" spans="1:15" x14ac:dyDescent="0.25">
      <c r="A10307" t="s">
        <v>131</v>
      </c>
      <c r="B10307" t="s">
        <v>132</v>
      </c>
      <c r="C10307" t="s">
        <v>27</v>
      </c>
      <c r="D10307">
        <v>2020</v>
      </c>
      <c r="E10307">
        <v>2</v>
      </c>
      <c r="F10307" t="s">
        <v>232</v>
      </c>
      <c r="G10307" t="s">
        <v>233</v>
      </c>
      <c r="H10307" t="s">
        <v>30</v>
      </c>
      <c r="J10307">
        <v>-3564370.06</v>
      </c>
      <c r="L10307" t="s">
        <v>39</v>
      </c>
      <c r="O10307" t="s">
        <v>32</v>
      </c>
    </row>
    <row r="10308" spans="1:15" x14ac:dyDescent="0.25">
      <c r="A10308" t="s">
        <v>131</v>
      </c>
      <c r="B10308" t="s">
        <v>132</v>
      </c>
      <c r="C10308" t="s">
        <v>27</v>
      </c>
      <c r="D10308">
        <v>2020</v>
      </c>
      <c r="E10308">
        <v>2</v>
      </c>
      <c r="F10308" t="s">
        <v>234</v>
      </c>
      <c r="G10308" t="s">
        <v>235</v>
      </c>
      <c r="H10308" t="s">
        <v>30</v>
      </c>
      <c r="J10308">
        <v>-3564370.06</v>
      </c>
      <c r="L10308" t="s">
        <v>39</v>
      </c>
      <c r="O10308" t="s">
        <v>32</v>
      </c>
    </row>
    <row r="10309" spans="1:15" x14ac:dyDescent="0.25">
      <c r="A10309" t="s">
        <v>131</v>
      </c>
      <c r="B10309" t="s">
        <v>132</v>
      </c>
      <c r="C10309" t="s">
        <v>27</v>
      </c>
      <c r="D10309">
        <v>2020</v>
      </c>
      <c r="E10309">
        <v>2</v>
      </c>
      <c r="F10309" t="s">
        <v>269</v>
      </c>
      <c r="G10309" t="s">
        <v>270</v>
      </c>
      <c r="H10309" t="s">
        <v>30</v>
      </c>
      <c r="J10309">
        <v>206632.31</v>
      </c>
      <c r="L10309" t="s">
        <v>39</v>
      </c>
      <c r="O10309" t="s">
        <v>32</v>
      </c>
    </row>
    <row r="10310" spans="1:15" x14ac:dyDescent="0.25">
      <c r="A10310" t="s">
        <v>131</v>
      </c>
      <c r="B10310" t="s">
        <v>132</v>
      </c>
      <c r="C10310" t="s">
        <v>27</v>
      </c>
      <c r="D10310">
        <v>2020</v>
      </c>
      <c r="E10310">
        <v>2</v>
      </c>
      <c r="F10310" t="s">
        <v>271</v>
      </c>
      <c r="G10310" t="s">
        <v>272</v>
      </c>
      <c r="H10310" t="s">
        <v>30</v>
      </c>
      <c r="J10310">
        <v>206632.31</v>
      </c>
      <c r="L10310" t="s">
        <v>39</v>
      </c>
      <c r="O10310" t="s">
        <v>32</v>
      </c>
    </row>
    <row r="10311" spans="1:15" x14ac:dyDescent="0.25">
      <c r="A10311" t="s">
        <v>131</v>
      </c>
      <c r="B10311" t="s">
        <v>132</v>
      </c>
      <c r="C10311" t="s">
        <v>27</v>
      </c>
      <c r="D10311">
        <v>2020</v>
      </c>
      <c r="E10311">
        <v>2</v>
      </c>
      <c r="F10311" t="s">
        <v>273</v>
      </c>
      <c r="G10311" t="s">
        <v>274</v>
      </c>
      <c r="H10311" t="s">
        <v>30</v>
      </c>
      <c r="J10311">
        <v>206632.31</v>
      </c>
      <c r="L10311" t="s">
        <v>39</v>
      </c>
      <c r="O10311" t="s">
        <v>32</v>
      </c>
    </row>
    <row r="10312" spans="1:15" x14ac:dyDescent="0.25">
      <c r="A10312" t="s">
        <v>131</v>
      </c>
      <c r="B10312" t="s">
        <v>132</v>
      </c>
      <c r="C10312" t="s">
        <v>27</v>
      </c>
      <c r="D10312">
        <v>2020</v>
      </c>
      <c r="E10312">
        <v>2</v>
      </c>
      <c r="F10312" t="s">
        <v>236</v>
      </c>
      <c r="G10312" t="s">
        <v>237</v>
      </c>
      <c r="H10312" t="s">
        <v>30</v>
      </c>
      <c r="J10312">
        <v>-5515572.5</v>
      </c>
      <c r="L10312" t="s">
        <v>39</v>
      </c>
      <c r="O10312" t="s">
        <v>32</v>
      </c>
    </row>
    <row r="10313" spans="1:15" x14ac:dyDescent="0.25">
      <c r="A10313" t="s">
        <v>131</v>
      </c>
      <c r="B10313" t="s">
        <v>132</v>
      </c>
      <c r="C10313" t="s">
        <v>27</v>
      </c>
      <c r="D10313">
        <v>2020</v>
      </c>
      <c r="E10313">
        <v>2</v>
      </c>
      <c r="F10313" t="s">
        <v>238</v>
      </c>
      <c r="G10313" t="s">
        <v>239</v>
      </c>
      <c r="H10313" t="s">
        <v>30</v>
      </c>
      <c r="J10313">
        <v>-5524786.5199999996</v>
      </c>
      <c r="L10313" t="s">
        <v>39</v>
      </c>
      <c r="O10313" t="s">
        <v>32</v>
      </c>
    </row>
    <row r="10314" spans="1:15" x14ac:dyDescent="0.25">
      <c r="A10314" t="s">
        <v>131</v>
      </c>
      <c r="B10314" t="s">
        <v>132</v>
      </c>
      <c r="C10314" t="s">
        <v>27</v>
      </c>
      <c r="D10314">
        <v>2020</v>
      </c>
      <c r="E10314">
        <v>2</v>
      </c>
      <c r="F10314" t="s">
        <v>240</v>
      </c>
      <c r="G10314" t="s">
        <v>241</v>
      </c>
      <c r="H10314" t="s">
        <v>30</v>
      </c>
      <c r="J10314">
        <v>-5318154.21</v>
      </c>
      <c r="L10314" t="s">
        <v>39</v>
      </c>
      <c r="O10314" t="s">
        <v>32</v>
      </c>
    </row>
    <row r="10315" spans="1:15" x14ac:dyDescent="0.25">
      <c r="A10315" t="s">
        <v>131</v>
      </c>
      <c r="B10315" t="s">
        <v>132</v>
      </c>
      <c r="C10315" t="s">
        <v>27</v>
      </c>
      <c r="D10315">
        <v>2020</v>
      </c>
      <c r="E10315">
        <v>2</v>
      </c>
      <c r="F10315" t="s">
        <v>242</v>
      </c>
      <c r="G10315" t="s">
        <v>243</v>
      </c>
      <c r="H10315" t="s">
        <v>30</v>
      </c>
      <c r="J10315">
        <v>-8882524.2699999996</v>
      </c>
      <c r="L10315" t="s">
        <v>39</v>
      </c>
      <c r="O10315" t="s">
        <v>32</v>
      </c>
    </row>
    <row r="10316" spans="1:15" x14ac:dyDescent="0.25">
      <c r="A10316" t="s">
        <v>123</v>
      </c>
      <c r="B10316" t="s">
        <v>124</v>
      </c>
      <c r="C10316" t="s">
        <v>27</v>
      </c>
      <c r="D10316">
        <v>2020</v>
      </c>
      <c r="E10316">
        <v>2</v>
      </c>
      <c r="F10316" t="s">
        <v>244</v>
      </c>
      <c r="G10316" t="s">
        <v>245</v>
      </c>
      <c r="H10316" t="s">
        <v>148</v>
      </c>
      <c r="I10316" t="s">
        <v>149</v>
      </c>
      <c r="J10316">
        <v>-33163.199999999997</v>
      </c>
      <c r="L10316" t="s">
        <v>31</v>
      </c>
      <c r="O10316" t="s">
        <v>32</v>
      </c>
    </row>
    <row r="10317" spans="1:15" x14ac:dyDescent="0.25">
      <c r="A10317" t="s">
        <v>123</v>
      </c>
      <c r="B10317" t="s">
        <v>124</v>
      </c>
      <c r="C10317" t="s">
        <v>27</v>
      </c>
      <c r="D10317">
        <v>2020</v>
      </c>
      <c r="E10317">
        <v>2</v>
      </c>
      <c r="F10317" t="s">
        <v>246</v>
      </c>
      <c r="G10317" t="s">
        <v>247</v>
      </c>
      <c r="H10317" t="s">
        <v>148</v>
      </c>
      <c r="I10317" t="s">
        <v>149</v>
      </c>
      <c r="J10317">
        <v>7022.39</v>
      </c>
      <c r="L10317" t="s">
        <v>31</v>
      </c>
      <c r="O10317" t="s">
        <v>32</v>
      </c>
    </row>
    <row r="10318" spans="1:15" x14ac:dyDescent="0.25">
      <c r="A10318" t="s">
        <v>123</v>
      </c>
      <c r="B10318" t="s">
        <v>124</v>
      </c>
      <c r="C10318" t="s">
        <v>27</v>
      </c>
      <c r="D10318">
        <v>2020</v>
      </c>
      <c r="E10318">
        <v>2</v>
      </c>
      <c r="F10318" t="s">
        <v>248</v>
      </c>
      <c r="G10318" t="s">
        <v>249</v>
      </c>
      <c r="H10318" t="s">
        <v>148</v>
      </c>
      <c r="I10318" t="s">
        <v>149</v>
      </c>
      <c r="J10318">
        <v>-26140.81</v>
      </c>
      <c r="L10318" t="s">
        <v>31</v>
      </c>
      <c r="O10318" t="s">
        <v>32</v>
      </c>
    </row>
    <row r="10319" spans="1:15" x14ac:dyDescent="0.25">
      <c r="A10319" t="s">
        <v>123</v>
      </c>
      <c r="B10319" t="s">
        <v>124</v>
      </c>
      <c r="C10319" t="s">
        <v>27</v>
      </c>
      <c r="D10319">
        <v>2020</v>
      </c>
      <c r="E10319">
        <v>2</v>
      </c>
      <c r="F10319" t="s">
        <v>250</v>
      </c>
      <c r="G10319" t="s">
        <v>251</v>
      </c>
      <c r="H10319" t="s">
        <v>148</v>
      </c>
      <c r="I10319" t="s">
        <v>149</v>
      </c>
      <c r="J10319">
        <v>-26140.81</v>
      </c>
      <c r="L10319" t="s">
        <v>31</v>
      </c>
      <c r="O10319" t="s">
        <v>32</v>
      </c>
    </row>
    <row r="10320" spans="1:15" x14ac:dyDescent="0.25">
      <c r="A10320" t="s">
        <v>123</v>
      </c>
      <c r="B10320" t="s">
        <v>124</v>
      </c>
      <c r="C10320" t="s">
        <v>27</v>
      </c>
      <c r="D10320">
        <v>2020</v>
      </c>
      <c r="E10320">
        <v>2</v>
      </c>
      <c r="F10320" t="s">
        <v>195</v>
      </c>
      <c r="G10320" t="s">
        <v>196</v>
      </c>
      <c r="H10320" t="s">
        <v>148</v>
      </c>
      <c r="I10320" t="s">
        <v>149</v>
      </c>
      <c r="J10320">
        <v>-26140.81</v>
      </c>
      <c r="L10320" t="s">
        <v>31</v>
      </c>
      <c r="O10320" t="s">
        <v>32</v>
      </c>
    </row>
    <row r="10321" spans="1:15" x14ac:dyDescent="0.25">
      <c r="A10321" t="s">
        <v>123</v>
      </c>
      <c r="B10321" t="s">
        <v>124</v>
      </c>
      <c r="C10321" t="s">
        <v>27</v>
      </c>
      <c r="D10321">
        <v>2020</v>
      </c>
      <c r="E10321">
        <v>2</v>
      </c>
      <c r="F10321" t="s">
        <v>275</v>
      </c>
      <c r="G10321" t="s">
        <v>276</v>
      </c>
      <c r="H10321" t="s">
        <v>148</v>
      </c>
      <c r="I10321" t="s">
        <v>149</v>
      </c>
      <c r="J10321">
        <v>82915</v>
      </c>
      <c r="L10321" t="s">
        <v>31</v>
      </c>
      <c r="O10321" t="s">
        <v>32</v>
      </c>
    </row>
    <row r="10322" spans="1:15" x14ac:dyDescent="0.25">
      <c r="A10322" t="s">
        <v>123</v>
      </c>
      <c r="B10322" t="s">
        <v>124</v>
      </c>
      <c r="C10322" t="s">
        <v>27</v>
      </c>
      <c r="D10322">
        <v>2020</v>
      </c>
      <c r="E10322">
        <v>2</v>
      </c>
      <c r="F10322" t="s">
        <v>277</v>
      </c>
      <c r="G10322" t="s">
        <v>278</v>
      </c>
      <c r="H10322" t="s">
        <v>148</v>
      </c>
      <c r="I10322" t="s">
        <v>149</v>
      </c>
      <c r="J10322">
        <v>82915</v>
      </c>
      <c r="L10322" t="s">
        <v>31</v>
      </c>
      <c r="O10322" t="s">
        <v>32</v>
      </c>
    </row>
    <row r="10323" spans="1:15" x14ac:dyDescent="0.25">
      <c r="A10323" t="s">
        <v>123</v>
      </c>
      <c r="B10323" t="s">
        <v>124</v>
      </c>
      <c r="C10323" t="s">
        <v>27</v>
      </c>
      <c r="D10323">
        <v>2020</v>
      </c>
      <c r="E10323">
        <v>2</v>
      </c>
      <c r="F10323" t="s">
        <v>279</v>
      </c>
      <c r="G10323" t="s">
        <v>280</v>
      </c>
      <c r="H10323" t="s">
        <v>148</v>
      </c>
      <c r="I10323" t="s">
        <v>149</v>
      </c>
      <c r="J10323">
        <v>82915</v>
      </c>
      <c r="L10323" t="s">
        <v>31</v>
      </c>
      <c r="O10323" t="s">
        <v>32</v>
      </c>
    </row>
    <row r="10324" spans="1:15" x14ac:dyDescent="0.25">
      <c r="A10324" t="s">
        <v>123</v>
      </c>
      <c r="B10324" t="s">
        <v>124</v>
      </c>
      <c r="C10324" t="s">
        <v>27</v>
      </c>
      <c r="D10324">
        <v>2020</v>
      </c>
      <c r="E10324">
        <v>2</v>
      </c>
      <c r="F10324" t="s">
        <v>197</v>
      </c>
      <c r="G10324" t="s">
        <v>198</v>
      </c>
      <c r="H10324" t="s">
        <v>148</v>
      </c>
      <c r="I10324" t="s">
        <v>149</v>
      </c>
      <c r="J10324">
        <v>56774.19</v>
      </c>
      <c r="L10324" t="s">
        <v>31</v>
      </c>
      <c r="O10324" t="s">
        <v>32</v>
      </c>
    </row>
    <row r="10325" spans="1:15" x14ac:dyDescent="0.25">
      <c r="A10325" t="s">
        <v>123</v>
      </c>
      <c r="B10325" t="s">
        <v>124</v>
      </c>
      <c r="C10325" t="s">
        <v>27</v>
      </c>
      <c r="D10325">
        <v>2020</v>
      </c>
      <c r="E10325">
        <v>2</v>
      </c>
      <c r="F10325" t="s">
        <v>199</v>
      </c>
      <c r="G10325" t="s">
        <v>200</v>
      </c>
      <c r="H10325" t="s">
        <v>148</v>
      </c>
      <c r="I10325" t="s">
        <v>149</v>
      </c>
      <c r="J10325">
        <v>56774.19</v>
      </c>
      <c r="L10325" t="s">
        <v>31</v>
      </c>
      <c r="O10325" t="s">
        <v>32</v>
      </c>
    </row>
    <row r="10326" spans="1:15" x14ac:dyDescent="0.25">
      <c r="A10326" t="s">
        <v>123</v>
      </c>
      <c r="B10326" t="s">
        <v>124</v>
      </c>
      <c r="C10326" t="s">
        <v>27</v>
      </c>
      <c r="D10326">
        <v>2020</v>
      </c>
      <c r="E10326">
        <v>2</v>
      </c>
      <c r="F10326" t="s">
        <v>252</v>
      </c>
      <c r="G10326" t="s">
        <v>253</v>
      </c>
      <c r="H10326" t="s">
        <v>148</v>
      </c>
      <c r="I10326" t="s">
        <v>149</v>
      </c>
      <c r="J10326">
        <v>5786.17</v>
      </c>
      <c r="L10326" t="s">
        <v>31</v>
      </c>
      <c r="O10326" t="s">
        <v>32</v>
      </c>
    </row>
    <row r="10327" spans="1:15" x14ac:dyDescent="0.25">
      <c r="A10327" t="s">
        <v>123</v>
      </c>
      <c r="B10327" t="s">
        <v>124</v>
      </c>
      <c r="C10327" t="s">
        <v>27</v>
      </c>
      <c r="D10327">
        <v>2020</v>
      </c>
      <c r="E10327">
        <v>2</v>
      </c>
      <c r="F10327" t="s">
        <v>203</v>
      </c>
      <c r="G10327" t="s">
        <v>204</v>
      </c>
      <c r="H10327" t="s">
        <v>148</v>
      </c>
      <c r="I10327" t="s">
        <v>149</v>
      </c>
      <c r="J10327">
        <v>5786.17</v>
      </c>
      <c r="L10327" t="s">
        <v>31</v>
      </c>
      <c r="O10327" t="s">
        <v>32</v>
      </c>
    </row>
    <row r="10328" spans="1:15" x14ac:dyDescent="0.25">
      <c r="A10328" t="s">
        <v>123</v>
      </c>
      <c r="B10328" t="s">
        <v>124</v>
      </c>
      <c r="C10328" t="s">
        <v>27</v>
      </c>
      <c r="D10328">
        <v>2020</v>
      </c>
      <c r="E10328">
        <v>2</v>
      </c>
      <c r="F10328" t="s">
        <v>205</v>
      </c>
      <c r="G10328" t="s">
        <v>206</v>
      </c>
      <c r="H10328" t="s">
        <v>148</v>
      </c>
      <c r="I10328" t="s">
        <v>149</v>
      </c>
      <c r="J10328">
        <v>62560.36</v>
      </c>
      <c r="L10328" t="s">
        <v>31</v>
      </c>
      <c r="O10328" t="s">
        <v>32</v>
      </c>
    </row>
    <row r="10329" spans="1:15" x14ac:dyDescent="0.25">
      <c r="A10329" t="s">
        <v>123</v>
      </c>
      <c r="B10329" t="s">
        <v>124</v>
      </c>
      <c r="C10329" t="s">
        <v>27</v>
      </c>
      <c r="D10329">
        <v>2020</v>
      </c>
      <c r="E10329">
        <v>2</v>
      </c>
      <c r="F10329" t="s">
        <v>207</v>
      </c>
      <c r="G10329" t="s">
        <v>208</v>
      </c>
      <c r="H10329" t="s">
        <v>148</v>
      </c>
      <c r="I10329" t="s">
        <v>149</v>
      </c>
      <c r="J10329">
        <v>62560.36</v>
      </c>
      <c r="L10329" t="s">
        <v>31</v>
      </c>
      <c r="O10329" t="s">
        <v>32</v>
      </c>
    </row>
    <row r="10330" spans="1:15" x14ac:dyDescent="0.25">
      <c r="A10330" t="s">
        <v>123</v>
      </c>
      <c r="B10330" t="s">
        <v>124</v>
      </c>
      <c r="C10330" t="s">
        <v>27</v>
      </c>
      <c r="D10330">
        <v>2020</v>
      </c>
      <c r="E10330">
        <v>2</v>
      </c>
      <c r="F10330" t="s">
        <v>211</v>
      </c>
      <c r="G10330" t="s">
        <v>212</v>
      </c>
      <c r="H10330" t="s">
        <v>148</v>
      </c>
      <c r="I10330" t="s">
        <v>149</v>
      </c>
      <c r="J10330">
        <v>62560.36</v>
      </c>
      <c r="L10330" t="s">
        <v>31</v>
      </c>
      <c r="O10330" t="s">
        <v>32</v>
      </c>
    </row>
    <row r="10331" spans="1:15" x14ac:dyDescent="0.25">
      <c r="A10331" t="s">
        <v>123</v>
      </c>
      <c r="B10331" t="s">
        <v>124</v>
      </c>
      <c r="C10331" t="s">
        <v>27</v>
      </c>
      <c r="D10331">
        <v>2020</v>
      </c>
      <c r="E10331">
        <v>2</v>
      </c>
      <c r="F10331" t="s">
        <v>213</v>
      </c>
      <c r="G10331" t="s">
        <v>214</v>
      </c>
      <c r="H10331" t="s">
        <v>148</v>
      </c>
      <c r="I10331" t="s">
        <v>149</v>
      </c>
      <c r="J10331">
        <v>62560.36</v>
      </c>
      <c r="L10331" t="s">
        <v>31</v>
      </c>
      <c r="O10331" t="s">
        <v>32</v>
      </c>
    </row>
    <row r="10332" spans="1:15" x14ac:dyDescent="0.25">
      <c r="A10332" t="s">
        <v>123</v>
      </c>
      <c r="B10332" t="s">
        <v>124</v>
      </c>
      <c r="C10332" t="s">
        <v>27</v>
      </c>
      <c r="D10332">
        <v>2020</v>
      </c>
      <c r="E10332">
        <v>2</v>
      </c>
      <c r="F10332" t="s">
        <v>244</v>
      </c>
      <c r="G10332" t="s">
        <v>245</v>
      </c>
      <c r="H10332" t="s">
        <v>110</v>
      </c>
      <c r="I10332" t="s">
        <v>111</v>
      </c>
      <c r="J10332">
        <v>-122789.59</v>
      </c>
      <c r="L10332" t="s">
        <v>31</v>
      </c>
      <c r="O10332" t="s">
        <v>32</v>
      </c>
    </row>
    <row r="10333" spans="1:15" x14ac:dyDescent="0.25">
      <c r="A10333" t="s">
        <v>123</v>
      </c>
      <c r="B10333" t="s">
        <v>124</v>
      </c>
      <c r="C10333" t="s">
        <v>27</v>
      </c>
      <c r="D10333">
        <v>2020</v>
      </c>
      <c r="E10333">
        <v>2</v>
      </c>
      <c r="F10333" t="s">
        <v>246</v>
      </c>
      <c r="G10333" t="s">
        <v>247</v>
      </c>
      <c r="H10333" t="s">
        <v>110</v>
      </c>
      <c r="I10333" t="s">
        <v>111</v>
      </c>
      <c r="J10333">
        <v>21067.14</v>
      </c>
      <c r="L10333" t="s">
        <v>31</v>
      </c>
      <c r="O10333" t="s">
        <v>32</v>
      </c>
    </row>
    <row r="10334" spans="1:15" x14ac:dyDescent="0.25">
      <c r="A10334" t="s">
        <v>123</v>
      </c>
      <c r="B10334" t="s">
        <v>124</v>
      </c>
      <c r="C10334" t="s">
        <v>27</v>
      </c>
      <c r="D10334">
        <v>2020</v>
      </c>
      <c r="E10334">
        <v>2</v>
      </c>
      <c r="F10334" t="s">
        <v>248</v>
      </c>
      <c r="G10334" t="s">
        <v>249</v>
      </c>
      <c r="H10334" t="s">
        <v>110</v>
      </c>
      <c r="I10334" t="s">
        <v>111</v>
      </c>
      <c r="J10334">
        <v>-101722.45</v>
      </c>
      <c r="L10334" t="s">
        <v>31</v>
      </c>
      <c r="O10334" t="s">
        <v>32</v>
      </c>
    </row>
    <row r="10335" spans="1:15" x14ac:dyDescent="0.25">
      <c r="A10335" t="s">
        <v>123</v>
      </c>
      <c r="B10335" t="s">
        <v>124</v>
      </c>
      <c r="C10335" t="s">
        <v>27</v>
      </c>
      <c r="D10335">
        <v>2020</v>
      </c>
      <c r="E10335">
        <v>2</v>
      </c>
      <c r="F10335" t="s">
        <v>250</v>
      </c>
      <c r="G10335" t="s">
        <v>251</v>
      </c>
      <c r="H10335" t="s">
        <v>110</v>
      </c>
      <c r="I10335" t="s">
        <v>111</v>
      </c>
      <c r="J10335">
        <v>-101722.45</v>
      </c>
      <c r="L10335" t="s">
        <v>31</v>
      </c>
      <c r="O10335" t="s">
        <v>32</v>
      </c>
    </row>
    <row r="10336" spans="1:15" x14ac:dyDescent="0.25">
      <c r="A10336" t="s">
        <v>123</v>
      </c>
      <c r="B10336" t="s">
        <v>124</v>
      </c>
      <c r="C10336" t="s">
        <v>27</v>
      </c>
      <c r="D10336">
        <v>2020</v>
      </c>
      <c r="E10336">
        <v>2</v>
      </c>
      <c r="F10336" t="s">
        <v>195</v>
      </c>
      <c r="G10336" t="s">
        <v>196</v>
      </c>
      <c r="H10336" t="s">
        <v>110</v>
      </c>
      <c r="I10336" t="s">
        <v>111</v>
      </c>
      <c r="J10336">
        <v>-101722.45</v>
      </c>
      <c r="L10336" t="s">
        <v>31</v>
      </c>
      <c r="O10336" t="s">
        <v>32</v>
      </c>
    </row>
    <row r="10337" spans="1:15" x14ac:dyDescent="0.25">
      <c r="A10337" t="s">
        <v>123</v>
      </c>
      <c r="B10337" t="s">
        <v>124</v>
      </c>
      <c r="C10337" t="s">
        <v>27</v>
      </c>
      <c r="D10337">
        <v>2020</v>
      </c>
      <c r="E10337">
        <v>2</v>
      </c>
      <c r="F10337" t="s">
        <v>275</v>
      </c>
      <c r="G10337" t="s">
        <v>276</v>
      </c>
      <c r="H10337" t="s">
        <v>110</v>
      </c>
      <c r="I10337" t="s">
        <v>111</v>
      </c>
      <c r="J10337">
        <v>248745</v>
      </c>
      <c r="L10337" t="s">
        <v>31</v>
      </c>
      <c r="O10337" t="s">
        <v>32</v>
      </c>
    </row>
    <row r="10338" spans="1:15" x14ac:dyDescent="0.25">
      <c r="A10338" t="s">
        <v>123</v>
      </c>
      <c r="B10338" t="s">
        <v>124</v>
      </c>
      <c r="C10338" t="s">
        <v>27</v>
      </c>
      <c r="D10338">
        <v>2020</v>
      </c>
      <c r="E10338">
        <v>2</v>
      </c>
      <c r="F10338" t="s">
        <v>277</v>
      </c>
      <c r="G10338" t="s">
        <v>278</v>
      </c>
      <c r="H10338" t="s">
        <v>110</v>
      </c>
      <c r="I10338" t="s">
        <v>111</v>
      </c>
      <c r="J10338">
        <v>248745</v>
      </c>
      <c r="L10338" t="s">
        <v>31</v>
      </c>
      <c r="O10338" t="s">
        <v>32</v>
      </c>
    </row>
    <row r="10339" spans="1:15" x14ac:dyDescent="0.25">
      <c r="A10339" t="s">
        <v>123</v>
      </c>
      <c r="B10339" t="s">
        <v>124</v>
      </c>
      <c r="C10339" t="s">
        <v>27</v>
      </c>
      <c r="D10339">
        <v>2020</v>
      </c>
      <c r="E10339">
        <v>2</v>
      </c>
      <c r="F10339" t="s">
        <v>279</v>
      </c>
      <c r="G10339" t="s">
        <v>280</v>
      </c>
      <c r="H10339" t="s">
        <v>110</v>
      </c>
      <c r="I10339" t="s">
        <v>111</v>
      </c>
      <c r="J10339">
        <v>248745</v>
      </c>
      <c r="L10339" t="s">
        <v>31</v>
      </c>
      <c r="O10339" t="s">
        <v>32</v>
      </c>
    </row>
    <row r="10340" spans="1:15" x14ac:dyDescent="0.25">
      <c r="A10340" t="s">
        <v>123</v>
      </c>
      <c r="B10340" t="s">
        <v>124</v>
      </c>
      <c r="C10340" t="s">
        <v>27</v>
      </c>
      <c r="D10340">
        <v>2020</v>
      </c>
      <c r="E10340">
        <v>2</v>
      </c>
      <c r="F10340" t="s">
        <v>197</v>
      </c>
      <c r="G10340" t="s">
        <v>198</v>
      </c>
      <c r="H10340" t="s">
        <v>110</v>
      </c>
      <c r="I10340" t="s">
        <v>111</v>
      </c>
      <c r="J10340">
        <v>147022.54999999999</v>
      </c>
      <c r="L10340" t="s">
        <v>31</v>
      </c>
      <c r="O10340" t="s">
        <v>32</v>
      </c>
    </row>
    <row r="10341" spans="1:15" x14ac:dyDescent="0.25">
      <c r="A10341" t="s">
        <v>123</v>
      </c>
      <c r="B10341" t="s">
        <v>124</v>
      </c>
      <c r="C10341" t="s">
        <v>27</v>
      </c>
      <c r="D10341">
        <v>2020</v>
      </c>
      <c r="E10341">
        <v>2</v>
      </c>
      <c r="F10341" t="s">
        <v>199</v>
      </c>
      <c r="G10341" t="s">
        <v>200</v>
      </c>
      <c r="H10341" t="s">
        <v>110</v>
      </c>
      <c r="I10341" t="s">
        <v>111</v>
      </c>
      <c r="J10341">
        <v>147022.54999999999</v>
      </c>
      <c r="L10341" t="s">
        <v>31</v>
      </c>
      <c r="O10341" t="s">
        <v>32</v>
      </c>
    </row>
    <row r="10342" spans="1:15" x14ac:dyDescent="0.25">
      <c r="A10342" t="s">
        <v>123</v>
      </c>
      <c r="B10342" t="s">
        <v>124</v>
      </c>
      <c r="C10342" t="s">
        <v>27</v>
      </c>
      <c r="D10342">
        <v>2020</v>
      </c>
      <c r="E10342">
        <v>2</v>
      </c>
      <c r="F10342" t="s">
        <v>252</v>
      </c>
      <c r="G10342" t="s">
        <v>253</v>
      </c>
      <c r="H10342" t="s">
        <v>110</v>
      </c>
      <c r="I10342" t="s">
        <v>111</v>
      </c>
      <c r="J10342">
        <v>17358.5</v>
      </c>
      <c r="L10342" t="s">
        <v>31</v>
      </c>
      <c r="O10342" t="s">
        <v>32</v>
      </c>
    </row>
    <row r="10343" spans="1:15" x14ac:dyDescent="0.25">
      <c r="A10343" t="s">
        <v>123</v>
      </c>
      <c r="B10343" t="s">
        <v>124</v>
      </c>
      <c r="C10343" t="s">
        <v>27</v>
      </c>
      <c r="D10343">
        <v>2020</v>
      </c>
      <c r="E10343">
        <v>2</v>
      </c>
      <c r="F10343" t="s">
        <v>203</v>
      </c>
      <c r="G10343" t="s">
        <v>204</v>
      </c>
      <c r="H10343" t="s">
        <v>110</v>
      </c>
      <c r="I10343" t="s">
        <v>111</v>
      </c>
      <c r="J10343">
        <v>17358.5</v>
      </c>
      <c r="L10343" t="s">
        <v>31</v>
      </c>
      <c r="O10343" t="s">
        <v>32</v>
      </c>
    </row>
    <row r="10344" spans="1:15" x14ac:dyDescent="0.25">
      <c r="A10344" t="s">
        <v>123</v>
      </c>
      <c r="B10344" t="s">
        <v>124</v>
      </c>
      <c r="C10344" t="s">
        <v>27</v>
      </c>
      <c r="D10344">
        <v>2020</v>
      </c>
      <c r="E10344">
        <v>2</v>
      </c>
      <c r="F10344" t="s">
        <v>205</v>
      </c>
      <c r="G10344" t="s">
        <v>206</v>
      </c>
      <c r="H10344" t="s">
        <v>110</v>
      </c>
      <c r="I10344" t="s">
        <v>111</v>
      </c>
      <c r="J10344">
        <v>164381.04999999999</v>
      </c>
      <c r="L10344" t="s">
        <v>31</v>
      </c>
      <c r="O10344" t="s">
        <v>32</v>
      </c>
    </row>
    <row r="10345" spans="1:15" x14ac:dyDescent="0.25">
      <c r="A10345" t="s">
        <v>123</v>
      </c>
      <c r="B10345" t="s">
        <v>124</v>
      </c>
      <c r="C10345" t="s">
        <v>27</v>
      </c>
      <c r="D10345">
        <v>2020</v>
      </c>
      <c r="E10345">
        <v>2</v>
      </c>
      <c r="F10345" t="s">
        <v>207</v>
      </c>
      <c r="G10345" t="s">
        <v>208</v>
      </c>
      <c r="H10345" t="s">
        <v>110</v>
      </c>
      <c r="I10345" t="s">
        <v>111</v>
      </c>
      <c r="J10345">
        <v>164381.04999999999</v>
      </c>
      <c r="L10345" t="s">
        <v>31</v>
      </c>
      <c r="O10345" t="s">
        <v>32</v>
      </c>
    </row>
    <row r="10346" spans="1:15" x14ac:dyDescent="0.25">
      <c r="A10346" t="s">
        <v>123</v>
      </c>
      <c r="B10346" t="s">
        <v>124</v>
      </c>
      <c r="C10346" t="s">
        <v>27</v>
      </c>
      <c r="D10346">
        <v>2020</v>
      </c>
      <c r="E10346">
        <v>2</v>
      </c>
      <c r="F10346" t="s">
        <v>211</v>
      </c>
      <c r="G10346" t="s">
        <v>212</v>
      </c>
      <c r="H10346" t="s">
        <v>110</v>
      </c>
      <c r="I10346" t="s">
        <v>111</v>
      </c>
      <c r="J10346">
        <v>164381.04999999999</v>
      </c>
      <c r="L10346" t="s">
        <v>31</v>
      </c>
      <c r="O10346" t="s">
        <v>32</v>
      </c>
    </row>
    <row r="10347" spans="1:15" x14ac:dyDescent="0.25">
      <c r="A10347" t="s">
        <v>123</v>
      </c>
      <c r="B10347" t="s">
        <v>124</v>
      </c>
      <c r="C10347" t="s">
        <v>27</v>
      </c>
      <c r="D10347">
        <v>2020</v>
      </c>
      <c r="E10347">
        <v>2</v>
      </c>
      <c r="F10347" t="s">
        <v>213</v>
      </c>
      <c r="G10347" t="s">
        <v>214</v>
      </c>
      <c r="H10347" t="s">
        <v>110</v>
      </c>
      <c r="I10347" t="s">
        <v>111</v>
      </c>
      <c r="J10347">
        <v>164381.04999999999</v>
      </c>
      <c r="L10347" t="s">
        <v>31</v>
      </c>
      <c r="O10347" t="s">
        <v>32</v>
      </c>
    </row>
    <row r="10348" spans="1:15" x14ac:dyDescent="0.25">
      <c r="A10348" t="s">
        <v>123</v>
      </c>
      <c r="B10348" t="s">
        <v>124</v>
      </c>
      <c r="C10348" t="s">
        <v>27</v>
      </c>
      <c r="D10348">
        <v>2020</v>
      </c>
      <c r="E10348">
        <v>2</v>
      </c>
      <c r="F10348" t="s">
        <v>244</v>
      </c>
      <c r="G10348" t="s">
        <v>245</v>
      </c>
      <c r="H10348" t="s">
        <v>108</v>
      </c>
      <c r="I10348" t="s">
        <v>109</v>
      </c>
      <c r="J10348">
        <v>-46163.199999999997</v>
      </c>
      <c r="L10348" t="s">
        <v>31</v>
      </c>
      <c r="O10348" t="s">
        <v>32</v>
      </c>
    </row>
    <row r="10349" spans="1:15" x14ac:dyDescent="0.25">
      <c r="A10349" t="s">
        <v>123</v>
      </c>
      <c r="B10349" t="s">
        <v>124</v>
      </c>
      <c r="C10349" t="s">
        <v>27</v>
      </c>
      <c r="D10349">
        <v>2020</v>
      </c>
      <c r="E10349">
        <v>2</v>
      </c>
      <c r="F10349" t="s">
        <v>246</v>
      </c>
      <c r="G10349" t="s">
        <v>247</v>
      </c>
      <c r="H10349" t="s">
        <v>108</v>
      </c>
      <c r="I10349" t="s">
        <v>109</v>
      </c>
      <c r="J10349">
        <v>7022.38</v>
      </c>
      <c r="L10349" t="s">
        <v>31</v>
      </c>
      <c r="O10349" t="s">
        <v>32</v>
      </c>
    </row>
    <row r="10350" spans="1:15" x14ac:dyDescent="0.25">
      <c r="A10350" t="s">
        <v>123</v>
      </c>
      <c r="B10350" t="s">
        <v>124</v>
      </c>
      <c r="C10350" t="s">
        <v>27</v>
      </c>
      <c r="D10350">
        <v>2020</v>
      </c>
      <c r="E10350">
        <v>2</v>
      </c>
      <c r="F10350" t="s">
        <v>248</v>
      </c>
      <c r="G10350" t="s">
        <v>249</v>
      </c>
      <c r="H10350" t="s">
        <v>108</v>
      </c>
      <c r="I10350" t="s">
        <v>109</v>
      </c>
      <c r="J10350">
        <v>-39140.82</v>
      </c>
      <c r="L10350" t="s">
        <v>31</v>
      </c>
      <c r="O10350" t="s">
        <v>32</v>
      </c>
    </row>
    <row r="10351" spans="1:15" x14ac:dyDescent="0.25">
      <c r="A10351" t="s">
        <v>123</v>
      </c>
      <c r="B10351" t="s">
        <v>124</v>
      </c>
      <c r="C10351" t="s">
        <v>27</v>
      </c>
      <c r="D10351">
        <v>2020</v>
      </c>
      <c r="E10351">
        <v>2</v>
      </c>
      <c r="F10351" t="s">
        <v>250</v>
      </c>
      <c r="G10351" t="s">
        <v>251</v>
      </c>
      <c r="H10351" t="s">
        <v>108</v>
      </c>
      <c r="I10351" t="s">
        <v>109</v>
      </c>
      <c r="J10351">
        <v>-39140.82</v>
      </c>
      <c r="L10351" t="s">
        <v>31</v>
      </c>
      <c r="O10351" t="s">
        <v>32</v>
      </c>
    </row>
    <row r="10352" spans="1:15" x14ac:dyDescent="0.25">
      <c r="A10352" t="s">
        <v>123</v>
      </c>
      <c r="B10352" t="s">
        <v>124</v>
      </c>
      <c r="C10352" t="s">
        <v>27</v>
      </c>
      <c r="D10352">
        <v>2020</v>
      </c>
      <c r="E10352">
        <v>2</v>
      </c>
      <c r="F10352" t="s">
        <v>195</v>
      </c>
      <c r="G10352" t="s">
        <v>196</v>
      </c>
      <c r="H10352" t="s">
        <v>108</v>
      </c>
      <c r="I10352" t="s">
        <v>109</v>
      </c>
      <c r="J10352">
        <v>-39140.82</v>
      </c>
      <c r="L10352" t="s">
        <v>31</v>
      </c>
      <c r="O10352" t="s">
        <v>32</v>
      </c>
    </row>
    <row r="10353" spans="1:15" x14ac:dyDescent="0.25">
      <c r="A10353" t="s">
        <v>123</v>
      </c>
      <c r="B10353" t="s">
        <v>124</v>
      </c>
      <c r="C10353" t="s">
        <v>27</v>
      </c>
      <c r="D10353">
        <v>2020</v>
      </c>
      <c r="E10353">
        <v>2</v>
      </c>
      <c r="F10353" t="s">
        <v>275</v>
      </c>
      <c r="G10353" t="s">
        <v>276</v>
      </c>
      <c r="H10353" t="s">
        <v>108</v>
      </c>
      <c r="I10353" t="s">
        <v>109</v>
      </c>
      <c r="J10353">
        <v>82915</v>
      </c>
      <c r="L10353" t="s">
        <v>31</v>
      </c>
      <c r="O10353" t="s">
        <v>32</v>
      </c>
    </row>
    <row r="10354" spans="1:15" x14ac:dyDescent="0.25">
      <c r="A10354" t="s">
        <v>123</v>
      </c>
      <c r="B10354" t="s">
        <v>124</v>
      </c>
      <c r="C10354" t="s">
        <v>27</v>
      </c>
      <c r="D10354">
        <v>2020</v>
      </c>
      <c r="E10354">
        <v>2</v>
      </c>
      <c r="F10354" t="s">
        <v>277</v>
      </c>
      <c r="G10354" t="s">
        <v>278</v>
      </c>
      <c r="H10354" t="s">
        <v>108</v>
      </c>
      <c r="I10354" t="s">
        <v>109</v>
      </c>
      <c r="J10354">
        <v>82915</v>
      </c>
      <c r="L10354" t="s">
        <v>31</v>
      </c>
      <c r="O10354" t="s">
        <v>32</v>
      </c>
    </row>
    <row r="10355" spans="1:15" x14ac:dyDescent="0.25">
      <c r="A10355" t="s">
        <v>123</v>
      </c>
      <c r="B10355" t="s">
        <v>124</v>
      </c>
      <c r="C10355" t="s">
        <v>27</v>
      </c>
      <c r="D10355">
        <v>2020</v>
      </c>
      <c r="E10355">
        <v>2</v>
      </c>
      <c r="F10355" t="s">
        <v>279</v>
      </c>
      <c r="G10355" t="s">
        <v>280</v>
      </c>
      <c r="H10355" t="s">
        <v>108</v>
      </c>
      <c r="I10355" t="s">
        <v>109</v>
      </c>
      <c r="J10355">
        <v>82915</v>
      </c>
      <c r="L10355" t="s">
        <v>31</v>
      </c>
      <c r="O10355" t="s">
        <v>32</v>
      </c>
    </row>
    <row r="10356" spans="1:15" x14ac:dyDescent="0.25">
      <c r="A10356" t="s">
        <v>123</v>
      </c>
      <c r="B10356" t="s">
        <v>124</v>
      </c>
      <c r="C10356" t="s">
        <v>27</v>
      </c>
      <c r="D10356">
        <v>2020</v>
      </c>
      <c r="E10356">
        <v>2</v>
      </c>
      <c r="F10356" t="s">
        <v>197</v>
      </c>
      <c r="G10356" t="s">
        <v>198</v>
      </c>
      <c r="H10356" t="s">
        <v>108</v>
      </c>
      <c r="I10356" t="s">
        <v>109</v>
      </c>
      <c r="J10356">
        <v>43774.18</v>
      </c>
      <c r="L10356" t="s">
        <v>31</v>
      </c>
      <c r="O10356" t="s">
        <v>32</v>
      </c>
    </row>
    <row r="10357" spans="1:15" x14ac:dyDescent="0.25">
      <c r="A10357" t="s">
        <v>123</v>
      </c>
      <c r="B10357" t="s">
        <v>124</v>
      </c>
      <c r="C10357" t="s">
        <v>27</v>
      </c>
      <c r="D10357">
        <v>2020</v>
      </c>
      <c r="E10357">
        <v>2</v>
      </c>
      <c r="F10357" t="s">
        <v>199</v>
      </c>
      <c r="G10357" t="s">
        <v>200</v>
      </c>
      <c r="H10357" t="s">
        <v>108</v>
      </c>
      <c r="I10357" t="s">
        <v>109</v>
      </c>
      <c r="J10357">
        <v>43774.18</v>
      </c>
      <c r="L10357" t="s">
        <v>31</v>
      </c>
      <c r="O10357" t="s">
        <v>32</v>
      </c>
    </row>
    <row r="10358" spans="1:15" x14ac:dyDescent="0.25">
      <c r="A10358" t="s">
        <v>123</v>
      </c>
      <c r="B10358" t="s">
        <v>124</v>
      </c>
      <c r="C10358" t="s">
        <v>27</v>
      </c>
      <c r="D10358">
        <v>2020</v>
      </c>
      <c r="E10358">
        <v>2</v>
      </c>
      <c r="F10358" t="s">
        <v>252</v>
      </c>
      <c r="G10358" t="s">
        <v>253</v>
      </c>
      <c r="H10358" t="s">
        <v>108</v>
      </c>
      <c r="I10358" t="s">
        <v>109</v>
      </c>
      <c r="J10358">
        <v>5786.17</v>
      </c>
      <c r="L10358" t="s">
        <v>31</v>
      </c>
      <c r="O10358" t="s">
        <v>32</v>
      </c>
    </row>
    <row r="10359" spans="1:15" x14ac:dyDescent="0.25">
      <c r="A10359" t="s">
        <v>123</v>
      </c>
      <c r="B10359" t="s">
        <v>124</v>
      </c>
      <c r="C10359" t="s">
        <v>27</v>
      </c>
      <c r="D10359">
        <v>2020</v>
      </c>
      <c r="E10359">
        <v>2</v>
      </c>
      <c r="F10359" t="s">
        <v>203</v>
      </c>
      <c r="G10359" t="s">
        <v>204</v>
      </c>
      <c r="H10359" t="s">
        <v>108</v>
      </c>
      <c r="I10359" t="s">
        <v>109</v>
      </c>
      <c r="J10359">
        <v>5786.17</v>
      </c>
      <c r="L10359" t="s">
        <v>31</v>
      </c>
      <c r="O10359" t="s">
        <v>32</v>
      </c>
    </row>
    <row r="10360" spans="1:15" x14ac:dyDescent="0.25">
      <c r="A10360" t="s">
        <v>123</v>
      </c>
      <c r="B10360" t="s">
        <v>124</v>
      </c>
      <c r="C10360" t="s">
        <v>27</v>
      </c>
      <c r="D10360">
        <v>2020</v>
      </c>
      <c r="E10360">
        <v>2</v>
      </c>
      <c r="F10360" t="s">
        <v>205</v>
      </c>
      <c r="G10360" t="s">
        <v>206</v>
      </c>
      <c r="H10360" t="s">
        <v>108</v>
      </c>
      <c r="I10360" t="s">
        <v>109</v>
      </c>
      <c r="J10360">
        <v>49560.35</v>
      </c>
      <c r="L10360" t="s">
        <v>31</v>
      </c>
      <c r="O10360" t="s">
        <v>32</v>
      </c>
    </row>
    <row r="10361" spans="1:15" x14ac:dyDescent="0.25">
      <c r="A10361" t="s">
        <v>123</v>
      </c>
      <c r="B10361" t="s">
        <v>124</v>
      </c>
      <c r="C10361" t="s">
        <v>27</v>
      </c>
      <c r="D10361">
        <v>2020</v>
      </c>
      <c r="E10361">
        <v>2</v>
      </c>
      <c r="F10361" t="s">
        <v>207</v>
      </c>
      <c r="G10361" t="s">
        <v>208</v>
      </c>
      <c r="H10361" t="s">
        <v>108</v>
      </c>
      <c r="I10361" t="s">
        <v>109</v>
      </c>
      <c r="J10361">
        <v>49560.35</v>
      </c>
      <c r="L10361" t="s">
        <v>31</v>
      </c>
      <c r="O10361" t="s">
        <v>32</v>
      </c>
    </row>
    <row r="10362" spans="1:15" x14ac:dyDescent="0.25">
      <c r="A10362" t="s">
        <v>123</v>
      </c>
      <c r="B10362" t="s">
        <v>124</v>
      </c>
      <c r="C10362" t="s">
        <v>27</v>
      </c>
      <c r="D10362">
        <v>2020</v>
      </c>
      <c r="E10362">
        <v>2</v>
      </c>
      <c r="F10362" t="s">
        <v>211</v>
      </c>
      <c r="G10362" t="s">
        <v>212</v>
      </c>
      <c r="H10362" t="s">
        <v>108</v>
      </c>
      <c r="I10362" t="s">
        <v>109</v>
      </c>
      <c r="J10362">
        <v>49560.35</v>
      </c>
      <c r="L10362" t="s">
        <v>31</v>
      </c>
      <c r="O10362" t="s">
        <v>32</v>
      </c>
    </row>
    <row r="10363" spans="1:15" x14ac:dyDescent="0.25">
      <c r="A10363" t="s">
        <v>123</v>
      </c>
      <c r="B10363" t="s">
        <v>124</v>
      </c>
      <c r="C10363" t="s">
        <v>27</v>
      </c>
      <c r="D10363">
        <v>2020</v>
      </c>
      <c r="E10363">
        <v>2</v>
      </c>
      <c r="F10363" t="s">
        <v>213</v>
      </c>
      <c r="G10363" t="s">
        <v>214</v>
      </c>
      <c r="H10363" t="s">
        <v>108</v>
      </c>
      <c r="I10363" t="s">
        <v>109</v>
      </c>
      <c r="J10363">
        <v>49560.35</v>
      </c>
      <c r="L10363" t="s">
        <v>31</v>
      </c>
      <c r="O10363" t="s">
        <v>32</v>
      </c>
    </row>
    <row r="10364" spans="1:15" x14ac:dyDescent="0.25">
      <c r="A10364" t="s">
        <v>131</v>
      </c>
      <c r="B10364" t="s">
        <v>132</v>
      </c>
      <c r="C10364" t="s">
        <v>27</v>
      </c>
      <c r="D10364">
        <v>2020</v>
      </c>
      <c r="E10364">
        <v>2</v>
      </c>
      <c r="F10364" t="s">
        <v>244</v>
      </c>
      <c r="G10364" t="s">
        <v>245</v>
      </c>
      <c r="H10364" t="s">
        <v>108</v>
      </c>
      <c r="I10364" t="s">
        <v>109</v>
      </c>
      <c r="J10364">
        <v>-1596247.09</v>
      </c>
      <c r="L10364" t="s">
        <v>31</v>
      </c>
      <c r="O10364" t="s">
        <v>32</v>
      </c>
    </row>
    <row r="10365" spans="1:15" x14ac:dyDescent="0.25">
      <c r="A10365" t="s">
        <v>131</v>
      </c>
      <c r="B10365" t="s">
        <v>132</v>
      </c>
      <c r="C10365" t="s">
        <v>27</v>
      </c>
      <c r="D10365">
        <v>2020</v>
      </c>
      <c r="E10365">
        <v>2</v>
      </c>
      <c r="F10365" t="s">
        <v>246</v>
      </c>
      <c r="G10365" t="s">
        <v>247</v>
      </c>
      <c r="H10365" t="s">
        <v>108</v>
      </c>
      <c r="I10365" t="s">
        <v>109</v>
      </c>
      <c r="J10365">
        <v>7210</v>
      </c>
      <c r="L10365" t="s">
        <v>31</v>
      </c>
      <c r="O10365" t="s">
        <v>32</v>
      </c>
    </row>
    <row r="10366" spans="1:15" x14ac:dyDescent="0.25">
      <c r="A10366" t="s">
        <v>131</v>
      </c>
      <c r="B10366" t="s">
        <v>132</v>
      </c>
      <c r="C10366" t="s">
        <v>27</v>
      </c>
      <c r="D10366">
        <v>2020</v>
      </c>
      <c r="E10366">
        <v>2</v>
      </c>
      <c r="F10366" t="s">
        <v>248</v>
      </c>
      <c r="G10366" t="s">
        <v>249</v>
      </c>
      <c r="H10366" t="s">
        <v>108</v>
      </c>
      <c r="I10366" t="s">
        <v>109</v>
      </c>
      <c r="J10366">
        <v>-1589037.09</v>
      </c>
      <c r="L10366" t="s">
        <v>31</v>
      </c>
      <c r="O10366" t="s">
        <v>32</v>
      </c>
    </row>
    <row r="10367" spans="1:15" x14ac:dyDescent="0.25">
      <c r="A10367" t="s">
        <v>131</v>
      </c>
      <c r="B10367" t="s">
        <v>132</v>
      </c>
      <c r="C10367" t="s">
        <v>27</v>
      </c>
      <c r="D10367">
        <v>2020</v>
      </c>
      <c r="E10367">
        <v>2</v>
      </c>
      <c r="F10367" t="s">
        <v>250</v>
      </c>
      <c r="G10367" t="s">
        <v>251</v>
      </c>
      <c r="H10367" t="s">
        <v>108</v>
      </c>
      <c r="I10367" t="s">
        <v>109</v>
      </c>
      <c r="J10367">
        <v>-1589037.09</v>
      </c>
      <c r="L10367" t="s">
        <v>31</v>
      </c>
      <c r="O10367" t="s">
        <v>32</v>
      </c>
    </row>
    <row r="10368" spans="1:15" x14ac:dyDescent="0.25">
      <c r="A10368" t="s">
        <v>131</v>
      </c>
      <c r="B10368" t="s">
        <v>132</v>
      </c>
      <c r="C10368" t="s">
        <v>27</v>
      </c>
      <c r="D10368">
        <v>2020</v>
      </c>
      <c r="E10368">
        <v>2</v>
      </c>
      <c r="F10368" t="s">
        <v>193</v>
      </c>
      <c r="G10368" t="s">
        <v>194</v>
      </c>
      <c r="H10368" t="s">
        <v>108</v>
      </c>
      <c r="I10368" t="s">
        <v>109</v>
      </c>
      <c r="J10368">
        <v>307412.84999999998</v>
      </c>
      <c r="L10368" t="s">
        <v>31</v>
      </c>
      <c r="O10368" t="s">
        <v>32</v>
      </c>
    </row>
    <row r="10369" spans="1:15" x14ac:dyDescent="0.25">
      <c r="A10369" t="s">
        <v>131</v>
      </c>
      <c r="B10369" t="s">
        <v>132</v>
      </c>
      <c r="C10369" t="s">
        <v>27</v>
      </c>
      <c r="D10369">
        <v>2020</v>
      </c>
      <c r="E10369">
        <v>2</v>
      </c>
      <c r="F10369" t="s">
        <v>303</v>
      </c>
      <c r="G10369" t="s">
        <v>304</v>
      </c>
      <c r="H10369" t="s">
        <v>108</v>
      </c>
      <c r="I10369" t="s">
        <v>109</v>
      </c>
      <c r="J10369">
        <v>1169241.08</v>
      </c>
      <c r="L10369" t="s">
        <v>31</v>
      </c>
      <c r="O10369" t="s">
        <v>32</v>
      </c>
    </row>
    <row r="10370" spans="1:15" x14ac:dyDescent="0.25">
      <c r="A10370" t="s">
        <v>131</v>
      </c>
      <c r="B10370" t="s">
        <v>132</v>
      </c>
      <c r="C10370" t="s">
        <v>27</v>
      </c>
      <c r="D10370">
        <v>2020</v>
      </c>
      <c r="E10370">
        <v>2</v>
      </c>
      <c r="F10370" t="s">
        <v>195</v>
      </c>
      <c r="G10370" t="s">
        <v>196</v>
      </c>
      <c r="H10370" t="s">
        <v>108</v>
      </c>
      <c r="I10370" t="s">
        <v>109</v>
      </c>
      <c r="J10370">
        <v>-112383.16</v>
      </c>
      <c r="L10370" t="s">
        <v>31</v>
      </c>
      <c r="O10370" t="s">
        <v>32</v>
      </c>
    </row>
    <row r="10371" spans="1:15" x14ac:dyDescent="0.25">
      <c r="A10371" t="s">
        <v>131</v>
      </c>
      <c r="B10371" t="s">
        <v>132</v>
      </c>
      <c r="C10371" t="s">
        <v>27</v>
      </c>
      <c r="D10371">
        <v>2020</v>
      </c>
      <c r="E10371">
        <v>2</v>
      </c>
      <c r="F10371" t="s">
        <v>275</v>
      </c>
      <c r="G10371" t="s">
        <v>276</v>
      </c>
      <c r="H10371" t="s">
        <v>108</v>
      </c>
      <c r="I10371" t="s">
        <v>109</v>
      </c>
      <c r="J10371">
        <v>21534.67</v>
      </c>
      <c r="L10371" t="s">
        <v>31</v>
      </c>
      <c r="O10371" t="s">
        <v>32</v>
      </c>
    </row>
    <row r="10372" spans="1:15" x14ac:dyDescent="0.25">
      <c r="A10372" t="s">
        <v>131</v>
      </c>
      <c r="B10372" t="s">
        <v>132</v>
      </c>
      <c r="C10372" t="s">
        <v>27</v>
      </c>
      <c r="D10372">
        <v>2020</v>
      </c>
      <c r="E10372">
        <v>2</v>
      </c>
      <c r="F10372" t="s">
        <v>277</v>
      </c>
      <c r="G10372" t="s">
        <v>278</v>
      </c>
      <c r="H10372" t="s">
        <v>108</v>
      </c>
      <c r="I10372" t="s">
        <v>109</v>
      </c>
      <c r="J10372">
        <v>21534.67</v>
      </c>
      <c r="L10372" t="s">
        <v>31</v>
      </c>
      <c r="O10372" t="s">
        <v>32</v>
      </c>
    </row>
    <row r="10373" spans="1:15" x14ac:dyDescent="0.25">
      <c r="A10373" t="s">
        <v>131</v>
      </c>
      <c r="B10373" t="s">
        <v>132</v>
      </c>
      <c r="C10373" t="s">
        <v>27</v>
      </c>
      <c r="D10373">
        <v>2020</v>
      </c>
      <c r="E10373">
        <v>2</v>
      </c>
      <c r="F10373" t="s">
        <v>279</v>
      </c>
      <c r="G10373" t="s">
        <v>280</v>
      </c>
      <c r="H10373" t="s">
        <v>108</v>
      </c>
      <c r="I10373" t="s">
        <v>109</v>
      </c>
      <c r="J10373">
        <v>21534.67</v>
      </c>
      <c r="L10373" t="s">
        <v>31</v>
      </c>
      <c r="O10373" t="s">
        <v>32</v>
      </c>
    </row>
    <row r="10374" spans="1:15" x14ac:dyDescent="0.25">
      <c r="A10374" t="s">
        <v>131</v>
      </c>
      <c r="B10374" t="s">
        <v>132</v>
      </c>
      <c r="C10374" t="s">
        <v>27</v>
      </c>
      <c r="D10374">
        <v>2020</v>
      </c>
      <c r="E10374">
        <v>2</v>
      </c>
      <c r="F10374" t="s">
        <v>197</v>
      </c>
      <c r="G10374" t="s">
        <v>198</v>
      </c>
      <c r="H10374" t="s">
        <v>108</v>
      </c>
      <c r="I10374" t="s">
        <v>109</v>
      </c>
      <c r="J10374">
        <v>-90848.49</v>
      </c>
      <c r="L10374" t="s">
        <v>31</v>
      </c>
      <c r="O10374" t="s">
        <v>32</v>
      </c>
    </row>
    <row r="10375" spans="1:15" x14ac:dyDescent="0.25">
      <c r="A10375" t="s">
        <v>131</v>
      </c>
      <c r="B10375" t="s">
        <v>132</v>
      </c>
      <c r="C10375" t="s">
        <v>27</v>
      </c>
      <c r="D10375">
        <v>2020</v>
      </c>
      <c r="E10375">
        <v>2</v>
      </c>
      <c r="F10375" t="s">
        <v>199</v>
      </c>
      <c r="G10375" t="s">
        <v>200</v>
      </c>
      <c r="H10375" t="s">
        <v>108</v>
      </c>
      <c r="I10375" t="s">
        <v>109</v>
      </c>
      <c r="J10375">
        <v>-90848.49</v>
      </c>
      <c r="L10375" t="s">
        <v>31</v>
      </c>
      <c r="O10375" t="s">
        <v>32</v>
      </c>
    </row>
    <row r="10376" spans="1:15" x14ac:dyDescent="0.25">
      <c r="A10376" t="s">
        <v>131</v>
      </c>
      <c r="B10376" t="s">
        <v>132</v>
      </c>
      <c r="C10376" t="s">
        <v>27</v>
      </c>
      <c r="D10376">
        <v>2020</v>
      </c>
      <c r="E10376">
        <v>2</v>
      </c>
      <c r="F10376" t="s">
        <v>201</v>
      </c>
      <c r="G10376" t="s">
        <v>202</v>
      </c>
      <c r="H10376" t="s">
        <v>108</v>
      </c>
      <c r="I10376" t="s">
        <v>109</v>
      </c>
      <c r="J10376">
        <v>-1924.64</v>
      </c>
      <c r="L10376" t="s">
        <v>31</v>
      </c>
      <c r="O10376" t="s">
        <v>32</v>
      </c>
    </row>
    <row r="10377" spans="1:15" x14ac:dyDescent="0.25">
      <c r="A10377" t="s">
        <v>131</v>
      </c>
      <c r="B10377" t="s">
        <v>132</v>
      </c>
      <c r="C10377" t="s">
        <v>27</v>
      </c>
      <c r="D10377">
        <v>2020</v>
      </c>
      <c r="E10377">
        <v>2</v>
      </c>
      <c r="F10377" t="s">
        <v>252</v>
      </c>
      <c r="G10377" t="s">
        <v>253</v>
      </c>
      <c r="H10377" t="s">
        <v>108</v>
      </c>
      <c r="I10377" t="s">
        <v>109</v>
      </c>
      <c r="J10377">
        <v>5723.7</v>
      </c>
      <c r="L10377" t="s">
        <v>31</v>
      </c>
      <c r="O10377" t="s">
        <v>32</v>
      </c>
    </row>
    <row r="10378" spans="1:15" x14ac:dyDescent="0.25">
      <c r="A10378" t="s">
        <v>131</v>
      </c>
      <c r="B10378" t="s">
        <v>132</v>
      </c>
      <c r="C10378" t="s">
        <v>27</v>
      </c>
      <c r="D10378">
        <v>2020</v>
      </c>
      <c r="E10378">
        <v>2</v>
      </c>
      <c r="F10378" t="s">
        <v>203</v>
      </c>
      <c r="G10378" t="s">
        <v>204</v>
      </c>
      <c r="H10378" t="s">
        <v>108</v>
      </c>
      <c r="I10378" t="s">
        <v>109</v>
      </c>
      <c r="J10378">
        <v>3799.06</v>
      </c>
      <c r="L10378" t="s">
        <v>31</v>
      </c>
      <c r="O10378" t="s">
        <v>32</v>
      </c>
    </row>
    <row r="10379" spans="1:15" x14ac:dyDescent="0.25">
      <c r="A10379" t="s">
        <v>131</v>
      </c>
      <c r="B10379" t="s">
        <v>132</v>
      </c>
      <c r="C10379" t="s">
        <v>27</v>
      </c>
      <c r="D10379">
        <v>2020</v>
      </c>
      <c r="E10379">
        <v>2</v>
      </c>
      <c r="F10379" t="s">
        <v>205</v>
      </c>
      <c r="G10379" t="s">
        <v>206</v>
      </c>
      <c r="H10379" t="s">
        <v>108</v>
      </c>
      <c r="I10379" t="s">
        <v>109</v>
      </c>
      <c r="J10379">
        <v>-87049.43</v>
      </c>
      <c r="L10379" t="s">
        <v>31</v>
      </c>
      <c r="O10379" t="s">
        <v>32</v>
      </c>
    </row>
    <row r="10380" spans="1:15" x14ac:dyDescent="0.25">
      <c r="A10380" t="s">
        <v>131</v>
      </c>
      <c r="B10380" t="s">
        <v>132</v>
      </c>
      <c r="C10380" t="s">
        <v>27</v>
      </c>
      <c r="D10380">
        <v>2020</v>
      </c>
      <c r="E10380">
        <v>2</v>
      </c>
      <c r="F10380" t="s">
        <v>207</v>
      </c>
      <c r="G10380" t="s">
        <v>208</v>
      </c>
      <c r="H10380" t="s">
        <v>108</v>
      </c>
      <c r="I10380" t="s">
        <v>109</v>
      </c>
      <c r="J10380">
        <v>-87049.43</v>
      </c>
      <c r="L10380" t="s">
        <v>31</v>
      </c>
      <c r="O10380" t="s">
        <v>32</v>
      </c>
    </row>
    <row r="10381" spans="1:15" x14ac:dyDescent="0.25">
      <c r="A10381" t="s">
        <v>131</v>
      </c>
      <c r="B10381" t="s">
        <v>132</v>
      </c>
      <c r="C10381" t="s">
        <v>27</v>
      </c>
      <c r="D10381">
        <v>2020</v>
      </c>
      <c r="E10381">
        <v>2</v>
      </c>
      <c r="F10381" t="s">
        <v>211</v>
      </c>
      <c r="G10381" t="s">
        <v>212</v>
      </c>
      <c r="H10381" t="s">
        <v>108</v>
      </c>
      <c r="I10381" t="s">
        <v>109</v>
      </c>
      <c r="J10381">
        <v>-87049.43</v>
      </c>
      <c r="L10381" t="s">
        <v>31</v>
      </c>
      <c r="O10381" t="s">
        <v>32</v>
      </c>
    </row>
    <row r="10382" spans="1:15" x14ac:dyDescent="0.25">
      <c r="A10382" t="s">
        <v>131</v>
      </c>
      <c r="B10382" t="s">
        <v>132</v>
      </c>
      <c r="C10382" t="s">
        <v>27</v>
      </c>
      <c r="D10382">
        <v>2020</v>
      </c>
      <c r="E10382">
        <v>2</v>
      </c>
      <c r="F10382" t="s">
        <v>213</v>
      </c>
      <c r="G10382" t="s">
        <v>214</v>
      </c>
      <c r="H10382" t="s">
        <v>108</v>
      </c>
      <c r="I10382" t="s">
        <v>109</v>
      </c>
      <c r="J10382">
        <v>-87049.43</v>
      </c>
      <c r="L10382" t="s">
        <v>31</v>
      </c>
      <c r="O10382" t="s">
        <v>32</v>
      </c>
    </row>
    <row r="10383" spans="1:15" x14ac:dyDescent="0.25">
      <c r="A10383" t="s">
        <v>131</v>
      </c>
      <c r="B10383" t="s">
        <v>132</v>
      </c>
      <c r="C10383" t="s">
        <v>27</v>
      </c>
      <c r="D10383">
        <v>2020</v>
      </c>
      <c r="E10383">
        <v>2</v>
      </c>
      <c r="F10383" t="s">
        <v>244</v>
      </c>
      <c r="G10383" t="s">
        <v>245</v>
      </c>
      <c r="H10383" t="s">
        <v>110</v>
      </c>
      <c r="I10383" t="s">
        <v>111</v>
      </c>
      <c r="J10383">
        <v>-2371870.63</v>
      </c>
      <c r="L10383" t="s">
        <v>31</v>
      </c>
      <c r="O10383" t="s">
        <v>32</v>
      </c>
    </row>
    <row r="10384" spans="1:15" x14ac:dyDescent="0.25">
      <c r="A10384" t="s">
        <v>131</v>
      </c>
      <c r="B10384" t="s">
        <v>132</v>
      </c>
      <c r="C10384" t="s">
        <v>27</v>
      </c>
      <c r="D10384">
        <v>2020</v>
      </c>
      <c r="E10384">
        <v>2</v>
      </c>
      <c r="F10384" t="s">
        <v>246</v>
      </c>
      <c r="G10384" t="s">
        <v>247</v>
      </c>
      <c r="H10384" t="s">
        <v>110</v>
      </c>
      <c r="I10384" t="s">
        <v>111</v>
      </c>
      <c r="J10384">
        <v>10815</v>
      </c>
      <c r="L10384" t="s">
        <v>31</v>
      </c>
      <c r="O10384" t="s">
        <v>32</v>
      </c>
    </row>
    <row r="10385" spans="1:15" x14ac:dyDescent="0.25">
      <c r="A10385" t="s">
        <v>131</v>
      </c>
      <c r="B10385" t="s">
        <v>132</v>
      </c>
      <c r="C10385" t="s">
        <v>27</v>
      </c>
      <c r="D10385">
        <v>2020</v>
      </c>
      <c r="E10385">
        <v>2</v>
      </c>
      <c r="F10385" t="s">
        <v>248</v>
      </c>
      <c r="G10385" t="s">
        <v>249</v>
      </c>
      <c r="H10385" t="s">
        <v>110</v>
      </c>
      <c r="I10385" t="s">
        <v>111</v>
      </c>
      <c r="J10385">
        <v>-2361055.63</v>
      </c>
      <c r="L10385" t="s">
        <v>31</v>
      </c>
      <c r="O10385" t="s">
        <v>32</v>
      </c>
    </row>
    <row r="10386" spans="1:15" x14ac:dyDescent="0.25">
      <c r="A10386" t="s">
        <v>131</v>
      </c>
      <c r="B10386" t="s">
        <v>132</v>
      </c>
      <c r="C10386" t="s">
        <v>27</v>
      </c>
      <c r="D10386">
        <v>2020</v>
      </c>
      <c r="E10386">
        <v>2</v>
      </c>
      <c r="F10386" t="s">
        <v>250</v>
      </c>
      <c r="G10386" t="s">
        <v>251</v>
      </c>
      <c r="H10386" t="s">
        <v>110</v>
      </c>
      <c r="I10386" t="s">
        <v>111</v>
      </c>
      <c r="J10386">
        <v>-2361055.63</v>
      </c>
      <c r="L10386" t="s">
        <v>31</v>
      </c>
      <c r="O10386" t="s">
        <v>32</v>
      </c>
    </row>
    <row r="10387" spans="1:15" x14ac:dyDescent="0.25">
      <c r="A10387" t="s">
        <v>131</v>
      </c>
      <c r="B10387" t="s">
        <v>132</v>
      </c>
      <c r="C10387" t="s">
        <v>27</v>
      </c>
      <c r="D10387">
        <v>2020</v>
      </c>
      <c r="E10387">
        <v>2</v>
      </c>
      <c r="F10387" t="s">
        <v>193</v>
      </c>
      <c r="G10387" t="s">
        <v>194</v>
      </c>
      <c r="H10387" t="s">
        <v>110</v>
      </c>
      <c r="I10387" t="s">
        <v>111</v>
      </c>
      <c r="J10387">
        <v>461119.28</v>
      </c>
      <c r="L10387" t="s">
        <v>31</v>
      </c>
      <c r="O10387" t="s">
        <v>32</v>
      </c>
    </row>
    <row r="10388" spans="1:15" x14ac:dyDescent="0.25">
      <c r="A10388" t="s">
        <v>131</v>
      </c>
      <c r="B10388" t="s">
        <v>132</v>
      </c>
      <c r="C10388" t="s">
        <v>27</v>
      </c>
      <c r="D10388">
        <v>2020</v>
      </c>
      <c r="E10388">
        <v>2</v>
      </c>
      <c r="F10388" t="s">
        <v>303</v>
      </c>
      <c r="G10388" t="s">
        <v>304</v>
      </c>
      <c r="H10388" t="s">
        <v>110</v>
      </c>
      <c r="I10388" t="s">
        <v>111</v>
      </c>
      <c r="J10388">
        <v>1753861.64</v>
      </c>
      <c r="L10388" t="s">
        <v>31</v>
      </c>
      <c r="O10388" t="s">
        <v>32</v>
      </c>
    </row>
    <row r="10389" spans="1:15" x14ac:dyDescent="0.25">
      <c r="A10389" t="s">
        <v>131</v>
      </c>
      <c r="B10389" t="s">
        <v>132</v>
      </c>
      <c r="C10389" t="s">
        <v>27</v>
      </c>
      <c r="D10389">
        <v>2020</v>
      </c>
      <c r="E10389">
        <v>2</v>
      </c>
      <c r="F10389" t="s">
        <v>195</v>
      </c>
      <c r="G10389" t="s">
        <v>196</v>
      </c>
      <c r="H10389" t="s">
        <v>110</v>
      </c>
      <c r="I10389" t="s">
        <v>111</v>
      </c>
      <c r="J10389">
        <v>-146074.71</v>
      </c>
      <c r="L10389" t="s">
        <v>31</v>
      </c>
      <c r="O10389" t="s">
        <v>32</v>
      </c>
    </row>
    <row r="10390" spans="1:15" x14ac:dyDescent="0.25">
      <c r="A10390" t="s">
        <v>131</v>
      </c>
      <c r="B10390" t="s">
        <v>132</v>
      </c>
      <c r="C10390" t="s">
        <v>27</v>
      </c>
      <c r="D10390">
        <v>2020</v>
      </c>
      <c r="E10390">
        <v>2</v>
      </c>
      <c r="F10390" t="s">
        <v>275</v>
      </c>
      <c r="G10390" t="s">
        <v>276</v>
      </c>
      <c r="H10390" t="s">
        <v>110</v>
      </c>
      <c r="I10390" t="s">
        <v>111</v>
      </c>
      <c r="J10390">
        <v>32302</v>
      </c>
      <c r="L10390" t="s">
        <v>31</v>
      </c>
      <c r="O10390" t="s">
        <v>32</v>
      </c>
    </row>
    <row r="10391" spans="1:15" x14ac:dyDescent="0.25">
      <c r="A10391" t="s">
        <v>131</v>
      </c>
      <c r="B10391" t="s">
        <v>132</v>
      </c>
      <c r="C10391" t="s">
        <v>27</v>
      </c>
      <c r="D10391">
        <v>2020</v>
      </c>
      <c r="E10391">
        <v>2</v>
      </c>
      <c r="F10391" t="s">
        <v>277</v>
      </c>
      <c r="G10391" t="s">
        <v>278</v>
      </c>
      <c r="H10391" t="s">
        <v>110</v>
      </c>
      <c r="I10391" t="s">
        <v>111</v>
      </c>
      <c r="J10391">
        <v>32302</v>
      </c>
      <c r="L10391" t="s">
        <v>31</v>
      </c>
      <c r="O10391" t="s">
        <v>32</v>
      </c>
    </row>
    <row r="10392" spans="1:15" x14ac:dyDescent="0.25">
      <c r="A10392" t="s">
        <v>131</v>
      </c>
      <c r="B10392" t="s">
        <v>132</v>
      </c>
      <c r="C10392" t="s">
        <v>27</v>
      </c>
      <c r="D10392">
        <v>2020</v>
      </c>
      <c r="E10392">
        <v>2</v>
      </c>
      <c r="F10392" t="s">
        <v>279</v>
      </c>
      <c r="G10392" t="s">
        <v>280</v>
      </c>
      <c r="H10392" t="s">
        <v>110</v>
      </c>
      <c r="I10392" t="s">
        <v>111</v>
      </c>
      <c r="J10392">
        <v>32302</v>
      </c>
      <c r="L10392" t="s">
        <v>31</v>
      </c>
      <c r="O10392" t="s">
        <v>32</v>
      </c>
    </row>
    <row r="10393" spans="1:15" x14ac:dyDescent="0.25">
      <c r="A10393" t="s">
        <v>131</v>
      </c>
      <c r="B10393" t="s">
        <v>132</v>
      </c>
      <c r="C10393" t="s">
        <v>27</v>
      </c>
      <c r="D10393">
        <v>2020</v>
      </c>
      <c r="E10393">
        <v>2</v>
      </c>
      <c r="F10393" t="s">
        <v>197</v>
      </c>
      <c r="G10393" t="s">
        <v>198</v>
      </c>
      <c r="H10393" t="s">
        <v>110</v>
      </c>
      <c r="I10393" t="s">
        <v>111</v>
      </c>
      <c r="J10393">
        <v>-113772.71</v>
      </c>
      <c r="L10393" t="s">
        <v>31</v>
      </c>
      <c r="O10393" t="s">
        <v>32</v>
      </c>
    </row>
    <row r="10394" spans="1:15" x14ac:dyDescent="0.25">
      <c r="A10394" t="s">
        <v>131</v>
      </c>
      <c r="B10394" t="s">
        <v>132</v>
      </c>
      <c r="C10394" t="s">
        <v>27</v>
      </c>
      <c r="D10394">
        <v>2020</v>
      </c>
      <c r="E10394">
        <v>2</v>
      </c>
      <c r="F10394" t="s">
        <v>199</v>
      </c>
      <c r="G10394" t="s">
        <v>200</v>
      </c>
      <c r="H10394" t="s">
        <v>110</v>
      </c>
      <c r="I10394" t="s">
        <v>111</v>
      </c>
      <c r="J10394">
        <v>-113772.71</v>
      </c>
      <c r="L10394" t="s">
        <v>31</v>
      </c>
      <c r="O10394" t="s">
        <v>32</v>
      </c>
    </row>
    <row r="10395" spans="1:15" x14ac:dyDescent="0.25">
      <c r="A10395" t="s">
        <v>131</v>
      </c>
      <c r="B10395" t="s">
        <v>132</v>
      </c>
      <c r="C10395" t="s">
        <v>27</v>
      </c>
      <c r="D10395">
        <v>2020</v>
      </c>
      <c r="E10395">
        <v>2</v>
      </c>
      <c r="F10395" t="s">
        <v>201</v>
      </c>
      <c r="G10395" t="s">
        <v>202</v>
      </c>
      <c r="H10395" t="s">
        <v>110</v>
      </c>
      <c r="I10395" t="s">
        <v>111</v>
      </c>
      <c r="J10395">
        <v>-2886.97</v>
      </c>
      <c r="L10395" t="s">
        <v>31</v>
      </c>
      <c r="O10395" t="s">
        <v>32</v>
      </c>
    </row>
    <row r="10396" spans="1:15" x14ac:dyDescent="0.25">
      <c r="A10396" t="s">
        <v>131</v>
      </c>
      <c r="B10396" t="s">
        <v>132</v>
      </c>
      <c r="C10396" t="s">
        <v>27</v>
      </c>
      <c r="D10396">
        <v>2020</v>
      </c>
      <c r="E10396">
        <v>2</v>
      </c>
      <c r="F10396" t="s">
        <v>252</v>
      </c>
      <c r="G10396" t="s">
        <v>253</v>
      </c>
      <c r="H10396" t="s">
        <v>110</v>
      </c>
      <c r="I10396" t="s">
        <v>111</v>
      </c>
      <c r="J10396">
        <v>8585.5400000000009</v>
      </c>
      <c r="L10396" t="s">
        <v>31</v>
      </c>
      <c r="O10396" t="s">
        <v>32</v>
      </c>
    </row>
    <row r="10397" spans="1:15" x14ac:dyDescent="0.25">
      <c r="A10397" t="s">
        <v>131</v>
      </c>
      <c r="B10397" t="s">
        <v>132</v>
      </c>
      <c r="C10397" t="s">
        <v>27</v>
      </c>
      <c r="D10397">
        <v>2020</v>
      </c>
      <c r="E10397">
        <v>2</v>
      </c>
      <c r="F10397" t="s">
        <v>203</v>
      </c>
      <c r="G10397" t="s">
        <v>204</v>
      </c>
      <c r="H10397" t="s">
        <v>110</v>
      </c>
      <c r="I10397" t="s">
        <v>111</v>
      </c>
      <c r="J10397">
        <v>5698.57</v>
      </c>
      <c r="L10397" t="s">
        <v>31</v>
      </c>
      <c r="O10397" t="s">
        <v>32</v>
      </c>
    </row>
    <row r="10398" spans="1:15" x14ac:dyDescent="0.25">
      <c r="A10398" t="s">
        <v>131</v>
      </c>
      <c r="B10398" t="s">
        <v>132</v>
      </c>
      <c r="C10398" t="s">
        <v>27</v>
      </c>
      <c r="D10398">
        <v>2020</v>
      </c>
      <c r="E10398">
        <v>2</v>
      </c>
      <c r="F10398" t="s">
        <v>205</v>
      </c>
      <c r="G10398" t="s">
        <v>206</v>
      </c>
      <c r="H10398" t="s">
        <v>110</v>
      </c>
      <c r="I10398" t="s">
        <v>111</v>
      </c>
      <c r="J10398">
        <v>-108074.14</v>
      </c>
      <c r="L10398" t="s">
        <v>31</v>
      </c>
      <c r="O10398" t="s">
        <v>32</v>
      </c>
    </row>
    <row r="10399" spans="1:15" x14ac:dyDescent="0.25">
      <c r="A10399" t="s">
        <v>131</v>
      </c>
      <c r="B10399" t="s">
        <v>132</v>
      </c>
      <c r="C10399" t="s">
        <v>27</v>
      </c>
      <c r="D10399">
        <v>2020</v>
      </c>
      <c r="E10399">
        <v>2</v>
      </c>
      <c r="F10399" t="s">
        <v>207</v>
      </c>
      <c r="G10399" t="s">
        <v>208</v>
      </c>
      <c r="H10399" t="s">
        <v>110</v>
      </c>
      <c r="I10399" t="s">
        <v>111</v>
      </c>
      <c r="J10399">
        <v>-108074.14</v>
      </c>
      <c r="L10399" t="s">
        <v>31</v>
      </c>
      <c r="O10399" t="s">
        <v>32</v>
      </c>
    </row>
    <row r="10400" spans="1:15" x14ac:dyDescent="0.25">
      <c r="A10400" t="s">
        <v>131</v>
      </c>
      <c r="B10400" t="s">
        <v>132</v>
      </c>
      <c r="C10400" t="s">
        <v>27</v>
      </c>
      <c r="D10400">
        <v>2020</v>
      </c>
      <c r="E10400">
        <v>2</v>
      </c>
      <c r="F10400" t="s">
        <v>211</v>
      </c>
      <c r="G10400" t="s">
        <v>212</v>
      </c>
      <c r="H10400" t="s">
        <v>110</v>
      </c>
      <c r="I10400" t="s">
        <v>111</v>
      </c>
      <c r="J10400">
        <v>-108074.14</v>
      </c>
      <c r="L10400" t="s">
        <v>31</v>
      </c>
      <c r="O10400" t="s">
        <v>32</v>
      </c>
    </row>
    <row r="10401" spans="1:15" x14ac:dyDescent="0.25">
      <c r="A10401" t="s">
        <v>131</v>
      </c>
      <c r="B10401" t="s">
        <v>132</v>
      </c>
      <c r="C10401" t="s">
        <v>27</v>
      </c>
      <c r="D10401">
        <v>2020</v>
      </c>
      <c r="E10401">
        <v>2</v>
      </c>
      <c r="F10401" t="s">
        <v>213</v>
      </c>
      <c r="G10401" t="s">
        <v>214</v>
      </c>
      <c r="H10401" t="s">
        <v>110</v>
      </c>
      <c r="I10401" t="s">
        <v>111</v>
      </c>
      <c r="J10401">
        <v>-108074.14</v>
      </c>
      <c r="L10401" t="s">
        <v>31</v>
      </c>
      <c r="O10401" t="s">
        <v>32</v>
      </c>
    </row>
    <row r="10402" spans="1:15" x14ac:dyDescent="0.25">
      <c r="A10402" t="s">
        <v>168</v>
      </c>
      <c r="B10402" t="s">
        <v>169</v>
      </c>
      <c r="C10402" t="s">
        <v>27</v>
      </c>
      <c r="D10402">
        <v>2020</v>
      </c>
      <c r="E10402">
        <v>2</v>
      </c>
      <c r="F10402" t="s">
        <v>215</v>
      </c>
      <c r="G10402" t="s">
        <v>216</v>
      </c>
      <c r="H10402" t="s">
        <v>30</v>
      </c>
      <c r="J10402">
        <v>34494409</v>
      </c>
      <c r="L10402" t="s">
        <v>39</v>
      </c>
      <c r="O10402" t="s">
        <v>32</v>
      </c>
    </row>
    <row r="10403" spans="1:15" x14ac:dyDescent="0.25">
      <c r="A10403" t="s">
        <v>168</v>
      </c>
      <c r="B10403" t="s">
        <v>169</v>
      </c>
      <c r="C10403" t="s">
        <v>27</v>
      </c>
      <c r="D10403">
        <v>2020</v>
      </c>
      <c r="E10403">
        <v>2</v>
      </c>
      <c r="F10403" t="s">
        <v>217</v>
      </c>
      <c r="G10403" t="s">
        <v>218</v>
      </c>
      <c r="H10403" t="s">
        <v>30</v>
      </c>
      <c r="J10403">
        <v>34494409</v>
      </c>
      <c r="L10403" t="s">
        <v>39</v>
      </c>
      <c r="O10403" t="s">
        <v>32</v>
      </c>
    </row>
    <row r="10404" spans="1:15" x14ac:dyDescent="0.25">
      <c r="A10404" t="s">
        <v>168</v>
      </c>
      <c r="B10404" t="s">
        <v>169</v>
      </c>
      <c r="C10404" t="s">
        <v>27</v>
      </c>
      <c r="D10404">
        <v>2020</v>
      </c>
      <c r="E10404">
        <v>2</v>
      </c>
      <c r="F10404" t="s">
        <v>219</v>
      </c>
      <c r="G10404" t="s">
        <v>220</v>
      </c>
      <c r="H10404" t="s">
        <v>30</v>
      </c>
      <c r="J10404">
        <v>34494409</v>
      </c>
      <c r="L10404" t="s">
        <v>39</v>
      </c>
      <c r="O10404" t="s">
        <v>32</v>
      </c>
    </row>
    <row r="10405" spans="1:15" x14ac:dyDescent="0.25">
      <c r="A10405" t="s">
        <v>168</v>
      </c>
      <c r="B10405" t="s">
        <v>169</v>
      </c>
      <c r="C10405" t="s">
        <v>27</v>
      </c>
      <c r="D10405">
        <v>2020</v>
      </c>
      <c r="E10405">
        <v>2</v>
      </c>
      <c r="F10405" t="s">
        <v>221</v>
      </c>
      <c r="G10405" t="s">
        <v>222</v>
      </c>
      <c r="H10405" t="s">
        <v>30</v>
      </c>
      <c r="J10405">
        <v>34494409</v>
      </c>
      <c r="L10405" t="s">
        <v>39</v>
      </c>
      <c r="O10405" t="s">
        <v>32</v>
      </c>
    </row>
    <row r="10406" spans="1:15" x14ac:dyDescent="0.25">
      <c r="A10406" t="s">
        <v>168</v>
      </c>
      <c r="B10406" t="s">
        <v>169</v>
      </c>
      <c r="C10406" t="s">
        <v>27</v>
      </c>
      <c r="D10406">
        <v>2020</v>
      </c>
      <c r="E10406">
        <v>2</v>
      </c>
      <c r="F10406" t="s">
        <v>227</v>
      </c>
      <c r="G10406" t="s">
        <v>228</v>
      </c>
      <c r="H10406" t="s">
        <v>30</v>
      </c>
      <c r="J10406">
        <v>34494409</v>
      </c>
      <c r="L10406" t="s">
        <v>39</v>
      </c>
      <c r="O10406" t="s">
        <v>32</v>
      </c>
    </row>
    <row r="10407" spans="1:15" x14ac:dyDescent="0.25">
      <c r="A10407" t="s">
        <v>168</v>
      </c>
      <c r="B10407" t="s">
        <v>169</v>
      </c>
      <c r="C10407" t="s">
        <v>27</v>
      </c>
      <c r="D10407">
        <v>2020</v>
      </c>
      <c r="E10407">
        <v>2</v>
      </c>
      <c r="F10407" t="s">
        <v>229</v>
      </c>
      <c r="G10407" t="s">
        <v>230</v>
      </c>
      <c r="H10407" t="s">
        <v>30</v>
      </c>
      <c r="J10407">
        <v>-10000000</v>
      </c>
      <c r="L10407" t="s">
        <v>39</v>
      </c>
      <c r="O10407" t="s">
        <v>32</v>
      </c>
    </row>
    <row r="10408" spans="1:15" x14ac:dyDescent="0.25">
      <c r="A10408" t="s">
        <v>168</v>
      </c>
      <c r="B10408" t="s">
        <v>169</v>
      </c>
      <c r="C10408" t="s">
        <v>27</v>
      </c>
      <c r="D10408">
        <v>2020</v>
      </c>
      <c r="E10408">
        <v>2</v>
      </c>
      <c r="F10408" t="s">
        <v>231</v>
      </c>
      <c r="G10408" t="s">
        <v>188</v>
      </c>
      <c r="H10408" t="s">
        <v>30</v>
      </c>
      <c r="J10408">
        <v>-24494409</v>
      </c>
      <c r="L10408" t="s">
        <v>39</v>
      </c>
      <c r="O10408" t="s">
        <v>32</v>
      </c>
    </row>
    <row r="10409" spans="1:15" x14ac:dyDescent="0.25">
      <c r="A10409" t="s">
        <v>168</v>
      </c>
      <c r="B10409" t="s">
        <v>169</v>
      </c>
      <c r="C10409" t="s">
        <v>27</v>
      </c>
      <c r="D10409">
        <v>2020</v>
      </c>
      <c r="E10409">
        <v>2</v>
      </c>
      <c r="F10409" t="s">
        <v>232</v>
      </c>
      <c r="G10409" t="s">
        <v>233</v>
      </c>
      <c r="H10409" t="s">
        <v>30</v>
      </c>
      <c r="J10409">
        <v>-34494409</v>
      </c>
      <c r="L10409" t="s">
        <v>39</v>
      </c>
      <c r="O10409" t="s">
        <v>32</v>
      </c>
    </row>
    <row r="10410" spans="1:15" x14ac:dyDescent="0.25">
      <c r="A10410" t="s">
        <v>168</v>
      </c>
      <c r="B10410" t="s">
        <v>169</v>
      </c>
      <c r="C10410" t="s">
        <v>27</v>
      </c>
      <c r="D10410">
        <v>2020</v>
      </c>
      <c r="E10410">
        <v>2</v>
      </c>
      <c r="F10410" t="s">
        <v>234</v>
      </c>
      <c r="G10410" t="s">
        <v>235</v>
      </c>
      <c r="H10410" t="s">
        <v>30</v>
      </c>
      <c r="J10410">
        <v>-34494409</v>
      </c>
      <c r="L10410" t="s">
        <v>39</v>
      </c>
      <c r="O10410" t="s">
        <v>32</v>
      </c>
    </row>
    <row r="10411" spans="1:15" x14ac:dyDescent="0.25">
      <c r="A10411" t="s">
        <v>168</v>
      </c>
      <c r="B10411" t="s">
        <v>169</v>
      </c>
      <c r="C10411" t="s">
        <v>27</v>
      </c>
      <c r="D10411">
        <v>2020</v>
      </c>
      <c r="E10411">
        <v>2</v>
      </c>
      <c r="F10411" t="s">
        <v>242</v>
      </c>
      <c r="G10411" t="s">
        <v>243</v>
      </c>
      <c r="H10411" t="s">
        <v>30</v>
      </c>
      <c r="J10411">
        <v>-34494409</v>
      </c>
      <c r="L10411" t="s">
        <v>39</v>
      </c>
      <c r="O10411" t="s">
        <v>32</v>
      </c>
    </row>
    <row r="10412" spans="1:15" x14ac:dyDescent="0.25">
      <c r="A10412" t="s">
        <v>25</v>
      </c>
      <c r="B10412" t="s">
        <v>26</v>
      </c>
      <c r="C10412" t="s">
        <v>27</v>
      </c>
      <c r="D10412">
        <v>2020</v>
      </c>
      <c r="E10412">
        <v>3</v>
      </c>
      <c r="F10412" t="s">
        <v>193</v>
      </c>
      <c r="G10412" t="s">
        <v>194</v>
      </c>
      <c r="H10412" t="s">
        <v>30</v>
      </c>
      <c r="J10412">
        <v>4414.5600000000004</v>
      </c>
      <c r="L10412" t="s">
        <v>31</v>
      </c>
      <c r="O10412" t="s">
        <v>32</v>
      </c>
    </row>
    <row r="10413" spans="1:15" x14ac:dyDescent="0.25">
      <c r="A10413" t="s">
        <v>25</v>
      </c>
      <c r="B10413" t="s">
        <v>26</v>
      </c>
      <c r="C10413" t="s">
        <v>27</v>
      </c>
      <c r="D10413">
        <v>2020</v>
      </c>
      <c r="E10413">
        <v>3</v>
      </c>
      <c r="F10413" t="s">
        <v>195</v>
      </c>
      <c r="G10413" t="s">
        <v>196</v>
      </c>
      <c r="H10413" t="s">
        <v>30</v>
      </c>
      <c r="J10413">
        <v>4414.5600000000004</v>
      </c>
      <c r="L10413" t="s">
        <v>31</v>
      </c>
      <c r="O10413" t="s">
        <v>32</v>
      </c>
    </row>
    <row r="10414" spans="1:15" x14ac:dyDescent="0.25">
      <c r="A10414" t="s">
        <v>25</v>
      </c>
      <c r="B10414" t="s">
        <v>26</v>
      </c>
      <c r="C10414" t="s">
        <v>27</v>
      </c>
      <c r="D10414">
        <v>2020</v>
      </c>
      <c r="E10414">
        <v>3</v>
      </c>
      <c r="F10414" t="s">
        <v>197</v>
      </c>
      <c r="G10414" t="s">
        <v>198</v>
      </c>
      <c r="H10414" t="s">
        <v>30</v>
      </c>
      <c r="J10414">
        <v>4414.5600000000004</v>
      </c>
      <c r="L10414" t="s">
        <v>31</v>
      </c>
      <c r="O10414" t="s">
        <v>32</v>
      </c>
    </row>
    <row r="10415" spans="1:15" x14ac:dyDescent="0.25">
      <c r="A10415" t="s">
        <v>25</v>
      </c>
      <c r="B10415" t="s">
        <v>26</v>
      </c>
      <c r="C10415" t="s">
        <v>27</v>
      </c>
      <c r="D10415">
        <v>2020</v>
      </c>
      <c r="E10415">
        <v>3</v>
      </c>
      <c r="F10415" t="s">
        <v>199</v>
      </c>
      <c r="G10415" t="s">
        <v>200</v>
      </c>
      <c r="H10415" t="s">
        <v>30</v>
      </c>
      <c r="J10415">
        <v>4414.5600000000004</v>
      </c>
      <c r="L10415" t="s">
        <v>31</v>
      </c>
      <c r="O10415" t="s">
        <v>32</v>
      </c>
    </row>
    <row r="10416" spans="1:15" x14ac:dyDescent="0.25">
      <c r="A10416" t="s">
        <v>25</v>
      </c>
      <c r="B10416" t="s">
        <v>26</v>
      </c>
      <c r="C10416" t="s">
        <v>27</v>
      </c>
      <c r="D10416">
        <v>2020</v>
      </c>
      <c r="E10416">
        <v>3</v>
      </c>
      <c r="F10416" t="s">
        <v>201</v>
      </c>
      <c r="G10416" t="s">
        <v>202</v>
      </c>
      <c r="H10416" t="s">
        <v>30</v>
      </c>
      <c r="J10416">
        <v>164983.93</v>
      </c>
      <c r="L10416" t="s">
        <v>31</v>
      </c>
      <c r="O10416" t="s">
        <v>32</v>
      </c>
    </row>
    <row r="10417" spans="1:15" x14ac:dyDescent="0.25">
      <c r="A10417" t="s">
        <v>25</v>
      </c>
      <c r="B10417" t="s">
        <v>26</v>
      </c>
      <c r="C10417" t="s">
        <v>27</v>
      </c>
      <c r="D10417">
        <v>2020</v>
      </c>
      <c r="E10417">
        <v>3</v>
      </c>
      <c r="F10417" t="s">
        <v>203</v>
      </c>
      <c r="G10417" t="s">
        <v>204</v>
      </c>
      <c r="H10417" t="s">
        <v>30</v>
      </c>
      <c r="J10417">
        <v>164983.93</v>
      </c>
      <c r="L10417" t="s">
        <v>31</v>
      </c>
      <c r="O10417" t="s">
        <v>32</v>
      </c>
    </row>
    <row r="10418" spans="1:15" x14ac:dyDescent="0.25">
      <c r="A10418" t="s">
        <v>25</v>
      </c>
      <c r="B10418" t="s">
        <v>26</v>
      </c>
      <c r="C10418" t="s">
        <v>27</v>
      </c>
      <c r="D10418">
        <v>2020</v>
      </c>
      <c r="E10418">
        <v>3</v>
      </c>
      <c r="F10418" t="s">
        <v>205</v>
      </c>
      <c r="G10418" t="s">
        <v>206</v>
      </c>
      <c r="H10418" t="s">
        <v>30</v>
      </c>
      <c r="J10418">
        <v>169398.49</v>
      </c>
      <c r="L10418" t="s">
        <v>31</v>
      </c>
      <c r="O10418" t="s">
        <v>32</v>
      </c>
    </row>
    <row r="10419" spans="1:15" x14ac:dyDescent="0.25">
      <c r="A10419" t="s">
        <v>25</v>
      </c>
      <c r="B10419" t="s">
        <v>26</v>
      </c>
      <c r="C10419" t="s">
        <v>27</v>
      </c>
      <c r="D10419">
        <v>2020</v>
      </c>
      <c r="E10419">
        <v>3</v>
      </c>
      <c r="F10419" t="s">
        <v>207</v>
      </c>
      <c r="G10419" t="s">
        <v>208</v>
      </c>
      <c r="H10419" t="s">
        <v>30</v>
      </c>
      <c r="J10419">
        <v>169398.49</v>
      </c>
      <c r="L10419" t="s">
        <v>31</v>
      </c>
      <c r="O10419" t="s">
        <v>32</v>
      </c>
    </row>
    <row r="10420" spans="1:15" x14ac:dyDescent="0.25">
      <c r="A10420" t="s">
        <v>25</v>
      </c>
      <c r="B10420" t="s">
        <v>26</v>
      </c>
      <c r="C10420" t="s">
        <v>27</v>
      </c>
      <c r="D10420">
        <v>2020</v>
      </c>
      <c r="E10420">
        <v>3</v>
      </c>
      <c r="F10420" t="s">
        <v>211</v>
      </c>
      <c r="G10420" t="s">
        <v>212</v>
      </c>
      <c r="H10420" t="s">
        <v>30</v>
      </c>
      <c r="J10420">
        <v>169398.49</v>
      </c>
      <c r="L10420" t="s">
        <v>31</v>
      </c>
      <c r="O10420" t="s">
        <v>32</v>
      </c>
    </row>
    <row r="10421" spans="1:15" x14ac:dyDescent="0.25">
      <c r="A10421" t="s">
        <v>25</v>
      </c>
      <c r="B10421" t="s">
        <v>26</v>
      </c>
      <c r="C10421" t="s">
        <v>27</v>
      </c>
      <c r="D10421">
        <v>2020</v>
      </c>
      <c r="E10421">
        <v>3</v>
      </c>
      <c r="F10421" t="s">
        <v>213</v>
      </c>
      <c r="G10421" t="s">
        <v>214</v>
      </c>
      <c r="H10421" t="s">
        <v>30</v>
      </c>
      <c r="J10421">
        <v>169398.49</v>
      </c>
      <c r="L10421" t="s">
        <v>31</v>
      </c>
      <c r="O10421" t="s">
        <v>32</v>
      </c>
    </row>
    <row r="10422" spans="1:15" x14ac:dyDescent="0.25">
      <c r="A10422" t="s">
        <v>25</v>
      </c>
      <c r="B10422" t="s">
        <v>26</v>
      </c>
      <c r="C10422" t="s">
        <v>27</v>
      </c>
      <c r="D10422">
        <v>2020</v>
      </c>
      <c r="E10422">
        <v>3</v>
      </c>
      <c r="F10422" t="s">
        <v>215</v>
      </c>
      <c r="G10422" t="s">
        <v>216</v>
      </c>
      <c r="H10422" t="s">
        <v>30</v>
      </c>
      <c r="J10422">
        <v>223089081</v>
      </c>
      <c r="L10422" t="s">
        <v>39</v>
      </c>
      <c r="O10422" t="s">
        <v>32</v>
      </c>
    </row>
    <row r="10423" spans="1:15" x14ac:dyDescent="0.25">
      <c r="A10423" t="s">
        <v>25</v>
      </c>
      <c r="B10423" t="s">
        <v>26</v>
      </c>
      <c r="C10423" t="s">
        <v>27</v>
      </c>
      <c r="D10423">
        <v>2020</v>
      </c>
      <c r="E10423">
        <v>3</v>
      </c>
      <c r="F10423" t="s">
        <v>217</v>
      </c>
      <c r="G10423" t="s">
        <v>218</v>
      </c>
      <c r="H10423" t="s">
        <v>30</v>
      </c>
      <c r="J10423">
        <v>223089081</v>
      </c>
      <c r="L10423" t="s">
        <v>39</v>
      </c>
      <c r="O10423" t="s">
        <v>32</v>
      </c>
    </row>
    <row r="10424" spans="1:15" x14ac:dyDescent="0.25">
      <c r="A10424" t="s">
        <v>25</v>
      </c>
      <c r="B10424" t="s">
        <v>26</v>
      </c>
      <c r="C10424" t="s">
        <v>27</v>
      </c>
      <c r="D10424">
        <v>2020</v>
      </c>
      <c r="E10424">
        <v>3</v>
      </c>
      <c r="F10424" t="s">
        <v>219</v>
      </c>
      <c r="G10424" t="s">
        <v>220</v>
      </c>
      <c r="H10424" t="s">
        <v>30</v>
      </c>
      <c r="J10424">
        <v>226155872.46000001</v>
      </c>
      <c r="L10424" t="s">
        <v>39</v>
      </c>
      <c r="O10424" t="s">
        <v>32</v>
      </c>
    </row>
    <row r="10425" spans="1:15" x14ac:dyDescent="0.25">
      <c r="A10425" t="s">
        <v>25</v>
      </c>
      <c r="B10425" t="s">
        <v>26</v>
      </c>
      <c r="C10425" t="s">
        <v>27</v>
      </c>
      <c r="D10425">
        <v>2020</v>
      </c>
      <c r="E10425">
        <v>3</v>
      </c>
      <c r="F10425" t="s">
        <v>221</v>
      </c>
      <c r="G10425" t="s">
        <v>222</v>
      </c>
      <c r="H10425" t="s">
        <v>30</v>
      </c>
      <c r="J10425">
        <v>226155872.46000001</v>
      </c>
      <c r="L10425" t="s">
        <v>39</v>
      </c>
      <c r="O10425" t="s">
        <v>32</v>
      </c>
    </row>
    <row r="10426" spans="1:15" x14ac:dyDescent="0.25">
      <c r="A10426" t="s">
        <v>25</v>
      </c>
      <c r="B10426" t="s">
        <v>26</v>
      </c>
      <c r="C10426" t="s">
        <v>27</v>
      </c>
      <c r="D10426">
        <v>2020</v>
      </c>
      <c r="E10426">
        <v>3</v>
      </c>
      <c r="F10426" t="s">
        <v>223</v>
      </c>
      <c r="G10426" t="s">
        <v>224</v>
      </c>
      <c r="H10426" t="s">
        <v>30</v>
      </c>
      <c r="J10426">
        <v>13916409.99</v>
      </c>
      <c r="L10426" t="s">
        <v>39</v>
      </c>
      <c r="O10426" t="s">
        <v>32</v>
      </c>
    </row>
    <row r="10427" spans="1:15" x14ac:dyDescent="0.25">
      <c r="A10427" t="s">
        <v>25</v>
      </c>
      <c r="B10427" t="s">
        <v>26</v>
      </c>
      <c r="C10427" t="s">
        <v>27</v>
      </c>
      <c r="D10427">
        <v>2020</v>
      </c>
      <c r="E10427">
        <v>3</v>
      </c>
      <c r="F10427" t="s">
        <v>225</v>
      </c>
      <c r="G10427" t="s">
        <v>226</v>
      </c>
      <c r="H10427" t="s">
        <v>30</v>
      </c>
      <c r="J10427">
        <v>13916409.99</v>
      </c>
      <c r="L10427" t="s">
        <v>39</v>
      </c>
      <c r="O10427" t="s">
        <v>32</v>
      </c>
    </row>
    <row r="10428" spans="1:15" x14ac:dyDescent="0.25">
      <c r="A10428" t="s">
        <v>25</v>
      </c>
      <c r="B10428" t="s">
        <v>26</v>
      </c>
      <c r="C10428" t="s">
        <v>27</v>
      </c>
      <c r="D10428">
        <v>2020</v>
      </c>
      <c r="E10428">
        <v>3</v>
      </c>
      <c r="F10428" t="s">
        <v>227</v>
      </c>
      <c r="G10428" t="s">
        <v>228</v>
      </c>
      <c r="H10428" t="s">
        <v>30</v>
      </c>
      <c r="J10428">
        <v>240072282.44999999</v>
      </c>
      <c r="L10428" t="s">
        <v>39</v>
      </c>
      <c r="O10428" t="s">
        <v>32</v>
      </c>
    </row>
    <row r="10429" spans="1:15" x14ac:dyDescent="0.25">
      <c r="A10429" t="s">
        <v>25</v>
      </c>
      <c r="B10429" t="s">
        <v>26</v>
      </c>
      <c r="C10429" t="s">
        <v>27</v>
      </c>
      <c r="D10429">
        <v>2020</v>
      </c>
      <c r="E10429">
        <v>3</v>
      </c>
      <c r="F10429" t="s">
        <v>229</v>
      </c>
      <c r="G10429" t="s">
        <v>230</v>
      </c>
      <c r="H10429" t="s">
        <v>30</v>
      </c>
      <c r="J10429">
        <v>-5100000</v>
      </c>
      <c r="L10429" t="s">
        <v>39</v>
      </c>
      <c r="O10429" t="s">
        <v>32</v>
      </c>
    </row>
    <row r="10430" spans="1:15" x14ac:dyDescent="0.25">
      <c r="A10430" t="s">
        <v>25</v>
      </c>
      <c r="B10430" t="s">
        <v>26</v>
      </c>
      <c r="C10430" t="s">
        <v>27</v>
      </c>
      <c r="D10430">
        <v>2020</v>
      </c>
      <c r="E10430">
        <v>3</v>
      </c>
      <c r="F10430" t="s">
        <v>231</v>
      </c>
      <c r="G10430" t="s">
        <v>188</v>
      </c>
      <c r="H10430" t="s">
        <v>30</v>
      </c>
      <c r="J10430">
        <v>-257002164.02000001</v>
      </c>
      <c r="L10430" t="s">
        <v>39</v>
      </c>
      <c r="O10430" t="s">
        <v>32</v>
      </c>
    </row>
    <row r="10431" spans="1:15" x14ac:dyDescent="0.25">
      <c r="A10431" t="s">
        <v>25</v>
      </c>
      <c r="B10431" t="s">
        <v>26</v>
      </c>
      <c r="C10431" t="s">
        <v>27</v>
      </c>
      <c r="D10431">
        <v>2020</v>
      </c>
      <c r="E10431">
        <v>3</v>
      </c>
      <c r="F10431" t="s">
        <v>232</v>
      </c>
      <c r="G10431" t="s">
        <v>233</v>
      </c>
      <c r="H10431" t="s">
        <v>30</v>
      </c>
      <c r="J10431">
        <v>-262102164.02000001</v>
      </c>
      <c r="L10431" t="s">
        <v>39</v>
      </c>
      <c r="O10431" t="s">
        <v>32</v>
      </c>
    </row>
    <row r="10432" spans="1:15" x14ac:dyDescent="0.25">
      <c r="A10432" t="s">
        <v>25</v>
      </c>
      <c r="B10432" t="s">
        <v>26</v>
      </c>
      <c r="C10432" t="s">
        <v>27</v>
      </c>
      <c r="D10432">
        <v>2020</v>
      </c>
      <c r="E10432">
        <v>3</v>
      </c>
      <c r="F10432" t="s">
        <v>234</v>
      </c>
      <c r="G10432" t="s">
        <v>235</v>
      </c>
      <c r="H10432" t="s">
        <v>30</v>
      </c>
      <c r="J10432">
        <v>-262102164.02000001</v>
      </c>
      <c r="L10432" t="s">
        <v>39</v>
      </c>
      <c r="O10432" t="s">
        <v>32</v>
      </c>
    </row>
    <row r="10433" spans="1:15" x14ac:dyDescent="0.25">
      <c r="A10433" t="s">
        <v>25</v>
      </c>
      <c r="B10433" t="s">
        <v>26</v>
      </c>
      <c r="C10433" t="s">
        <v>27</v>
      </c>
      <c r="D10433">
        <v>2020</v>
      </c>
      <c r="E10433">
        <v>3</v>
      </c>
      <c r="F10433" t="s">
        <v>236</v>
      </c>
      <c r="G10433" t="s">
        <v>237</v>
      </c>
      <c r="H10433" t="s">
        <v>30</v>
      </c>
      <c r="J10433">
        <v>21903872.859999999</v>
      </c>
      <c r="L10433" t="s">
        <v>39</v>
      </c>
      <c r="O10433" t="s">
        <v>32</v>
      </c>
    </row>
    <row r="10434" spans="1:15" x14ac:dyDescent="0.25">
      <c r="A10434" t="s">
        <v>25</v>
      </c>
      <c r="B10434" t="s">
        <v>26</v>
      </c>
      <c r="C10434" t="s">
        <v>27</v>
      </c>
      <c r="D10434">
        <v>2020</v>
      </c>
      <c r="E10434">
        <v>3</v>
      </c>
      <c r="F10434" t="s">
        <v>238</v>
      </c>
      <c r="G10434" t="s">
        <v>239</v>
      </c>
      <c r="H10434" t="s">
        <v>30</v>
      </c>
      <c r="J10434">
        <v>21860483.079999998</v>
      </c>
      <c r="L10434" t="s">
        <v>39</v>
      </c>
      <c r="O10434" t="s">
        <v>32</v>
      </c>
    </row>
    <row r="10435" spans="1:15" x14ac:dyDescent="0.25">
      <c r="A10435" t="s">
        <v>25</v>
      </c>
      <c r="B10435" t="s">
        <v>26</v>
      </c>
      <c r="C10435" t="s">
        <v>27</v>
      </c>
      <c r="D10435">
        <v>2020</v>
      </c>
      <c r="E10435">
        <v>3</v>
      </c>
      <c r="F10435" t="s">
        <v>240</v>
      </c>
      <c r="G10435" t="s">
        <v>241</v>
      </c>
      <c r="H10435" t="s">
        <v>30</v>
      </c>
      <c r="J10435">
        <v>21860483.079999998</v>
      </c>
      <c r="L10435" t="s">
        <v>39</v>
      </c>
      <c r="O10435" t="s">
        <v>32</v>
      </c>
    </row>
    <row r="10436" spans="1:15" x14ac:dyDescent="0.25">
      <c r="A10436" t="s">
        <v>25</v>
      </c>
      <c r="B10436" t="s">
        <v>26</v>
      </c>
      <c r="C10436" t="s">
        <v>27</v>
      </c>
      <c r="D10436">
        <v>2020</v>
      </c>
      <c r="E10436">
        <v>3</v>
      </c>
      <c r="F10436" t="s">
        <v>242</v>
      </c>
      <c r="G10436" t="s">
        <v>243</v>
      </c>
      <c r="H10436" t="s">
        <v>30</v>
      </c>
      <c r="J10436">
        <v>-240241680.94</v>
      </c>
      <c r="L10436" t="s">
        <v>39</v>
      </c>
      <c r="O10436" t="s">
        <v>32</v>
      </c>
    </row>
    <row r="10437" spans="1:15" x14ac:dyDescent="0.25">
      <c r="A10437" t="s">
        <v>52</v>
      </c>
      <c r="B10437" t="s">
        <v>1666</v>
      </c>
      <c r="C10437" t="s">
        <v>27</v>
      </c>
      <c r="D10437">
        <v>2020</v>
      </c>
      <c r="E10437">
        <v>3</v>
      </c>
      <c r="F10437" t="s">
        <v>244</v>
      </c>
      <c r="G10437" t="s">
        <v>245</v>
      </c>
      <c r="H10437" t="s">
        <v>30</v>
      </c>
      <c r="J10437">
        <v>-66402.759999999995</v>
      </c>
      <c r="L10437" t="s">
        <v>31</v>
      </c>
      <c r="O10437" t="s">
        <v>32</v>
      </c>
    </row>
    <row r="10438" spans="1:15" x14ac:dyDescent="0.25">
      <c r="A10438" t="s">
        <v>52</v>
      </c>
      <c r="B10438" t="s">
        <v>1666</v>
      </c>
      <c r="C10438" t="s">
        <v>27</v>
      </c>
      <c r="D10438">
        <v>2020</v>
      </c>
      <c r="E10438">
        <v>3</v>
      </c>
      <c r="F10438" t="s">
        <v>246</v>
      </c>
      <c r="G10438" t="s">
        <v>247</v>
      </c>
      <c r="H10438" t="s">
        <v>30</v>
      </c>
      <c r="J10438">
        <v>10709.58</v>
      </c>
      <c r="L10438" t="s">
        <v>31</v>
      </c>
      <c r="O10438" t="s">
        <v>32</v>
      </c>
    </row>
    <row r="10439" spans="1:15" x14ac:dyDescent="0.25">
      <c r="A10439" t="s">
        <v>52</v>
      </c>
      <c r="B10439" t="s">
        <v>1666</v>
      </c>
      <c r="C10439" t="s">
        <v>27</v>
      </c>
      <c r="D10439">
        <v>2020</v>
      </c>
      <c r="E10439">
        <v>3</v>
      </c>
      <c r="F10439" t="s">
        <v>248</v>
      </c>
      <c r="G10439" t="s">
        <v>249</v>
      </c>
      <c r="H10439" t="s">
        <v>30</v>
      </c>
      <c r="J10439">
        <v>-55693.18</v>
      </c>
      <c r="L10439" t="s">
        <v>31</v>
      </c>
      <c r="O10439" t="s">
        <v>32</v>
      </c>
    </row>
    <row r="10440" spans="1:15" x14ac:dyDescent="0.25">
      <c r="A10440" t="s">
        <v>52</v>
      </c>
      <c r="B10440" t="s">
        <v>1666</v>
      </c>
      <c r="C10440" t="s">
        <v>27</v>
      </c>
      <c r="D10440">
        <v>2020</v>
      </c>
      <c r="E10440">
        <v>3</v>
      </c>
      <c r="F10440" t="s">
        <v>250</v>
      </c>
      <c r="G10440" t="s">
        <v>251</v>
      </c>
      <c r="H10440" t="s">
        <v>30</v>
      </c>
      <c r="J10440">
        <v>-55693.18</v>
      </c>
      <c r="L10440" t="s">
        <v>31</v>
      </c>
      <c r="O10440" t="s">
        <v>32</v>
      </c>
    </row>
    <row r="10441" spans="1:15" x14ac:dyDescent="0.25">
      <c r="A10441" t="s">
        <v>52</v>
      </c>
      <c r="B10441" t="s">
        <v>1666</v>
      </c>
      <c r="C10441" t="s">
        <v>27</v>
      </c>
      <c r="D10441">
        <v>2020</v>
      </c>
      <c r="E10441">
        <v>3</v>
      </c>
      <c r="F10441" t="s">
        <v>193</v>
      </c>
      <c r="G10441" t="s">
        <v>194</v>
      </c>
      <c r="H10441" t="s">
        <v>30</v>
      </c>
      <c r="J10441">
        <v>8586.36</v>
      </c>
      <c r="L10441" t="s">
        <v>31</v>
      </c>
      <c r="O10441" t="s">
        <v>32</v>
      </c>
    </row>
    <row r="10442" spans="1:15" x14ac:dyDescent="0.25">
      <c r="A10442" t="s">
        <v>52</v>
      </c>
      <c r="B10442" t="s">
        <v>1666</v>
      </c>
      <c r="C10442" t="s">
        <v>27</v>
      </c>
      <c r="D10442">
        <v>2020</v>
      </c>
      <c r="E10442">
        <v>3</v>
      </c>
      <c r="F10442" t="s">
        <v>195</v>
      </c>
      <c r="G10442" t="s">
        <v>196</v>
      </c>
      <c r="H10442" t="s">
        <v>30</v>
      </c>
      <c r="J10442">
        <v>-47106.82</v>
      </c>
      <c r="L10442" t="s">
        <v>31</v>
      </c>
      <c r="O10442" t="s">
        <v>32</v>
      </c>
    </row>
    <row r="10443" spans="1:15" x14ac:dyDescent="0.25">
      <c r="A10443" t="s">
        <v>52</v>
      </c>
      <c r="B10443" t="s">
        <v>1666</v>
      </c>
      <c r="C10443" t="s">
        <v>27</v>
      </c>
      <c r="D10443">
        <v>2020</v>
      </c>
      <c r="E10443">
        <v>3</v>
      </c>
      <c r="F10443" t="s">
        <v>197</v>
      </c>
      <c r="G10443" t="s">
        <v>198</v>
      </c>
      <c r="H10443" t="s">
        <v>30</v>
      </c>
      <c r="J10443">
        <v>-47106.82</v>
      </c>
      <c r="L10443" t="s">
        <v>31</v>
      </c>
      <c r="O10443" t="s">
        <v>32</v>
      </c>
    </row>
    <row r="10444" spans="1:15" x14ac:dyDescent="0.25">
      <c r="A10444" t="s">
        <v>52</v>
      </c>
      <c r="B10444" t="s">
        <v>1666</v>
      </c>
      <c r="C10444" t="s">
        <v>27</v>
      </c>
      <c r="D10444">
        <v>2020</v>
      </c>
      <c r="E10444">
        <v>3</v>
      </c>
      <c r="F10444" t="s">
        <v>199</v>
      </c>
      <c r="G10444" t="s">
        <v>200</v>
      </c>
      <c r="H10444" t="s">
        <v>30</v>
      </c>
      <c r="J10444">
        <v>-47106.82</v>
      </c>
      <c r="L10444" t="s">
        <v>31</v>
      </c>
      <c r="O10444" t="s">
        <v>32</v>
      </c>
    </row>
    <row r="10445" spans="1:15" x14ac:dyDescent="0.25">
      <c r="A10445" t="s">
        <v>52</v>
      </c>
      <c r="B10445" t="s">
        <v>1666</v>
      </c>
      <c r="C10445" t="s">
        <v>27</v>
      </c>
      <c r="D10445">
        <v>2020</v>
      </c>
      <c r="E10445">
        <v>3</v>
      </c>
      <c r="F10445" t="s">
        <v>201</v>
      </c>
      <c r="G10445" t="s">
        <v>202</v>
      </c>
      <c r="H10445" t="s">
        <v>30</v>
      </c>
      <c r="J10445">
        <v>18927.12</v>
      </c>
      <c r="L10445" t="s">
        <v>31</v>
      </c>
      <c r="O10445" t="s">
        <v>32</v>
      </c>
    </row>
    <row r="10446" spans="1:15" x14ac:dyDescent="0.25">
      <c r="A10446" t="s">
        <v>52</v>
      </c>
      <c r="B10446" t="s">
        <v>1666</v>
      </c>
      <c r="C10446" t="s">
        <v>27</v>
      </c>
      <c r="D10446">
        <v>2020</v>
      </c>
      <c r="E10446">
        <v>3</v>
      </c>
      <c r="F10446" t="s">
        <v>252</v>
      </c>
      <c r="G10446" t="s">
        <v>253</v>
      </c>
      <c r="H10446" t="s">
        <v>30</v>
      </c>
      <c r="J10446">
        <v>59450.02</v>
      </c>
      <c r="L10446" t="s">
        <v>31</v>
      </c>
      <c r="O10446" t="s">
        <v>32</v>
      </c>
    </row>
    <row r="10447" spans="1:15" x14ac:dyDescent="0.25">
      <c r="A10447" t="s">
        <v>52</v>
      </c>
      <c r="B10447" t="s">
        <v>1666</v>
      </c>
      <c r="C10447" t="s">
        <v>27</v>
      </c>
      <c r="D10447">
        <v>2020</v>
      </c>
      <c r="E10447">
        <v>3</v>
      </c>
      <c r="F10447" t="s">
        <v>203</v>
      </c>
      <c r="G10447" t="s">
        <v>204</v>
      </c>
      <c r="H10447" t="s">
        <v>30</v>
      </c>
      <c r="J10447">
        <v>78377.14</v>
      </c>
      <c r="L10447" t="s">
        <v>31</v>
      </c>
      <c r="O10447" t="s">
        <v>32</v>
      </c>
    </row>
    <row r="10448" spans="1:15" x14ac:dyDescent="0.25">
      <c r="A10448" t="s">
        <v>52</v>
      </c>
      <c r="B10448" t="s">
        <v>1666</v>
      </c>
      <c r="C10448" t="s">
        <v>27</v>
      </c>
      <c r="D10448">
        <v>2020</v>
      </c>
      <c r="E10448">
        <v>3</v>
      </c>
      <c r="F10448" t="s">
        <v>205</v>
      </c>
      <c r="G10448" t="s">
        <v>206</v>
      </c>
      <c r="H10448" t="s">
        <v>30</v>
      </c>
      <c r="J10448">
        <v>31270.32</v>
      </c>
      <c r="L10448" t="s">
        <v>31</v>
      </c>
      <c r="O10448" t="s">
        <v>32</v>
      </c>
    </row>
    <row r="10449" spans="1:15" x14ac:dyDescent="0.25">
      <c r="A10449" t="s">
        <v>52</v>
      </c>
      <c r="B10449" t="s">
        <v>1666</v>
      </c>
      <c r="C10449" t="s">
        <v>27</v>
      </c>
      <c r="D10449">
        <v>2020</v>
      </c>
      <c r="E10449">
        <v>3</v>
      </c>
      <c r="F10449" t="s">
        <v>207</v>
      </c>
      <c r="G10449" t="s">
        <v>208</v>
      </c>
      <c r="H10449" t="s">
        <v>30</v>
      </c>
      <c r="J10449">
        <v>31270.32</v>
      </c>
      <c r="L10449" t="s">
        <v>31</v>
      </c>
      <c r="O10449" t="s">
        <v>32</v>
      </c>
    </row>
    <row r="10450" spans="1:15" x14ac:dyDescent="0.25">
      <c r="A10450" t="s">
        <v>52</v>
      </c>
      <c r="B10450" t="s">
        <v>1666</v>
      </c>
      <c r="C10450" t="s">
        <v>27</v>
      </c>
      <c r="D10450">
        <v>2020</v>
      </c>
      <c r="E10450">
        <v>3</v>
      </c>
      <c r="F10450" t="s">
        <v>211</v>
      </c>
      <c r="G10450" t="s">
        <v>212</v>
      </c>
      <c r="H10450" t="s">
        <v>30</v>
      </c>
      <c r="J10450">
        <v>31270.32</v>
      </c>
      <c r="L10450" t="s">
        <v>31</v>
      </c>
      <c r="O10450" t="s">
        <v>32</v>
      </c>
    </row>
    <row r="10451" spans="1:15" x14ac:dyDescent="0.25">
      <c r="A10451" t="s">
        <v>52</v>
      </c>
      <c r="B10451" t="s">
        <v>1666</v>
      </c>
      <c r="C10451" t="s">
        <v>27</v>
      </c>
      <c r="D10451">
        <v>2020</v>
      </c>
      <c r="E10451">
        <v>3</v>
      </c>
      <c r="F10451" t="s">
        <v>213</v>
      </c>
      <c r="G10451" t="s">
        <v>214</v>
      </c>
      <c r="H10451" t="s">
        <v>30</v>
      </c>
      <c r="J10451">
        <v>31270.32</v>
      </c>
      <c r="L10451" t="s">
        <v>31</v>
      </c>
      <c r="O10451" t="s">
        <v>32</v>
      </c>
    </row>
    <row r="10452" spans="1:15" x14ac:dyDescent="0.25">
      <c r="A10452" t="s">
        <v>52</v>
      </c>
      <c r="B10452" t="s">
        <v>1666</v>
      </c>
      <c r="C10452" t="s">
        <v>27</v>
      </c>
      <c r="D10452">
        <v>2020</v>
      </c>
      <c r="E10452">
        <v>3</v>
      </c>
      <c r="F10452" t="s">
        <v>254</v>
      </c>
      <c r="G10452" t="s">
        <v>255</v>
      </c>
      <c r="H10452" t="s">
        <v>30</v>
      </c>
      <c r="J10452">
        <v>1514100</v>
      </c>
      <c r="L10452" t="s">
        <v>39</v>
      </c>
      <c r="O10452" t="s">
        <v>32</v>
      </c>
    </row>
    <row r="10453" spans="1:15" x14ac:dyDescent="0.25">
      <c r="A10453" t="s">
        <v>52</v>
      </c>
      <c r="B10453" t="s">
        <v>1666</v>
      </c>
      <c r="C10453" t="s">
        <v>27</v>
      </c>
      <c r="D10453">
        <v>2020</v>
      </c>
      <c r="E10453">
        <v>3</v>
      </c>
      <c r="F10453" t="s">
        <v>256</v>
      </c>
      <c r="G10453" t="s">
        <v>103</v>
      </c>
      <c r="H10453" t="s">
        <v>30</v>
      </c>
      <c r="J10453">
        <v>1514100</v>
      </c>
      <c r="L10453" t="s">
        <v>39</v>
      </c>
      <c r="O10453" t="s">
        <v>32</v>
      </c>
    </row>
    <row r="10454" spans="1:15" x14ac:dyDescent="0.25">
      <c r="A10454" t="s">
        <v>52</v>
      </c>
      <c r="B10454" t="s">
        <v>1666</v>
      </c>
      <c r="C10454" t="s">
        <v>27</v>
      </c>
      <c r="D10454">
        <v>2020</v>
      </c>
      <c r="E10454">
        <v>3</v>
      </c>
      <c r="F10454" t="s">
        <v>257</v>
      </c>
      <c r="G10454" t="s">
        <v>258</v>
      </c>
      <c r="H10454" t="s">
        <v>30</v>
      </c>
      <c r="J10454">
        <v>1514100</v>
      </c>
      <c r="L10454" t="s">
        <v>39</v>
      </c>
      <c r="O10454" t="s">
        <v>32</v>
      </c>
    </row>
    <row r="10455" spans="1:15" x14ac:dyDescent="0.25">
      <c r="A10455" t="s">
        <v>52</v>
      </c>
      <c r="B10455" t="s">
        <v>1666</v>
      </c>
      <c r="C10455" t="s">
        <v>27</v>
      </c>
      <c r="D10455">
        <v>2020</v>
      </c>
      <c r="E10455">
        <v>3</v>
      </c>
      <c r="F10455" t="s">
        <v>215</v>
      </c>
      <c r="G10455" t="s">
        <v>216</v>
      </c>
      <c r="H10455" t="s">
        <v>30</v>
      </c>
      <c r="J10455">
        <v>14703882</v>
      </c>
      <c r="L10455" t="s">
        <v>39</v>
      </c>
      <c r="O10455" t="s">
        <v>32</v>
      </c>
    </row>
    <row r="10456" spans="1:15" x14ac:dyDescent="0.25">
      <c r="A10456" t="s">
        <v>52</v>
      </c>
      <c r="B10456" t="s">
        <v>1666</v>
      </c>
      <c r="C10456" t="s">
        <v>27</v>
      </c>
      <c r="D10456">
        <v>2020</v>
      </c>
      <c r="E10456">
        <v>3</v>
      </c>
      <c r="F10456" t="s">
        <v>217</v>
      </c>
      <c r="G10456" t="s">
        <v>218</v>
      </c>
      <c r="H10456" t="s">
        <v>30</v>
      </c>
      <c r="J10456">
        <v>14703882</v>
      </c>
      <c r="L10456" t="s">
        <v>39</v>
      </c>
      <c r="O10456" t="s">
        <v>32</v>
      </c>
    </row>
    <row r="10457" spans="1:15" x14ac:dyDescent="0.25">
      <c r="A10457" t="s">
        <v>52</v>
      </c>
      <c r="B10457" t="s">
        <v>1666</v>
      </c>
      <c r="C10457" t="s">
        <v>27</v>
      </c>
      <c r="D10457">
        <v>2020</v>
      </c>
      <c r="E10457">
        <v>3</v>
      </c>
      <c r="F10457" t="s">
        <v>219</v>
      </c>
      <c r="G10457" t="s">
        <v>220</v>
      </c>
      <c r="H10457" t="s">
        <v>30</v>
      </c>
      <c r="J10457">
        <v>14703882</v>
      </c>
      <c r="L10457" t="s">
        <v>39</v>
      </c>
      <c r="O10457" t="s">
        <v>32</v>
      </c>
    </row>
    <row r="10458" spans="1:15" x14ac:dyDescent="0.25">
      <c r="A10458" t="s">
        <v>52</v>
      </c>
      <c r="B10458" t="s">
        <v>1666</v>
      </c>
      <c r="C10458" t="s">
        <v>27</v>
      </c>
      <c r="D10458">
        <v>2020</v>
      </c>
      <c r="E10458">
        <v>3</v>
      </c>
      <c r="F10458" t="s">
        <v>221</v>
      </c>
      <c r="G10458" t="s">
        <v>222</v>
      </c>
      <c r="H10458" t="s">
        <v>30</v>
      </c>
      <c r="J10458">
        <v>16217982</v>
      </c>
      <c r="L10458" t="s">
        <v>39</v>
      </c>
      <c r="O10458" t="s">
        <v>32</v>
      </c>
    </row>
    <row r="10459" spans="1:15" x14ac:dyDescent="0.25">
      <c r="A10459" t="s">
        <v>52</v>
      </c>
      <c r="B10459" t="s">
        <v>1666</v>
      </c>
      <c r="C10459" t="s">
        <v>27</v>
      </c>
      <c r="D10459">
        <v>2020</v>
      </c>
      <c r="E10459">
        <v>3</v>
      </c>
      <c r="F10459" t="s">
        <v>259</v>
      </c>
      <c r="G10459" t="s">
        <v>260</v>
      </c>
      <c r="H10459" t="s">
        <v>30</v>
      </c>
      <c r="J10459">
        <v>4000</v>
      </c>
      <c r="L10459" t="s">
        <v>39</v>
      </c>
      <c r="O10459" t="s">
        <v>32</v>
      </c>
    </row>
    <row r="10460" spans="1:15" x14ac:dyDescent="0.25">
      <c r="A10460" t="s">
        <v>52</v>
      </c>
      <c r="B10460" t="s">
        <v>1666</v>
      </c>
      <c r="C10460" t="s">
        <v>27</v>
      </c>
      <c r="D10460">
        <v>2020</v>
      </c>
      <c r="E10460">
        <v>3</v>
      </c>
      <c r="F10460" t="s">
        <v>261</v>
      </c>
      <c r="G10460" t="s">
        <v>262</v>
      </c>
      <c r="H10460" t="s">
        <v>30</v>
      </c>
      <c r="J10460">
        <v>25000</v>
      </c>
      <c r="L10460" t="s">
        <v>39</v>
      </c>
      <c r="O10460" t="s">
        <v>32</v>
      </c>
    </row>
    <row r="10461" spans="1:15" x14ac:dyDescent="0.25">
      <c r="A10461" t="s">
        <v>52</v>
      </c>
      <c r="B10461" t="s">
        <v>1666</v>
      </c>
      <c r="C10461" t="s">
        <v>27</v>
      </c>
      <c r="D10461">
        <v>2020</v>
      </c>
      <c r="E10461">
        <v>3</v>
      </c>
      <c r="F10461" t="s">
        <v>223</v>
      </c>
      <c r="G10461" t="s">
        <v>224</v>
      </c>
      <c r="H10461" t="s">
        <v>30</v>
      </c>
      <c r="J10461">
        <v>2595462.87</v>
      </c>
      <c r="L10461" t="s">
        <v>39</v>
      </c>
      <c r="O10461" t="s">
        <v>32</v>
      </c>
    </row>
    <row r="10462" spans="1:15" x14ac:dyDescent="0.25">
      <c r="A10462" t="s">
        <v>52</v>
      </c>
      <c r="B10462" t="s">
        <v>1666</v>
      </c>
      <c r="C10462" t="s">
        <v>27</v>
      </c>
      <c r="D10462">
        <v>2020</v>
      </c>
      <c r="E10462">
        <v>3</v>
      </c>
      <c r="F10462" t="s">
        <v>225</v>
      </c>
      <c r="G10462" t="s">
        <v>226</v>
      </c>
      <c r="H10462" t="s">
        <v>30</v>
      </c>
      <c r="J10462">
        <v>2624462.87</v>
      </c>
      <c r="L10462" t="s">
        <v>39</v>
      </c>
      <c r="O10462" t="s">
        <v>32</v>
      </c>
    </row>
    <row r="10463" spans="1:15" x14ac:dyDescent="0.25">
      <c r="A10463" t="s">
        <v>52</v>
      </c>
      <c r="B10463" t="s">
        <v>1666</v>
      </c>
      <c r="C10463" t="s">
        <v>27</v>
      </c>
      <c r="D10463">
        <v>2020</v>
      </c>
      <c r="E10463">
        <v>3</v>
      </c>
      <c r="F10463" t="s">
        <v>227</v>
      </c>
      <c r="G10463" t="s">
        <v>228</v>
      </c>
      <c r="H10463" t="s">
        <v>30</v>
      </c>
      <c r="J10463">
        <v>18842444.870000001</v>
      </c>
      <c r="L10463" t="s">
        <v>39</v>
      </c>
      <c r="O10463" t="s">
        <v>32</v>
      </c>
    </row>
    <row r="10464" spans="1:15" x14ac:dyDescent="0.25">
      <c r="A10464" t="s">
        <v>52</v>
      </c>
      <c r="B10464" t="s">
        <v>1666</v>
      </c>
      <c r="C10464" t="s">
        <v>27</v>
      </c>
      <c r="D10464">
        <v>2020</v>
      </c>
      <c r="E10464">
        <v>3</v>
      </c>
      <c r="F10464" t="s">
        <v>229</v>
      </c>
      <c r="G10464" t="s">
        <v>230</v>
      </c>
      <c r="H10464" t="s">
        <v>30</v>
      </c>
      <c r="J10464">
        <v>-500000</v>
      </c>
      <c r="L10464" t="s">
        <v>39</v>
      </c>
      <c r="O10464" t="s">
        <v>32</v>
      </c>
    </row>
    <row r="10465" spans="1:15" x14ac:dyDescent="0.25">
      <c r="A10465" t="s">
        <v>52</v>
      </c>
      <c r="B10465" t="s">
        <v>1666</v>
      </c>
      <c r="C10465" t="s">
        <v>27</v>
      </c>
      <c r="D10465">
        <v>2020</v>
      </c>
      <c r="E10465">
        <v>3</v>
      </c>
      <c r="F10465" t="s">
        <v>263</v>
      </c>
      <c r="G10465" t="s">
        <v>264</v>
      </c>
      <c r="H10465" t="s">
        <v>30</v>
      </c>
      <c r="J10465">
        <v>-648440.36</v>
      </c>
      <c r="L10465" t="s">
        <v>39</v>
      </c>
      <c r="O10465" t="s">
        <v>32</v>
      </c>
    </row>
    <row r="10466" spans="1:15" x14ac:dyDescent="0.25">
      <c r="A10466" t="s">
        <v>52</v>
      </c>
      <c r="B10466" t="s">
        <v>1666</v>
      </c>
      <c r="C10466" t="s">
        <v>27</v>
      </c>
      <c r="D10466">
        <v>2020</v>
      </c>
      <c r="E10466">
        <v>3</v>
      </c>
      <c r="F10466" t="s">
        <v>265</v>
      </c>
      <c r="G10466" t="s">
        <v>266</v>
      </c>
      <c r="H10466" t="s">
        <v>30</v>
      </c>
      <c r="J10466">
        <v>-648440.36</v>
      </c>
      <c r="L10466" t="s">
        <v>39</v>
      </c>
      <c r="O10466" t="s">
        <v>32</v>
      </c>
    </row>
    <row r="10467" spans="1:15" x14ac:dyDescent="0.25">
      <c r="A10467" t="s">
        <v>52</v>
      </c>
      <c r="B10467" t="s">
        <v>1666</v>
      </c>
      <c r="C10467" t="s">
        <v>27</v>
      </c>
      <c r="D10467">
        <v>2020</v>
      </c>
      <c r="E10467">
        <v>3</v>
      </c>
      <c r="F10467" t="s">
        <v>231</v>
      </c>
      <c r="G10467" t="s">
        <v>188</v>
      </c>
      <c r="H10467" t="s">
        <v>30</v>
      </c>
      <c r="J10467">
        <v>3495603.86</v>
      </c>
      <c r="L10467" t="s">
        <v>39</v>
      </c>
      <c r="O10467" t="s">
        <v>32</v>
      </c>
    </row>
    <row r="10468" spans="1:15" x14ac:dyDescent="0.25">
      <c r="A10468" t="s">
        <v>52</v>
      </c>
      <c r="B10468" t="s">
        <v>1666</v>
      </c>
      <c r="C10468" t="s">
        <v>27</v>
      </c>
      <c r="D10468">
        <v>2020</v>
      </c>
      <c r="E10468">
        <v>3</v>
      </c>
      <c r="F10468" t="s">
        <v>232</v>
      </c>
      <c r="G10468" t="s">
        <v>233</v>
      </c>
      <c r="H10468" t="s">
        <v>30</v>
      </c>
      <c r="J10468">
        <v>2347163.5</v>
      </c>
      <c r="L10468" t="s">
        <v>39</v>
      </c>
      <c r="O10468" t="s">
        <v>32</v>
      </c>
    </row>
    <row r="10469" spans="1:15" x14ac:dyDescent="0.25">
      <c r="A10469" t="s">
        <v>52</v>
      </c>
      <c r="B10469" t="s">
        <v>1666</v>
      </c>
      <c r="C10469" t="s">
        <v>27</v>
      </c>
      <c r="D10469">
        <v>2020</v>
      </c>
      <c r="E10469">
        <v>3</v>
      </c>
      <c r="F10469" t="s">
        <v>234</v>
      </c>
      <c r="G10469" t="s">
        <v>235</v>
      </c>
      <c r="H10469" t="s">
        <v>30</v>
      </c>
      <c r="J10469">
        <v>2347163.5</v>
      </c>
      <c r="L10469" t="s">
        <v>39</v>
      </c>
      <c r="O10469" t="s">
        <v>32</v>
      </c>
    </row>
    <row r="10470" spans="1:15" x14ac:dyDescent="0.25">
      <c r="A10470" t="s">
        <v>52</v>
      </c>
      <c r="B10470" t="s">
        <v>1666</v>
      </c>
      <c r="C10470" t="s">
        <v>27</v>
      </c>
      <c r="D10470">
        <v>2020</v>
      </c>
      <c r="E10470">
        <v>3</v>
      </c>
      <c r="F10470" t="s">
        <v>267</v>
      </c>
      <c r="G10470" t="s">
        <v>268</v>
      </c>
      <c r="H10470" t="s">
        <v>30</v>
      </c>
      <c r="J10470">
        <v>-360155.72</v>
      </c>
      <c r="L10470" t="s">
        <v>39</v>
      </c>
      <c r="O10470" t="s">
        <v>32</v>
      </c>
    </row>
    <row r="10471" spans="1:15" x14ac:dyDescent="0.25">
      <c r="A10471" t="s">
        <v>52</v>
      </c>
      <c r="B10471" t="s">
        <v>1666</v>
      </c>
      <c r="C10471" t="s">
        <v>27</v>
      </c>
      <c r="D10471">
        <v>2020</v>
      </c>
      <c r="E10471">
        <v>3</v>
      </c>
      <c r="F10471" t="s">
        <v>269</v>
      </c>
      <c r="G10471" t="s">
        <v>270</v>
      </c>
      <c r="H10471" t="s">
        <v>30</v>
      </c>
      <c r="J10471">
        <v>-68298.740000000005</v>
      </c>
      <c r="L10471" t="s">
        <v>39</v>
      </c>
      <c r="O10471" t="s">
        <v>32</v>
      </c>
    </row>
    <row r="10472" spans="1:15" x14ac:dyDescent="0.25">
      <c r="A10472" t="s">
        <v>52</v>
      </c>
      <c r="B10472" t="s">
        <v>1666</v>
      </c>
      <c r="C10472" t="s">
        <v>27</v>
      </c>
      <c r="D10472">
        <v>2020</v>
      </c>
      <c r="E10472">
        <v>3</v>
      </c>
      <c r="F10472" t="s">
        <v>271</v>
      </c>
      <c r="G10472" t="s">
        <v>272</v>
      </c>
      <c r="H10472" t="s">
        <v>30</v>
      </c>
      <c r="J10472">
        <v>-166760.31</v>
      </c>
      <c r="L10472" t="s">
        <v>39</v>
      </c>
      <c r="O10472" t="s">
        <v>32</v>
      </c>
    </row>
    <row r="10473" spans="1:15" x14ac:dyDescent="0.25">
      <c r="A10473" t="s">
        <v>52</v>
      </c>
      <c r="B10473" t="s">
        <v>1666</v>
      </c>
      <c r="C10473" t="s">
        <v>27</v>
      </c>
      <c r="D10473">
        <v>2020</v>
      </c>
      <c r="E10473">
        <v>3</v>
      </c>
      <c r="F10473" t="s">
        <v>273</v>
      </c>
      <c r="G10473" t="s">
        <v>274</v>
      </c>
      <c r="H10473" t="s">
        <v>30</v>
      </c>
      <c r="J10473">
        <v>-526916.03</v>
      </c>
      <c r="L10473" t="s">
        <v>39</v>
      </c>
      <c r="O10473" t="s">
        <v>32</v>
      </c>
    </row>
    <row r="10474" spans="1:15" x14ac:dyDescent="0.25">
      <c r="A10474" t="s">
        <v>52</v>
      </c>
      <c r="B10474" t="s">
        <v>1666</v>
      </c>
      <c r="C10474" t="s">
        <v>27</v>
      </c>
      <c r="D10474">
        <v>2020</v>
      </c>
      <c r="E10474">
        <v>3</v>
      </c>
      <c r="F10474" t="s">
        <v>236</v>
      </c>
      <c r="G10474" t="s">
        <v>237</v>
      </c>
      <c r="H10474" t="s">
        <v>30</v>
      </c>
      <c r="J10474">
        <v>-17623171.199999999</v>
      </c>
      <c r="L10474" t="s">
        <v>39</v>
      </c>
      <c r="O10474" t="s">
        <v>32</v>
      </c>
    </row>
    <row r="10475" spans="1:15" x14ac:dyDescent="0.25">
      <c r="A10475" t="s">
        <v>52</v>
      </c>
      <c r="B10475" t="s">
        <v>1666</v>
      </c>
      <c r="C10475" t="s">
        <v>27</v>
      </c>
      <c r="D10475">
        <v>2020</v>
      </c>
      <c r="E10475">
        <v>3</v>
      </c>
      <c r="F10475" t="s">
        <v>238</v>
      </c>
      <c r="G10475" t="s">
        <v>239</v>
      </c>
      <c r="H10475" t="s">
        <v>30</v>
      </c>
      <c r="J10475">
        <v>-20693962.66</v>
      </c>
      <c r="L10475" t="s">
        <v>39</v>
      </c>
      <c r="O10475" t="s">
        <v>32</v>
      </c>
    </row>
    <row r="10476" spans="1:15" x14ac:dyDescent="0.25">
      <c r="A10476" t="s">
        <v>52</v>
      </c>
      <c r="B10476" t="s">
        <v>1666</v>
      </c>
      <c r="C10476" t="s">
        <v>27</v>
      </c>
      <c r="D10476">
        <v>2020</v>
      </c>
      <c r="E10476">
        <v>3</v>
      </c>
      <c r="F10476" t="s">
        <v>240</v>
      </c>
      <c r="G10476" t="s">
        <v>241</v>
      </c>
      <c r="H10476" t="s">
        <v>30</v>
      </c>
      <c r="J10476">
        <v>-21220878.690000001</v>
      </c>
      <c r="L10476" t="s">
        <v>39</v>
      </c>
      <c r="O10476" t="s">
        <v>32</v>
      </c>
    </row>
    <row r="10477" spans="1:15" x14ac:dyDescent="0.25">
      <c r="A10477" t="s">
        <v>52</v>
      </c>
      <c r="B10477" t="s">
        <v>1666</v>
      </c>
      <c r="C10477" t="s">
        <v>27</v>
      </c>
      <c r="D10477">
        <v>2020</v>
      </c>
      <c r="E10477">
        <v>3</v>
      </c>
      <c r="F10477" t="s">
        <v>242</v>
      </c>
      <c r="G10477" t="s">
        <v>243</v>
      </c>
      <c r="H10477" t="s">
        <v>30</v>
      </c>
      <c r="J10477">
        <v>-18873715.190000001</v>
      </c>
      <c r="L10477" t="s">
        <v>39</v>
      </c>
      <c r="O10477" t="s">
        <v>32</v>
      </c>
    </row>
    <row r="10478" spans="1:15" x14ac:dyDescent="0.25">
      <c r="A10478" t="s">
        <v>84</v>
      </c>
      <c r="B10478" t="s">
        <v>85</v>
      </c>
      <c r="C10478" t="s">
        <v>27</v>
      </c>
      <c r="D10478">
        <v>2020</v>
      </c>
      <c r="E10478">
        <v>3</v>
      </c>
      <c r="F10478" t="s">
        <v>244</v>
      </c>
      <c r="G10478" t="s">
        <v>245</v>
      </c>
      <c r="H10478" t="s">
        <v>30</v>
      </c>
      <c r="J10478">
        <v>-49584.09</v>
      </c>
      <c r="L10478" t="s">
        <v>31</v>
      </c>
      <c r="O10478" t="s">
        <v>32</v>
      </c>
    </row>
    <row r="10479" spans="1:15" x14ac:dyDescent="0.25">
      <c r="A10479" t="s">
        <v>84</v>
      </c>
      <c r="B10479" t="s">
        <v>85</v>
      </c>
      <c r="C10479" t="s">
        <v>27</v>
      </c>
      <c r="D10479">
        <v>2020</v>
      </c>
      <c r="E10479">
        <v>3</v>
      </c>
      <c r="F10479" t="s">
        <v>246</v>
      </c>
      <c r="G10479" t="s">
        <v>247</v>
      </c>
      <c r="H10479" t="s">
        <v>30</v>
      </c>
      <c r="J10479">
        <v>11218.85</v>
      </c>
      <c r="L10479" t="s">
        <v>31</v>
      </c>
      <c r="O10479" t="s">
        <v>32</v>
      </c>
    </row>
    <row r="10480" spans="1:15" x14ac:dyDescent="0.25">
      <c r="A10480" t="s">
        <v>84</v>
      </c>
      <c r="B10480" t="s">
        <v>85</v>
      </c>
      <c r="C10480" t="s">
        <v>27</v>
      </c>
      <c r="D10480">
        <v>2020</v>
      </c>
      <c r="E10480">
        <v>3</v>
      </c>
      <c r="F10480" t="s">
        <v>248</v>
      </c>
      <c r="G10480" t="s">
        <v>249</v>
      </c>
      <c r="H10480" t="s">
        <v>30</v>
      </c>
      <c r="J10480">
        <v>-38365.24</v>
      </c>
      <c r="L10480" t="s">
        <v>31</v>
      </c>
      <c r="O10480" t="s">
        <v>32</v>
      </c>
    </row>
    <row r="10481" spans="1:15" x14ac:dyDescent="0.25">
      <c r="A10481" t="s">
        <v>84</v>
      </c>
      <c r="B10481" t="s">
        <v>85</v>
      </c>
      <c r="C10481" t="s">
        <v>27</v>
      </c>
      <c r="D10481">
        <v>2020</v>
      </c>
      <c r="E10481">
        <v>3</v>
      </c>
      <c r="F10481" t="s">
        <v>250</v>
      </c>
      <c r="G10481" t="s">
        <v>251</v>
      </c>
      <c r="H10481" t="s">
        <v>30</v>
      </c>
      <c r="J10481">
        <v>-38365.24</v>
      </c>
      <c r="L10481" t="s">
        <v>31</v>
      </c>
      <c r="O10481" t="s">
        <v>32</v>
      </c>
    </row>
    <row r="10482" spans="1:15" x14ac:dyDescent="0.25">
      <c r="A10482" t="s">
        <v>84</v>
      </c>
      <c r="B10482" t="s">
        <v>85</v>
      </c>
      <c r="C10482" t="s">
        <v>27</v>
      </c>
      <c r="D10482">
        <v>2020</v>
      </c>
      <c r="E10482">
        <v>3</v>
      </c>
      <c r="F10482" t="s">
        <v>193</v>
      </c>
      <c r="G10482" t="s">
        <v>194</v>
      </c>
      <c r="H10482" t="s">
        <v>30</v>
      </c>
      <c r="J10482">
        <v>0.02</v>
      </c>
      <c r="L10482" t="s">
        <v>31</v>
      </c>
      <c r="O10482" t="s">
        <v>32</v>
      </c>
    </row>
    <row r="10483" spans="1:15" x14ac:dyDescent="0.25">
      <c r="A10483" t="s">
        <v>84</v>
      </c>
      <c r="B10483" t="s">
        <v>85</v>
      </c>
      <c r="C10483" t="s">
        <v>27</v>
      </c>
      <c r="D10483">
        <v>2020</v>
      </c>
      <c r="E10483">
        <v>3</v>
      </c>
      <c r="F10483" t="s">
        <v>195</v>
      </c>
      <c r="G10483" t="s">
        <v>196</v>
      </c>
      <c r="H10483" t="s">
        <v>30</v>
      </c>
      <c r="J10483">
        <v>-38365.22</v>
      </c>
      <c r="L10483" t="s">
        <v>31</v>
      </c>
      <c r="O10483" t="s">
        <v>32</v>
      </c>
    </row>
    <row r="10484" spans="1:15" x14ac:dyDescent="0.25">
      <c r="A10484" t="s">
        <v>84</v>
      </c>
      <c r="B10484" t="s">
        <v>85</v>
      </c>
      <c r="C10484" t="s">
        <v>27</v>
      </c>
      <c r="D10484">
        <v>2020</v>
      </c>
      <c r="E10484">
        <v>3</v>
      </c>
      <c r="F10484" t="s">
        <v>275</v>
      </c>
      <c r="G10484" t="s">
        <v>276</v>
      </c>
      <c r="H10484" t="s">
        <v>30</v>
      </c>
      <c r="J10484">
        <v>20894.91</v>
      </c>
      <c r="L10484" t="s">
        <v>31</v>
      </c>
      <c r="O10484" t="s">
        <v>32</v>
      </c>
    </row>
    <row r="10485" spans="1:15" x14ac:dyDescent="0.25">
      <c r="A10485" t="s">
        <v>84</v>
      </c>
      <c r="B10485" t="s">
        <v>85</v>
      </c>
      <c r="C10485" t="s">
        <v>27</v>
      </c>
      <c r="D10485">
        <v>2020</v>
      </c>
      <c r="E10485">
        <v>3</v>
      </c>
      <c r="F10485" t="s">
        <v>277</v>
      </c>
      <c r="G10485" t="s">
        <v>278</v>
      </c>
      <c r="H10485" t="s">
        <v>30</v>
      </c>
      <c r="J10485">
        <v>20894.91</v>
      </c>
      <c r="L10485" t="s">
        <v>31</v>
      </c>
      <c r="O10485" t="s">
        <v>32</v>
      </c>
    </row>
    <row r="10486" spans="1:15" x14ac:dyDescent="0.25">
      <c r="A10486" t="s">
        <v>84</v>
      </c>
      <c r="B10486" t="s">
        <v>85</v>
      </c>
      <c r="C10486" t="s">
        <v>27</v>
      </c>
      <c r="D10486">
        <v>2020</v>
      </c>
      <c r="E10486">
        <v>3</v>
      </c>
      <c r="F10486" t="s">
        <v>279</v>
      </c>
      <c r="G10486" t="s">
        <v>280</v>
      </c>
      <c r="H10486" t="s">
        <v>30</v>
      </c>
      <c r="J10486">
        <v>20894.91</v>
      </c>
      <c r="L10486" t="s">
        <v>31</v>
      </c>
      <c r="O10486" t="s">
        <v>32</v>
      </c>
    </row>
    <row r="10487" spans="1:15" x14ac:dyDescent="0.25">
      <c r="A10487" t="s">
        <v>84</v>
      </c>
      <c r="B10487" t="s">
        <v>85</v>
      </c>
      <c r="C10487" t="s">
        <v>27</v>
      </c>
      <c r="D10487">
        <v>2020</v>
      </c>
      <c r="E10487">
        <v>3</v>
      </c>
      <c r="F10487" t="s">
        <v>197</v>
      </c>
      <c r="G10487" t="s">
        <v>198</v>
      </c>
      <c r="H10487" t="s">
        <v>30</v>
      </c>
      <c r="J10487">
        <v>-17470.310000000001</v>
      </c>
      <c r="L10487" t="s">
        <v>31</v>
      </c>
      <c r="O10487" t="s">
        <v>32</v>
      </c>
    </row>
    <row r="10488" spans="1:15" x14ac:dyDescent="0.25">
      <c r="A10488" t="s">
        <v>84</v>
      </c>
      <c r="B10488" t="s">
        <v>85</v>
      </c>
      <c r="C10488" t="s">
        <v>27</v>
      </c>
      <c r="D10488">
        <v>2020</v>
      </c>
      <c r="E10488">
        <v>3</v>
      </c>
      <c r="F10488" t="s">
        <v>199</v>
      </c>
      <c r="G10488" t="s">
        <v>200</v>
      </c>
      <c r="H10488" t="s">
        <v>30</v>
      </c>
      <c r="J10488">
        <v>-17470.310000000001</v>
      </c>
      <c r="L10488" t="s">
        <v>31</v>
      </c>
      <c r="O10488" t="s">
        <v>32</v>
      </c>
    </row>
    <row r="10489" spans="1:15" x14ac:dyDescent="0.25">
      <c r="A10489" t="s">
        <v>84</v>
      </c>
      <c r="B10489" t="s">
        <v>85</v>
      </c>
      <c r="C10489" t="s">
        <v>27</v>
      </c>
      <c r="D10489">
        <v>2020</v>
      </c>
      <c r="E10489">
        <v>3</v>
      </c>
      <c r="F10489" t="s">
        <v>205</v>
      </c>
      <c r="G10489" t="s">
        <v>206</v>
      </c>
      <c r="H10489" t="s">
        <v>30</v>
      </c>
      <c r="J10489">
        <v>-17470.310000000001</v>
      </c>
      <c r="L10489" t="s">
        <v>31</v>
      </c>
      <c r="O10489" t="s">
        <v>32</v>
      </c>
    </row>
    <row r="10490" spans="1:15" x14ac:dyDescent="0.25">
      <c r="A10490" t="s">
        <v>84</v>
      </c>
      <c r="B10490" t="s">
        <v>85</v>
      </c>
      <c r="C10490" t="s">
        <v>27</v>
      </c>
      <c r="D10490">
        <v>2020</v>
      </c>
      <c r="E10490">
        <v>3</v>
      </c>
      <c r="F10490" t="s">
        <v>207</v>
      </c>
      <c r="G10490" t="s">
        <v>208</v>
      </c>
      <c r="H10490" t="s">
        <v>30</v>
      </c>
      <c r="J10490">
        <v>-17470.310000000001</v>
      </c>
      <c r="L10490" t="s">
        <v>31</v>
      </c>
      <c r="O10490" t="s">
        <v>32</v>
      </c>
    </row>
    <row r="10491" spans="1:15" x14ac:dyDescent="0.25">
      <c r="A10491" t="s">
        <v>84</v>
      </c>
      <c r="B10491" t="s">
        <v>85</v>
      </c>
      <c r="C10491" t="s">
        <v>27</v>
      </c>
      <c r="D10491">
        <v>2020</v>
      </c>
      <c r="E10491">
        <v>3</v>
      </c>
      <c r="F10491" t="s">
        <v>211</v>
      </c>
      <c r="G10491" t="s">
        <v>212</v>
      </c>
      <c r="H10491" t="s">
        <v>30</v>
      </c>
      <c r="J10491">
        <v>-17470.310000000001</v>
      </c>
      <c r="L10491" t="s">
        <v>31</v>
      </c>
      <c r="O10491" t="s">
        <v>32</v>
      </c>
    </row>
    <row r="10492" spans="1:15" x14ac:dyDescent="0.25">
      <c r="A10492" t="s">
        <v>84</v>
      </c>
      <c r="B10492" t="s">
        <v>85</v>
      </c>
      <c r="C10492" t="s">
        <v>27</v>
      </c>
      <c r="D10492">
        <v>2020</v>
      </c>
      <c r="E10492">
        <v>3</v>
      </c>
      <c r="F10492" t="s">
        <v>213</v>
      </c>
      <c r="G10492" t="s">
        <v>214</v>
      </c>
      <c r="H10492" t="s">
        <v>30</v>
      </c>
      <c r="J10492">
        <v>-17470.310000000001</v>
      </c>
      <c r="L10492" t="s">
        <v>31</v>
      </c>
      <c r="O10492" t="s">
        <v>32</v>
      </c>
    </row>
    <row r="10493" spans="1:15" x14ac:dyDescent="0.25">
      <c r="A10493" t="s">
        <v>84</v>
      </c>
      <c r="B10493" t="s">
        <v>85</v>
      </c>
      <c r="C10493" t="s">
        <v>27</v>
      </c>
      <c r="D10493">
        <v>2020</v>
      </c>
      <c r="E10493">
        <v>3</v>
      </c>
      <c r="F10493" t="s">
        <v>254</v>
      </c>
      <c r="G10493" t="s">
        <v>255</v>
      </c>
      <c r="H10493" t="s">
        <v>30</v>
      </c>
      <c r="J10493">
        <v>2184895.08</v>
      </c>
      <c r="L10493" t="s">
        <v>39</v>
      </c>
      <c r="O10493" t="s">
        <v>32</v>
      </c>
    </row>
    <row r="10494" spans="1:15" x14ac:dyDescent="0.25">
      <c r="A10494" t="s">
        <v>84</v>
      </c>
      <c r="B10494" t="s">
        <v>85</v>
      </c>
      <c r="C10494" t="s">
        <v>27</v>
      </c>
      <c r="D10494">
        <v>2020</v>
      </c>
      <c r="E10494">
        <v>3</v>
      </c>
      <c r="F10494" t="s">
        <v>281</v>
      </c>
      <c r="G10494" t="s">
        <v>282</v>
      </c>
      <c r="H10494" t="s">
        <v>30</v>
      </c>
      <c r="J10494">
        <v>-1105303.28</v>
      </c>
      <c r="L10494" t="s">
        <v>39</v>
      </c>
      <c r="O10494" t="s">
        <v>32</v>
      </c>
    </row>
    <row r="10495" spans="1:15" x14ac:dyDescent="0.25">
      <c r="A10495" t="s">
        <v>84</v>
      </c>
      <c r="B10495" t="s">
        <v>85</v>
      </c>
      <c r="C10495" t="s">
        <v>27</v>
      </c>
      <c r="D10495">
        <v>2020</v>
      </c>
      <c r="E10495">
        <v>3</v>
      </c>
      <c r="F10495" t="s">
        <v>256</v>
      </c>
      <c r="G10495" t="s">
        <v>103</v>
      </c>
      <c r="H10495" t="s">
        <v>30</v>
      </c>
      <c r="J10495">
        <v>1079591.8</v>
      </c>
      <c r="L10495" t="s">
        <v>39</v>
      </c>
      <c r="O10495" t="s">
        <v>32</v>
      </c>
    </row>
    <row r="10496" spans="1:15" x14ac:dyDescent="0.25">
      <c r="A10496" t="s">
        <v>84</v>
      </c>
      <c r="B10496" t="s">
        <v>85</v>
      </c>
      <c r="C10496" t="s">
        <v>27</v>
      </c>
      <c r="D10496">
        <v>2020</v>
      </c>
      <c r="E10496">
        <v>3</v>
      </c>
      <c r="F10496" t="s">
        <v>257</v>
      </c>
      <c r="G10496" t="s">
        <v>258</v>
      </c>
      <c r="H10496" t="s">
        <v>30</v>
      </c>
      <c r="J10496">
        <v>1079591.8</v>
      </c>
      <c r="L10496" t="s">
        <v>39</v>
      </c>
      <c r="O10496" t="s">
        <v>32</v>
      </c>
    </row>
    <row r="10497" spans="1:15" x14ac:dyDescent="0.25">
      <c r="A10497" t="s">
        <v>84</v>
      </c>
      <c r="B10497" t="s">
        <v>85</v>
      </c>
      <c r="C10497" t="s">
        <v>27</v>
      </c>
      <c r="D10497">
        <v>2020</v>
      </c>
      <c r="E10497">
        <v>3</v>
      </c>
      <c r="F10497" t="s">
        <v>283</v>
      </c>
      <c r="G10497" t="s">
        <v>93</v>
      </c>
      <c r="H10497" t="s">
        <v>30</v>
      </c>
      <c r="J10497">
        <v>3798.66</v>
      </c>
      <c r="L10497" t="s">
        <v>39</v>
      </c>
      <c r="O10497" t="s">
        <v>32</v>
      </c>
    </row>
    <row r="10498" spans="1:15" x14ac:dyDescent="0.25">
      <c r="A10498" t="s">
        <v>84</v>
      </c>
      <c r="B10498" t="s">
        <v>85</v>
      </c>
      <c r="C10498" t="s">
        <v>27</v>
      </c>
      <c r="D10498">
        <v>2020</v>
      </c>
      <c r="E10498">
        <v>3</v>
      </c>
      <c r="F10498" t="s">
        <v>221</v>
      </c>
      <c r="G10498" t="s">
        <v>222</v>
      </c>
      <c r="H10498" t="s">
        <v>30</v>
      </c>
      <c r="J10498">
        <v>1083390.46</v>
      </c>
      <c r="L10498" t="s">
        <v>39</v>
      </c>
      <c r="O10498" t="s">
        <v>32</v>
      </c>
    </row>
    <row r="10499" spans="1:15" x14ac:dyDescent="0.25">
      <c r="A10499" t="s">
        <v>84</v>
      </c>
      <c r="B10499" t="s">
        <v>85</v>
      </c>
      <c r="C10499" t="s">
        <v>27</v>
      </c>
      <c r="D10499">
        <v>2020</v>
      </c>
      <c r="E10499">
        <v>3</v>
      </c>
      <c r="F10499" t="s">
        <v>259</v>
      </c>
      <c r="G10499" t="s">
        <v>260</v>
      </c>
      <c r="H10499" t="s">
        <v>30</v>
      </c>
      <c r="J10499">
        <v>10000</v>
      </c>
      <c r="L10499" t="s">
        <v>39</v>
      </c>
      <c r="O10499" t="s">
        <v>32</v>
      </c>
    </row>
    <row r="10500" spans="1:15" x14ac:dyDescent="0.25">
      <c r="A10500" t="s">
        <v>84</v>
      </c>
      <c r="B10500" t="s">
        <v>85</v>
      </c>
      <c r="C10500" t="s">
        <v>27</v>
      </c>
      <c r="D10500">
        <v>2020</v>
      </c>
      <c r="E10500">
        <v>3</v>
      </c>
      <c r="F10500" t="s">
        <v>284</v>
      </c>
      <c r="G10500" t="s">
        <v>285</v>
      </c>
      <c r="H10500" t="s">
        <v>30</v>
      </c>
      <c r="J10500">
        <v>59981.45</v>
      </c>
      <c r="L10500" t="s">
        <v>39</v>
      </c>
      <c r="O10500" t="s">
        <v>32</v>
      </c>
    </row>
    <row r="10501" spans="1:15" x14ac:dyDescent="0.25">
      <c r="A10501" t="s">
        <v>84</v>
      </c>
      <c r="B10501" t="s">
        <v>85</v>
      </c>
      <c r="C10501" t="s">
        <v>27</v>
      </c>
      <c r="D10501">
        <v>2020</v>
      </c>
      <c r="E10501">
        <v>3</v>
      </c>
      <c r="F10501" t="s">
        <v>261</v>
      </c>
      <c r="G10501" t="s">
        <v>262</v>
      </c>
      <c r="H10501" t="s">
        <v>30</v>
      </c>
      <c r="J10501">
        <v>70684.66</v>
      </c>
      <c r="L10501" t="s">
        <v>39</v>
      </c>
      <c r="O10501" t="s">
        <v>32</v>
      </c>
    </row>
    <row r="10502" spans="1:15" x14ac:dyDescent="0.25">
      <c r="A10502" t="s">
        <v>84</v>
      </c>
      <c r="B10502" t="s">
        <v>85</v>
      </c>
      <c r="C10502" t="s">
        <v>27</v>
      </c>
      <c r="D10502">
        <v>2020</v>
      </c>
      <c r="E10502">
        <v>3</v>
      </c>
      <c r="F10502" t="s">
        <v>223</v>
      </c>
      <c r="G10502" t="s">
        <v>224</v>
      </c>
      <c r="H10502" t="s">
        <v>30</v>
      </c>
      <c r="J10502">
        <v>513376.4</v>
      </c>
      <c r="L10502" t="s">
        <v>39</v>
      </c>
      <c r="O10502" t="s">
        <v>32</v>
      </c>
    </row>
    <row r="10503" spans="1:15" x14ac:dyDescent="0.25">
      <c r="A10503" t="s">
        <v>84</v>
      </c>
      <c r="B10503" t="s">
        <v>85</v>
      </c>
      <c r="C10503" t="s">
        <v>27</v>
      </c>
      <c r="D10503">
        <v>2020</v>
      </c>
      <c r="E10503">
        <v>3</v>
      </c>
      <c r="F10503" t="s">
        <v>225</v>
      </c>
      <c r="G10503" t="s">
        <v>226</v>
      </c>
      <c r="H10503" t="s">
        <v>30</v>
      </c>
      <c r="J10503">
        <v>594061.06000000006</v>
      </c>
      <c r="L10503" t="s">
        <v>39</v>
      </c>
      <c r="O10503" t="s">
        <v>32</v>
      </c>
    </row>
    <row r="10504" spans="1:15" x14ac:dyDescent="0.25">
      <c r="A10504" t="s">
        <v>84</v>
      </c>
      <c r="B10504" t="s">
        <v>85</v>
      </c>
      <c r="C10504" t="s">
        <v>27</v>
      </c>
      <c r="D10504">
        <v>2020</v>
      </c>
      <c r="E10504">
        <v>3</v>
      </c>
      <c r="F10504" t="s">
        <v>227</v>
      </c>
      <c r="G10504" t="s">
        <v>228</v>
      </c>
      <c r="H10504" t="s">
        <v>30</v>
      </c>
      <c r="J10504">
        <v>1677451.52</v>
      </c>
      <c r="L10504" t="s">
        <v>39</v>
      </c>
      <c r="O10504" t="s">
        <v>32</v>
      </c>
    </row>
    <row r="10505" spans="1:15" x14ac:dyDescent="0.25">
      <c r="A10505" t="s">
        <v>84</v>
      </c>
      <c r="B10505" t="s">
        <v>85</v>
      </c>
      <c r="C10505" t="s">
        <v>27</v>
      </c>
      <c r="D10505">
        <v>2020</v>
      </c>
      <c r="E10505">
        <v>3</v>
      </c>
      <c r="F10505" t="s">
        <v>229</v>
      </c>
      <c r="G10505" t="s">
        <v>230</v>
      </c>
      <c r="H10505" t="s">
        <v>30</v>
      </c>
      <c r="J10505">
        <v>-61200</v>
      </c>
      <c r="L10505" t="s">
        <v>39</v>
      </c>
      <c r="O10505" t="s">
        <v>32</v>
      </c>
    </row>
    <row r="10506" spans="1:15" x14ac:dyDescent="0.25">
      <c r="A10506" t="s">
        <v>84</v>
      </c>
      <c r="B10506" t="s">
        <v>85</v>
      </c>
      <c r="C10506" t="s">
        <v>27</v>
      </c>
      <c r="D10506">
        <v>2020</v>
      </c>
      <c r="E10506">
        <v>3</v>
      </c>
      <c r="F10506" t="s">
        <v>286</v>
      </c>
      <c r="G10506" t="s">
        <v>287</v>
      </c>
      <c r="H10506" t="s">
        <v>30</v>
      </c>
      <c r="J10506">
        <v>-7872.09</v>
      </c>
      <c r="L10506" t="s">
        <v>39</v>
      </c>
      <c r="O10506" t="s">
        <v>32</v>
      </c>
    </row>
    <row r="10507" spans="1:15" x14ac:dyDescent="0.25">
      <c r="A10507" t="s">
        <v>84</v>
      </c>
      <c r="B10507" t="s">
        <v>85</v>
      </c>
      <c r="C10507" t="s">
        <v>27</v>
      </c>
      <c r="D10507">
        <v>2020</v>
      </c>
      <c r="E10507">
        <v>3</v>
      </c>
      <c r="F10507" t="s">
        <v>265</v>
      </c>
      <c r="G10507" t="s">
        <v>266</v>
      </c>
      <c r="H10507" t="s">
        <v>30</v>
      </c>
      <c r="J10507">
        <v>-7872.09</v>
      </c>
      <c r="L10507" t="s">
        <v>39</v>
      </c>
      <c r="O10507" t="s">
        <v>32</v>
      </c>
    </row>
    <row r="10508" spans="1:15" x14ac:dyDescent="0.25">
      <c r="A10508" t="s">
        <v>84</v>
      </c>
      <c r="B10508" t="s">
        <v>85</v>
      </c>
      <c r="C10508" t="s">
        <v>27</v>
      </c>
      <c r="D10508">
        <v>2020</v>
      </c>
      <c r="E10508">
        <v>3</v>
      </c>
      <c r="F10508" t="s">
        <v>231</v>
      </c>
      <c r="G10508" t="s">
        <v>188</v>
      </c>
      <c r="H10508" t="s">
        <v>30</v>
      </c>
      <c r="J10508">
        <v>-368643.13</v>
      </c>
      <c r="L10508" t="s">
        <v>39</v>
      </c>
      <c r="O10508" t="s">
        <v>32</v>
      </c>
    </row>
    <row r="10509" spans="1:15" x14ac:dyDescent="0.25">
      <c r="A10509" t="s">
        <v>84</v>
      </c>
      <c r="B10509" t="s">
        <v>85</v>
      </c>
      <c r="C10509" t="s">
        <v>27</v>
      </c>
      <c r="D10509">
        <v>2020</v>
      </c>
      <c r="E10509">
        <v>3</v>
      </c>
      <c r="F10509" t="s">
        <v>232</v>
      </c>
      <c r="G10509" t="s">
        <v>233</v>
      </c>
      <c r="H10509" t="s">
        <v>30</v>
      </c>
      <c r="J10509">
        <v>-437715.22</v>
      </c>
      <c r="L10509" t="s">
        <v>39</v>
      </c>
      <c r="O10509" t="s">
        <v>32</v>
      </c>
    </row>
    <row r="10510" spans="1:15" x14ac:dyDescent="0.25">
      <c r="A10510" t="s">
        <v>84</v>
      </c>
      <c r="B10510" t="s">
        <v>85</v>
      </c>
      <c r="C10510" t="s">
        <v>27</v>
      </c>
      <c r="D10510">
        <v>2020</v>
      </c>
      <c r="E10510">
        <v>3</v>
      </c>
      <c r="F10510" t="s">
        <v>234</v>
      </c>
      <c r="G10510" t="s">
        <v>235</v>
      </c>
      <c r="H10510" t="s">
        <v>30</v>
      </c>
      <c r="J10510">
        <v>-437715.22</v>
      </c>
      <c r="L10510" t="s">
        <v>39</v>
      </c>
      <c r="O10510" t="s">
        <v>32</v>
      </c>
    </row>
    <row r="10511" spans="1:15" x14ac:dyDescent="0.25">
      <c r="A10511" t="s">
        <v>84</v>
      </c>
      <c r="B10511" t="s">
        <v>85</v>
      </c>
      <c r="C10511" t="s">
        <v>27</v>
      </c>
      <c r="D10511">
        <v>2020</v>
      </c>
      <c r="E10511">
        <v>3</v>
      </c>
      <c r="F10511" t="s">
        <v>288</v>
      </c>
      <c r="G10511" t="s">
        <v>289</v>
      </c>
      <c r="H10511" t="s">
        <v>30</v>
      </c>
      <c r="J10511">
        <v>-14137.2</v>
      </c>
      <c r="L10511" t="s">
        <v>39</v>
      </c>
      <c r="O10511" t="s">
        <v>32</v>
      </c>
    </row>
    <row r="10512" spans="1:15" x14ac:dyDescent="0.25">
      <c r="A10512" t="s">
        <v>84</v>
      </c>
      <c r="B10512" t="s">
        <v>85</v>
      </c>
      <c r="C10512" t="s">
        <v>27</v>
      </c>
      <c r="D10512">
        <v>2020</v>
      </c>
      <c r="E10512">
        <v>3</v>
      </c>
      <c r="F10512" t="s">
        <v>290</v>
      </c>
      <c r="G10512" t="s">
        <v>291</v>
      </c>
      <c r="H10512" t="s">
        <v>30</v>
      </c>
      <c r="J10512">
        <v>-14137.2</v>
      </c>
      <c r="L10512" t="s">
        <v>39</v>
      </c>
      <c r="O10512" t="s">
        <v>32</v>
      </c>
    </row>
    <row r="10513" spans="1:15" x14ac:dyDescent="0.25">
      <c r="A10513" t="s">
        <v>84</v>
      </c>
      <c r="B10513" t="s">
        <v>85</v>
      </c>
      <c r="C10513" t="s">
        <v>27</v>
      </c>
      <c r="D10513">
        <v>2020</v>
      </c>
      <c r="E10513">
        <v>3</v>
      </c>
      <c r="F10513" t="s">
        <v>273</v>
      </c>
      <c r="G10513" t="s">
        <v>274</v>
      </c>
      <c r="H10513" t="s">
        <v>30</v>
      </c>
      <c r="J10513">
        <v>-14137.2</v>
      </c>
      <c r="L10513" t="s">
        <v>39</v>
      </c>
      <c r="O10513" t="s">
        <v>32</v>
      </c>
    </row>
    <row r="10514" spans="1:15" x14ac:dyDescent="0.25">
      <c r="A10514" t="s">
        <v>84</v>
      </c>
      <c r="B10514" t="s">
        <v>85</v>
      </c>
      <c r="C10514" t="s">
        <v>27</v>
      </c>
      <c r="D10514">
        <v>2020</v>
      </c>
      <c r="E10514">
        <v>3</v>
      </c>
      <c r="F10514" t="s">
        <v>236</v>
      </c>
      <c r="G10514" t="s">
        <v>237</v>
      </c>
      <c r="H10514" t="s">
        <v>30</v>
      </c>
      <c r="J10514">
        <v>-1178573.43</v>
      </c>
      <c r="L10514" t="s">
        <v>39</v>
      </c>
      <c r="O10514" t="s">
        <v>32</v>
      </c>
    </row>
    <row r="10515" spans="1:15" x14ac:dyDescent="0.25">
      <c r="A10515" t="s">
        <v>84</v>
      </c>
      <c r="B10515" t="s">
        <v>85</v>
      </c>
      <c r="C10515" t="s">
        <v>27</v>
      </c>
      <c r="D10515">
        <v>2020</v>
      </c>
      <c r="E10515">
        <v>3</v>
      </c>
      <c r="F10515" t="s">
        <v>238</v>
      </c>
      <c r="G10515" t="s">
        <v>239</v>
      </c>
      <c r="H10515" t="s">
        <v>30</v>
      </c>
      <c r="J10515">
        <v>-1185871.94</v>
      </c>
      <c r="L10515" t="s">
        <v>39</v>
      </c>
      <c r="O10515" t="s">
        <v>32</v>
      </c>
    </row>
    <row r="10516" spans="1:15" x14ac:dyDescent="0.25">
      <c r="A10516" t="s">
        <v>84</v>
      </c>
      <c r="B10516" t="s">
        <v>85</v>
      </c>
      <c r="C10516" t="s">
        <v>27</v>
      </c>
      <c r="D10516">
        <v>2020</v>
      </c>
      <c r="E10516">
        <v>3</v>
      </c>
      <c r="F10516" t="s">
        <v>240</v>
      </c>
      <c r="G10516" t="s">
        <v>241</v>
      </c>
      <c r="H10516" t="s">
        <v>30</v>
      </c>
      <c r="J10516">
        <v>-1200009.1399999999</v>
      </c>
      <c r="L10516" t="s">
        <v>39</v>
      </c>
      <c r="O10516" t="s">
        <v>32</v>
      </c>
    </row>
    <row r="10517" spans="1:15" x14ac:dyDescent="0.25">
      <c r="A10517" t="s">
        <v>84</v>
      </c>
      <c r="B10517" t="s">
        <v>85</v>
      </c>
      <c r="C10517" t="s">
        <v>27</v>
      </c>
      <c r="D10517">
        <v>2020</v>
      </c>
      <c r="E10517">
        <v>3</v>
      </c>
      <c r="F10517" t="s">
        <v>242</v>
      </c>
      <c r="G10517" t="s">
        <v>243</v>
      </c>
      <c r="H10517" t="s">
        <v>30</v>
      </c>
      <c r="J10517">
        <v>-1637724.36</v>
      </c>
      <c r="L10517" t="s">
        <v>39</v>
      </c>
      <c r="O10517" t="s">
        <v>32</v>
      </c>
    </row>
    <row r="10518" spans="1:15" x14ac:dyDescent="0.25">
      <c r="A10518" t="s">
        <v>84</v>
      </c>
      <c r="B10518" t="s">
        <v>85</v>
      </c>
      <c r="C10518" t="s">
        <v>27</v>
      </c>
      <c r="D10518">
        <v>2020</v>
      </c>
      <c r="E10518">
        <v>3</v>
      </c>
      <c r="F10518" t="s">
        <v>244</v>
      </c>
      <c r="G10518" t="s">
        <v>245</v>
      </c>
      <c r="H10518" t="s">
        <v>108</v>
      </c>
      <c r="I10518" t="s">
        <v>109</v>
      </c>
      <c r="J10518">
        <v>-9854.35</v>
      </c>
      <c r="L10518" t="s">
        <v>31</v>
      </c>
      <c r="O10518" t="s">
        <v>32</v>
      </c>
    </row>
    <row r="10519" spans="1:15" x14ac:dyDescent="0.25">
      <c r="A10519" t="s">
        <v>84</v>
      </c>
      <c r="B10519" t="s">
        <v>85</v>
      </c>
      <c r="C10519" t="s">
        <v>27</v>
      </c>
      <c r="D10519">
        <v>2020</v>
      </c>
      <c r="E10519">
        <v>3</v>
      </c>
      <c r="F10519" t="s">
        <v>246</v>
      </c>
      <c r="G10519" t="s">
        <v>247</v>
      </c>
      <c r="H10519" t="s">
        <v>108</v>
      </c>
      <c r="I10519" t="s">
        <v>109</v>
      </c>
      <c r="J10519">
        <v>18.53</v>
      </c>
      <c r="L10519" t="s">
        <v>31</v>
      </c>
      <c r="O10519" t="s">
        <v>32</v>
      </c>
    </row>
    <row r="10520" spans="1:15" x14ac:dyDescent="0.25">
      <c r="A10520" t="s">
        <v>84</v>
      </c>
      <c r="B10520" t="s">
        <v>85</v>
      </c>
      <c r="C10520" t="s">
        <v>27</v>
      </c>
      <c r="D10520">
        <v>2020</v>
      </c>
      <c r="E10520">
        <v>3</v>
      </c>
      <c r="F10520" t="s">
        <v>248</v>
      </c>
      <c r="G10520" t="s">
        <v>249</v>
      </c>
      <c r="H10520" t="s">
        <v>108</v>
      </c>
      <c r="I10520" t="s">
        <v>109</v>
      </c>
      <c r="J10520">
        <v>-9835.82</v>
      </c>
      <c r="L10520" t="s">
        <v>31</v>
      </c>
      <c r="O10520" t="s">
        <v>32</v>
      </c>
    </row>
    <row r="10521" spans="1:15" x14ac:dyDescent="0.25">
      <c r="A10521" t="s">
        <v>84</v>
      </c>
      <c r="B10521" t="s">
        <v>85</v>
      </c>
      <c r="C10521" t="s">
        <v>27</v>
      </c>
      <c r="D10521">
        <v>2020</v>
      </c>
      <c r="E10521">
        <v>3</v>
      </c>
      <c r="F10521" t="s">
        <v>250</v>
      </c>
      <c r="G10521" t="s">
        <v>251</v>
      </c>
      <c r="H10521" t="s">
        <v>108</v>
      </c>
      <c r="I10521" t="s">
        <v>109</v>
      </c>
      <c r="J10521">
        <v>-9835.82</v>
      </c>
      <c r="L10521" t="s">
        <v>31</v>
      </c>
      <c r="O10521" t="s">
        <v>32</v>
      </c>
    </row>
    <row r="10522" spans="1:15" x14ac:dyDescent="0.25">
      <c r="A10522" t="s">
        <v>84</v>
      </c>
      <c r="B10522" t="s">
        <v>85</v>
      </c>
      <c r="C10522" t="s">
        <v>27</v>
      </c>
      <c r="D10522">
        <v>2020</v>
      </c>
      <c r="E10522">
        <v>3</v>
      </c>
      <c r="F10522" t="s">
        <v>195</v>
      </c>
      <c r="G10522" t="s">
        <v>196</v>
      </c>
      <c r="H10522" t="s">
        <v>108</v>
      </c>
      <c r="I10522" t="s">
        <v>109</v>
      </c>
      <c r="J10522">
        <v>-9835.82</v>
      </c>
      <c r="L10522" t="s">
        <v>31</v>
      </c>
      <c r="O10522" t="s">
        <v>32</v>
      </c>
    </row>
    <row r="10523" spans="1:15" x14ac:dyDescent="0.25">
      <c r="A10523" t="s">
        <v>84</v>
      </c>
      <c r="B10523" t="s">
        <v>85</v>
      </c>
      <c r="C10523" t="s">
        <v>27</v>
      </c>
      <c r="D10523">
        <v>2020</v>
      </c>
      <c r="E10523">
        <v>3</v>
      </c>
      <c r="F10523" t="s">
        <v>197</v>
      </c>
      <c r="G10523" t="s">
        <v>198</v>
      </c>
      <c r="H10523" t="s">
        <v>108</v>
      </c>
      <c r="I10523" t="s">
        <v>109</v>
      </c>
      <c r="J10523">
        <v>-9835.82</v>
      </c>
      <c r="L10523" t="s">
        <v>31</v>
      </c>
      <c r="O10523" t="s">
        <v>32</v>
      </c>
    </row>
    <row r="10524" spans="1:15" x14ac:dyDescent="0.25">
      <c r="A10524" t="s">
        <v>84</v>
      </c>
      <c r="B10524" t="s">
        <v>85</v>
      </c>
      <c r="C10524" t="s">
        <v>27</v>
      </c>
      <c r="D10524">
        <v>2020</v>
      </c>
      <c r="E10524">
        <v>3</v>
      </c>
      <c r="F10524" t="s">
        <v>199</v>
      </c>
      <c r="G10524" t="s">
        <v>200</v>
      </c>
      <c r="H10524" t="s">
        <v>108</v>
      </c>
      <c r="I10524" t="s">
        <v>109</v>
      </c>
      <c r="J10524">
        <v>-9835.82</v>
      </c>
      <c r="L10524" t="s">
        <v>31</v>
      </c>
      <c r="O10524" t="s">
        <v>32</v>
      </c>
    </row>
    <row r="10525" spans="1:15" x14ac:dyDescent="0.25">
      <c r="A10525" t="s">
        <v>84</v>
      </c>
      <c r="B10525" t="s">
        <v>85</v>
      </c>
      <c r="C10525" t="s">
        <v>27</v>
      </c>
      <c r="D10525">
        <v>2020</v>
      </c>
      <c r="E10525">
        <v>3</v>
      </c>
      <c r="F10525" t="s">
        <v>205</v>
      </c>
      <c r="G10525" t="s">
        <v>206</v>
      </c>
      <c r="H10525" t="s">
        <v>108</v>
      </c>
      <c r="I10525" t="s">
        <v>109</v>
      </c>
      <c r="J10525">
        <v>-9835.82</v>
      </c>
      <c r="L10525" t="s">
        <v>31</v>
      </c>
      <c r="O10525" t="s">
        <v>32</v>
      </c>
    </row>
    <row r="10526" spans="1:15" x14ac:dyDescent="0.25">
      <c r="A10526" t="s">
        <v>84</v>
      </c>
      <c r="B10526" t="s">
        <v>85</v>
      </c>
      <c r="C10526" t="s">
        <v>27</v>
      </c>
      <c r="D10526">
        <v>2020</v>
      </c>
      <c r="E10526">
        <v>3</v>
      </c>
      <c r="F10526" t="s">
        <v>207</v>
      </c>
      <c r="G10526" t="s">
        <v>208</v>
      </c>
      <c r="H10526" t="s">
        <v>108</v>
      </c>
      <c r="I10526" t="s">
        <v>109</v>
      </c>
      <c r="J10526">
        <v>-9835.82</v>
      </c>
      <c r="L10526" t="s">
        <v>31</v>
      </c>
      <c r="O10526" t="s">
        <v>32</v>
      </c>
    </row>
    <row r="10527" spans="1:15" x14ac:dyDescent="0.25">
      <c r="A10527" t="s">
        <v>84</v>
      </c>
      <c r="B10527" t="s">
        <v>85</v>
      </c>
      <c r="C10527" t="s">
        <v>27</v>
      </c>
      <c r="D10527">
        <v>2020</v>
      </c>
      <c r="E10527">
        <v>3</v>
      </c>
      <c r="F10527" t="s">
        <v>211</v>
      </c>
      <c r="G10527" t="s">
        <v>212</v>
      </c>
      <c r="H10527" t="s">
        <v>108</v>
      </c>
      <c r="I10527" t="s">
        <v>109</v>
      </c>
      <c r="J10527">
        <v>-9835.82</v>
      </c>
      <c r="L10527" t="s">
        <v>31</v>
      </c>
      <c r="O10527" t="s">
        <v>32</v>
      </c>
    </row>
    <row r="10528" spans="1:15" x14ac:dyDescent="0.25">
      <c r="A10528" t="s">
        <v>84</v>
      </c>
      <c r="B10528" t="s">
        <v>85</v>
      </c>
      <c r="C10528" t="s">
        <v>27</v>
      </c>
      <c r="D10528">
        <v>2020</v>
      </c>
      <c r="E10528">
        <v>3</v>
      </c>
      <c r="F10528" t="s">
        <v>213</v>
      </c>
      <c r="G10528" t="s">
        <v>214</v>
      </c>
      <c r="H10528" t="s">
        <v>108</v>
      </c>
      <c r="I10528" t="s">
        <v>109</v>
      </c>
      <c r="J10528">
        <v>-9835.82</v>
      </c>
      <c r="L10528" t="s">
        <v>31</v>
      </c>
      <c r="O10528" t="s">
        <v>32</v>
      </c>
    </row>
    <row r="10529" spans="1:15" x14ac:dyDescent="0.25">
      <c r="A10529" t="s">
        <v>84</v>
      </c>
      <c r="B10529" t="s">
        <v>85</v>
      </c>
      <c r="C10529" t="s">
        <v>27</v>
      </c>
      <c r="D10529">
        <v>2020</v>
      </c>
      <c r="E10529">
        <v>3</v>
      </c>
      <c r="F10529" t="s">
        <v>244</v>
      </c>
      <c r="G10529" t="s">
        <v>245</v>
      </c>
      <c r="H10529" t="s">
        <v>110</v>
      </c>
      <c r="I10529" t="s">
        <v>111</v>
      </c>
      <c r="J10529">
        <v>-12437.25</v>
      </c>
      <c r="L10529" t="s">
        <v>31</v>
      </c>
      <c r="O10529" t="s">
        <v>32</v>
      </c>
    </row>
    <row r="10530" spans="1:15" x14ac:dyDescent="0.25">
      <c r="A10530" t="s">
        <v>84</v>
      </c>
      <c r="B10530" t="s">
        <v>85</v>
      </c>
      <c r="C10530" t="s">
        <v>27</v>
      </c>
      <c r="D10530">
        <v>2020</v>
      </c>
      <c r="E10530">
        <v>3</v>
      </c>
      <c r="F10530" t="s">
        <v>246</v>
      </c>
      <c r="G10530" t="s">
        <v>247</v>
      </c>
      <c r="H10530" t="s">
        <v>110</v>
      </c>
      <c r="I10530" t="s">
        <v>111</v>
      </c>
      <c r="J10530">
        <v>16.22</v>
      </c>
      <c r="L10530" t="s">
        <v>31</v>
      </c>
      <c r="O10530" t="s">
        <v>32</v>
      </c>
    </row>
    <row r="10531" spans="1:15" x14ac:dyDescent="0.25">
      <c r="A10531" t="s">
        <v>84</v>
      </c>
      <c r="B10531" t="s">
        <v>85</v>
      </c>
      <c r="C10531" t="s">
        <v>27</v>
      </c>
      <c r="D10531">
        <v>2020</v>
      </c>
      <c r="E10531">
        <v>3</v>
      </c>
      <c r="F10531" t="s">
        <v>248</v>
      </c>
      <c r="G10531" t="s">
        <v>249</v>
      </c>
      <c r="H10531" t="s">
        <v>110</v>
      </c>
      <c r="I10531" t="s">
        <v>111</v>
      </c>
      <c r="J10531">
        <v>-12421.03</v>
      </c>
      <c r="L10531" t="s">
        <v>31</v>
      </c>
      <c r="O10531" t="s">
        <v>32</v>
      </c>
    </row>
    <row r="10532" spans="1:15" x14ac:dyDescent="0.25">
      <c r="A10532" t="s">
        <v>84</v>
      </c>
      <c r="B10532" t="s">
        <v>85</v>
      </c>
      <c r="C10532" t="s">
        <v>27</v>
      </c>
      <c r="D10532">
        <v>2020</v>
      </c>
      <c r="E10532">
        <v>3</v>
      </c>
      <c r="F10532" t="s">
        <v>250</v>
      </c>
      <c r="G10532" t="s">
        <v>251</v>
      </c>
      <c r="H10532" t="s">
        <v>110</v>
      </c>
      <c r="I10532" t="s">
        <v>111</v>
      </c>
      <c r="J10532">
        <v>-12421.03</v>
      </c>
      <c r="L10532" t="s">
        <v>31</v>
      </c>
      <c r="O10532" t="s">
        <v>32</v>
      </c>
    </row>
    <row r="10533" spans="1:15" x14ac:dyDescent="0.25">
      <c r="A10533" t="s">
        <v>84</v>
      </c>
      <c r="B10533" t="s">
        <v>85</v>
      </c>
      <c r="C10533" t="s">
        <v>27</v>
      </c>
      <c r="D10533">
        <v>2020</v>
      </c>
      <c r="E10533">
        <v>3</v>
      </c>
      <c r="F10533" t="s">
        <v>195</v>
      </c>
      <c r="G10533" t="s">
        <v>196</v>
      </c>
      <c r="H10533" t="s">
        <v>110</v>
      </c>
      <c r="I10533" t="s">
        <v>111</v>
      </c>
      <c r="J10533">
        <v>-12421.03</v>
      </c>
      <c r="L10533" t="s">
        <v>31</v>
      </c>
      <c r="O10533" t="s">
        <v>32</v>
      </c>
    </row>
    <row r="10534" spans="1:15" x14ac:dyDescent="0.25">
      <c r="A10534" t="s">
        <v>84</v>
      </c>
      <c r="B10534" t="s">
        <v>85</v>
      </c>
      <c r="C10534" t="s">
        <v>27</v>
      </c>
      <c r="D10534">
        <v>2020</v>
      </c>
      <c r="E10534">
        <v>3</v>
      </c>
      <c r="F10534" t="s">
        <v>197</v>
      </c>
      <c r="G10534" t="s">
        <v>198</v>
      </c>
      <c r="H10534" t="s">
        <v>110</v>
      </c>
      <c r="I10534" t="s">
        <v>111</v>
      </c>
      <c r="J10534">
        <v>-12421.03</v>
      </c>
      <c r="L10534" t="s">
        <v>31</v>
      </c>
      <c r="O10534" t="s">
        <v>32</v>
      </c>
    </row>
    <row r="10535" spans="1:15" x14ac:dyDescent="0.25">
      <c r="A10535" t="s">
        <v>84</v>
      </c>
      <c r="B10535" t="s">
        <v>85</v>
      </c>
      <c r="C10535" t="s">
        <v>27</v>
      </c>
      <c r="D10535">
        <v>2020</v>
      </c>
      <c r="E10535">
        <v>3</v>
      </c>
      <c r="F10535" t="s">
        <v>199</v>
      </c>
      <c r="G10535" t="s">
        <v>200</v>
      </c>
      <c r="H10535" t="s">
        <v>110</v>
      </c>
      <c r="I10535" t="s">
        <v>111</v>
      </c>
      <c r="J10535">
        <v>-12421.03</v>
      </c>
      <c r="L10535" t="s">
        <v>31</v>
      </c>
      <c r="O10535" t="s">
        <v>32</v>
      </c>
    </row>
    <row r="10536" spans="1:15" x14ac:dyDescent="0.25">
      <c r="A10536" t="s">
        <v>84</v>
      </c>
      <c r="B10536" t="s">
        <v>85</v>
      </c>
      <c r="C10536" t="s">
        <v>27</v>
      </c>
      <c r="D10536">
        <v>2020</v>
      </c>
      <c r="E10536">
        <v>3</v>
      </c>
      <c r="F10536" t="s">
        <v>205</v>
      </c>
      <c r="G10536" t="s">
        <v>206</v>
      </c>
      <c r="H10536" t="s">
        <v>110</v>
      </c>
      <c r="I10536" t="s">
        <v>111</v>
      </c>
      <c r="J10536">
        <v>-12421.03</v>
      </c>
      <c r="L10536" t="s">
        <v>31</v>
      </c>
      <c r="O10536" t="s">
        <v>32</v>
      </c>
    </row>
    <row r="10537" spans="1:15" x14ac:dyDescent="0.25">
      <c r="A10537" t="s">
        <v>84</v>
      </c>
      <c r="B10537" t="s">
        <v>85</v>
      </c>
      <c r="C10537" t="s">
        <v>27</v>
      </c>
      <c r="D10537">
        <v>2020</v>
      </c>
      <c r="E10537">
        <v>3</v>
      </c>
      <c r="F10537" t="s">
        <v>207</v>
      </c>
      <c r="G10537" t="s">
        <v>208</v>
      </c>
      <c r="H10537" t="s">
        <v>110</v>
      </c>
      <c r="I10537" t="s">
        <v>111</v>
      </c>
      <c r="J10537">
        <v>-12421.03</v>
      </c>
      <c r="L10537" t="s">
        <v>31</v>
      </c>
      <c r="O10537" t="s">
        <v>32</v>
      </c>
    </row>
    <row r="10538" spans="1:15" x14ac:dyDescent="0.25">
      <c r="A10538" t="s">
        <v>84</v>
      </c>
      <c r="B10538" t="s">
        <v>85</v>
      </c>
      <c r="C10538" t="s">
        <v>27</v>
      </c>
      <c r="D10538">
        <v>2020</v>
      </c>
      <c r="E10538">
        <v>3</v>
      </c>
      <c r="F10538" t="s">
        <v>211</v>
      </c>
      <c r="G10538" t="s">
        <v>212</v>
      </c>
      <c r="H10538" t="s">
        <v>110</v>
      </c>
      <c r="I10538" t="s">
        <v>111</v>
      </c>
      <c r="J10538">
        <v>-12421.03</v>
      </c>
      <c r="L10538" t="s">
        <v>31</v>
      </c>
      <c r="O10538" t="s">
        <v>32</v>
      </c>
    </row>
    <row r="10539" spans="1:15" x14ac:dyDescent="0.25">
      <c r="A10539" t="s">
        <v>84</v>
      </c>
      <c r="B10539" t="s">
        <v>85</v>
      </c>
      <c r="C10539" t="s">
        <v>27</v>
      </c>
      <c r="D10539">
        <v>2020</v>
      </c>
      <c r="E10539">
        <v>3</v>
      </c>
      <c r="F10539" t="s">
        <v>213</v>
      </c>
      <c r="G10539" t="s">
        <v>214</v>
      </c>
      <c r="H10539" t="s">
        <v>110</v>
      </c>
      <c r="I10539" t="s">
        <v>111</v>
      </c>
      <c r="J10539">
        <v>-12421.03</v>
      </c>
      <c r="L10539" t="s">
        <v>31</v>
      </c>
      <c r="O10539" t="s">
        <v>32</v>
      </c>
    </row>
    <row r="10540" spans="1:15" x14ac:dyDescent="0.25">
      <c r="A10540" t="s">
        <v>112</v>
      </c>
      <c r="B10540" t="s">
        <v>113</v>
      </c>
      <c r="C10540" t="s">
        <v>27</v>
      </c>
      <c r="D10540">
        <v>2020</v>
      </c>
      <c r="E10540">
        <v>3</v>
      </c>
      <c r="F10540" t="s">
        <v>244</v>
      </c>
      <c r="G10540" t="s">
        <v>245</v>
      </c>
      <c r="H10540" t="s">
        <v>30</v>
      </c>
      <c r="J10540">
        <v>-302752.69</v>
      </c>
      <c r="L10540" t="s">
        <v>31</v>
      </c>
      <c r="O10540" t="s">
        <v>32</v>
      </c>
    </row>
    <row r="10541" spans="1:15" x14ac:dyDescent="0.25">
      <c r="A10541" t="s">
        <v>112</v>
      </c>
      <c r="B10541" t="s">
        <v>113</v>
      </c>
      <c r="C10541" t="s">
        <v>27</v>
      </c>
      <c r="D10541">
        <v>2020</v>
      </c>
      <c r="E10541">
        <v>3</v>
      </c>
      <c r="F10541" t="s">
        <v>246</v>
      </c>
      <c r="G10541" t="s">
        <v>247</v>
      </c>
      <c r="H10541" t="s">
        <v>30</v>
      </c>
      <c r="J10541">
        <v>272958.21999999997</v>
      </c>
      <c r="L10541" t="s">
        <v>31</v>
      </c>
      <c r="O10541" t="s">
        <v>32</v>
      </c>
    </row>
    <row r="10542" spans="1:15" x14ac:dyDescent="0.25">
      <c r="A10542" t="s">
        <v>112</v>
      </c>
      <c r="B10542" t="s">
        <v>113</v>
      </c>
      <c r="C10542" t="s">
        <v>27</v>
      </c>
      <c r="D10542">
        <v>2020</v>
      </c>
      <c r="E10542">
        <v>3</v>
      </c>
      <c r="F10542" t="s">
        <v>248</v>
      </c>
      <c r="G10542" t="s">
        <v>249</v>
      </c>
      <c r="H10542" t="s">
        <v>30</v>
      </c>
      <c r="J10542">
        <v>-29794.47</v>
      </c>
      <c r="L10542" t="s">
        <v>31</v>
      </c>
      <c r="O10542" t="s">
        <v>32</v>
      </c>
    </row>
    <row r="10543" spans="1:15" x14ac:dyDescent="0.25">
      <c r="A10543" t="s">
        <v>112</v>
      </c>
      <c r="B10543" t="s">
        <v>113</v>
      </c>
      <c r="C10543" t="s">
        <v>27</v>
      </c>
      <c r="D10543">
        <v>2020</v>
      </c>
      <c r="E10543">
        <v>3</v>
      </c>
      <c r="F10543" t="s">
        <v>250</v>
      </c>
      <c r="G10543" t="s">
        <v>251</v>
      </c>
      <c r="H10543" t="s">
        <v>30</v>
      </c>
      <c r="J10543">
        <v>-29794.47</v>
      </c>
      <c r="L10543" t="s">
        <v>31</v>
      </c>
      <c r="O10543" t="s">
        <v>32</v>
      </c>
    </row>
    <row r="10544" spans="1:15" x14ac:dyDescent="0.25">
      <c r="A10544" t="s">
        <v>112</v>
      </c>
      <c r="B10544" t="s">
        <v>113</v>
      </c>
      <c r="C10544" t="s">
        <v>27</v>
      </c>
      <c r="D10544">
        <v>2020</v>
      </c>
      <c r="E10544">
        <v>3</v>
      </c>
      <c r="F10544" t="s">
        <v>195</v>
      </c>
      <c r="G10544" t="s">
        <v>196</v>
      </c>
      <c r="H10544" t="s">
        <v>30</v>
      </c>
      <c r="J10544">
        <v>-29794.47</v>
      </c>
      <c r="L10544" t="s">
        <v>31</v>
      </c>
      <c r="O10544" t="s">
        <v>32</v>
      </c>
    </row>
    <row r="10545" spans="1:15" x14ac:dyDescent="0.25">
      <c r="A10545" t="s">
        <v>112</v>
      </c>
      <c r="B10545" t="s">
        <v>113</v>
      </c>
      <c r="C10545" t="s">
        <v>27</v>
      </c>
      <c r="D10545">
        <v>2020</v>
      </c>
      <c r="E10545">
        <v>3</v>
      </c>
      <c r="F10545" t="s">
        <v>275</v>
      </c>
      <c r="G10545" t="s">
        <v>276</v>
      </c>
      <c r="H10545" t="s">
        <v>30</v>
      </c>
      <c r="J10545">
        <v>31342.35</v>
      </c>
      <c r="L10545" t="s">
        <v>31</v>
      </c>
      <c r="O10545" t="s">
        <v>32</v>
      </c>
    </row>
    <row r="10546" spans="1:15" x14ac:dyDescent="0.25">
      <c r="A10546" t="s">
        <v>112</v>
      </c>
      <c r="B10546" t="s">
        <v>113</v>
      </c>
      <c r="C10546" t="s">
        <v>27</v>
      </c>
      <c r="D10546">
        <v>2020</v>
      </c>
      <c r="E10546">
        <v>3</v>
      </c>
      <c r="F10546" t="s">
        <v>277</v>
      </c>
      <c r="G10546" t="s">
        <v>278</v>
      </c>
      <c r="H10546" t="s">
        <v>30</v>
      </c>
      <c r="J10546">
        <v>31342.35</v>
      </c>
      <c r="L10546" t="s">
        <v>31</v>
      </c>
      <c r="O10546" t="s">
        <v>32</v>
      </c>
    </row>
    <row r="10547" spans="1:15" x14ac:dyDescent="0.25">
      <c r="A10547" t="s">
        <v>112</v>
      </c>
      <c r="B10547" t="s">
        <v>113</v>
      </c>
      <c r="C10547" t="s">
        <v>27</v>
      </c>
      <c r="D10547">
        <v>2020</v>
      </c>
      <c r="E10547">
        <v>3</v>
      </c>
      <c r="F10547" t="s">
        <v>279</v>
      </c>
      <c r="G10547" t="s">
        <v>280</v>
      </c>
      <c r="H10547" t="s">
        <v>30</v>
      </c>
      <c r="J10547">
        <v>31342.35</v>
      </c>
      <c r="L10547" t="s">
        <v>31</v>
      </c>
      <c r="O10547" t="s">
        <v>32</v>
      </c>
    </row>
    <row r="10548" spans="1:15" x14ac:dyDescent="0.25">
      <c r="A10548" t="s">
        <v>112</v>
      </c>
      <c r="B10548" t="s">
        <v>113</v>
      </c>
      <c r="C10548" t="s">
        <v>27</v>
      </c>
      <c r="D10548">
        <v>2020</v>
      </c>
      <c r="E10548">
        <v>3</v>
      </c>
      <c r="F10548" t="s">
        <v>197</v>
      </c>
      <c r="G10548" t="s">
        <v>198</v>
      </c>
      <c r="H10548" t="s">
        <v>30</v>
      </c>
      <c r="J10548">
        <v>1547.88</v>
      </c>
      <c r="L10548" t="s">
        <v>31</v>
      </c>
      <c r="O10548" t="s">
        <v>32</v>
      </c>
    </row>
    <row r="10549" spans="1:15" x14ac:dyDescent="0.25">
      <c r="A10549" t="s">
        <v>112</v>
      </c>
      <c r="B10549" t="s">
        <v>113</v>
      </c>
      <c r="C10549" t="s">
        <v>27</v>
      </c>
      <c r="D10549">
        <v>2020</v>
      </c>
      <c r="E10549">
        <v>3</v>
      </c>
      <c r="F10549" t="s">
        <v>199</v>
      </c>
      <c r="G10549" t="s">
        <v>200</v>
      </c>
      <c r="H10549" t="s">
        <v>30</v>
      </c>
      <c r="J10549">
        <v>1547.88</v>
      </c>
      <c r="L10549" t="s">
        <v>31</v>
      </c>
      <c r="O10549" t="s">
        <v>32</v>
      </c>
    </row>
    <row r="10550" spans="1:15" x14ac:dyDescent="0.25">
      <c r="A10550" t="s">
        <v>112</v>
      </c>
      <c r="B10550" t="s">
        <v>113</v>
      </c>
      <c r="C10550" t="s">
        <v>27</v>
      </c>
      <c r="D10550">
        <v>2020</v>
      </c>
      <c r="E10550">
        <v>3</v>
      </c>
      <c r="F10550" t="s">
        <v>201</v>
      </c>
      <c r="G10550" t="s">
        <v>202</v>
      </c>
      <c r="H10550" t="s">
        <v>30</v>
      </c>
      <c r="J10550">
        <v>-6823</v>
      </c>
      <c r="L10550" t="s">
        <v>31</v>
      </c>
      <c r="O10550" t="s">
        <v>32</v>
      </c>
    </row>
    <row r="10551" spans="1:15" x14ac:dyDescent="0.25">
      <c r="A10551" t="s">
        <v>112</v>
      </c>
      <c r="B10551" t="s">
        <v>113</v>
      </c>
      <c r="C10551" t="s">
        <v>27</v>
      </c>
      <c r="D10551">
        <v>2020</v>
      </c>
      <c r="E10551">
        <v>3</v>
      </c>
      <c r="F10551" t="s">
        <v>252</v>
      </c>
      <c r="G10551" t="s">
        <v>253</v>
      </c>
      <c r="H10551" t="s">
        <v>30</v>
      </c>
      <c r="J10551">
        <v>16649.55</v>
      </c>
      <c r="L10551" t="s">
        <v>31</v>
      </c>
      <c r="O10551" t="s">
        <v>32</v>
      </c>
    </row>
    <row r="10552" spans="1:15" x14ac:dyDescent="0.25">
      <c r="A10552" t="s">
        <v>112</v>
      </c>
      <c r="B10552" t="s">
        <v>113</v>
      </c>
      <c r="C10552" t="s">
        <v>27</v>
      </c>
      <c r="D10552">
        <v>2020</v>
      </c>
      <c r="E10552">
        <v>3</v>
      </c>
      <c r="F10552" t="s">
        <v>203</v>
      </c>
      <c r="G10552" t="s">
        <v>204</v>
      </c>
      <c r="H10552" t="s">
        <v>30</v>
      </c>
      <c r="J10552">
        <v>9826.5499999999993</v>
      </c>
      <c r="L10552" t="s">
        <v>31</v>
      </c>
      <c r="O10552" t="s">
        <v>32</v>
      </c>
    </row>
    <row r="10553" spans="1:15" x14ac:dyDescent="0.25">
      <c r="A10553" t="s">
        <v>112</v>
      </c>
      <c r="B10553" t="s">
        <v>113</v>
      </c>
      <c r="C10553" t="s">
        <v>27</v>
      </c>
      <c r="D10553">
        <v>2020</v>
      </c>
      <c r="E10553">
        <v>3</v>
      </c>
      <c r="F10553" t="s">
        <v>205</v>
      </c>
      <c r="G10553" t="s">
        <v>206</v>
      </c>
      <c r="H10553" t="s">
        <v>30</v>
      </c>
      <c r="J10553">
        <v>11374.43</v>
      </c>
      <c r="L10553" t="s">
        <v>31</v>
      </c>
      <c r="O10553" t="s">
        <v>32</v>
      </c>
    </row>
    <row r="10554" spans="1:15" x14ac:dyDescent="0.25">
      <c r="A10554" t="s">
        <v>112</v>
      </c>
      <c r="B10554" t="s">
        <v>113</v>
      </c>
      <c r="C10554" t="s">
        <v>27</v>
      </c>
      <c r="D10554">
        <v>2020</v>
      </c>
      <c r="E10554">
        <v>3</v>
      </c>
      <c r="F10554" t="s">
        <v>207</v>
      </c>
      <c r="G10554" t="s">
        <v>208</v>
      </c>
      <c r="H10554" t="s">
        <v>30</v>
      </c>
      <c r="J10554">
        <v>11374.43</v>
      </c>
      <c r="L10554" t="s">
        <v>31</v>
      </c>
      <c r="O10554" t="s">
        <v>32</v>
      </c>
    </row>
    <row r="10555" spans="1:15" x14ac:dyDescent="0.25">
      <c r="A10555" t="s">
        <v>112</v>
      </c>
      <c r="B10555" t="s">
        <v>113</v>
      </c>
      <c r="C10555" t="s">
        <v>27</v>
      </c>
      <c r="D10555">
        <v>2020</v>
      </c>
      <c r="E10555">
        <v>3</v>
      </c>
      <c r="F10555" t="s">
        <v>211</v>
      </c>
      <c r="G10555" t="s">
        <v>212</v>
      </c>
      <c r="H10555" t="s">
        <v>30</v>
      </c>
      <c r="J10555">
        <v>11374.43</v>
      </c>
      <c r="L10555" t="s">
        <v>31</v>
      </c>
      <c r="O10555" t="s">
        <v>32</v>
      </c>
    </row>
    <row r="10556" spans="1:15" x14ac:dyDescent="0.25">
      <c r="A10556" t="s">
        <v>112</v>
      </c>
      <c r="B10556" t="s">
        <v>113</v>
      </c>
      <c r="C10556" t="s">
        <v>27</v>
      </c>
      <c r="D10556">
        <v>2020</v>
      </c>
      <c r="E10556">
        <v>3</v>
      </c>
      <c r="F10556" t="s">
        <v>213</v>
      </c>
      <c r="G10556" t="s">
        <v>214</v>
      </c>
      <c r="H10556" t="s">
        <v>30</v>
      </c>
      <c r="J10556">
        <v>11374.43</v>
      </c>
      <c r="L10556" t="s">
        <v>31</v>
      </c>
      <c r="O10556" t="s">
        <v>32</v>
      </c>
    </row>
    <row r="10557" spans="1:15" x14ac:dyDescent="0.25">
      <c r="A10557" t="s">
        <v>112</v>
      </c>
      <c r="B10557" t="s">
        <v>113</v>
      </c>
      <c r="C10557" t="s">
        <v>27</v>
      </c>
      <c r="D10557">
        <v>2020</v>
      </c>
      <c r="E10557">
        <v>3</v>
      </c>
      <c r="F10557" t="s">
        <v>254</v>
      </c>
      <c r="G10557" t="s">
        <v>255</v>
      </c>
      <c r="H10557" t="s">
        <v>30</v>
      </c>
      <c r="J10557">
        <v>3277342.61</v>
      </c>
      <c r="L10557" t="s">
        <v>39</v>
      </c>
      <c r="O10557" t="s">
        <v>32</v>
      </c>
    </row>
    <row r="10558" spans="1:15" x14ac:dyDescent="0.25">
      <c r="A10558" t="s">
        <v>112</v>
      </c>
      <c r="B10558" t="s">
        <v>113</v>
      </c>
      <c r="C10558" t="s">
        <v>27</v>
      </c>
      <c r="D10558">
        <v>2020</v>
      </c>
      <c r="E10558">
        <v>3</v>
      </c>
      <c r="F10558" t="s">
        <v>281</v>
      </c>
      <c r="G10558" t="s">
        <v>282</v>
      </c>
      <c r="H10558" t="s">
        <v>30</v>
      </c>
      <c r="J10558">
        <v>-1657954.9</v>
      </c>
      <c r="L10558" t="s">
        <v>39</v>
      </c>
      <c r="O10558" t="s">
        <v>32</v>
      </c>
    </row>
    <row r="10559" spans="1:15" x14ac:dyDescent="0.25">
      <c r="A10559" t="s">
        <v>112</v>
      </c>
      <c r="B10559" t="s">
        <v>113</v>
      </c>
      <c r="C10559" t="s">
        <v>27</v>
      </c>
      <c r="D10559">
        <v>2020</v>
      </c>
      <c r="E10559">
        <v>3</v>
      </c>
      <c r="F10559" t="s">
        <v>256</v>
      </c>
      <c r="G10559" t="s">
        <v>103</v>
      </c>
      <c r="H10559" t="s">
        <v>30</v>
      </c>
      <c r="J10559">
        <v>1619387.71</v>
      </c>
      <c r="L10559" t="s">
        <v>39</v>
      </c>
      <c r="O10559" t="s">
        <v>32</v>
      </c>
    </row>
    <row r="10560" spans="1:15" x14ac:dyDescent="0.25">
      <c r="A10560" t="s">
        <v>112</v>
      </c>
      <c r="B10560" t="s">
        <v>113</v>
      </c>
      <c r="C10560" t="s">
        <v>27</v>
      </c>
      <c r="D10560">
        <v>2020</v>
      </c>
      <c r="E10560">
        <v>3</v>
      </c>
      <c r="F10560" t="s">
        <v>257</v>
      </c>
      <c r="G10560" t="s">
        <v>258</v>
      </c>
      <c r="H10560" t="s">
        <v>30</v>
      </c>
      <c r="J10560">
        <v>1619387.71</v>
      </c>
      <c r="L10560" t="s">
        <v>39</v>
      </c>
      <c r="O10560" t="s">
        <v>32</v>
      </c>
    </row>
    <row r="10561" spans="1:15" x14ac:dyDescent="0.25">
      <c r="A10561" t="s">
        <v>112</v>
      </c>
      <c r="B10561" t="s">
        <v>113</v>
      </c>
      <c r="C10561" t="s">
        <v>27</v>
      </c>
      <c r="D10561">
        <v>2020</v>
      </c>
      <c r="E10561">
        <v>3</v>
      </c>
      <c r="F10561" t="s">
        <v>283</v>
      </c>
      <c r="G10561" t="s">
        <v>93</v>
      </c>
      <c r="H10561" t="s">
        <v>30</v>
      </c>
      <c r="J10561">
        <v>5697.99</v>
      </c>
      <c r="L10561" t="s">
        <v>39</v>
      </c>
      <c r="O10561" t="s">
        <v>32</v>
      </c>
    </row>
    <row r="10562" spans="1:15" x14ac:dyDescent="0.25">
      <c r="A10562" t="s">
        <v>112</v>
      </c>
      <c r="B10562" t="s">
        <v>113</v>
      </c>
      <c r="C10562" t="s">
        <v>27</v>
      </c>
      <c r="D10562">
        <v>2020</v>
      </c>
      <c r="E10562">
        <v>3</v>
      </c>
      <c r="F10562" t="s">
        <v>221</v>
      </c>
      <c r="G10562" t="s">
        <v>222</v>
      </c>
      <c r="H10562" t="s">
        <v>30</v>
      </c>
      <c r="J10562">
        <v>1625085.7</v>
      </c>
      <c r="L10562" t="s">
        <v>39</v>
      </c>
      <c r="O10562" t="s">
        <v>32</v>
      </c>
    </row>
    <row r="10563" spans="1:15" x14ac:dyDescent="0.25">
      <c r="A10563" t="s">
        <v>112</v>
      </c>
      <c r="B10563" t="s">
        <v>113</v>
      </c>
      <c r="C10563" t="s">
        <v>27</v>
      </c>
      <c r="D10563">
        <v>2020</v>
      </c>
      <c r="E10563">
        <v>3</v>
      </c>
      <c r="F10563" t="s">
        <v>259</v>
      </c>
      <c r="G10563" t="s">
        <v>260</v>
      </c>
      <c r="H10563" t="s">
        <v>30</v>
      </c>
      <c r="J10563">
        <v>31000</v>
      </c>
      <c r="L10563" t="s">
        <v>39</v>
      </c>
      <c r="O10563" t="s">
        <v>32</v>
      </c>
    </row>
    <row r="10564" spans="1:15" x14ac:dyDescent="0.25">
      <c r="A10564" t="s">
        <v>112</v>
      </c>
      <c r="B10564" t="s">
        <v>113</v>
      </c>
      <c r="C10564" t="s">
        <v>27</v>
      </c>
      <c r="D10564">
        <v>2020</v>
      </c>
      <c r="E10564">
        <v>3</v>
      </c>
      <c r="F10564" t="s">
        <v>284</v>
      </c>
      <c r="G10564" t="s">
        <v>285</v>
      </c>
      <c r="H10564" t="s">
        <v>30</v>
      </c>
      <c r="J10564">
        <v>64491.72</v>
      </c>
      <c r="L10564" t="s">
        <v>39</v>
      </c>
      <c r="O10564" t="s">
        <v>32</v>
      </c>
    </row>
    <row r="10565" spans="1:15" x14ac:dyDescent="0.25">
      <c r="A10565" t="s">
        <v>112</v>
      </c>
      <c r="B10565" t="s">
        <v>113</v>
      </c>
      <c r="C10565" t="s">
        <v>27</v>
      </c>
      <c r="D10565">
        <v>2020</v>
      </c>
      <c r="E10565">
        <v>3</v>
      </c>
      <c r="F10565" t="s">
        <v>261</v>
      </c>
      <c r="G10565" t="s">
        <v>262</v>
      </c>
      <c r="H10565" t="s">
        <v>30</v>
      </c>
      <c r="J10565">
        <v>77455.92</v>
      </c>
      <c r="L10565" t="s">
        <v>39</v>
      </c>
      <c r="O10565" t="s">
        <v>32</v>
      </c>
    </row>
    <row r="10566" spans="1:15" x14ac:dyDescent="0.25">
      <c r="A10566" t="s">
        <v>112</v>
      </c>
      <c r="B10566" t="s">
        <v>113</v>
      </c>
      <c r="C10566" t="s">
        <v>27</v>
      </c>
      <c r="D10566">
        <v>2020</v>
      </c>
      <c r="E10566">
        <v>3</v>
      </c>
      <c r="F10566" t="s">
        <v>223</v>
      </c>
      <c r="G10566" t="s">
        <v>224</v>
      </c>
      <c r="H10566" t="s">
        <v>30</v>
      </c>
      <c r="J10566">
        <v>220199.49</v>
      </c>
      <c r="L10566" t="s">
        <v>39</v>
      </c>
      <c r="O10566" t="s">
        <v>32</v>
      </c>
    </row>
    <row r="10567" spans="1:15" x14ac:dyDescent="0.25">
      <c r="A10567" t="s">
        <v>112</v>
      </c>
      <c r="B10567" t="s">
        <v>113</v>
      </c>
      <c r="C10567" t="s">
        <v>27</v>
      </c>
      <c r="D10567">
        <v>2020</v>
      </c>
      <c r="E10567">
        <v>3</v>
      </c>
      <c r="F10567" t="s">
        <v>225</v>
      </c>
      <c r="G10567" t="s">
        <v>226</v>
      </c>
      <c r="H10567" t="s">
        <v>30</v>
      </c>
      <c r="J10567">
        <v>328655.40999999997</v>
      </c>
      <c r="L10567" t="s">
        <v>39</v>
      </c>
      <c r="O10567" t="s">
        <v>32</v>
      </c>
    </row>
    <row r="10568" spans="1:15" x14ac:dyDescent="0.25">
      <c r="A10568" t="s">
        <v>112</v>
      </c>
      <c r="B10568" t="s">
        <v>113</v>
      </c>
      <c r="C10568" t="s">
        <v>27</v>
      </c>
      <c r="D10568">
        <v>2020</v>
      </c>
      <c r="E10568">
        <v>3</v>
      </c>
      <c r="F10568" t="s">
        <v>227</v>
      </c>
      <c r="G10568" t="s">
        <v>228</v>
      </c>
      <c r="H10568" t="s">
        <v>30</v>
      </c>
      <c r="J10568">
        <v>1953741.11</v>
      </c>
      <c r="L10568" t="s">
        <v>39</v>
      </c>
      <c r="O10568" t="s">
        <v>32</v>
      </c>
    </row>
    <row r="10569" spans="1:15" x14ac:dyDescent="0.25">
      <c r="A10569" t="s">
        <v>112</v>
      </c>
      <c r="B10569" t="s">
        <v>113</v>
      </c>
      <c r="C10569" t="s">
        <v>27</v>
      </c>
      <c r="D10569">
        <v>2020</v>
      </c>
      <c r="E10569">
        <v>3</v>
      </c>
      <c r="F10569" t="s">
        <v>229</v>
      </c>
      <c r="G10569" t="s">
        <v>230</v>
      </c>
      <c r="H10569" t="s">
        <v>30</v>
      </c>
      <c r="J10569">
        <v>-91800</v>
      </c>
      <c r="L10569" t="s">
        <v>39</v>
      </c>
      <c r="O10569" t="s">
        <v>32</v>
      </c>
    </row>
    <row r="10570" spans="1:15" x14ac:dyDescent="0.25">
      <c r="A10570" t="s">
        <v>112</v>
      </c>
      <c r="B10570" t="s">
        <v>113</v>
      </c>
      <c r="C10570" t="s">
        <v>27</v>
      </c>
      <c r="D10570">
        <v>2020</v>
      </c>
      <c r="E10570">
        <v>3</v>
      </c>
      <c r="F10570" t="s">
        <v>286</v>
      </c>
      <c r="G10570" t="s">
        <v>287</v>
      </c>
      <c r="H10570" t="s">
        <v>30</v>
      </c>
      <c r="J10570">
        <v>-11808.16</v>
      </c>
      <c r="L10570" t="s">
        <v>39</v>
      </c>
      <c r="O10570" t="s">
        <v>32</v>
      </c>
    </row>
    <row r="10571" spans="1:15" x14ac:dyDescent="0.25">
      <c r="A10571" t="s">
        <v>112</v>
      </c>
      <c r="B10571" t="s">
        <v>113</v>
      </c>
      <c r="C10571" t="s">
        <v>27</v>
      </c>
      <c r="D10571">
        <v>2020</v>
      </c>
      <c r="E10571">
        <v>3</v>
      </c>
      <c r="F10571" t="s">
        <v>265</v>
      </c>
      <c r="G10571" t="s">
        <v>266</v>
      </c>
      <c r="H10571" t="s">
        <v>30</v>
      </c>
      <c r="J10571">
        <v>-11808.16</v>
      </c>
      <c r="L10571" t="s">
        <v>39</v>
      </c>
      <c r="O10571" t="s">
        <v>32</v>
      </c>
    </row>
    <row r="10572" spans="1:15" x14ac:dyDescent="0.25">
      <c r="A10572" t="s">
        <v>112</v>
      </c>
      <c r="B10572" t="s">
        <v>113</v>
      </c>
      <c r="C10572" t="s">
        <v>27</v>
      </c>
      <c r="D10572">
        <v>2020</v>
      </c>
      <c r="E10572">
        <v>3</v>
      </c>
      <c r="F10572" t="s">
        <v>231</v>
      </c>
      <c r="G10572" t="s">
        <v>188</v>
      </c>
      <c r="H10572" t="s">
        <v>30</v>
      </c>
      <c r="J10572">
        <v>-1945269.4</v>
      </c>
      <c r="L10572" t="s">
        <v>39</v>
      </c>
      <c r="O10572" t="s">
        <v>32</v>
      </c>
    </row>
    <row r="10573" spans="1:15" x14ac:dyDescent="0.25">
      <c r="A10573" t="s">
        <v>112</v>
      </c>
      <c r="B10573" t="s">
        <v>113</v>
      </c>
      <c r="C10573" t="s">
        <v>27</v>
      </c>
      <c r="D10573">
        <v>2020</v>
      </c>
      <c r="E10573">
        <v>3</v>
      </c>
      <c r="F10573" t="s">
        <v>232</v>
      </c>
      <c r="G10573" t="s">
        <v>233</v>
      </c>
      <c r="H10573" t="s">
        <v>30</v>
      </c>
      <c r="J10573">
        <v>-2048877.56</v>
      </c>
      <c r="L10573" t="s">
        <v>39</v>
      </c>
      <c r="O10573" t="s">
        <v>32</v>
      </c>
    </row>
    <row r="10574" spans="1:15" x14ac:dyDescent="0.25">
      <c r="A10574" t="s">
        <v>112</v>
      </c>
      <c r="B10574" t="s">
        <v>113</v>
      </c>
      <c r="C10574" t="s">
        <v>27</v>
      </c>
      <c r="D10574">
        <v>2020</v>
      </c>
      <c r="E10574">
        <v>3</v>
      </c>
      <c r="F10574" t="s">
        <v>234</v>
      </c>
      <c r="G10574" t="s">
        <v>235</v>
      </c>
      <c r="H10574" t="s">
        <v>30</v>
      </c>
      <c r="J10574">
        <v>-2048877.56</v>
      </c>
      <c r="L10574" t="s">
        <v>39</v>
      </c>
      <c r="O10574" t="s">
        <v>32</v>
      </c>
    </row>
    <row r="10575" spans="1:15" x14ac:dyDescent="0.25">
      <c r="A10575" t="s">
        <v>112</v>
      </c>
      <c r="B10575" t="s">
        <v>113</v>
      </c>
      <c r="C10575" t="s">
        <v>27</v>
      </c>
      <c r="D10575">
        <v>2020</v>
      </c>
      <c r="E10575">
        <v>3</v>
      </c>
      <c r="F10575" t="s">
        <v>271</v>
      </c>
      <c r="G10575" t="s">
        <v>272</v>
      </c>
      <c r="H10575" t="s">
        <v>30</v>
      </c>
      <c r="J10575">
        <v>-1946.54</v>
      </c>
      <c r="L10575" t="s">
        <v>39</v>
      </c>
      <c r="O10575" t="s">
        <v>32</v>
      </c>
    </row>
    <row r="10576" spans="1:15" x14ac:dyDescent="0.25">
      <c r="A10576" t="s">
        <v>112</v>
      </c>
      <c r="B10576" t="s">
        <v>113</v>
      </c>
      <c r="C10576" t="s">
        <v>27</v>
      </c>
      <c r="D10576">
        <v>2020</v>
      </c>
      <c r="E10576">
        <v>3</v>
      </c>
      <c r="F10576" t="s">
        <v>273</v>
      </c>
      <c r="G10576" t="s">
        <v>274</v>
      </c>
      <c r="H10576" t="s">
        <v>30</v>
      </c>
      <c r="J10576">
        <v>-1946.54</v>
      </c>
      <c r="L10576" t="s">
        <v>39</v>
      </c>
      <c r="O10576" t="s">
        <v>32</v>
      </c>
    </row>
    <row r="10577" spans="1:15" x14ac:dyDescent="0.25">
      <c r="A10577" t="s">
        <v>112</v>
      </c>
      <c r="B10577" t="s">
        <v>113</v>
      </c>
      <c r="C10577" t="s">
        <v>27</v>
      </c>
      <c r="D10577">
        <v>2020</v>
      </c>
      <c r="E10577">
        <v>3</v>
      </c>
      <c r="F10577" t="s">
        <v>236</v>
      </c>
      <c r="G10577" t="s">
        <v>237</v>
      </c>
      <c r="H10577" t="s">
        <v>30</v>
      </c>
      <c r="J10577">
        <v>135714.06</v>
      </c>
      <c r="L10577" t="s">
        <v>39</v>
      </c>
      <c r="O10577" t="s">
        <v>32</v>
      </c>
    </row>
    <row r="10578" spans="1:15" x14ac:dyDescent="0.25">
      <c r="A10578" t="s">
        <v>112</v>
      </c>
      <c r="B10578" t="s">
        <v>113</v>
      </c>
      <c r="C10578" t="s">
        <v>27</v>
      </c>
      <c r="D10578">
        <v>2020</v>
      </c>
      <c r="E10578">
        <v>3</v>
      </c>
      <c r="F10578" t="s">
        <v>238</v>
      </c>
      <c r="G10578" t="s">
        <v>239</v>
      </c>
      <c r="H10578" t="s">
        <v>30</v>
      </c>
      <c r="J10578">
        <v>110429.8</v>
      </c>
      <c r="L10578" t="s">
        <v>39</v>
      </c>
      <c r="O10578" t="s">
        <v>32</v>
      </c>
    </row>
    <row r="10579" spans="1:15" x14ac:dyDescent="0.25">
      <c r="A10579" t="s">
        <v>112</v>
      </c>
      <c r="B10579" t="s">
        <v>113</v>
      </c>
      <c r="C10579" t="s">
        <v>27</v>
      </c>
      <c r="D10579">
        <v>2020</v>
      </c>
      <c r="E10579">
        <v>3</v>
      </c>
      <c r="F10579" t="s">
        <v>240</v>
      </c>
      <c r="G10579" t="s">
        <v>241</v>
      </c>
      <c r="H10579" t="s">
        <v>30</v>
      </c>
      <c r="J10579">
        <v>108483.26</v>
      </c>
      <c r="L10579" t="s">
        <v>39</v>
      </c>
      <c r="O10579" t="s">
        <v>32</v>
      </c>
    </row>
    <row r="10580" spans="1:15" x14ac:dyDescent="0.25">
      <c r="A10580" t="s">
        <v>112</v>
      </c>
      <c r="B10580" t="s">
        <v>113</v>
      </c>
      <c r="C10580" t="s">
        <v>27</v>
      </c>
      <c r="D10580">
        <v>2020</v>
      </c>
      <c r="E10580">
        <v>3</v>
      </c>
      <c r="F10580" t="s">
        <v>242</v>
      </c>
      <c r="G10580" t="s">
        <v>243</v>
      </c>
      <c r="H10580" t="s">
        <v>30</v>
      </c>
      <c r="J10580">
        <v>-1940394.3</v>
      </c>
      <c r="L10580" t="s">
        <v>39</v>
      </c>
      <c r="O10580" t="s">
        <v>32</v>
      </c>
    </row>
    <row r="10581" spans="1:15" x14ac:dyDescent="0.25">
      <c r="A10581" t="s">
        <v>112</v>
      </c>
      <c r="B10581" t="s">
        <v>113</v>
      </c>
      <c r="C10581" t="s">
        <v>27</v>
      </c>
      <c r="D10581">
        <v>2020</v>
      </c>
      <c r="E10581">
        <v>3</v>
      </c>
      <c r="F10581" t="s">
        <v>244</v>
      </c>
      <c r="G10581" t="s">
        <v>245</v>
      </c>
      <c r="H10581" t="s">
        <v>108</v>
      </c>
      <c r="I10581" t="s">
        <v>109</v>
      </c>
      <c r="J10581">
        <v>-15738.85</v>
      </c>
      <c r="L10581" t="s">
        <v>31</v>
      </c>
      <c r="O10581" t="s">
        <v>32</v>
      </c>
    </row>
    <row r="10582" spans="1:15" x14ac:dyDescent="0.25">
      <c r="A10582" t="s">
        <v>112</v>
      </c>
      <c r="B10582" t="s">
        <v>113</v>
      </c>
      <c r="C10582" t="s">
        <v>27</v>
      </c>
      <c r="D10582">
        <v>2020</v>
      </c>
      <c r="E10582">
        <v>3</v>
      </c>
      <c r="F10582" t="s">
        <v>246</v>
      </c>
      <c r="G10582" t="s">
        <v>247</v>
      </c>
      <c r="H10582" t="s">
        <v>108</v>
      </c>
      <c r="I10582" t="s">
        <v>109</v>
      </c>
      <c r="J10582">
        <v>399.62</v>
      </c>
      <c r="L10582" t="s">
        <v>31</v>
      </c>
      <c r="O10582" t="s">
        <v>32</v>
      </c>
    </row>
    <row r="10583" spans="1:15" x14ac:dyDescent="0.25">
      <c r="A10583" t="s">
        <v>112</v>
      </c>
      <c r="B10583" t="s">
        <v>113</v>
      </c>
      <c r="C10583" t="s">
        <v>27</v>
      </c>
      <c r="D10583">
        <v>2020</v>
      </c>
      <c r="E10583">
        <v>3</v>
      </c>
      <c r="F10583" t="s">
        <v>248</v>
      </c>
      <c r="G10583" t="s">
        <v>249</v>
      </c>
      <c r="H10583" t="s">
        <v>108</v>
      </c>
      <c r="I10583" t="s">
        <v>109</v>
      </c>
      <c r="J10583">
        <v>-15339.23</v>
      </c>
      <c r="L10583" t="s">
        <v>31</v>
      </c>
      <c r="O10583" t="s">
        <v>32</v>
      </c>
    </row>
    <row r="10584" spans="1:15" x14ac:dyDescent="0.25">
      <c r="A10584" t="s">
        <v>112</v>
      </c>
      <c r="B10584" t="s">
        <v>113</v>
      </c>
      <c r="C10584" t="s">
        <v>27</v>
      </c>
      <c r="D10584">
        <v>2020</v>
      </c>
      <c r="E10584">
        <v>3</v>
      </c>
      <c r="F10584" t="s">
        <v>250</v>
      </c>
      <c r="G10584" t="s">
        <v>251</v>
      </c>
      <c r="H10584" t="s">
        <v>108</v>
      </c>
      <c r="I10584" t="s">
        <v>109</v>
      </c>
      <c r="J10584">
        <v>-15339.23</v>
      </c>
      <c r="L10584" t="s">
        <v>31</v>
      </c>
      <c r="O10584" t="s">
        <v>32</v>
      </c>
    </row>
    <row r="10585" spans="1:15" x14ac:dyDescent="0.25">
      <c r="A10585" t="s">
        <v>112</v>
      </c>
      <c r="B10585" t="s">
        <v>113</v>
      </c>
      <c r="C10585" t="s">
        <v>27</v>
      </c>
      <c r="D10585">
        <v>2020</v>
      </c>
      <c r="E10585">
        <v>3</v>
      </c>
      <c r="F10585" t="s">
        <v>195</v>
      </c>
      <c r="G10585" t="s">
        <v>196</v>
      </c>
      <c r="H10585" t="s">
        <v>108</v>
      </c>
      <c r="I10585" t="s">
        <v>109</v>
      </c>
      <c r="J10585">
        <v>-15339.23</v>
      </c>
      <c r="L10585" t="s">
        <v>31</v>
      </c>
      <c r="O10585" t="s">
        <v>32</v>
      </c>
    </row>
    <row r="10586" spans="1:15" x14ac:dyDescent="0.25">
      <c r="A10586" t="s">
        <v>112</v>
      </c>
      <c r="B10586" t="s">
        <v>113</v>
      </c>
      <c r="C10586" t="s">
        <v>27</v>
      </c>
      <c r="D10586">
        <v>2020</v>
      </c>
      <c r="E10586">
        <v>3</v>
      </c>
      <c r="F10586" t="s">
        <v>197</v>
      </c>
      <c r="G10586" t="s">
        <v>198</v>
      </c>
      <c r="H10586" t="s">
        <v>108</v>
      </c>
      <c r="I10586" t="s">
        <v>109</v>
      </c>
      <c r="J10586">
        <v>-15339.23</v>
      </c>
      <c r="L10586" t="s">
        <v>31</v>
      </c>
      <c r="O10586" t="s">
        <v>32</v>
      </c>
    </row>
    <row r="10587" spans="1:15" x14ac:dyDescent="0.25">
      <c r="A10587" t="s">
        <v>112</v>
      </c>
      <c r="B10587" t="s">
        <v>113</v>
      </c>
      <c r="C10587" t="s">
        <v>27</v>
      </c>
      <c r="D10587">
        <v>2020</v>
      </c>
      <c r="E10587">
        <v>3</v>
      </c>
      <c r="F10587" t="s">
        <v>199</v>
      </c>
      <c r="G10587" t="s">
        <v>200</v>
      </c>
      <c r="H10587" t="s">
        <v>108</v>
      </c>
      <c r="I10587" t="s">
        <v>109</v>
      </c>
      <c r="J10587">
        <v>-15339.23</v>
      </c>
      <c r="L10587" t="s">
        <v>31</v>
      </c>
      <c r="O10587" t="s">
        <v>32</v>
      </c>
    </row>
    <row r="10588" spans="1:15" x14ac:dyDescent="0.25">
      <c r="A10588" t="s">
        <v>112</v>
      </c>
      <c r="B10588" t="s">
        <v>113</v>
      </c>
      <c r="C10588" t="s">
        <v>27</v>
      </c>
      <c r="D10588">
        <v>2020</v>
      </c>
      <c r="E10588">
        <v>3</v>
      </c>
      <c r="F10588" t="s">
        <v>205</v>
      </c>
      <c r="G10588" t="s">
        <v>206</v>
      </c>
      <c r="H10588" t="s">
        <v>108</v>
      </c>
      <c r="I10588" t="s">
        <v>109</v>
      </c>
      <c r="J10588">
        <v>-15339.23</v>
      </c>
      <c r="L10588" t="s">
        <v>31</v>
      </c>
      <c r="O10588" t="s">
        <v>32</v>
      </c>
    </row>
    <row r="10589" spans="1:15" x14ac:dyDescent="0.25">
      <c r="A10589" t="s">
        <v>112</v>
      </c>
      <c r="B10589" t="s">
        <v>113</v>
      </c>
      <c r="C10589" t="s">
        <v>27</v>
      </c>
      <c r="D10589">
        <v>2020</v>
      </c>
      <c r="E10589">
        <v>3</v>
      </c>
      <c r="F10589" t="s">
        <v>207</v>
      </c>
      <c r="G10589" t="s">
        <v>208</v>
      </c>
      <c r="H10589" t="s">
        <v>108</v>
      </c>
      <c r="I10589" t="s">
        <v>109</v>
      </c>
      <c r="J10589">
        <v>-15339.23</v>
      </c>
      <c r="L10589" t="s">
        <v>31</v>
      </c>
      <c r="O10589" t="s">
        <v>32</v>
      </c>
    </row>
    <row r="10590" spans="1:15" x14ac:dyDescent="0.25">
      <c r="A10590" t="s">
        <v>112</v>
      </c>
      <c r="B10590" t="s">
        <v>113</v>
      </c>
      <c r="C10590" t="s">
        <v>27</v>
      </c>
      <c r="D10590">
        <v>2020</v>
      </c>
      <c r="E10590">
        <v>3</v>
      </c>
      <c r="F10590" t="s">
        <v>211</v>
      </c>
      <c r="G10590" t="s">
        <v>212</v>
      </c>
      <c r="H10590" t="s">
        <v>108</v>
      </c>
      <c r="I10590" t="s">
        <v>109</v>
      </c>
      <c r="J10590">
        <v>-15339.23</v>
      </c>
      <c r="L10590" t="s">
        <v>31</v>
      </c>
      <c r="O10590" t="s">
        <v>32</v>
      </c>
    </row>
    <row r="10591" spans="1:15" x14ac:dyDescent="0.25">
      <c r="A10591" t="s">
        <v>112</v>
      </c>
      <c r="B10591" t="s">
        <v>113</v>
      </c>
      <c r="C10591" t="s">
        <v>27</v>
      </c>
      <c r="D10591">
        <v>2020</v>
      </c>
      <c r="E10591">
        <v>3</v>
      </c>
      <c r="F10591" t="s">
        <v>213</v>
      </c>
      <c r="G10591" t="s">
        <v>214</v>
      </c>
      <c r="H10591" t="s">
        <v>108</v>
      </c>
      <c r="I10591" t="s">
        <v>109</v>
      </c>
      <c r="J10591">
        <v>-15339.23</v>
      </c>
      <c r="L10591" t="s">
        <v>31</v>
      </c>
      <c r="O10591" t="s">
        <v>32</v>
      </c>
    </row>
    <row r="10592" spans="1:15" x14ac:dyDescent="0.25">
      <c r="A10592" t="s">
        <v>112</v>
      </c>
      <c r="B10592" t="s">
        <v>113</v>
      </c>
      <c r="C10592" t="s">
        <v>27</v>
      </c>
      <c r="D10592">
        <v>2020</v>
      </c>
      <c r="E10592">
        <v>3</v>
      </c>
      <c r="F10592" t="s">
        <v>244</v>
      </c>
      <c r="G10592" t="s">
        <v>245</v>
      </c>
      <c r="H10592" t="s">
        <v>110</v>
      </c>
      <c r="I10592" t="s">
        <v>111</v>
      </c>
      <c r="J10592">
        <v>-9733.5</v>
      </c>
      <c r="L10592" t="s">
        <v>31</v>
      </c>
      <c r="O10592" t="s">
        <v>32</v>
      </c>
    </row>
    <row r="10593" spans="1:15" x14ac:dyDescent="0.25">
      <c r="A10593" t="s">
        <v>112</v>
      </c>
      <c r="B10593" t="s">
        <v>113</v>
      </c>
      <c r="C10593" t="s">
        <v>27</v>
      </c>
      <c r="D10593">
        <v>2020</v>
      </c>
      <c r="E10593">
        <v>3</v>
      </c>
      <c r="F10593" t="s">
        <v>246</v>
      </c>
      <c r="G10593" t="s">
        <v>247</v>
      </c>
      <c r="H10593" t="s">
        <v>110</v>
      </c>
      <c r="I10593" t="s">
        <v>111</v>
      </c>
      <c r="J10593">
        <v>351.49</v>
      </c>
      <c r="L10593" t="s">
        <v>31</v>
      </c>
      <c r="O10593" t="s">
        <v>32</v>
      </c>
    </row>
    <row r="10594" spans="1:15" x14ac:dyDescent="0.25">
      <c r="A10594" t="s">
        <v>112</v>
      </c>
      <c r="B10594" t="s">
        <v>113</v>
      </c>
      <c r="C10594" t="s">
        <v>27</v>
      </c>
      <c r="D10594">
        <v>2020</v>
      </c>
      <c r="E10594">
        <v>3</v>
      </c>
      <c r="F10594" t="s">
        <v>248</v>
      </c>
      <c r="G10594" t="s">
        <v>249</v>
      </c>
      <c r="H10594" t="s">
        <v>110</v>
      </c>
      <c r="I10594" t="s">
        <v>111</v>
      </c>
      <c r="J10594">
        <v>-9382.01</v>
      </c>
      <c r="L10594" t="s">
        <v>31</v>
      </c>
      <c r="O10594" t="s">
        <v>32</v>
      </c>
    </row>
    <row r="10595" spans="1:15" x14ac:dyDescent="0.25">
      <c r="A10595" t="s">
        <v>112</v>
      </c>
      <c r="B10595" t="s">
        <v>113</v>
      </c>
      <c r="C10595" t="s">
        <v>27</v>
      </c>
      <c r="D10595">
        <v>2020</v>
      </c>
      <c r="E10595">
        <v>3</v>
      </c>
      <c r="F10595" t="s">
        <v>250</v>
      </c>
      <c r="G10595" t="s">
        <v>251</v>
      </c>
      <c r="H10595" t="s">
        <v>110</v>
      </c>
      <c r="I10595" t="s">
        <v>111</v>
      </c>
      <c r="J10595">
        <v>-9382.01</v>
      </c>
      <c r="L10595" t="s">
        <v>31</v>
      </c>
      <c r="O10595" t="s">
        <v>32</v>
      </c>
    </row>
    <row r="10596" spans="1:15" x14ac:dyDescent="0.25">
      <c r="A10596" t="s">
        <v>112</v>
      </c>
      <c r="B10596" t="s">
        <v>113</v>
      </c>
      <c r="C10596" t="s">
        <v>27</v>
      </c>
      <c r="D10596">
        <v>2020</v>
      </c>
      <c r="E10596">
        <v>3</v>
      </c>
      <c r="F10596" t="s">
        <v>195</v>
      </c>
      <c r="G10596" t="s">
        <v>196</v>
      </c>
      <c r="H10596" t="s">
        <v>110</v>
      </c>
      <c r="I10596" t="s">
        <v>111</v>
      </c>
      <c r="J10596">
        <v>-9382.01</v>
      </c>
      <c r="L10596" t="s">
        <v>31</v>
      </c>
      <c r="O10596" t="s">
        <v>32</v>
      </c>
    </row>
    <row r="10597" spans="1:15" x14ac:dyDescent="0.25">
      <c r="A10597" t="s">
        <v>112</v>
      </c>
      <c r="B10597" t="s">
        <v>113</v>
      </c>
      <c r="C10597" t="s">
        <v>27</v>
      </c>
      <c r="D10597">
        <v>2020</v>
      </c>
      <c r="E10597">
        <v>3</v>
      </c>
      <c r="F10597" t="s">
        <v>197</v>
      </c>
      <c r="G10597" t="s">
        <v>198</v>
      </c>
      <c r="H10597" t="s">
        <v>110</v>
      </c>
      <c r="I10597" t="s">
        <v>111</v>
      </c>
      <c r="J10597">
        <v>-9382.01</v>
      </c>
      <c r="L10597" t="s">
        <v>31</v>
      </c>
      <c r="O10597" t="s">
        <v>32</v>
      </c>
    </row>
    <row r="10598" spans="1:15" x14ac:dyDescent="0.25">
      <c r="A10598" t="s">
        <v>112</v>
      </c>
      <c r="B10598" t="s">
        <v>113</v>
      </c>
      <c r="C10598" t="s">
        <v>27</v>
      </c>
      <c r="D10598">
        <v>2020</v>
      </c>
      <c r="E10598">
        <v>3</v>
      </c>
      <c r="F10598" t="s">
        <v>199</v>
      </c>
      <c r="G10598" t="s">
        <v>200</v>
      </c>
      <c r="H10598" t="s">
        <v>110</v>
      </c>
      <c r="I10598" t="s">
        <v>111</v>
      </c>
      <c r="J10598">
        <v>-9382.01</v>
      </c>
      <c r="L10598" t="s">
        <v>31</v>
      </c>
      <c r="O10598" t="s">
        <v>32</v>
      </c>
    </row>
    <row r="10599" spans="1:15" x14ac:dyDescent="0.25">
      <c r="A10599" t="s">
        <v>112</v>
      </c>
      <c r="B10599" t="s">
        <v>113</v>
      </c>
      <c r="C10599" t="s">
        <v>27</v>
      </c>
      <c r="D10599">
        <v>2020</v>
      </c>
      <c r="E10599">
        <v>3</v>
      </c>
      <c r="F10599" t="s">
        <v>205</v>
      </c>
      <c r="G10599" t="s">
        <v>206</v>
      </c>
      <c r="H10599" t="s">
        <v>110</v>
      </c>
      <c r="I10599" t="s">
        <v>111</v>
      </c>
      <c r="J10599">
        <v>-9382.01</v>
      </c>
      <c r="L10599" t="s">
        <v>31</v>
      </c>
      <c r="O10599" t="s">
        <v>32</v>
      </c>
    </row>
    <row r="10600" spans="1:15" x14ac:dyDescent="0.25">
      <c r="A10600" t="s">
        <v>112</v>
      </c>
      <c r="B10600" t="s">
        <v>113</v>
      </c>
      <c r="C10600" t="s">
        <v>27</v>
      </c>
      <c r="D10600">
        <v>2020</v>
      </c>
      <c r="E10600">
        <v>3</v>
      </c>
      <c r="F10600" t="s">
        <v>207</v>
      </c>
      <c r="G10600" t="s">
        <v>208</v>
      </c>
      <c r="H10600" t="s">
        <v>110</v>
      </c>
      <c r="I10600" t="s">
        <v>111</v>
      </c>
      <c r="J10600">
        <v>-9382.01</v>
      </c>
      <c r="L10600" t="s">
        <v>31</v>
      </c>
      <c r="O10600" t="s">
        <v>32</v>
      </c>
    </row>
    <row r="10601" spans="1:15" x14ac:dyDescent="0.25">
      <c r="A10601" t="s">
        <v>112</v>
      </c>
      <c r="B10601" t="s">
        <v>113</v>
      </c>
      <c r="C10601" t="s">
        <v>27</v>
      </c>
      <c r="D10601">
        <v>2020</v>
      </c>
      <c r="E10601">
        <v>3</v>
      </c>
      <c r="F10601" t="s">
        <v>211</v>
      </c>
      <c r="G10601" t="s">
        <v>212</v>
      </c>
      <c r="H10601" t="s">
        <v>110</v>
      </c>
      <c r="I10601" t="s">
        <v>111</v>
      </c>
      <c r="J10601">
        <v>-9382.01</v>
      </c>
      <c r="L10601" t="s">
        <v>31</v>
      </c>
      <c r="O10601" t="s">
        <v>32</v>
      </c>
    </row>
    <row r="10602" spans="1:15" x14ac:dyDescent="0.25">
      <c r="A10602" t="s">
        <v>112</v>
      </c>
      <c r="B10602" t="s">
        <v>113</v>
      </c>
      <c r="C10602" t="s">
        <v>27</v>
      </c>
      <c r="D10602">
        <v>2020</v>
      </c>
      <c r="E10602">
        <v>3</v>
      </c>
      <c r="F10602" t="s">
        <v>213</v>
      </c>
      <c r="G10602" t="s">
        <v>214</v>
      </c>
      <c r="H10602" t="s">
        <v>110</v>
      </c>
      <c r="I10602" t="s">
        <v>111</v>
      </c>
      <c r="J10602">
        <v>-9382.01</v>
      </c>
      <c r="L10602" t="s">
        <v>31</v>
      </c>
      <c r="O10602" t="s">
        <v>32</v>
      </c>
    </row>
    <row r="10603" spans="1:15" x14ac:dyDescent="0.25">
      <c r="A10603" t="s">
        <v>116</v>
      </c>
      <c r="B10603" t="s">
        <v>117</v>
      </c>
      <c r="C10603" t="s">
        <v>27</v>
      </c>
      <c r="D10603">
        <v>2020</v>
      </c>
      <c r="E10603">
        <v>3</v>
      </c>
      <c r="F10603" t="s">
        <v>244</v>
      </c>
      <c r="G10603" t="s">
        <v>245</v>
      </c>
      <c r="H10603" t="s">
        <v>30</v>
      </c>
      <c r="J10603">
        <v>-333948.75</v>
      </c>
      <c r="L10603" t="s">
        <v>31</v>
      </c>
      <c r="O10603" t="s">
        <v>32</v>
      </c>
    </row>
    <row r="10604" spans="1:15" x14ac:dyDescent="0.25">
      <c r="A10604" t="s">
        <v>116</v>
      </c>
      <c r="B10604" t="s">
        <v>117</v>
      </c>
      <c r="C10604" t="s">
        <v>27</v>
      </c>
      <c r="D10604">
        <v>2020</v>
      </c>
      <c r="E10604">
        <v>3</v>
      </c>
      <c r="F10604" t="s">
        <v>246</v>
      </c>
      <c r="G10604" t="s">
        <v>247</v>
      </c>
      <c r="H10604" t="s">
        <v>30</v>
      </c>
      <c r="J10604">
        <v>89260.99</v>
      </c>
      <c r="L10604" t="s">
        <v>31</v>
      </c>
      <c r="O10604" t="s">
        <v>32</v>
      </c>
    </row>
    <row r="10605" spans="1:15" x14ac:dyDescent="0.25">
      <c r="A10605" t="s">
        <v>116</v>
      </c>
      <c r="B10605" t="s">
        <v>117</v>
      </c>
      <c r="C10605" t="s">
        <v>27</v>
      </c>
      <c r="D10605">
        <v>2020</v>
      </c>
      <c r="E10605">
        <v>3</v>
      </c>
      <c r="F10605" t="s">
        <v>248</v>
      </c>
      <c r="G10605" t="s">
        <v>249</v>
      </c>
      <c r="H10605" t="s">
        <v>30</v>
      </c>
      <c r="J10605">
        <v>-244687.76</v>
      </c>
      <c r="L10605" t="s">
        <v>31</v>
      </c>
      <c r="O10605" t="s">
        <v>32</v>
      </c>
    </row>
    <row r="10606" spans="1:15" x14ac:dyDescent="0.25">
      <c r="A10606" t="s">
        <v>116</v>
      </c>
      <c r="B10606" t="s">
        <v>117</v>
      </c>
      <c r="C10606" t="s">
        <v>27</v>
      </c>
      <c r="D10606">
        <v>2020</v>
      </c>
      <c r="E10606">
        <v>3</v>
      </c>
      <c r="F10606" t="s">
        <v>250</v>
      </c>
      <c r="G10606" t="s">
        <v>251</v>
      </c>
      <c r="H10606" t="s">
        <v>30</v>
      </c>
      <c r="J10606">
        <v>-244687.76</v>
      </c>
      <c r="L10606" t="s">
        <v>31</v>
      </c>
      <c r="O10606" t="s">
        <v>32</v>
      </c>
    </row>
    <row r="10607" spans="1:15" x14ac:dyDescent="0.25">
      <c r="A10607" t="s">
        <v>116</v>
      </c>
      <c r="B10607" t="s">
        <v>117</v>
      </c>
      <c r="C10607" t="s">
        <v>27</v>
      </c>
      <c r="D10607">
        <v>2020</v>
      </c>
      <c r="E10607">
        <v>3</v>
      </c>
      <c r="F10607" t="s">
        <v>195</v>
      </c>
      <c r="G10607" t="s">
        <v>196</v>
      </c>
      <c r="H10607" t="s">
        <v>30</v>
      </c>
      <c r="J10607">
        <v>-244687.76</v>
      </c>
      <c r="L10607" t="s">
        <v>31</v>
      </c>
      <c r="O10607" t="s">
        <v>32</v>
      </c>
    </row>
    <row r="10608" spans="1:15" x14ac:dyDescent="0.25">
      <c r="A10608" t="s">
        <v>116</v>
      </c>
      <c r="B10608" t="s">
        <v>117</v>
      </c>
      <c r="C10608" t="s">
        <v>27</v>
      </c>
      <c r="D10608">
        <v>2020</v>
      </c>
      <c r="E10608">
        <v>3</v>
      </c>
      <c r="F10608" t="s">
        <v>275</v>
      </c>
      <c r="G10608" t="s">
        <v>276</v>
      </c>
      <c r="H10608" t="s">
        <v>30</v>
      </c>
      <c r="J10608">
        <v>114671.55</v>
      </c>
      <c r="L10608" t="s">
        <v>31</v>
      </c>
      <c r="O10608" t="s">
        <v>32</v>
      </c>
    </row>
    <row r="10609" spans="1:15" x14ac:dyDescent="0.25">
      <c r="A10609" t="s">
        <v>116</v>
      </c>
      <c r="B10609" t="s">
        <v>117</v>
      </c>
      <c r="C10609" t="s">
        <v>27</v>
      </c>
      <c r="D10609">
        <v>2020</v>
      </c>
      <c r="E10609">
        <v>3</v>
      </c>
      <c r="F10609" t="s">
        <v>277</v>
      </c>
      <c r="G10609" t="s">
        <v>278</v>
      </c>
      <c r="H10609" t="s">
        <v>30</v>
      </c>
      <c r="J10609">
        <v>114671.55</v>
      </c>
      <c r="L10609" t="s">
        <v>31</v>
      </c>
      <c r="O10609" t="s">
        <v>32</v>
      </c>
    </row>
    <row r="10610" spans="1:15" x14ac:dyDescent="0.25">
      <c r="A10610" t="s">
        <v>116</v>
      </c>
      <c r="B10610" t="s">
        <v>117</v>
      </c>
      <c r="C10610" t="s">
        <v>27</v>
      </c>
      <c r="D10610">
        <v>2020</v>
      </c>
      <c r="E10610">
        <v>3</v>
      </c>
      <c r="F10610" t="s">
        <v>279</v>
      </c>
      <c r="G10610" t="s">
        <v>280</v>
      </c>
      <c r="H10610" t="s">
        <v>30</v>
      </c>
      <c r="J10610">
        <v>114671.55</v>
      </c>
      <c r="L10610" t="s">
        <v>31</v>
      </c>
      <c r="O10610" t="s">
        <v>32</v>
      </c>
    </row>
    <row r="10611" spans="1:15" x14ac:dyDescent="0.25">
      <c r="A10611" t="s">
        <v>116</v>
      </c>
      <c r="B10611" t="s">
        <v>117</v>
      </c>
      <c r="C10611" t="s">
        <v>27</v>
      </c>
      <c r="D10611">
        <v>2020</v>
      </c>
      <c r="E10611">
        <v>3</v>
      </c>
      <c r="F10611" t="s">
        <v>197</v>
      </c>
      <c r="G10611" t="s">
        <v>198</v>
      </c>
      <c r="H10611" t="s">
        <v>30</v>
      </c>
      <c r="J10611">
        <v>-130016.21</v>
      </c>
      <c r="L10611" t="s">
        <v>31</v>
      </c>
      <c r="O10611" t="s">
        <v>32</v>
      </c>
    </row>
    <row r="10612" spans="1:15" x14ac:dyDescent="0.25">
      <c r="A10612" t="s">
        <v>116</v>
      </c>
      <c r="B10612" t="s">
        <v>117</v>
      </c>
      <c r="C10612" t="s">
        <v>27</v>
      </c>
      <c r="D10612">
        <v>2020</v>
      </c>
      <c r="E10612">
        <v>3</v>
      </c>
      <c r="F10612" t="s">
        <v>199</v>
      </c>
      <c r="G10612" t="s">
        <v>200</v>
      </c>
      <c r="H10612" t="s">
        <v>30</v>
      </c>
      <c r="J10612">
        <v>-130016.21</v>
      </c>
      <c r="L10612" t="s">
        <v>31</v>
      </c>
      <c r="O10612" t="s">
        <v>32</v>
      </c>
    </row>
    <row r="10613" spans="1:15" x14ac:dyDescent="0.25">
      <c r="A10613" t="s">
        <v>116</v>
      </c>
      <c r="B10613" t="s">
        <v>117</v>
      </c>
      <c r="C10613" t="s">
        <v>27</v>
      </c>
      <c r="D10613">
        <v>2020</v>
      </c>
      <c r="E10613">
        <v>3</v>
      </c>
      <c r="F10613" t="s">
        <v>252</v>
      </c>
      <c r="G10613" t="s">
        <v>253</v>
      </c>
      <c r="H10613" t="s">
        <v>30</v>
      </c>
      <c r="J10613">
        <v>28507.58</v>
      </c>
      <c r="L10613" t="s">
        <v>31</v>
      </c>
      <c r="O10613" t="s">
        <v>32</v>
      </c>
    </row>
    <row r="10614" spans="1:15" x14ac:dyDescent="0.25">
      <c r="A10614" t="s">
        <v>116</v>
      </c>
      <c r="B10614" t="s">
        <v>117</v>
      </c>
      <c r="C10614" t="s">
        <v>27</v>
      </c>
      <c r="D10614">
        <v>2020</v>
      </c>
      <c r="E10614">
        <v>3</v>
      </c>
      <c r="F10614" t="s">
        <v>203</v>
      </c>
      <c r="G10614" t="s">
        <v>204</v>
      </c>
      <c r="H10614" t="s">
        <v>30</v>
      </c>
      <c r="J10614">
        <v>28507.58</v>
      </c>
      <c r="L10614" t="s">
        <v>31</v>
      </c>
      <c r="O10614" t="s">
        <v>32</v>
      </c>
    </row>
    <row r="10615" spans="1:15" x14ac:dyDescent="0.25">
      <c r="A10615" t="s">
        <v>116</v>
      </c>
      <c r="B10615" t="s">
        <v>117</v>
      </c>
      <c r="C10615" t="s">
        <v>27</v>
      </c>
      <c r="D10615">
        <v>2020</v>
      </c>
      <c r="E10615">
        <v>3</v>
      </c>
      <c r="F10615" t="s">
        <v>205</v>
      </c>
      <c r="G10615" t="s">
        <v>206</v>
      </c>
      <c r="H10615" t="s">
        <v>30</v>
      </c>
      <c r="J10615">
        <v>-101508.63</v>
      </c>
      <c r="L10615" t="s">
        <v>31</v>
      </c>
      <c r="O10615" t="s">
        <v>32</v>
      </c>
    </row>
    <row r="10616" spans="1:15" x14ac:dyDescent="0.25">
      <c r="A10616" t="s">
        <v>116</v>
      </c>
      <c r="B10616" t="s">
        <v>117</v>
      </c>
      <c r="C10616" t="s">
        <v>27</v>
      </c>
      <c r="D10616">
        <v>2020</v>
      </c>
      <c r="E10616">
        <v>3</v>
      </c>
      <c r="F10616" t="s">
        <v>207</v>
      </c>
      <c r="G10616" t="s">
        <v>208</v>
      </c>
      <c r="H10616" t="s">
        <v>30</v>
      </c>
      <c r="J10616">
        <v>-101508.63</v>
      </c>
      <c r="L10616" t="s">
        <v>31</v>
      </c>
      <c r="O10616" t="s">
        <v>32</v>
      </c>
    </row>
    <row r="10617" spans="1:15" x14ac:dyDescent="0.25">
      <c r="A10617" t="s">
        <v>116</v>
      </c>
      <c r="B10617" t="s">
        <v>117</v>
      </c>
      <c r="C10617" t="s">
        <v>27</v>
      </c>
      <c r="D10617">
        <v>2020</v>
      </c>
      <c r="E10617">
        <v>3</v>
      </c>
      <c r="F10617" t="s">
        <v>209</v>
      </c>
      <c r="G10617" t="s">
        <v>210</v>
      </c>
      <c r="H10617" t="s">
        <v>30</v>
      </c>
      <c r="J10617">
        <v>56778.75</v>
      </c>
      <c r="L10617" t="s">
        <v>31</v>
      </c>
      <c r="O10617" t="s">
        <v>32</v>
      </c>
    </row>
    <row r="10618" spans="1:15" x14ac:dyDescent="0.25">
      <c r="A10618" t="s">
        <v>116</v>
      </c>
      <c r="B10618" t="s">
        <v>117</v>
      </c>
      <c r="C10618" t="s">
        <v>27</v>
      </c>
      <c r="D10618">
        <v>2020</v>
      </c>
      <c r="E10618">
        <v>3</v>
      </c>
      <c r="F10618" t="s">
        <v>211</v>
      </c>
      <c r="G10618" t="s">
        <v>212</v>
      </c>
      <c r="H10618" t="s">
        <v>30</v>
      </c>
      <c r="J10618">
        <v>-44729.88</v>
      </c>
      <c r="L10618" t="s">
        <v>31</v>
      </c>
      <c r="O10618" t="s">
        <v>32</v>
      </c>
    </row>
    <row r="10619" spans="1:15" x14ac:dyDescent="0.25">
      <c r="A10619" t="s">
        <v>116</v>
      </c>
      <c r="B10619" t="s">
        <v>117</v>
      </c>
      <c r="C10619" t="s">
        <v>27</v>
      </c>
      <c r="D10619">
        <v>2020</v>
      </c>
      <c r="E10619">
        <v>3</v>
      </c>
      <c r="F10619" t="s">
        <v>213</v>
      </c>
      <c r="G10619" t="s">
        <v>214</v>
      </c>
      <c r="H10619" t="s">
        <v>30</v>
      </c>
      <c r="J10619">
        <v>-44729.88</v>
      </c>
      <c r="L10619" t="s">
        <v>31</v>
      </c>
      <c r="O10619" t="s">
        <v>32</v>
      </c>
    </row>
    <row r="10620" spans="1:15" x14ac:dyDescent="0.25">
      <c r="A10620" t="s">
        <v>116</v>
      </c>
      <c r="B10620" t="s">
        <v>117</v>
      </c>
      <c r="C10620" t="s">
        <v>27</v>
      </c>
      <c r="D10620">
        <v>2020</v>
      </c>
      <c r="E10620">
        <v>3</v>
      </c>
      <c r="F10620" t="s">
        <v>292</v>
      </c>
      <c r="G10620" t="s">
        <v>293</v>
      </c>
      <c r="H10620" t="s">
        <v>30</v>
      </c>
      <c r="J10620">
        <v>34812293.189999998</v>
      </c>
      <c r="L10620" t="s">
        <v>39</v>
      </c>
      <c r="O10620" t="s">
        <v>32</v>
      </c>
    </row>
    <row r="10621" spans="1:15" x14ac:dyDescent="0.25">
      <c r="A10621" t="s">
        <v>116</v>
      </c>
      <c r="B10621" t="s">
        <v>117</v>
      </c>
      <c r="C10621" t="s">
        <v>27</v>
      </c>
      <c r="D10621">
        <v>2020</v>
      </c>
      <c r="E10621">
        <v>3</v>
      </c>
      <c r="F10621" t="s">
        <v>294</v>
      </c>
      <c r="G10621" t="s">
        <v>295</v>
      </c>
      <c r="H10621" t="s">
        <v>30</v>
      </c>
      <c r="J10621">
        <v>-4965121.33</v>
      </c>
      <c r="L10621" t="s">
        <v>39</v>
      </c>
      <c r="O10621" t="s">
        <v>32</v>
      </c>
    </row>
    <row r="10622" spans="1:15" x14ac:dyDescent="0.25">
      <c r="A10622" t="s">
        <v>116</v>
      </c>
      <c r="B10622" t="s">
        <v>117</v>
      </c>
      <c r="C10622" t="s">
        <v>27</v>
      </c>
      <c r="D10622">
        <v>2020</v>
      </c>
      <c r="E10622">
        <v>3</v>
      </c>
      <c r="F10622" t="s">
        <v>296</v>
      </c>
      <c r="G10622" t="s">
        <v>119</v>
      </c>
      <c r="H10622" t="s">
        <v>30</v>
      </c>
      <c r="J10622">
        <v>29847171.859999999</v>
      </c>
      <c r="L10622" t="s">
        <v>39</v>
      </c>
      <c r="O10622" t="s">
        <v>32</v>
      </c>
    </row>
    <row r="10623" spans="1:15" x14ac:dyDescent="0.25">
      <c r="A10623" t="s">
        <v>116</v>
      </c>
      <c r="B10623" t="s">
        <v>117</v>
      </c>
      <c r="C10623" t="s">
        <v>27</v>
      </c>
      <c r="D10623">
        <v>2020</v>
      </c>
      <c r="E10623">
        <v>3</v>
      </c>
      <c r="F10623" t="s">
        <v>257</v>
      </c>
      <c r="G10623" t="s">
        <v>258</v>
      </c>
      <c r="H10623" t="s">
        <v>30</v>
      </c>
      <c r="J10623">
        <v>29847171.859999999</v>
      </c>
      <c r="L10623" t="s">
        <v>39</v>
      </c>
      <c r="O10623" t="s">
        <v>32</v>
      </c>
    </row>
    <row r="10624" spans="1:15" x14ac:dyDescent="0.25">
      <c r="A10624" t="s">
        <v>116</v>
      </c>
      <c r="B10624" t="s">
        <v>117</v>
      </c>
      <c r="C10624" t="s">
        <v>27</v>
      </c>
      <c r="D10624">
        <v>2020</v>
      </c>
      <c r="E10624">
        <v>3</v>
      </c>
      <c r="F10624" t="s">
        <v>215</v>
      </c>
      <c r="G10624" t="s">
        <v>216</v>
      </c>
      <c r="H10624" t="s">
        <v>30</v>
      </c>
      <c r="J10624">
        <v>20400063</v>
      </c>
      <c r="L10624" t="s">
        <v>39</v>
      </c>
      <c r="O10624" t="s">
        <v>32</v>
      </c>
    </row>
    <row r="10625" spans="1:15" x14ac:dyDescent="0.25">
      <c r="A10625" t="s">
        <v>116</v>
      </c>
      <c r="B10625" t="s">
        <v>117</v>
      </c>
      <c r="C10625" t="s">
        <v>27</v>
      </c>
      <c r="D10625">
        <v>2020</v>
      </c>
      <c r="E10625">
        <v>3</v>
      </c>
      <c r="F10625" t="s">
        <v>217</v>
      </c>
      <c r="G10625" t="s">
        <v>218</v>
      </c>
      <c r="H10625" t="s">
        <v>30</v>
      </c>
      <c r="J10625">
        <v>20400063</v>
      </c>
      <c r="L10625" t="s">
        <v>39</v>
      </c>
      <c r="O10625" t="s">
        <v>32</v>
      </c>
    </row>
    <row r="10626" spans="1:15" x14ac:dyDescent="0.25">
      <c r="A10626" t="s">
        <v>116</v>
      </c>
      <c r="B10626" t="s">
        <v>117</v>
      </c>
      <c r="C10626" t="s">
        <v>27</v>
      </c>
      <c r="D10626">
        <v>2020</v>
      </c>
      <c r="E10626">
        <v>3</v>
      </c>
      <c r="F10626" t="s">
        <v>219</v>
      </c>
      <c r="G10626" t="s">
        <v>220</v>
      </c>
      <c r="H10626" t="s">
        <v>30</v>
      </c>
      <c r="J10626">
        <v>20400063</v>
      </c>
      <c r="L10626" t="s">
        <v>39</v>
      </c>
      <c r="O10626" t="s">
        <v>32</v>
      </c>
    </row>
    <row r="10627" spans="1:15" x14ac:dyDescent="0.25">
      <c r="A10627" t="s">
        <v>116</v>
      </c>
      <c r="B10627" t="s">
        <v>117</v>
      </c>
      <c r="C10627" t="s">
        <v>27</v>
      </c>
      <c r="D10627">
        <v>2020</v>
      </c>
      <c r="E10627">
        <v>3</v>
      </c>
      <c r="F10627" t="s">
        <v>221</v>
      </c>
      <c r="G10627" t="s">
        <v>222</v>
      </c>
      <c r="H10627" t="s">
        <v>30</v>
      </c>
      <c r="J10627">
        <v>50247234.859999999</v>
      </c>
      <c r="L10627" t="s">
        <v>39</v>
      </c>
      <c r="O10627" t="s">
        <v>32</v>
      </c>
    </row>
    <row r="10628" spans="1:15" x14ac:dyDescent="0.25">
      <c r="A10628" t="s">
        <v>116</v>
      </c>
      <c r="B10628" t="s">
        <v>117</v>
      </c>
      <c r="C10628" t="s">
        <v>27</v>
      </c>
      <c r="D10628">
        <v>2020</v>
      </c>
      <c r="E10628">
        <v>3</v>
      </c>
      <c r="F10628" t="s">
        <v>259</v>
      </c>
      <c r="G10628" t="s">
        <v>260</v>
      </c>
      <c r="H10628" t="s">
        <v>30</v>
      </c>
      <c r="J10628">
        <v>30000</v>
      </c>
      <c r="L10628" t="s">
        <v>39</v>
      </c>
      <c r="O10628" t="s">
        <v>32</v>
      </c>
    </row>
    <row r="10629" spans="1:15" x14ac:dyDescent="0.25">
      <c r="A10629" t="s">
        <v>116</v>
      </c>
      <c r="B10629" t="s">
        <v>117</v>
      </c>
      <c r="C10629" t="s">
        <v>27</v>
      </c>
      <c r="D10629">
        <v>2020</v>
      </c>
      <c r="E10629">
        <v>3</v>
      </c>
      <c r="F10629" t="s">
        <v>284</v>
      </c>
      <c r="G10629" t="s">
        <v>285</v>
      </c>
      <c r="H10629" t="s">
        <v>30</v>
      </c>
      <c r="J10629">
        <v>85412.32</v>
      </c>
      <c r="L10629" t="s">
        <v>39</v>
      </c>
      <c r="O10629" t="s">
        <v>32</v>
      </c>
    </row>
    <row r="10630" spans="1:15" x14ac:dyDescent="0.25">
      <c r="A10630" t="s">
        <v>116</v>
      </c>
      <c r="B10630" t="s">
        <v>117</v>
      </c>
      <c r="C10630" t="s">
        <v>27</v>
      </c>
      <c r="D10630">
        <v>2020</v>
      </c>
      <c r="E10630">
        <v>3</v>
      </c>
      <c r="F10630" t="s">
        <v>261</v>
      </c>
      <c r="G10630" t="s">
        <v>262</v>
      </c>
      <c r="H10630" t="s">
        <v>30</v>
      </c>
      <c r="J10630">
        <v>242462.09</v>
      </c>
      <c r="L10630" t="s">
        <v>39</v>
      </c>
      <c r="O10630" t="s">
        <v>32</v>
      </c>
    </row>
    <row r="10631" spans="1:15" x14ac:dyDescent="0.25">
      <c r="A10631" t="s">
        <v>116</v>
      </c>
      <c r="B10631" t="s">
        <v>117</v>
      </c>
      <c r="C10631" t="s">
        <v>27</v>
      </c>
      <c r="D10631">
        <v>2020</v>
      </c>
      <c r="E10631">
        <v>3</v>
      </c>
      <c r="F10631" t="s">
        <v>223</v>
      </c>
      <c r="G10631" t="s">
        <v>224</v>
      </c>
      <c r="H10631" t="s">
        <v>30</v>
      </c>
      <c r="J10631">
        <v>36091.22</v>
      </c>
      <c r="L10631" t="s">
        <v>39</v>
      </c>
      <c r="O10631" t="s">
        <v>32</v>
      </c>
    </row>
    <row r="10632" spans="1:15" x14ac:dyDescent="0.25">
      <c r="A10632" t="s">
        <v>116</v>
      </c>
      <c r="B10632" t="s">
        <v>117</v>
      </c>
      <c r="C10632" t="s">
        <v>27</v>
      </c>
      <c r="D10632">
        <v>2020</v>
      </c>
      <c r="E10632">
        <v>3</v>
      </c>
      <c r="F10632" t="s">
        <v>225</v>
      </c>
      <c r="G10632" t="s">
        <v>226</v>
      </c>
      <c r="H10632" t="s">
        <v>30</v>
      </c>
      <c r="J10632">
        <v>308553.31</v>
      </c>
      <c r="L10632" t="s">
        <v>39</v>
      </c>
      <c r="O10632" t="s">
        <v>32</v>
      </c>
    </row>
    <row r="10633" spans="1:15" x14ac:dyDescent="0.25">
      <c r="A10633" t="s">
        <v>116</v>
      </c>
      <c r="B10633" t="s">
        <v>117</v>
      </c>
      <c r="C10633" t="s">
        <v>27</v>
      </c>
      <c r="D10633">
        <v>2020</v>
      </c>
      <c r="E10633">
        <v>3</v>
      </c>
      <c r="F10633" t="s">
        <v>227</v>
      </c>
      <c r="G10633" t="s">
        <v>228</v>
      </c>
      <c r="H10633" t="s">
        <v>30</v>
      </c>
      <c r="J10633">
        <v>50555788.170000002</v>
      </c>
      <c r="L10633" t="s">
        <v>39</v>
      </c>
      <c r="O10633" t="s">
        <v>32</v>
      </c>
    </row>
    <row r="10634" spans="1:15" x14ac:dyDescent="0.25">
      <c r="A10634" t="s">
        <v>116</v>
      </c>
      <c r="B10634" t="s">
        <v>117</v>
      </c>
      <c r="C10634" t="s">
        <v>27</v>
      </c>
      <c r="D10634">
        <v>2020</v>
      </c>
      <c r="E10634">
        <v>3</v>
      </c>
      <c r="F10634" t="s">
        <v>229</v>
      </c>
      <c r="G10634" t="s">
        <v>230</v>
      </c>
      <c r="H10634" t="s">
        <v>30</v>
      </c>
      <c r="J10634">
        <v>-255000</v>
      </c>
      <c r="L10634" t="s">
        <v>39</v>
      </c>
      <c r="O10634" t="s">
        <v>32</v>
      </c>
    </row>
    <row r="10635" spans="1:15" x14ac:dyDescent="0.25">
      <c r="A10635" t="s">
        <v>116</v>
      </c>
      <c r="B10635" t="s">
        <v>117</v>
      </c>
      <c r="C10635" t="s">
        <v>27</v>
      </c>
      <c r="D10635">
        <v>2020</v>
      </c>
      <c r="E10635">
        <v>3</v>
      </c>
      <c r="F10635" t="s">
        <v>263</v>
      </c>
      <c r="G10635" t="s">
        <v>264</v>
      </c>
      <c r="H10635" t="s">
        <v>30</v>
      </c>
      <c r="J10635">
        <v>-19918874.98</v>
      </c>
      <c r="L10635" t="s">
        <v>39</v>
      </c>
      <c r="O10635" t="s">
        <v>32</v>
      </c>
    </row>
    <row r="10636" spans="1:15" x14ac:dyDescent="0.25">
      <c r="A10636" t="s">
        <v>116</v>
      </c>
      <c r="B10636" t="s">
        <v>117</v>
      </c>
      <c r="C10636" t="s">
        <v>27</v>
      </c>
      <c r="D10636">
        <v>2020</v>
      </c>
      <c r="E10636">
        <v>3</v>
      </c>
      <c r="F10636" t="s">
        <v>265</v>
      </c>
      <c r="G10636" t="s">
        <v>266</v>
      </c>
      <c r="H10636" t="s">
        <v>30</v>
      </c>
      <c r="J10636">
        <v>-19918874.98</v>
      </c>
      <c r="L10636" t="s">
        <v>39</v>
      </c>
      <c r="O10636" t="s">
        <v>32</v>
      </c>
    </row>
    <row r="10637" spans="1:15" x14ac:dyDescent="0.25">
      <c r="A10637" t="s">
        <v>116</v>
      </c>
      <c r="B10637" t="s">
        <v>117</v>
      </c>
      <c r="C10637" t="s">
        <v>27</v>
      </c>
      <c r="D10637">
        <v>2020</v>
      </c>
      <c r="E10637">
        <v>3</v>
      </c>
      <c r="F10637" t="s">
        <v>231</v>
      </c>
      <c r="G10637" t="s">
        <v>188</v>
      </c>
      <c r="H10637" t="s">
        <v>30</v>
      </c>
      <c r="J10637">
        <v>-24195317.280000001</v>
      </c>
      <c r="L10637" t="s">
        <v>39</v>
      </c>
      <c r="O10637" t="s">
        <v>32</v>
      </c>
    </row>
    <row r="10638" spans="1:15" x14ac:dyDescent="0.25">
      <c r="A10638" t="s">
        <v>116</v>
      </c>
      <c r="B10638" t="s">
        <v>117</v>
      </c>
      <c r="C10638" t="s">
        <v>27</v>
      </c>
      <c r="D10638">
        <v>2020</v>
      </c>
      <c r="E10638">
        <v>3</v>
      </c>
      <c r="F10638" t="s">
        <v>232</v>
      </c>
      <c r="G10638" t="s">
        <v>233</v>
      </c>
      <c r="H10638" t="s">
        <v>30</v>
      </c>
      <c r="J10638">
        <v>-44369192.259999998</v>
      </c>
      <c r="L10638" t="s">
        <v>39</v>
      </c>
      <c r="O10638" t="s">
        <v>32</v>
      </c>
    </row>
    <row r="10639" spans="1:15" x14ac:dyDescent="0.25">
      <c r="A10639" t="s">
        <v>116</v>
      </c>
      <c r="B10639" t="s">
        <v>117</v>
      </c>
      <c r="C10639" t="s">
        <v>27</v>
      </c>
      <c r="D10639">
        <v>2020</v>
      </c>
      <c r="E10639">
        <v>3</v>
      </c>
      <c r="F10639" t="s">
        <v>234</v>
      </c>
      <c r="G10639" t="s">
        <v>235</v>
      </c>
      <c r="H10639" t="s">
        <v>30</v>
      </c>
      <c r="J10639">
        <v>-44369192.259999998</v>
      </c>
      <c r="L10639" t="s">
        <v>39</v>
      </c>
      <c r="O10639" t="s">
        <v>32</v>
      </c>
    </row>
    <row r="10640" spans="1:15" x14ac:dyDescent="0.25">
      <c r="A10640" t="s">
        <v>116</v>
      </c>
      <c r="B10640" t="s">
        <v>117</v>
      </c>
      <c r="C10640" t="s">
        <v>27</v>
      </c>
      <c r="D10640">
        <v>2020</v>
      </c>
      <c r="E10640">
        <v>3</v>
      </c>
      <c r="F10640" t="s">
        <v>267</v>
      </c>
      <c r="G10640" t="s">
        <v>268</v>
      </c>
      <c r="H10640" t="s">
        <v>30</v>
      </c>
      <c r="J10640">
        <v>-4008931.07</v>
      </c>
      <c r="L10640" t="s">
        <v>39</v>
      </c>
      <c r="O10640" t="s">
        <v>32</v>
      </c>
    </row>
    <row r="10641" spans="1:15" x14ac:dyDescent="0.25">
      <c r="A10641" t="s">
        <v>116</v>
      </c>
      <c r="B10641" t="s">
        <v>117</v>
      </c>
      <c r="C10641" t="s">
        <v>27</v>
      </c>
      <c r="D10641">
        <v>2020</v>
      </c>
      <c r="E10641">
        <v>3</v>
      </c>
      <c r="F10641" t="s">
        <v>269</v>
      </c>
      <c r="G10641" t="s">
        <v>270</v>
      </c>
      <c r="H10641" t="s">
        <v>30</v>
      </c>
      <c r="J10641">
        <v>-1381236.57</v>
      </c>
      <c r="L10641" t="s">
        <v>39</v>
      </c>
      <c r="O10641" t="s">
        <v>32</v>
      </c>
    </row>
    <row r="10642" spans="1:15" x14ac:dyDescent="0.25">
      <c r="A10642" t="s">
        <v>116</v>
      </c>
      <c r="B10642" t="s">
        <v>117</v>
      </c>
      <c r="C10642" t="s">
        <v>27</v>
      </c>
      <c r="D10642">
        <v>2020</v>
      </c>
      <c r="E10642">
        <v>3</v>
      </c>
      <c r="F10642" t="s">
        <v>271</v>
      </c>
      <c r="G10642" t="s">
        <v>272</v>
      </c>
      <c r="H10642" t="s">
        <v>30</v>
      </c>
      <c r="J10642">
        <v>-2485451.56</v>
      </c>
      <c r="L10642" t="s">
        <v>39</v>
      </c>
      <c r="O10642" t="s">
        <v>32</v>
      </c>
    </row>
    <row r="10643" spans="1:15" x14ac:dyDescent="0.25">
      <c r="A10643" t="s">
        <v>116</v>
      </c>
      <c r="B10643" t="s">
        <v>117</v>
      </c>
      <c r="C10643" t="s">
        <v>27</v>
      </c>
      <c r="D10643">
        <v>2020</v>
      </c>
      <c r="E10643">
        <v>3</v>
      </c>
      <c r="F10643" t="s">
        <v>273</v>
      </c>
      <c r="G10643" t="s">
        <v>274</v>
      </c>
      <c r="H10643" t="s">
        <v>30</v>
      </c>
      <c r="J10643">
        <v>-6494382.6299999999</v>
      </c>
      <c r="L10643" t="s">
        <v>39</v>
      </c>
      <c r="O10643" t="s">
        <v>32</v>
      </c>
    </row>
    <row r="10644" spans="1:15" x14ac:dyDescent="0.25">
      <c r="A10644" t="s">
        <v>116</v>
      </c>
      <c r="B10644" t="s">
        <v>117</v>
      </c>
      <c r="C10644" t="s">
        <v>27</v>
      </c>
      <c r="D10644">
        <v>2020</v>
      </c>
      <c r="E10644">
        <v>3</v>
      </c>
      <c r="F10644" t="s">
        <v>236</v>
      </c>
      <c r="G10644" t="s">
        <v>237</v>
      </c>
      <c r="H10644" t="s">
        <v>30</v>
      </c>
      <c r="J10644">
        <v>666410.35</v>
      </c>
      <c r="L10644" t="s">
        <v>39</v>
      </c>
      <c r="O10644" t="s">
        <v>32</v>
      </c>
    </row>
    <row r="10645" spans="1:15" x14ac:dyDescent="0.25">
      <c r="A10645" t="s">
        <v>116</v>
      </c>
      <c r="B10645" t="s">
        <v>117</v>
      </c>
      <c r="C10645" t="s">
        <v>27</v>
      </c>
      <c r="D10645">
        <v>2020</v>
      </c>
      <c r="E10645">
        <v>3</v>
      </c>
      <c r="F10645" t="s">
        <v>238</v>
      </c>
      <c r="G10645" t="s">
        <v>239</v>
      </c>
      <c r="H10645" t="s">
        <v>30</v>
      </c>
      <c r="J10645">
        <v>352516.6</v>
      </c>
      <c r="L10645" t="s">
        <v>39</v>
      </c>
      <c r="O10645" t="s">
        <v>32</v>
      </c>
    </row>
    <row r="10646" spans="1:15" x14ac:dyDescent="0.25">
      <c r="A10646" t="s">
        <v>116</v>
      </c>
      <c r="B10646" t="s">
        <v>117</v>
      </c>
      <c r="C10646" t="s">
        <v>27</v>
      </c>
      <c r="D10646">
        <v>2020</v>
      </c>
      <c r="E10646">
        <v>3</v>
      </c>
      <c r="F10646" t="s">
        <v>240</v>
      </c>
      <c r="G10646" t="s">
        <v>241</v>
      </c>
      <c r="H10646" t="s">
        <v>30</v>
      </c>
      <c r="J10646">
        <v>-6141866.0300000003</v>
      </c>
      <c r="L10646" t="s">
        <v>39</v>
      </c>
      <c r="O10646" t="s">
        <v>32</v>
      </c>
    </row>
    <row r="10647" spans="1:15" x14ac:dyDescent="0.25">
      <c r="A10647" t="s">
        <v>116</v>
      </c>
      <c r="B10647" t="s">
        <v>117</v>
      </c>
      <c r="C10647" t="s">
        <v>27</v>
      </c>
      <c r="D10647">
        <v>2020</v>
      </c>
      <c r="E10647">
        <v>3</v>
      </c>
      <c r="F10647" t="s">
        <v>242</v>
      </c>
      <c r="G10647" t="s">
        <v>243</v>
      </c>
      <c r="H10647" t="s">
        <v>30</v>
      </c>
      <c r="J10647">
        <v>-50511058.289999999</v>
      </c>
      <c r="L10647" t="s">
        <v>39</v>
      </c>
      <c r="O10647" t="s">
        <v>32</v>
      </c>
    </row>
    <row r="10648" spans="1:15" x14ac:dyDescent="0.25">
      <c r="A10648" t="s">
        <v>123</v>
      </c>
      <c r="B10648" t="s">
        <v>124</v>
      </c>
      <c r="C10648" t="s">
        <v>27</v>
      </c>
      <c r="D10648">
        <v>2020</v>
      </c>
      <c r="E10648">
        <v>3</v>
      </c>
      <c r="F10648" t="s">
        <v>244</v>
      </c>
      <c r="G10648" t="s">
        <v>245</v>
      </c>
      <c r="H10648" t="s">
        <v>30</v>
      </c>
      <c r="J10648">
        <v>-2494000</v>
      </c>
      <c r="L10648" t="s">
        <v>31</v>
      </c>
      <c r="O10648" t="s">
        <v>32</v>
      </c>
    </row>
    <row r="10649" spans="1:15" x14ac:dyDescent="0.25">
      <c r="A10649" t="s">
        <v>123</v>
      </c>
      <c r="B10649" t="s">
        <v>124</v>
      </c>
      <c r="C10649" t="s">
        <v>27</v>
      </c>
      <c r="D10649">
        <v>2020</v>
      </c>
      <c r="E10649">
        <v>3</v>
      </c>
      <c r="F10649" t="s">
        <v>248</v>
      </c>
      <c r="G10649" t="s">
        <v>249</v>
      </c>
      <c r="H10649" t="s">
        <v>30</v>
      </c>
      <c r="J10649">
        <v>-2494000</v>
      </c>
      <c r="L10649" t="s">
        <v>31</v>
      </c>
      <c r="O10649" t="s">
        <v>32</v>
      </c>
    </row>
    <row r="10650" spans="1:15" x14ac:dyDescent="0.25">
      <c r="A10650" t="s">
        <v>123</v>
      </c>
      <c r="B10650" t="s">
        <v>124</v>
      </c>
      <c r="C10650" t="s">
        <v>27</v>
      </c>
      <c r="D10650">
        <v>2020</v>
      </c>
      <c r="E10650">
        <v>3</v>
      </c>
      <c r="F10650" t="s">
        <v>250</v>
      </c>
      <c r="G10650" t="s">
        <v>251</v>
      </c>
      <c r="H10650" t="s">
        <v>30</v>
      </c>
      <c r="J10650">
        <v>-2494000</v>
      </c>
      <c r="L10650" t="s">
        <v>31</v>
      </c>
      <c r="O10650" t="s">
        <v>32</v>
      </c>
    </row>
    <row r="10651" spans="1:15" x14ac:dyDescent="0.25">
      <c r="A10651" t="s">
        <v>123</v>
      </c>
      <c r="B10651" t="s">
        <v>124</v>
      </c>
      <c r="C10651" t="s">
        <v>27</v>
      </c>
      <c r="D10651">
        <v>2020</v>
      </c>
      <c r="E10651">
        <v>3</v>
      </c>
      <c r="F10651" t="s">
        <v>195</v>
      </c>
      <c r="G10651" t="s">
        <v>196</v>
      </c>
      <c r="H10651" t="s">
        <v>30</v>
      </c>
      <c r="J10651">
        <v>-2494000</v>
      </c>
      <c r="L10651" t="s">
        <v>31</v>
      </c>
      <c r="O10651" t="s">
        <v>32</v>
      </c>
    </row>
    <row r="10652" spans="1:15" x14ac:dyDescent="0.25">
      <c r="A10652" t="s">
        <v>123</v>
      </c>
      <c r="B10652" t="s">
        <v>124</v>
      </c>
      <c r="C10652" t="s">
        <v>27</v>
      </c>
      <c r="D10652">
        <v>2020</v>
      </c>
      <c r="E10652">
        <v>3</v>
      </c>
      <c r="F10652" t="s">
        <v>275</v>
      </c>
      <c r="G10652" t="s">
        <v>276</v>
      </c>
      <c r="H10652" t="s">
        <v>30</v>
      </c>
      <c r="J10652">
        <v>2463300</v>
      </c>
      <c r="L10652" t="s">
        <v>31</v>
      </c>
      <c r="O10652" t="s">
        <v>32</v>
      </c>
    </row>
    <row r="10653" spans="1:15" x14ac:dyDescent="0.25">
      <c r="A10653" t="s">
        <v>123</v>
      </c>
      <c r="B10653" t="s">
        <v>124</v>
      </c>
      <c r="C10653" t="s">
        <v>27</v>
      </c>
      <c r="D10653">
        <v>2020</v>
      </c>
      <c r="E10653">
        <v>3</v>
      </c>
      <c r="F10653" t="s">
        <v>277</v>
      </c>
      <c r="G10653" t="s">
        <v>278</v>
      </c>
      <c r="H10653" t="s">
        <v>30</v>
      </c>
      <c r="J10653">
        <v>2463300</v>
      </c>
      <c r="L10653" t="s">
        <v>31</v>
      </c>
      <c r="O10653" t="s">
        <v>32</v>
      </c>
    </row>
    <row r="10654" spans="1:15" x14ac:dyDescent="0.25">
      <c r="A10654" t="s">
        <v>123</v>
      </c>
      <c r="B10654" t="s">
        <v>124</v>
      </c>
      <c r="C10654" t="s">
        <v>27</v>
      </c>
      <c r="D10654">
        <v>2020</v>
      </c>
      <c r="E10654">
        <v>3</v>
      </c>
      <c r="F10654" t="s">
        <v>279</v>
      </c>
      <c r="G10654" t="s">
        <v>280</v>
      </c>
      <c r="H10654" t="s">
        <v>30</v>
      </c>
      <c r="J10654">
        <v>2463300</v>
      </c>
      <c r="L10654" t="s">
        <v>31</v>
      </c>
      <c r="O10654" t="s">
        <v>32</v>
      </c>
    </row>
    <row r="10655" spans="1:15" x14ac:dyDescent="0.25">
      <c r="A10655" t="s">
        <v>123</v>
      </c>
      <c r="B10655" t="s">
        <v>124</v>
      </c>
      <c r="C10655" t="s">
        <v>27</v>
      </c>
      <c r="D10655">
        <v>2020</v>
      </c>
      <c r="E10655">
        <v>3</v>
      </c>
      <c r="F10655" t="s">
        <v>197</v>
      </c>
      <c r="G10655" t="s">
        <v>198</v>
      </c>
      <c r="H10655" t="s">
        <v>30</v>
      </c>
      <c r="J10655">
        <v>-30700</v>
      </c>
      <c r="L10655" t="s">
        <v>31</v>
      </c>
      <c r="O10655" t="s">
        <v>32</v>
      </c>
    </row>
    <row r="10656" spans="1:15" x14ac:dyDescent="0.25">
      <c r="A10656" t="s">
        <v>123</v>
      </c>
      <c r="B10656" t="s">
        <v>124</v>
      </c>
      <c r="C10656" t="s">
        <v>27</v>
      </c>
      <c r="D10656">
        <v>2020</v>
      </c>
      <c r="E10656">
        <v>3</v>
      </c>
      <c r="F10656" t="s">
        <v>199</v>
      </c>
      <c r="G10656" t="s">
        <v>200</v>
      </c>
      <c r="H10656" t="s">
        <v>30</v>
      </c>
      <c r="J10656">
        <v>-30700</v>
      </c>
      <c r="L10656" t="s">
        <v>31</v>
      </c>
      <c r="O10656" t="s">
        <v>32</v>
      </c>
    </row>
    <row r="10657" spans="1:15" x14ac:dyDescent="0.25">
      <c r="A10657" t="s">
        <v>123</v>
      </c>
      <c r="B10657" t="s">
        <v>124</v>
      </c>
      <c r="C10657" t="s">
        <v>27</v>
      </c>
      <c r="D10657">
        <v>2020</v>
      </c>
      <c r="E10657">
        <v>3</v>
      </c>
      <c r="F10657" t="s">
        <v>205</v>
      </c>
      <c r="G10657" t="s">
        <v>206</v>
      </c>
      <c r="H10657" t="s">
        <v>30</v>
      </c>
      <c r="J10657">
        <v>-30700</v>
      </c>
      <c r="L10657" t="s">
        <v>31</v>
      </c>
      <c r="O10657" t="s">
        <v>32</v>
      </c>
    </row>
    <row r="10658" spans="1:15" x14ac:dyDescent="0.25">
      <c r="A10658" t="s">
        <v>123</v>
      </c>
      <c r="B10658" t="s">
        <v>124</v>
      </c>
      <c r="C10658" t="s">
        <v>27</v>
      </c>
      <c r="D10658">
        <v>2020</v>
      </c>
      <c r="E10658">
        <v>3</v>
      </c>
      <c r="F10658" t="s">
        <v>207</v>
      </c>
      <c r="G10658" t="s">
        <v>208</v>
      </c>
      <c r="H10658" t="s">
        <v>30</v>
      </c>
      <c r="J10658">
        <v>-30700</v>
      </c>
      <c r="L10658" t="s">
        <v>31</v>
      </c>
      <c r="O10658" t="s">
        <v>32</v>
      </c>
    </row>
    <row r="10659" spans="1:15" x14ac:dyDescent="0.25">
      <c r="A10659" t="s">
        <v>123</v>
      </c>
      <c r="B10659" t="s">
        <v>124</v>
      </c>
      <c r="C10659" t="s">
        <v>27</v>
      </c>
      <c r="D10659">
        <v>2020</v>
      </c>
      <c r="E10659">
        <v>3</v>
      </c>
      <c r="F10659" t="s">
        <v>211</v>
      </c>
      <c r="G10659" t="s">
        <v>212</v>
      </c>
      <c r="H10659" t="s">
        <v>30</v>
      </c>
      <c r="J10659">
        <v>-30700</v>
      </c>
      <c r="L10659" t="s">
        <v>31</v>
      </c>
      <c r="O10659" t="s">
        <v>32</v>
      </c>
    </row>
    <row r="10660" spans="1:15" x14ac:dyDescent="0.25">
      <c r="A10660" t="s">
        <v>123</v>
      </c>
      <c r="B10660" t="s">
        <v>124</v>
      </c>
      <c r="C10660" t="s">
        <v>27</v>
      </c>
      <c r="D10660">
        <v>2020</v>
      </c>
      <c r="E10660">
        <v>3</v>
      </c>
      <c r="F10660" t="s">
        <v>213</v>
      </c>
      <c r="G10660" t="s">
        <v>214</v>
      </c>
      <c r="H10660" t="s">
        <v>30</v>
      </c>
      <c r="J10660">
        <v>-30700</v>
      </c>
      <c r="L10660" t="s">
        <v>31</v>
      </c>
      <c r="O10660" t="s">
        <v>32</v>
      </c>
    </row>
    <row r="10661" spans="1:15" x14ac:dyDescent="0.25">
      <c r="A10661" t="s">
        <v>123</v>
      </c>
      <c r="B10661" t="s">
        <v>124</v>
      </c>
      <c r="C10661" t="s">
        <v>27</v>
      </c>
      <c r="D10661">
        <v>2020</v>
      </c>
      <c r="E10661">
        <v>3</v>
      </c>
      <c r="F10661" t="s">
        <v>292</v>
      </c>
      <c r="G10661" t="s">
        <v>293</v>
      </c>
      <c r="H10661" t="s">
        <v>30</v>
      </c>
      <c r="J10661">
        <v>20134800</v>
      </c>
      <c r="L10661" t="s">
        <v>39</v>
      </c>
      <c r="O10661" t="s">
        <v>32</v>
      </c>
    </row>
    <row r="10662" spans="1:15" x14ac:dyDescent="0.25">
      <c r="A10662" t="s">
        <v>123</v>
      </c>
      <c r="B10662" t="s">
        <v>124</v>
      </c>
      <c r="C10662" t="s">
        <v>27</v>
      </c>
      <c r="D10662">
        <v>2020</v>
      </c>
      <c r="E10662">
        <v>3</v>
      </c>
      <c r="F10662" t="s">
        <v>294</v>
      </c>
      <c r="G10662" t="s">
        <v>295</v>
      </c>
      <c r="H10662" t="s">
        <v>30</v>
      </c>
      <c r="J10662">
        <v>-5548462.5</v>
      </c>
      <c r="L10662" t="s">
        <v>39</v>
      </c>
      <c r="O10662" t="s">
        <v>32</v>
      </c>
    </row>
    <row r="10663" spans="1:15" x14ac:dyDescent="0.25">
      <c r="A10663" t="s">
        <v>123</v>
      </c>
      <c r="B10663" t="s">
        <v>124</v>
      </c>
      <c r="C10663" t="s">
        <v>27</v>
      </c>
      <c r="D10663">
        <v>2020</v>
      </c>
      <c r="E10663">
        <v>3</v>
      </c>
      <c r="F10663" t="s">
        <v>296</v>
      </c>
      <c r="G10663" t="s">
        <v>119</v>
      </c>
      <c r="H10663" t="s">
        <v>30</v>
      </c>
      <c r="J10663">
        <v>14586337.5</v>
      </c>
      <c r="L10663" t="s">
        <v>39</v>
      </c>
      <c r="O10663" t="s">
        <v>32</v>
      </c>
    </row>
    <row r="10664" spans="1:15" x14ac:dyDescent="0.25">
      <c r="A10664" t="s">
        <v>123</v>
      </c>
      <c r="B10664" t="s">
        <v>124</v>
      </c>
      <c r="C10664" t="s">
        <v>27</v>
      </c>
      <c r="D10664">
        <v>2020</v>
      </c>
      <c r="E10664">
        <v>3</v>
      </c>
      <c r="F10664" t="s">
        <v>257</v>
      </c>
      <c r="G10664" t="s">
        <v>258</v>
      </c>
      <c r="H10664" t="s">
        <v>30</v>
      </c>
      <c r="J10664">
        <v>14586337.5</v>
      </c>
      <c r="L10664" t="s">
        <v>39</v>
      </c>
      <c r="O10664" t="s">
        <v>32</v>
      </c>
    </row>
    <row r="10665" spans="1:15" x14ac:dyDescent="0.25">
      <c r="A10665" t="s">
        <v>123</v>
      </c>
      <c r="B10665" t="s">
        <v>124</v>
      </c>
      <c r="C10665" t="s">
        <v>27</v>
      </c>
      <c r="D10665">
        <v>2020</v>
      </c>
      <c r="E10665">
        <v>3</v>
      </c>
      <c r="F10665" t="s">
        <v>221</v>
      </c>
      <c r="G10665" t="s">
        <v>222</v>
      </c>
      <c r="H10665" t="s">
        <v>30</v>
      </c>
      <c r="J10665">
        <v>14586337.5</v>
      </c>
      <c r="L10665" t="s">
        <v>39</v>
      </c>
      <c r="O10665" t="s">
        <v>32</v>
      </c>
    </row>
    <row r="10666" spans="1:15" x14ac:dyDescent="0.25">
      <c r="A10666" t="s">
        <v>123</v>
      </c>
      <c r="B10666" t="s">
        <v>124</v>
      </c>
      <c r="C10666" t="s">
        <v>27</v>
      </c>
      <c r="D10666">
        <v>2020</v>
      </c>
      <c r="E10666">
        <v>3</v>
      </c>
      <c r="F10666" t="s">
        <v>259</v>
      </c>
      <c r="G10666" t="s">
        <v>260</v>
      </c>
      <c r="H10666" t="s">
        <v>30</v>
      </c>
      <c r="J10666">
        <v>25000</v>
      </c>
      <c r="L10666" t="s">
        <v>39</v>
      </c>
      <c r="O10666" t="s">
        <v>32</v>
      </c>
    </row>
    <row r="10667" spans="1:15" x14ac:dyDescent="0.25">
      <c r="A10667" t="s">
        <v>123</v>
      </c>
      <c r="B10667" t="s">
        <v>124</v>
      </c>
      <c r="C10667" t="s">
        <v>27</v>
      </c>
      <c r="D10667">
        <v>2020</v>
      </c>
      <c r="E10667">
        <v>3</v>
      </c>
      <c r="F10667" t="s">
        <v>284</v>
      </c>
      <c r="G10667" t="s">
        <v>285</v>
      </c>
      <c r="H10667" t="s">
        <v>30</v>
      </c>
      <c r="J10667">
        <v>140112.15</v>
      </c>
      <c r="L10667" t="s">
        <v>39</v>
      </c>
      <c r="O10667" t="s">
        <v>32</v>
      </c>
    </row>
    <row r="10668" spans="1:15" x14ac:dyDescent="0.25">
      <c r="A10668" t="s">
        <v>123</v>
      </c>
      <c r="B10668" t="s">
        <v>124</v>
      </c>
      <c r="C10668" t="s">
        <v>27</v>
      </c>
      <c r="D10668">
        <v>2020</v>
      </c>
      <c r="E10668">
        <v>3</v>
      </c>
      <c r="F10668" t="s">
        <v>261</v>
      </c>
      <c r="G10668" t="s">
        <v>262</v>
      </c>
      <c r="H10668" t="s">
        <v>30</v>
      </c>
      <c r="J10668">
        <v>140112.15</v>
      </c>
      <c r="L10668" t="s">
        <v>39</v>
      </c>
      <c r="O10668" t="s">
        <v>32</v>
      </c>
    </row>
    <row r="10669" spans="1:15" x14ac:dyDescent="0.25">
      <c r="A10669" t="s">
        <v>123</v>
      </c>
      <c r="B10669" t="s">
        <v>124</v>
      </c>
      <c r="C10669" t="s">
        <v>27</v>
      </c>
      <c r="D10669">
        <v>2020</v>
      </c>
      <c r="E10669">
        <v>3</v>
      </c>
      <c r="F10669" t="s">
        <v>223</v>
      </c>
      <c r="G10669" t="s">
        <v>224</v>
      </c>
      <c r="H10669" t="s">
        <v>30</v>
      </c>
      <c r="J10669">
        <v>-370478.82</v>
      </c>
      <c r="L10669" t="s">
        <v>39</v>
      </c>
      <c r="O10669" t="s">
        <v>32</v>
      </c>
    </row>
    <row r="10670" spans="1:15" x14ac:dyDescent="0.25">
      <c r="A10670" t="s">
        <v>123</v>
      </c>
      <c r="B10670" t="s">
        <v>124</v>
      </c>
      <c r="C10670" t="s">
        <v>27</v>
      </c>
      <c r="D10670">
        <v>2020</v>
      </c>
      <c r="E10670">
        <v>3</v>
      </c>
      <c r="F10670" t="s">
        <v>225</v>
      </c>
      <c r="G10670" t="s">
        <v>226</v>
      </c>
      <c r="H10670" t="s">
        <v>30</v>
      </c>
      <c r="J10670">
        <v>-205366.67</v>
      </c>
      <c r="L10670" t="s">
        <v>39</v>
      </c>
      <c r="O10670" t="s">
        <v>32</v>
      </c>
    </row>
    <row r="10671" spans="1:15" x14ac:dyDescent="0.25">
      <c r="A10671" t="s">
        <v>123</v>
      </c>
      <c r="B10671" t="s">
        <v>124</v>
      </c>
      <c r="C10671" t="s">
        <v>27</v>
      </c>
      <c r="D10671">
        <v>2020</v>
      </c>
      <c r="E10671">
        <v>3</v>
      </c>
      <c r="F10671" t="s">
        <v>227</v>
      </c>
      <c r="G10671" t="s">
        <v>228</v>
      </c>
      <c r="H10671" t="s">
        <v>30</v>
      </c>
      <c r="J10671">
        <v>14380970.83</v>
      </c>
      <c r="L10671" t="s">
        <v>39</v>
      </c>
      <c r="O10671" t="s">
        <v>32</v>
      </c>
    </row>
    <row r="10672" spans="1:15" x14ac:dyDescent="0.25">
      <c r="A10672" t="s">
        <v>123</v>
      </c>
      <c r="B10672" t="s">
        <v>124</v>
      </c>
      <c r="C10672" t="s">
        <v>27</v>
      </c>
      <c r="D10672">
        <v>2020</v>
      </c>
      <c r="E10672">
        <v>3</v>
      </c>
      <c r="F10672" t="s">
        <v>229</v>
      </c>
      <c r="G10672" t="s">
        <v>230</v>
      </c>
      <c r="H10672" t="s">
        <v>30</v>
      </c>
      <c r="J10672">
        <v>-81600</v>
      </c>
      <c r="L10672" t="s">
        <v>39</v>
      </c>
      <c r="O10672" t="s">
        <v>32</v>
      </c>
    </row>
    <row r="10673" spans="1:15" x14ac:dyDescent="0.25">
      <c r="A10673" t="s">
        <v>123</v>
      </c>
      <c r="B10673" t="s">
        <v>124</v>
      </c>
      <c r="C10673" t="s">
        <v>27</v>
      </c>
      <c r="D10673">
        <v>2020</v>
      </c>
      <c r="E10673">
        <v>3</v>
      </c>
      <c r="F10673" t="s">
        <v>231</v>
      </c>
      <c r="G10673" t="s">
        <v>188</v>
      </c>
      <c r="H10673" t="s">
        <v>30</v>
      </c>
      <c r="J10673">
        <v>-18962999.27</v>
      </c>
      <c r="L10673" t="s">
        <v>39</v>
      </c>
      <c r="O10673" t="s">
        <v>32</v>
      </c>
    </row>
    <row r="10674" spans="1:15" x14ac:dyDescent="0.25">
      <c r="A10674" t="s">
        <v>123</v>
      </c>
      <c r="B10674" t="s">
        <v>124</v>
      </c>
      <c r="C10674" t="s">
        <v>27</v>
      </c>
      <c r="D10674">
        <v>2020</v>
      </c>
      <c r="E10674">
        <v>3</v>
      </c>
      <c r="F10674" t="s">
        <v>232</v>
      </c>
      <c r="G10674" t="s">
        <v>233</v>
      </c>
      <c r="H10674" t="s">
        <v>30</v>
      </c>
      <c r="J10674">
        <v>-19044599.27</v>
      </c>
      <c r="L10674" t="s">
        <v>39</v>
      </c>
      <c r="O10674" t="s">
        <v>32</v>
      </c>
    </row>
    <row r="10675" spans="1:15" x14ac:dyDescent="0.25">
      <c r="A10675" t="s">
        <v>123</v>
      </c>
      <c r="B10675" t="s">
        <v>124</v>
      </c>
      <c r="C10675" t="s">
        <v>27</v>
      </c>
      <c r="D10675">
        <v>2020</v>
      </c>
      <c r="E10675">
        <v>3</v>
      </c>
      <c r="F10675" t="s">
        <v>234</v>
      </c>
      <c r="G10675" t="s">
        <v>235</v>
      </c>
      <c r="H10675" t="s">
        <v>30</v>
      </c>
      <c r="J10675">
        <v>-19044599.27</v>
      </c>
      <c r="L10675" t="s">
        <v>39</v>
      </c>
      <c r="O10675" t="s">
        <v>32</v>
      </c>
    </row>
    <row r="10676" spans="1:15" x14ac:dyDescent="0.25">
      <c r="A10676" t="s">
        <v>123</v>
      </c>
      <c r="B10676" t="s">
        <v>124</v>
      </c>
      <c r="C10676" t="s">
        <v>27</v>
      </c>
      <c r="D10676">
        <v>2020</v>
      </c>
      <c r="E10676">
        <v>3</v>
      </c>
      <c r="F10676" t="s">
        <v>269</v>
      </c>
      <c r="G10676" t="s">
        <v>270</v>
      </c>
      <c r="H10676" t="s">
        <v>30</v>
      </c>
      <c r="J10676">
        <v>-327726</v>
      </c>
      <c r="L10676" t="s">
        <v>39</v>
      </c>
      <c r="O10676" t="s">
        <v>32</v>
      </c>
    </row>
    <row r="10677" spans="1:15" x14ac:dyDescent="0.25">
      <c r="A10677" t="s">
        <v>123</v>
      </c>
      <c r="B10677" t="s">
        <v>124</v>
      </c>
      <c r="C10677" t="s">
        <v>27</v>
      </c>
      <c r="D10677">
        <v>2020</v>
      </c>
      <c r="E10677">
        <v>3</v>
      </c>
      <c r="F10677" t="s">
        <v>271</v>
      </c>
      <c r="G10677" t="s">
        <v>272</v>
      </c>
      <c r="H10677" t="s">
        <v>30</v>
      </c>
      <c r="J10677">
        <v>-755729.63</v>
      </c>
      <c r="L10677" t="s">
        <v>39</v>
      </c>
      <c r="O10677" t="s">
        <v>32</v>
      </c>
    </row>
    <row r="10678" spans="1:15" x14ac:dyDescent="0.25">
      <c r="A10678" t="s">
        <v>123</v>
      </c>
      <c r="B10678" t="s">
        <v>124</v>
      </c>
      <c r="C10678" t="s">
        <v>27</v>
      </c>
      <c r="D10678">
        <v>2020</v>
      </c>
      <c r="E10678">
        <v>3</v>
      </c>
      <c r="F10678" t="s">
        <v>273</v>
      </c>
      <c r="G10678" t="s">
        <v>274</v>
      </c>
      <c r="H10678" t="s">
        <v>30</v>
      </c>
      <c r="J10678">
        <v>-755729.63</v>
      </c>
      <c r="L10678" t="s">
        <v>39</v>
      </c>
      <c r="O10678" t="s">
        <v>32</v>
      </c>
    </row>
    <row r="10679" spans="1:15" x14ac:dyDescent="0.25">
      <c r="A10679" t="s">
        <v>123</v>
      </c>
      <c r="B10679" t="s">
        <v>124</v>
      </c>
      <c r="C10679" t="s">
        <v>27</v>
      </c>
      <c r="D10679">
        <v>2020</v>
      </c>
      <c r="E10679">
        <v>3</v>
      </c>
      <c r="F10679" t="s">
        <v>236</v>
      </c>
      <c r="G10679" t="s">
        <v>237</v>
      </c>
      <c r="H10679" t="s">
        <v>30</v>
      </c>
      <c r="J10679">
        <v>3123568.81</v>
      </c>
      <c r="L10679" t="s">
        <v>39</v>
      </c>
      <c r="O10679" t="s">
        <v>32</v>
      </c>
    </row>
    <row r="10680" spans="1:15" x14ac:dyDescent="0.25">
      <c r="A10680" t="s">
        <v>123</v>
      </c>
      <c r="B10680" t="s">
        <v>124</v>
      </c>
      <c r="C10680" t="s">
        <v>27</v>
      </c>
      <c r="D10680">
        <v>2020</v>
      </c>
      <c r="E10680">
        <v>3</v>
      </c>
      <c r="F10680" t="s">
        <v>238</v>
      </c>
      <c r="G10680" t="s">
        <v>239</v>
      </c>
      <c r="H10680" t="s">
        <v>30</v>
      </c>
      <c r="J10680">
        <v>2828193.81</v>
      </c>
      <c r="L10680" t="s">
        <v>39</v>
      </c>
      <c r="O10680" t="s">
        <v>32</v>
      </c>
    </row>
    <row r="10681" spans="1:15" x14ac:dyDescent="0.25">
      <c r="A10681" t="s">
        <v>123</v>
      </c>
      <c r="B10681" t="s">
        <v>124</v>
      </c>
      <c r="C10681" t="s">
        <v>27</v>
      </c>
      <c r="D10681">
        <v>2020</v>
      </c>
      <c r="E10681">
        <v>3</v>
      </c>
      <c r="F10681" t="s">
        <v>240</v>
      </c>
      <c r="G10681" t="s">
        <v>241</v>
      </c>
      <c r="H10681" t="s">
        <v>30</v>
      </c>
      <c r="J10681">
        <v>2072464.18</v>
      </c>
      <c r="L10681" t="s">
        <v>39</v>
      </c>
      <c r="O10681" t="s">
        <v>32</v>
      </c>
    </row>
    <row r="10682" spans="1:15" x14ac:dyDescent="0.25">
      <c r="A10682" t="s">
        <v>123</v>
      </c>
      <c r="B10682" t="s">
        <v>124</v>
      </c>
      <c r="C10682" t="s">
        <v>27</v>
      </c>
      <c r="D10682">
        <v>2020</v>
      </c>
      <c r="E10682">
        <v>3</v>
      </c>
      <c r="F10682" t="s">
        <v>242</v>
      </c>
      <c r="G10682" t="s">
        <v>243</v>
      </c>
      <c r="H10682" t="s">
        <v>30</v>
      </c>
      <c r="J10682">
        <v>-16972135.09</v>
      </c>
      <c r="L10682" t="s">
        <v>39</v>
      </c>
      <c r="O10682" t="s">
        <v>32</v>
      </c>
    </row>
    <row r="10683" spans="1:15" x14ac:dyDescent="0.25">
      <c r="A10683" t="s">
        <v>127</v>
      </c>
      <c r="B10683" t="s">
        <v>128</v>
      </c>
      <c r="C10683" t="s">
        <v>27</v>
      </c>
      <c r="D10683">
        <v>2020</v>
      </c>
      <c r="E10683">
        <v>3</v>
      </c>
      <c r="F10683" t="s">
        <v>246</v>
      </c>
      <c r="G10683" t="s">
        <v>247</v>
      </c>
      <c r="H10683" t="s">
        <v>30</v>
      </c>
      <c r="J10683">
        <v>3000</v>
      </c>
      <c r="L10683" t="s">
        <v>31</v>
      </c>
      <c r="O10683" t="s">
        <v>32</v>
      </c>
    </row>
    <row r="10684" spans="1:15" x14ac:dyDescent="0.25">
      <c r="A10684" t="s">
        <v>127</v>
      </c>
      <c r="B10684" t="s">
        <v>128</v>
      </c>
      <c r="C10684" t="s">
        <v>27</v>
      </c>
      <c r="D10684">
        <v>2020</v>
      </c>
      <c r="E10684">
        <v>3</v>
      </c>
      <c r="F10684" t="s">
        <v>248</v>
      </c>
      <c r="G10684" t="s">
        <v>249</v>
      </c>
      <c r="H10684" t="s">
        <v>30</v>
      </c>
      <c r="J10684">
        <v>3000</v>
      </c>
      <c r="L10684" t="s">
        <v>31</v>
      </c>
      <c r="O10684" t="s">
        <v>32</v>
      </c>
    </row>
    <row r="10685" spans="1:15" x14ac:dyDescent="0.25">
      <c r="A10685" t="s">
        <v>127</v>
      </c>
      <c r="B10685" t="s">
        <v>128</v>
      </c>
      <c r="C10685" t="s">
        <v>27</v>
      </c>
      <c r="D10685">
        <v>2020</v>
      </c>
      <c r="E10685">
        <v>3</v>
      </c>
      <c r="F10685" t="s">
        <v>250</v>
      </c>
      <c r="G10685" t="s">
        <v>251</v>
      </c>
      <c r="H10685" t="s">
        <v>30</v>
      </c>
      <c r="J10685">
        <v>3000</v>
      </c>
      <c r="L10685" t="s">
        <v>31</v>
      </c>
      <c r="O10685" t="s">
        <v>32</v>
      </c>
    </row>
    <row r="10686" spans="1:15" x14ac:dyDescent="0.25">
      <c r="A10686" t="s">
        <v>127</v>
      </c>
      <c r="B10686" t="s">
        <v>128</v>
      </c>
      <c r="C10686" t="s">
        <v>27</v>
      </c>
      <c r="D10686">
        <v>2020</v>
      </c>
      <c r="E10686">
        <v>3</v>
      </c>
      <c r="F10686" t="s">
        <v>195</v>
      </c>
      <c r="G10686" t="s">
        <v>196</v>
      </c>
      <c r="H10686" t="s">
        <v>30</v>
      </c>
      <c r="J10686">
        <v>3000</v>
      </c>
      <c r="L10686" t="s">
        <v>31</v>
      </c>
      <c r="O10686" t="s">
        <v>32</v>
      </c>
    </row>
    <row r="10687" spans="1:15" x14ac:dyDescent="0.25">
      <c r="A10687" t="s">
        <v>127</v>
      </c>
      <c r="B10687" t="s">
        <v>128</v>
      </c>
      <c r="C10687" t="s">
        <v>27</v>
      </c>
      <c r="D10687">
        <v>2020</v>
      </c>
      <c r="E10687">
        <v>3</v>
      </c>
      <c r="F10687" t="s">
        <v>197</v>
      </c>
      <c r="G10687" t="s">
        <v>198</v>
      </c>
      <c r="H10687" t="s">
        <v>30</v>
      </c>
      <c r="J10687">
        <v>3000</v>
      </c>
      <c r="L10687" t="s">
        <v>31</v>
      </c>
      <c r="O10687" t="s">
        <v>32</v>
      </c>
    </row>
    <row r="10688" spans="1:15" x14ac:dyDescent="0.25">
      <c r="A10688" t="s">
        <v>127</v>
      </c>
      <c r="B10688" t="s">
        <v>128</v>
      </c>
      <c r="C10688" t="s">
        <v>27</v>
      </c>
      <c r="D10688">
        <v>2020</v>
      </c>
      <c r="E10688">
        <v>3</v>
      </c>
      <c r="F10688" t="s">
        <v>199</v>
      </c>
      <c r="G10688" t="s">
        <v>200</v>
      </c>
      <c r="H10688" t="s">
        <v>30</v>
      </c>
      <c r="J10688">
        <v>3000</v>
      </c>
      <c r="L10688" t="s">
        <v>31</v>
      </c>
      <c r="O10688" t="s">
        <v>32</v>
      </c>
    </row>
    <row r="10689" spans="1:15" x14ac:dyDescent="0.25">
      <c r="A10689" t="s">
        <v>127</v>
      </c>
      <c r="B10689" t="s">
        <v>128</v>
      </c>
      <c r="C10689" t="s">
        <v>27</v>
      </c>
      <c r="D10689">
        <v>2020</v>
      </c>
      <c r="E10689">
        <v>3</v>
      </c>
      <c r="F10689" t="s">
        <v>201</v>
      </c>
      <c r="G10689" t="s">
        <v>202</v>
      </c>
      <c r="H10689" t="s">
        <v>30</v>
      </c>
      <c r="J10689">
        <v>-10173.02</v>
      </c>
      <c r="L10689" t="s">
        <v>31</v>
      </c>
      <c r="O10689" t="s">
        <v>32</v>
      </c>
    </row>
    <row r="10690" spans="1:15" x14ac:dyDescent="0.25">
      <c r="A10690" t="s">
        <v>127</v>
      </c>
      <c r="B10690" t="s">
        <v>128</v>
      </c>
      <c r="C10690" t="s">
        <v>27</v>
      </c>
      <c r="D10690">
        <v>2020</v>
      </c>
      <c r="E10690">
        <v>3</v>
      </c>
      <c r="F10690" t="s">
        <v>203</v>
      </c>
      <c r="G10690" t="s">
        <v>204</v>
      </c>
      <c r="H10690" t="s">
        <v>30</v>
      </c>
      <c r="J10690">
        <v>-10173.02</v>
      </c>
      <c r="L10690" t="s">
        <v>31</v>
      </c>
      <c r="O10690" t="s">
        <v>32</v>
      </c>
    </row>
    <row r="10691" spans="1:15" x14ac:dyDescent="0.25">
      <c r="A10691" t="s">
        <v>127</v>
      </c>
      <c r="B10691" t="s">
        <v>128</v>
      </c>
      <c r="C10691" t="s">
        <v>27</v>
      </c>
      <c r="D10691">
        <v>2020</v>
      </c>
      <c r="E10691">
        <v>3</v>
      </c>
      <c r="F10691" t="s">
        <v>205</v>
      </c>
      <c r="G10691" t="s">
        <v>206</v>
      </c>
      <c r="H10691" t="s">
        <v>30</v>
      </c>
      <c r="J10691">
        <v>-7173.02</v>
      </c>
      <c r="L10691" t="s">
        <v>31</v>
      </c>
      <c r="O10691" t="s">
        <v>32</v>
      </c>
    </row>
    <row r="10692" spans="1:15" x14ac:dyDescent="0.25">
      <c r="A10692" t="s">
        <v>127</v>
      </c>
      <c r="B10692" t="s">
        <v>128</v>
      </c>
      <c r="C10692" t="s">
        <v>27</v>
      </c>
      <c r="D10692">
        <v>2020</v>
      </c>
      <c r="E10692">
        <v>3</v>
      </c>
      <c r="F10692" t="s">
        <v>207</v>
      </c>
      <c r="G10692" t="s">
        <v>208</v>
      </c>
      <c r="H10692" t="s">
        <v>30</v>
      </c>
      <c r="J10692">
        <v>-7173.02</v>
      </c>
      <c r="L10692" t="s">
        <v>31</v>
      </c>
      <c r="O10692" t="s">
        <v>32</v>
      </c>
    </row>
    <row r="10693" spans="1:15" x14ac:dyDescent="0.25">
      <c r="A10693" t="s">
        <v>127</v>
      </c>
      <c r="B10693" t="s">
        <v>128</v>
      </c>
      <c r="C10693" t="s">
        <v>27</v>
      </c>
      <c r="D10693">
        <v>2020</v>
      </c>
      <c r="E10693">
        <v>3</v>
      </c>
      <c r="F10693" t="s">
        <v>211</v>
      </c>
      <c r="G10693" t="s">
        <v>212</v>
      </c>
      <c r="H10693" t="s">
        <v>30</v>
      </c>
      <c r="J10693">
        <v>-7173.02</v>
      </c>
      <c r="L10693" t="s">
        <v>31</v>
      </c>
      <c r="O10693" t="s">
        <v>32</v>
      </c>
    </row>
    <row r="10694" spans="1:15" x14ac:dyDescent="0.25">
      <c r="A10694" t="s">
        <v>127</v>
      </c>
      <c r="B10694" t="s">
        <v>128</v>
      </c>
      <c r="C10694" t="s">
        <v>27</v>
      </c>
      <c r="D10694">
        <v>2020</v>
      </c>
      <c r="E10694">
        <v>3</v>
      </c>
      <c r="F10694" t="s">
        <v>213</v>
      </c>
      <c r="G10694" t="s">
        <v>214</v>
      </c>
      <c r="H10694" t="s">
        <v>30</v>
      </c>
      <c r="J10694">
        <v>-7173.02</v>
      </c>
      <c r="L10694" t="s">
        <v>31</v>
      </c>
      <c r="O10694" t="s">
        <v>32</v>
      </c>
    </row>
    <row r="10695" spans="1:15" x14ac:dyDescent="0.25">
      <c r="A10695" t="s">
        <v>127</v>
      </c>
      <c r="B10695" t="s">
        <v>128</v>
      </c>
      <c r="C10695" t="s">
        <v>27</v>
      </c>
      <c r="D10695">
        <v>2020</v>
      </c>
      <c r="E10695">
        <v>3</v>
      </c>
      <c r="F10695" t="s">
        <v>261</v>
      </c>
      <c r="G10695" t="s">
        <v>262</v>
      </c>
      <c r="H10695" t="s">
        <v>30</v>
      </c>
      <c r="J10695">
        <v>535756.99</v>
      </c>
      <c r="L10695" t="s">
        <v>39</v>
      </c>
      <c r="O10695" t="s">
        <v>32</v>
      </c>
    </row>
    <row r="10696" spans="1:15" x14ac:dyDescent="0.25">
      <c r="A10696" t="s">
        <v>127</v>
      </c>
      <c r="B10696" t="s">
        <v>128</v>
      </c>
      <c r="C10696" t="s">
        <v>27</v>
      </c>
      <c r="D10696">
        <v>2020</v>
      </c>
      <c r="E10696">
        <v>3</v>
      </c>
      <c r="F10696" t="s">
        <v>223</v>
      </c>
      <c r="G10696" t="s">
        <v>224</v>
      </c>
      <c r="H10696" t="s">
        <v>30</v>
      </c>
      <c r="J10696">
        <v>45268.32</v>
      </c>
      <c r="L10696" t="s">
        <v>39</v>
      </c>
      <c r="O10696" t="s">
        <v>32</v>
      </c>
    </row>
    <row r="10697" spans="1:15" x14ac:dyDescent="0.25">
      <c r="A10697" t="s">
        <v>127</v>
      </c>
      <c r="B10697" t="s">
        <v>128</v>
      </c>
      <c r="C10697" t="s">
        <v>27</v>
      </c>
      <c r="D10697">
        <v>2020</v>
      </c>
      <c r="E10697">
        <v>3</v>
      </c>
      <c r="F10697" t="s">
        <v>225</v>
      </c>
      <c r="G10697" t="s">
        <v>226</v>
      </c>
      <c r="H10697" t="s">
        <v>30</v>
      </c>
      <c r="J10697">
        <v>581025.31000000006</v>
      </c>
      <c r="L10697" t="s">
        <v>39</v>
      </c>
      <c r="O10697" t="s">
        <v>32</v>
      </c>
    </row>
    <row r="10698" spans="1:15" x14ac:dyDescent="0.25">
      <c r="A10698" t="s">
        <v>127</v>
      </c>
      <c r="B10698" t="s">
        <v>128</v>
      </c>
      <c r="C10698" t="s">
        <v>27</v>
      </c>
      <c r="D10698">
        <v>2020</v>
      </c>
      <c r="E10698">
        <v>3</v>
      </c>
      <c r="F10698" t="s">
        <v>227</v>
      </c>
      <c r="G10698" t="s">
        <v>228</v>
      </c>
      <c r="H10698" t="s">
        <v>30</v>
      </c>
      <c r="J10698">
        <v>581025.31000000006</v>
      </c>
      <c r="L10698" t="s">
        <v>39</v>
      </c>
      <c r="O10698" t="s">
        <v>32</v>
      </c>
    </row>
    <row r="10699" spans="1:15" x14ac:dyDescent="0.25">
      <c r="A10699" t="s">
        <v>127</v>
      </c>
      <c r="B10699" t="s">
        <v>128</v>
      </c>
      <c r="C10699" t="s">
        <v>27</v>
      </c>
      <c r="D10699">
        <v>2020</v>
      </c>
      <c r="E10699">
        <v>3</v>
      </c>
      <c r="F10699" t="s">
        <v>229</v>
      </c>
      <c r="G10699" t="s">
        <v>230</v>
      </c>
      <c r="H10699" t="s">
        <v>30</v>
      </c>
      <c r="J10699">
        <v>-510000</v>
      </c>
      <c r="L10699" t="s">
        <v>39</v>
      </c>
      <c r="O10699" t="s">
        <v>32</v>
      </c>
    </row>
    <row r="10700" spans="1:15" x14ac:dyDescent="0.25">
      <c r="A10700" t="s">
        <v>127</v>
      </c>
      <c r="B10700" t="s">
        <v>128</v>
      </c>
      <c r="C10700" t="s">
        <v>27</v>
      </c>
      <c r="D10700">
        <v>2020</v>
      </c>
      <c r="E10700">
        <v>3</v>
      </c>
      <c r="F10700" t="s">
        <v>231</v>
      </c>
      <c r="G10700" t="s">
        <v>188</v>
      </c>
      <c r="H10700" t="s">
        <v>30</v>
      </c>
      <c r="J10700">
        <v>-42155.47</v>
      </c>
      <c r="L10700" t="s">
        <v>39</v>
      </c>
      <c r="O10700" t="s">
        <v>32</v>
      </c>
    </row>
    <row r="10701" spans="1:15" x14ac:dyDescent="0.25">
      <c r="A10701" t="s">
        <v>127</v>
      </c>
      <c r="B10701" t="s">
        <v>128</v>
      </c>
      <c r="C10701" t="s">
        <v>27</v>
      </c>
      <c r="D10701">
        <v>2020</v>
      </c>
      <c r="E10701">
        <v>3</v>
      </c>
      <c r="F10701" t="s">
        <v>232</v>
      </c>
      <c r="G10701" t="s">
        <v>233</v>
      </c>
      <c r="H10701" t="s">
        <v>30</v>
      </c>
      <c r="J10701">
        <v>-552155.47</v>
      </c>
      <c r="L10701" t="s">
        <v>39</v>
      </c>
      <c r="O10701" t="s">
        <v>32</v>
      </c>
    </row>
    <row r="10702" spans="1:15" x14ac:dyDescent="0.25">
      <c r="A10702" t="s">
        <v>127</v>
      </c>
      <c r="B10702" t="s">
        <v>128</v>
      </c>
      <c r="C10702" t="s">
        <v>27</v>
      </c>
      <c r="D10702">
        <v>2020</v>
      </c>
      <c r="E10702">
        <v>3</v>
      </c>
      <c r="F10702" t="s">
        <v>234</v>
      </c>
      <c r="G10702" t="s">
        <v>235</v>
      </c>
      <c r="H10702" t="s">
        <v>30</v>
      </c>
      <c r="J10702">
        <v>-552155.47</v>
      </c>
      <c r="L10702" t="s">
        <v>39</v>
      </c>
      <c r="O10702" t="s">
        <v>32</v>
      </c>
    </row>
    <row r="10703" spans="1:15" x14ac:dyDescent="0.25">
      <c r="A10703" t="s">
        <v>127</v>
      </c>
      <c r="B10703" t="s">
        <v>128</v>
      </c>
      <c r="C10703" t="s">
        <v>27</v>
      </c>
      <c r="D10703">
        <v>2020</v>
      </c>
      <c r="E10703">
        <v>3</v>
      </c>
      <c r="F10703" t="s">
        <v>236</v>
      </c>
      <c r="G10703" t="s">
        <v>237</v>
      </c>
      <c r="H10703" t="s">
        <v>30</v>
      </c>
      <c r="J10703">
        <v>-17669.310000000001</v>
      </c>
      <c r="L10703" t="s">
        <v>39</v>
      </c>
      <c r="O10703" t="s">
        <v>32</v>
      </c>
    </row>
    <row r="10704" spans="1:15" x14ac:dyDescent="0.25">
      <c r="A10704" t="s">
        <v>127</v>
      </c>
      <c r="B10704" t="s">
        <v>128</v>
      </c>
      <c r="C10704" t="s">
        <v>27</v>
      </c>
      <c r="D10704">
        <v>2020</v>
      </c>
      <c r="E10704">
        <v>3</v>
      </c>
      <c r="F10704" t="s">
        <v>238</v>
      </c>
      <c r="G10704" t="s">
        <v>239</v>
      </c>
      <c r="H10704" t="s">
        <v>30</v>
      </c>
      <c r="J10704">
        <v>-21696.82</v>
      </c>
      <c r="L10704" t="s">
        <v>39</v>
      </c>
      <c r="O10704" t="s">
        <v>32</v>
      </c>
    </row>
    <row r="10705" spans="1:17" x14ac:dyDescent="0.25">
      <c r="A10705" t="s">
        <v>127</v>
      </c>
      <c r="B10705" t="s">
        <v>128</v>
      </c>
      <c r="C10705" t="s">
        <v>27</v>
      </c>
      <c r="D10705">
        <v>2020</v>
      </c>
      <c r="E10705">
        <v>3</v>
      </c>
      <c r="F10705" t="s">
        <v>240</v>
      </c>
      <c r="G10705" t="s">
        <v>241</v>
      </c>
      <c r="H10705" t="s">
        <v>30</v>
      </c>
      <c r="J10705">
        <v>-21696.82</v>
      </c>
      <c r="L10705" t="s">
        <v>39</v>
      </c>
      <c r="O10705" t="s">
        <v>32</v>
      </c>
    </row>
    <row r="10706" spans="1:17" x14ac:dyDescent="0.25">
      <c r="A10706" t="s">
        <v>127</v>
      </c>
      <c r="B10706" t="s">
        <v>128</v>
      </c>
      <c r="C10706" t="s">
        <v>27</v>
      </c>
      <c r="D10706">
        <v>2020</v>
      </c>
      <c r="E10706">
        <v>3</v>
      </c>
      <c r="F10706" t="s">
        <v>242</v>
      </c>
      <c r="G10706" t="s">
        <v>243</v>
      </c>
      <c r="H10706" t="s">
        <v>30</v>
      </c>
      <c r="J10706">
        <v>-573852.29</v>
      </c>
      <c r="L10706" t="s">
        <v>39</v>
      </c>
      <c r="O10706" t="s">
        <v>32</v>
      </c>
    </row>
    <row r="10707" spans="1:17" x14ac:dyDescent="0.25">
      <c r="A10707" t="s">
        <v>25</v>
      </c>
      <c r="B10707" t="s">
        <v>26</v>
      </c>
      <c r="C10707" t="s">
        <v>27</v>
      </c>
      <c r="D10707">
        <v>2020</v>
      </c>
      <c r="E10707">
        <v>3</v>
      </c>
      <c r="F10707" t="s">
        <v>201</v>
      </c>
      <c r="G10707" t="s">
        <v>202</v>
      </c>
      <c r="H10707" t="s">
        <v>30</v>
      </c>
      <c r="J10707">
        <v>-216300</v>
      </c>
      <c r="L10707" t="s">
        <v>31</v>
      </c>
      <c r="O10707" t="s">
        <v>32</v>
      </c>
      <c r="P10707" t="s">
        <v>142</v>
      </c>
      <c r="Q10707" t="s">
        <v>143</v>
      </c>
    </row>
    <row r="10708" spans="1:17" x14ac:dyDescent="0.25">
      <c r="A10708" t="s">
        <v>25</v>
      </c>
      <c r="B10708" t="s">
        <v>26</v>
      </c>
      <c r="C10708" t="s">
        <v>27</v>
      </c>
      <c r="D10708">
        <v>2020</v>
      </c>
      <c r="E10708">
        <v>3</v>
      </c>
      <c r="F10708" t="s">
        <v>203</v>
      </c>
      <c r="G10708" t="s">
        <v>204</v>
      </c>
      <c r="H10708" t="s">
        <v>30</v>
      </c>
      <c r="J10708">
        <v>-216300</v>
      </c>
      <c r="L10708" t="s">
        <v>31</v>
      </c>
      <c r="O10708" t="s">
        <v>32</v>
      </c>
      <c r="P10708" t="s">
        <v>142</v>
      </c>
      <c r="Q10708" t="s">
        <v>143</v>
      </c>
    </row>
    <row r="10709" spans="1:17" x14ac:dyDescent="0.25">
      <c r="A10709" t="s">
        <v>25</v>
      </c>
      <c r="B10709" t="s">
        <v>26</v>
      </c>
      <c r="C10709" t="s">
        <v>27</v>
      </c>
      <c r="D10709">
        <v>2020</v>
      </c>
      <c r="E10709">
        <v>3</v>
      </c>
      <c r="F10709" t="s">
        <v>205</v>
      </c>
      <c r="G10709" t="s">
        <v>206</v>
      </c>
      <c r="H10709" t="s">
        <v>30</v>
      </c>
      <c r="J10709">
        <v>-216300</v>
      </c>
      <c r="L10709" t="s">
        <v>31</v>
      </c>
      <c r="O10709" t="s">
        <v>32</v>
      </c>
      <c r="P10709" t="s">
        <v>142</v>
      </c>
      <c r="Q10709" t="s">
        <v>143</v>
      </c>
    </row>
    <row r="10710" spans="1:17" x14ac:dyDescent="0.25">
      <c r="A10710" t="s">
        <v>25</v>
      </c>
      <c r="B10710" t="s">
        <v>26</v>
      </c>
      <c r="C10710" t="s">
        <v>27</v>
      </c>
      <c r="D10710">
        <v>2020</v>
      </c>
      <c r="E10710">
        <v>3</v>
      </c>
      <c r="F10710" t="s">
        <v>207</v>
      </c>
      <c r="G10710" t="s">
        <v>208</v>
      </c>
      <c r="H10710" t="s">
        <v>30</v>
      </c>
      <c r="J10710">
        <v>-216300</v>
      </c>
      <c r="L10710" t="s">
        <v>31</v>
      </c>
      <c r="O10710" t="s">
        <v>32</v>
      </c>
      <c r="P10710" t="s">
        <v>142</v>
      </c>
      <c r="Q10710" t="s">
        <v>143</v>
      </c>
    </row>
    <row r="10711" spans="1:17" x14ac:dyDescent="0.25">
      <c r="A10711" t="s">
        <v>25</v>
      </c>
      <c r="B10711" t="s">
        <v>26</v>
      </c>
      <c r="C10711" t="s">
        <v>27</v>
      </c>
      <c r="D10711">
        <v>2020</v>
      </c>
      <c r="E10711">
        <v>3</v>
      </c>
      <c r="F10711" t="s">
        <v>211</v>
      </c>
      <c r="G10711" t="s">
        <v>212</v>
      </c>
      <c r="H10711" t="s">
        <v>30</v>
      </c>
      <c r="J10711">
        <v>-216300</v>
      </c>
      <c r="L10711" t="s">
        <v>31</v>
      </c>
      <c r="O10711" t="s">
        <v>32</v>
      </c>
      <c r="P10711" t="s">
        <v>142</v>
      </c>
      <c r="Q10711" t="s">
        <v>143</v>
      </c>
    </row>
    <row r="10712" spans="1:17" x14ac:dyDescent="0.25">
      <c r="A10712" t="s">
        <v>25</v>
      </c>
      <c r="B10712" t="s">
        <v>26</v>
      </c>
      <c r="C10712" t="s">
        <v>27</v>
      </c>
      <c r="D10712">
        <v>2020</v>
      </c>
      <c r="E10712">
        <v>3</v>
      </c>
      <c r="F10712" t="s">
        <v>213</v>
      </c>
      <c r="G10712" t="s">
        <v>214</v>
      </c>
      <c r="H10712" t="s">
        <v>30</v>
      </c>
      <c r="J10712">
        <v>-216300</v>
      </c>
      <c r="L10712" t="s">
        <v>31</v>
      </c>
      <c r="O10712" t="s">
        <v>32</v>
      </c>
      <c r="P10712" t="s">
        <v>142</v>
      </c>
      <c r="Q10712" t="s">
        <v>143</v>
      </c>
    </row>
    <row r="10713" spans="1:17" x14ac:dyDescent="0.25">
      <c r="A10713" t="s">
        <v>25</v>
      </c>
      <c r="B10713" t="s">
        <v>26</v>
      </c>
      <c r="C10713" t="s">
        <v>27</v>
      </c>
      <c r="D10713">
        <v>2020</v>
      </c>
      <c r="E10713">
        <v>3</v>
      </c>
      <c r="F10713" t="s">
        <v>223</v>
      </c>
      <c r="G10713" t="s">
        <v>224</v>
      </c>
      <c r="H10713" t="s">
        <v>30</v>
      </c>
      <c r="J10713">
        <v>216300</v>
      </c>
      <c r="L10713" t="s">
        <v>39</v>
      </c>
      <c r="O10713" t="s">
        <v>32</v>
      </c>
      <c r="P10713" t="s">
        <v>142</v>
      </c>
      <c r="Q10713" t="s">
        <v>143</v>
      </c>
    </row>
    <row r="10714" spans="1:17" x14ac:dyDescent="0.25">
      <c r="A10714" t="s">
        <v>25</v>
      </c>
      <c r="B10714" t="s">
        <v>26</v>
      </c>
      <c r="C10714" t="s">
        <v>27</v>
      </c>
      <c r="D10714">
        <v>2020</v>
      </c>
      <c r="E10714">
        <v>3</v>
      </c>
      <c r="F10714" t="s">
        <v>225</v>
      </c>
      <c r="G10714" t="s">
        <v>226</v>
      </c>
      <c r="H10714" t="s">
        <v>30</v>
      </c>
      <c r="J10714">
        <v>216300</v>
      </c>
      <c r="L10714" t="s">
        <v>39</v>
      </c>
      <c r="O10714" t="s">
        <v>32</v>
      </c>
      <c r="P10714" t="s">
        <v>142</v>
      </c>
      <c r="Q10714" t="s">
        <v>143</v>
      </c>
    </row>
    <row r="10715" spans="1:17" x14ac:dyDescent="0.25">
      <c r="A10715" t="s">
        <v>25</v>
      </c>
      <c r="B10715" t="s">
        <v>26</v>
      </c>
      <c r="C10715" t="s">
        <v>27</v>
      </c>
      <c r="D10715">
        <v>2020</v>
      </c>
      <c r="E10715">
        <v>3</v>
      </c>
      <c r="F10715" t="s">
        <v>227</v>
      </c>
      <c r="G10715" t="s">
        <v>228</v>
      </c>
      <c r="H10715" t="s">
        <v>30</v>
      </c>
      <c r="J10715">
        <v>216300</v>
      </c>
      <c r="L10715" t="s">
        <v>39</v>
      </c>
      <c r="O10715" t="s">
        <v>32</v>
      </c>
      <c r="P10715" t="s">
        <v>142</v>
      </c>
      <c r="Q10715" t="s">
        <v>143</v>
      </c>
    </row>
    <row r="10716" spans="1:17" x14ac:dyDescent="0.25">
      <c r="A10716" t="s">
        <v>123</v>
      </c>
      <c r="B10716" t="s">
        <v>124</v>
      </c>
      <c r="C10716" t="s">
        <v>27</v>
      </c>
      <c r="D10716">
        <v>2020</v>
      </c>
      <c r="E10716">
        <v>3</v>
      </c>
      <c r="F10716" t="s">
        <v>244</v>
      </c>
      <c r="G10716" t="s">
        <v>245</v>
      </c>
      <c r="H10716" t="s">
        <v>30</v>
      </c>
      <c r="J10716">
        <v>-2163000</v>
      </c>
      <c r="L10716" t="s">
        <v>31</v>
      </c>
      <c r="O10716" t="s">
        <v>32</v>
      </c>
      <c r="P10716" t="s">
        <v>144</v>
      </c>
      <c r="Q10716" t="s">
        <v>145</v>
      </c>
    </row>
    <row r="10717" spans="1:17" x14ac:dyDescent="0.25">
      <c r="A10717" t="s">
        <v>123</v>
      </c>
      <c r="B10717" t="s">
        <v>124</v>
      </c>
      <c r="C10717" t="s">
        <v>27</v>
      </c>
      <c r="D10717">
        <v>2020</v>
      </c>
      <c r="E10717">
        <v>3</v>
      </c>
      <c r="F10717" t="s">
        <v>248</v>
      </c>
      <c r="G10717" t="s">
        <v>249</v>
      </c>
      <c r="H10717" t="s">
        <v>30</v>
      </c>
      <c r="J10717">
        <v>-2163000</v>
      </c>
      <c r="L10717" t="s">
        <v>31</v>
      </c>
      <c r="O10717" t="s">
        <v>32</v>
      </c>
      <c r="P10717" t="s">
        <v>144</v>
      </c>
      <c r="Q10717" t="s">
        <v>145</v>
      </c>
    </row>
    <row r="10718" spans="1:17" x14ac:dyDescent="0.25">
      <c r="A10718" t="s">
        <v>123</v>
      </c>
      <c r="B10718" t="s">
        <v>124</v>
      </c>
      <c r="C10718" t="s">
        <v>27</v>
      </c>
      <c r="D10718">
        <v>2020</v>
      </c>
      <c r="E10718">
        <v>3</v>
      </c>
      <c r="F10718" t="s">
        <v>250</v>
      </c>
      <c r="G10718" t="s">
        <v>251</v>
      </c>
      <c r="H10718" t="s">
        <v>30</v>
      </c>
      <c r="J10718">
        <v>-2163000</v>
      </c>
      <c r="L10718" t="s">
        <v>31</v>
      </c>
      <c r="O10718" t="s">
        <v>32</v>
      </c>
      <c r="P10718" t="s">
        <v>144</v>
      </c>
      <c r="Q10718" t="s">
        <v>145</v>
      </c>
    </row>
    <row r="10719" spans="1:17" x14ac:dyDescent="0.25">
      <c r="A10719" t="s">
        <v>123</v>
      </c>
      <c r="B10719" t="s">
        <v>124</v>
      </c>
      <c r="C10719" t="s">
        <v>27</v>
      </c>
      <c r="D10719">
        <v>2020</v>
      </c>
      <c r="E10719">
        <v>3</v>
      </c>
      <c r="F10719" t="s">
        <v>195</v>
      </c>
      <c r="G10719" t="s">
        <v>196</v>
      </c>
      <c r="H10719" t="s">
        <v>30</v>
      </c>
      <c r="J10719">
        <v>-2163000</v>
      </c>
      <c r="L10719" t="s">
        <v>31</v>
      </c>
      <c r="O10719" t="s">
        <v>32</v>
      </c>
      <c r="P10719" t="s">
        <v>144</v>
      </c>
      <c r="Q10719" t="s">
        <v>145</v>
      </c>
    </row>
    <row r="10720" spans="1:17" x14ac:dyDescent="0.25">
      <c r="A10720" t="s">
        <v>123</v>
      </c>
      <c r="B10720" t="s">
        <v>124</v>
      </c>
      <c r="C10720" t="s">
        <v>27</v>
      </c>
      <c r="D10720">
        <v>2020</v>
      </c>
      <c r="E10720">
        <v>3</v>
      </c>
      <c r="F10720" t="s">
        <v>197</v>
      </c>
      <c r="G10720" t="s">
        <v>198</v>
      </c>
      <c r="H10720" t="s">
        <v>30</v>
      </c>
      <c r="J10720">
        <v>-2163000</v>
      </c>
      <c r="L10720" t="s">
        <v>31</v>
      </c>
      <c r="O10720" t="s">
        <v>32</v>
      </c>
      <c r="P10720" t="s">
        <v>144</v>
      </c>
      <c r="Q10720" t="s">
        <v>145</v>
      </c>
    </row>
    <row r="10721" spans="1:17" x14ac:dyDescent="0.25">
      <c r="A10721" t="s">
        <v>123</v>
      </c>
      <c r="B10721" t="s">
        <v>124</v>
      </c>
      <c r="C10721" t="s">
        <v>27</v>
      </c>
      <c r="D10721">
        <v>2020</v>
      </c>
      <c r="E10721">
        <v>3</v>
      </c>
      <c r="F10721" t="s">
        <v>199</v>
      </c>
      <c r="G10721" t="s">
        <v>200</v>
      </c>
      <c r="H10721" t="s">
        <v>30</v>
      </c>
      <c r="J10721">
        <v>-2163000</v>
      </c>
      <c r="L10721" t="s">
        <v>31</v>
      </c>
      <c r="O10721" t="s">
        <v>32</v>
      </c>
      <c r="P10721" t="s">
        <v>144</v>
      </c>
      <c r="Q10721" t="s">
        <v>145</v>
      </c>
    </row>
    <row r="10722" spans="1:17" x14ac:dyDescent="0.25">
      <c r="A10722" t="s">
        <v>123</v>
      </c>
      <c r="B10722" t="s">
        <v>124</v>
      </c>
      <c r="C10722" t="s">
        <v>27</v>
      </c>
      <c r="D10722">
        <v>2020</v>
      </c>
      <c r="E10722">
        <v>3</v>
      </c>
      <c r="F10722" t="s">
        <v>205</v>
      </c>
      <c r="G10722" t="s">
        <v>206</v>
      </c>
      <c r="H10722" t="s">
        <v>30</v>
      </c>
      <c r="J10722">
        <v>-2163000</v>
      </c>
      <c r="L10722" t="s">
        <v>31</v>
      </c>
      <c r="O10722" t="s">
        <v>32</v>
      </c>
      <c r="P10722" t="s">
        <v>144</v>
      </c>
      <c r="Q10722" t="s">
        <v>145</v>
      </c>
    </row>
    <row r="10723" spans="1:17" x14ac:dyDescent="0.25">
      <c r="A10723" t="s">
        <v>123</v>
      </c>
      <c r="B10723" t="s">
        <v>124</v>
      </c>
      <c r="C10723" t="s">
        <v>27</v>
      </c>
      <c r="D10723">
        <v>2020</v>
      </c>
      <c r="E10723">
        <v>3</v>
      </c>
      <c r="F10723" t="s">
        <v>207</v>
      </c>
      <c r="G10723" t="s">
        <v>208</v>
      </c>
      <c r="H10723" t="s">
        <v>30</v>
      </c>
      <c r="J10723">
        <v>-2163000</v>
      </c>
      <c r="L10723" t="s">
        <v>31</v>
      </c>
      <c r="O10723" t="s">
        <v>32</v>
      </c>
      <c r="P10723" t="s">
        <v>144</v>
      </c>
      <c r="Q10723" t="s">
        <v>145</v>
      </c>
    </row>
    <row r="10724" spans="1:17" x14ac:dyDescent="0.25">
      <c r="A10724" t="s">
        <v>123</v>
      </c>
      <c r="B10724" t="s">
        <v>124</v>
      </c>
      <c r="C10724" t="s">
        <v>27</v>
      </c>
      <c r="D10724">
        <v>2020</v>
      </c>
      <c r="E10724">
        <v>3</v>
      </c>
      <c r="F10724" t="s">
        <v>211</v>
      </c>
      <c r="G10724" t="s">
        <v>212</v>
      </c>
      <c r="H10724" t="s">
        <v>30</v>
      </c>
      <c r="J10724">
        <v>-2163000</v>
      </c>
      <c r="L10724" t="s">
        <v>31</v>
      </c>
      <c r="O10724" t="s">
        <v>32</v>
      </c>
      <c r="P10724" t="s">
        <v>144</v>
      </c>
      <c r="Q10724" t="s">
        <v>145</v>
      </c>
    </row>
    <row r="10725" spans="1:17" x14ac:dyDescent="0.25">
      <c r="A10725" t="s">
        <v>123</v>
      </c>
      <c r="B10725" t="s">
        <v>124</v>
      </c>
      <c r="C10725" t="s">
        <v>27</v>
      </c>
      <c r="D10725">
        <v>2020</v>
      </c>
      <c r="E10725">
        <v>3</v>
      </c>
      <c r="F10725" t="s">
        <v>213</v>
      </c>
      <c r="G10725" t="s">
        <v>214</v>
      </c>
      <c r="H10725" t="s">
        <v>30</v>
      </c>
      <c r="J10725">
        <v>-2163000</v>
      </c>
      <c r="L10725" t="s">
        <v>31</v>
      </c>
      <c r="O10725" t="s">
        <v>32</v>
      </c>
      <c r="P10725" t="s">
        <v>144</v>
      </c>
      <c r="Q10725" t="s">
        <v>145</v>
      </c>
    </row>
    <row r="10726" spans="1:17" x14ac:dyDescent="0.25">
      <c r="A10726" t="s">
        <v>123</v>
      </c>
      <c r="B10726" t="s">
        <v>124</v>
      </c>
      <c r="C10726" t="s">
        <v>27</v>
      </c>
      <c r="D10726">
        <v>2020</v>
      </c>
      <c r="E10726">
        <v>3</v>
      </c>
      <c r="F10726" t="s">
        <v>223</v>
      </c>
      <c r="G10726" t="s">
        <v>224</v>
      </c>
      <c r="H10726" t="s">
        <v>30</v>
      </c>
      <c r="J10726">
        <v>2163000</v>
      </c>
      <c r="L10726" t="s">
        <v>39</v>
      </c>
      <c r="O10726" t="s">
        <v>32</v>
      </c>
      <c r="P10726" t="s">
        <v>144</v>
      </c>
      <c r="Q10726" t="s">
        <v>145</v>
      </c>
    </row>
    <row r="10727" spans="1:17" x14ac:dyDescent="0.25">
      <c r="A10727" t="s">
        <v>123</v>
      </c>
      <c r="B10727" t="s">
        <v>124</v>
      </c>
      <c r="C10727" t="s">
        <v>27</v>
      </c>
      <c r="D10727">
        <v>2020</v>
      </c>
      <c r="E10727">
        <v>3</v>
      </c>
      <c r="F10727" t="s">
        <v>225</v>
      </c>
      <c r="G10727" t="s">
        <v>226</v>
      </c>
      <c r="H10727" t="s">
        <v>30</v>
      </c>
      <c r="J10727">
        <v>2163000</v>
      </c>
      <c r="L10727" t="s">
        <v>39</v>
      </c>
      <c r="O10727" t="s">
        <v>32</v>
      </c>
      <c r="P10727" t="s">
        <v>144</v>
      </c>
      <c r="Q10727" t="s">
        <v>145</v>
      </c>
    </row>
    <row r="10728" spans="1:17" x14ac:dyDescent="0.25">
      <c r="A10728" t="s">
        <v>123</v>
      </c>
      <c r="B10728" t="s">
        <v>124</v>
      </c>
      <c r="C10728" t="s">
        <v>27</v>
      </c>
      <c r="D10728">
        <v>2020</v>
      </c>
      <c r="E10728">
        <v>3</v>
      </c>
      <c r="F10728" t="s">
        <v>227</v>
      </c>
      <c r="G10728" t="s">
        <v>228</v>
      </c>
      <c r="H10728" t="s">
        <v>30</v>
      </c>
      <c r="J10728">
        <v>2163000</v>
      </c>
      <c r="L10728" t="s">
        <v>39</v>
      </c>
      <c r="O10728" t="s">
        <v>32</v>
      </c>
      <c r="P10728" t="s">
        <v>144</v>
      </c>
      <c r="Q10728" t="s">
        <v>145</v>
      </c>
    </row>
    <row r="10729" spans="1:17" x14ac:dyDescent="0.25">
      <c r="A10729" t="s">
        <v>131</v>
      </c>
      <c r="B10729" t="s">
        <v>132</v>
      </c>
      <c r="C10729" t="s">
        <v>27</v>
      </c>
      <c r="D10729">
        <v>2020</v>
      </c>
      <c r="E10729">
        <v>3</v>
      </c>
      <c r="F10729" t="s">
        <v>244</v>
      </c>
      <c r="G10729" t="s">
        <v>245</v>
      </c>
      <c r="H10729" t="s">
        <v>30</v>
      </c>
      <c r="J10729">
        <v>-4326000</v>
      </c>
      <c r="L10729" t="s">
        <v>31</v>
      </c>
      <c r="O10729" t="s">
        <v>32</v>
      </c>
      <c r="P10729" t="s">
        <v>146</v>
      </c>
      <c r="Q10729" t="s">
        <v>147</v>
      </c>
    </row>
    <row r="10730" spans="1:17" x14ac:dyDescent="0.25">
      <c r="A10730" t="s">
        <v>131</v>
      </c>
      <c r="B10730" t="s">
        <v>132</v>
      </c>
      <c r="C10730" t="s">
        <v>27</v>
      </c>
      <c r="D10730">
        <v>2020</v>
      </c>
      <c r="E10730">
        <v>3</v>
      </c>
      <c r="F10730" t="s">
        <v>248</v>
      </c>
      <c r="G10730" t="s">
        <v>249</v>
      </c>
      <c r="H10730" t="s">
        <v>30</v>
      </c>
      <c r="J10730">
        <v>-4326000</v>
      </c>
      <c r="L10730" t="s">
        <v>31</v>
      </c>
      <c r="O10730" t="s">
        <v>32</v>
      </c>
      <c r="P10730" t="s">
        <v>146</v>
      </c>
      <c r="Q10730" t="s">
        <v>147</v>
      </c>
    </row>
    <row r="10731" spans="1:17" x14ac:dyDescent="0.25">
      <c r="A10731" t="s">
        <v>131</v>
      </c>
      <c r="B10731" t="s">
        <v>132</v>
      </c>
      <c r="C10731" t="s">
        <v>27</v>
      </c>
      <c r="D10731">
        <v>2020</v>
      </c>
      <c r="E10731">
        <v>3</v>
      </c>
      <c r="F10731" t="s">
        <v>250</v>
      </c>
      <c r="G10731" t="s">
        <v>251</v>
      </c>
      <c r="H10731" t="s">
        <v>30</v>
      </c>
      <c r="J10731">
        <v>-4326000</v>
      </c>
      <c r="L10731" t="s">
        <v>31</v>
      </c>
      <c r="O10731" t="s">
        <v>32</v>
      </c>
      <c r="P10731" t="s">
        <v>146</v>
      </c>
      <c r="Q10731" t="s">
        <v>147</v>
      </c>
    </row>
    <row r="10732" spans="1:17" x14ac:dyDescent="0.25">
      <c r="A10732" t="s">
        <v>131</v>
      </c>
      <c r="B10732" t="s">
        <v>132</v>
      </c>
      <c r="C10732" t="s">
        <v>27</v>
      </c>
      <c r="D10732">
        <v>2020</v>
      </c>
      <c r="E10732">
        <v>3</v>
      </c>
      <c r="F10732" t="s">
        <v>195</v>
      </c>
      <c r="G10732" t="s">
        <v>196</v>
      </c>
      <c r="H10732" t="s">
        <v>30</v>
      </c>
      <c r="J10732">
        <v>-4326000</v>
      </c>
      <c r="L10732" t="s">
        <v>31</v>
      </c>
      <c r="O10732" t="s">
        <v>32</v>
      </c>
      <c r="P10732" t="s">
        <v>146</v>
      </c>
      <c r="Q10732" t="s">
        <v>147</v>
      </c>
    </row>
    <row r="10733" spans="1:17" x14ac:dyDescent="0.25">
      <c r="A10733" t="s">
        <v>131</v>
      </c>
      <c r="B10733" t="s">
        <v>132</v>
      </c>
      <c r="C10733" t="s">
        <v>27</v>
      </c>
      <c r="D10733">
        <v>2020</v>
      </c>
      <c r="E10733">
        <v>3</v>
      </c>
      <c r="F10733" t="s">
        <v>197</v>
      </c>
      <c r="G10733" t="s">
        <v>198</v>
      </c>
      <c r="H10733" t="s">
        <v>30</v>
      </c>
      <c r="J10733">
        <v>-4326000</v>
      </c>
      <c r="L10733" t="s">
        <v>31</v>
      </c>
      <c r="O10733" t="s">
        <v>32</v>
      </c>
      <c r="P10733" t="s">
        <v>146</v>
      </c>
      <c r="Q10733" t="s">
        <v>147</v>
      </c>
    </row>
    <row r="10734" spans="1:17" x14ac:dyDescent="0.25">
      <c r="A10734" t="s">
        <v>131</v>
      </c>
      <c r="B10734" t="s">
        <v>132</v>
      </c>
      <c r="C10734" t="s">
        <v>27</v>
      </c>
      <c r="D10734">
        <v>2020</v>
      </c>
      <c r="E10734">
        <v>3</v>
      </c>
      <c r="F10734" t="s">
        <v>199</v>
      </c>
      <c r="G10734" t="s">
        <v>200</v>
      </c>
      <c r="H10734" t="s">
        <v>30</v>
      </c>
      <c r="J10734">
        <v>-4326000</v>
      </c>
      <c r="L10734" t="s">
        <v>31</v>
      </c>
      <c r="O10734" t="s">
        <v>32</v>
      </c>
      <c r="P10734" t="s">
        <v>146</v>
      </c>
      <c r="Q10734" t="s">
        <v>147</v>
      </c>
    </row>
    <row r="10735" spans="1:17" x14ac:dyDescent="0.25">
      <c r="A10735" t="s">
        <v>131</v>
      </c>
      <c r="B10735" t="s">
        <v>132</v>
      </c>
      <c r="C10735" t="s">
        <v>27</v>
      </c>
      <c r="D10735">
        <v>2020</v>
      </c>
      <c r="E10735">
        <v>3</v>
      </c>
      <c r="F10735" t="s">
        <v>205</v>
      </c>
      <c r="G10735" t="s">
        <v>206</v>
      </c>
      <c r="H10735" t="s">
        <v>30</v>
      </c>
      <c r="J10735">
        <v>-4326000</v>
      </c>
      <c r="L10735" t="s">
        <v>31</v>
      </c>
      <c r="O10735" t="s">
        <v>32</v>
      </c>
      <c r="P10735" t="s">
        <v>146</v>
      </c>
      <c r="Q10735" t="s">
        <v>147</v>
      </c>
    </row>
    <row r="10736" spans="1:17" x14ac:dyDescent="0.25">
      <c r="A10736" t="s">
        <v>131</v>
      </c>
      <c r="B10736" t="s">
        <v>132</v>
      </c>
      <c r="C10736" t="s">
        <v>27</v>
      </c>
      <c r="D10736">
        <v>2020</v>
      </c>
      <c r="E10736">
        <v>3</v>
      </c>
      <c r="F10736" t="s">
        <v>207</v>
      </c>
      <c r="G10736" t="s">
        <v>208</v>
      </c>
      <c r="H10736" t="s">
        <v>30</v>
      </c>
      <c r="J10736">
        <v>-4326000</v>
      </c>
      <c r="L10736" t="s">
        <v>31</v>
      </c>
      <c r="O10736" t="s">
        <v>32</v>
      </c>
      <c r="P10736" t="s">
        <v>146</v>
      </c>
      <c r="Q10736" t="s">
        <v>147</v>
      </c>
    </row>
    <row r="10737" spans="1:17" x14ac:dyDescent="0.25">
      <c r="A10737" t="s">
        <v>131</v>
      </c>
      <c r="B10737" t="s">
        <v>132</v>
      </c>
      <c r="C10737" t="s">
        <v>27</v>
      </c>
      <c r="D10737">
        <v>2020</v>
      </c>
      <c r="E10737">
        <v>3</v>
      </c>
      <c r="F10737" t="s">
        <v>211</v>
      </c>
      <c r="G10737" t="s">
        <v>212</v>
      </c>
      <c r="H10737" t="s">
        <v>30</v>
      </c>
      <c r="J10737">
        <v>-4326000</v>
      </c>
      <c r="L10737" t="s">
        <v>31</v>
      </c>
      <c r="O10737" t="s">
        <v>32</v>
      </c>
      <c r="P10737" t="s">
        <v>146</v>
      </c>
      <c r="Q10737" t="s">
        <v>147</v>
      </c>
    </row>
    <row r="10738" spans="1:17" x14ac:dyDescent="0.25">
      <c r="A10738" t="s">
        <v>131</v>
      </c>
      <c r="B10738" t="s">
        <v>132</v>
      </c>
      <c r="C10738" t="s">
        <v>27</v>
      </c>
      <c r="D10738">
        <v>2020</v>
      </c>
      <c r="E10738">
        <v>3</v>
      </c>
      <c r="F10738" t="s">
        <v>213</v>
      </c>
      <c r="G10738" t="s">
        <v>214</v>
      </c>
      <c r="H10738" t="s">
        <v>30</v>
      </c>
      <c r="J10738">
        <v>-4326000</v>
      </c>
      <c r="L10738" t="s">
        <v>31</v>
      </c>
      <c r="O10738" t="s">
        <v>32</v>
      </c>
      <c r="P10738" t="s">
        <v>146</v>
      </c>
      <c r="Q10738" t="s">
        <v>147</v>
      </c>
    </row>
    <row r="10739" spans="1:17" x14ac:dyDescent="0.25">
      <c r="A10739" t="s">
        <v>131</v>
      </c>
      <c r="B10739" t="s">
        <v>132</v>
      </c>
      <c r="C10739" t="s">
        <v>27</v>
      </c>
      <c r="D10739">
        <v>2020</v>
      </c>
      <c r="E10739">
        <v>3</v>
      </c>
      <c r="F10739" t="s">
        <v>223</v>
      </c>
      <c r="G10739" t="s">
        <v>224</v>
      </c>
      <c r="H10739" t="s">
        <v>30</v>
      </c>
      <c r="J10739">
        <v>4326000</v>
      </c>
      <c r="L10739" t="s">
        <v>39</v>
      </c>
      <c r="O10739" t="s">
        <v>32</v>
      </c>
      <c r="P10739" t="s">
        <v>146</v>
      </c>
      <c r="Q10739" t="s">
        <v>147</v>
      </c>
    </row>
    <row r="10740" spans="1:17" x14ac:dyDescent="0.25">
      <c r="A10740" t="s">
        <v>131</v>
      </c>
      <c r="B10740" t="s">
        <v>132</v>
      </c>
      <c r="C10740" t="s">
        <v>27</v>
      </c>
      <c r="D10740">
        <v>2020</v>
      </c>
      <c r="E10740">
        <v>3</v>
      </c>
      <c r="F10740" t="s">
        <v>225</v>
      </c>
      <c r="G10740" t="s">
        <v>226</v>
      </c>
      <c r="H10740" t="s">
        <v>30</v>
      </c>
      <c r="J10740">
        <v>4326000</v>
      </c>
      <c r="L10740" t="s">
        <v>39</v>
      </c>
      <c r="O10740" t="s">
        <v>32</v>
      </c>
      <c r="P10740" t="s">
        <v>146</v>
      </c>
      <c r="Q10740" t="s">
        <v>147</v>
      </c>
    </row>
    <row r="10741" spans="1:17" x14ac:dyDescent="0.25">
      <c r="A10741" t="s">
        <v>131</v>
      </c>
      <c r="B10741" t="s">
        <v>132</v>
      </c>
      <c r="C10741" t="s">
        <v>27</v>
      </c>
      <c r="D10741">
        <v>2020</v>
      </c>
      <c r="E10741">
        <v>3</v>
      </c>
      <c r="F10741" t="s">
        <v>227</v>
      </c>
      <c r="G10741" t="s">
        <v>228</v>
      </c>
      <c r="H10741" t="s">
        <v>30</v>
      </c>
      <c r="J10741">
        <v>4326000</v>
      </c>
      <c r="L10741" t="s">
        <v>39</v>
      </c>
      <c r="O10741" t="s">
        <v>32</v>
      </c>
      <c r="P10741" t="s">
        <v>146</v>
      </c>
      <c r="Q10741" t="s">
        <v>147</v>
      </c>
    </row>
    <row r="10742" spans="1:17" x14ac:dyDescent="0.25">
      <c r="A10742" t="s">
        <v>131</v>
      </c>
      <c r="B10742" t="s">
        <v>132</v>
      </c>
      <c r="C10742" t="s">
        <v>27</v>
      </c>
      <c r="D10742">
        <v>2020</v>
      </c>
      <c r="E10742">
        <v>3</v>
      </c>
      <c r="F10742" t="s">
        <v>246</v>
      </c>
      <c r="G10742" t="s">
        <v>247</v>
      </c>
      <c r="H10742" t="s">
        <v>30</v>
      </c>
      <c r="J10742">
        <v>16000</v>
      </c>
      <c r="L10742" t="s">
        <v>31</v>
      </c>
      <c r="O10742" t="s">
        <v>32</v>
      </c>
    </row>
    <row r="10743" spans="1:17" x14ac:dyDescent="0.25">
      <c r="A10743" t="s">
        <v>131</v>
      </c>
      <c r="B10743" t="s">
        <v>132</v>
      </c>
      <c r="C10743" t="s">
        <v>27</v>
      </c>
      <c r="D10743">
        <v>2020</v>
      </c>
      <c r="E10743">
        <v>3</v>
      </c>
      <c r="F10743" t="s">
        <v>248</v>
      </c>
      <c r="G10743" t="s">
        <v>249</v>
      </c>
      <c r="H10743" t="s">
        <v>30</v>
      </c>
      <c r="J10743">
        <v>16000</v>
      </c>
      <c r="L10743" t="s">
        <v>31</v>
      </c>
      <c r="O10743" t="s">
        <v>32</v>
      </c>
    </row>
    <row r="10744" spans="1:17" x14ac:dyDescent="0.25">
      <c r="A10744" t="s">
        <v>131</v>
      </c>
      <c r="B10744" t="s">
        <v>132</v>
      </c>
      <c r="C10744" t="s">
        <v>27</v>
      </c>
      <c r="D10744">
        <v>2020</v>
      </c>
      <c r="E10744">
        <v>3</v>
      </c>
      <c r="F10744" t="s">
        <v>250</v>
      </c>
      <c r="G10744" t="s">
        <v>251</v>
      </c>
      <c r="H10744" t="s">
        <v>30</v>
      </c>
      <c r="J10744">
        <v>16000</v>
      </c>
      <c r="L10744" t="s">
        <v>31</v>
      </c>
      <c r="O10744" t="s">
        <v>32</v>
      </c>
    </row>
    <row r="10745" spans="1:17" x14ac:dyDescent="0.25">
      <c r="A10745" t="s">
        <v>131</v>
      </c>
      <c r="B10745" t="s">
        <v>132</v>
      </c>
      <c r="C10745" t="s">
        <v>27</v>
      </c>
      <c r="D10745">
        <v>2020</v>
      </c>
      <c r="E10745">
        <v>3</v>
      </c>
      <c r="F10745" t="s">
        <v>303</v>
      </c>
      <c r="G10745" t="s">
        <v>304</v>
      </c>
      <c r="H10745" t="s">
        <v>30</v>
      </c>
      <c r="J10745">
        <v>-516014.99</v>
      </c>
      <c r="L10745" t="s">
        <v>31</v>
      </c>
      <c r="O10745" t="s">
        <v>32</v>
      </c>
    </row>
    <row r="10746" spans="1:17" x14ac:dyDescent="0.25">
      <c r="A10746" t="s">
        <v>131</v>
      </c>
      <c r="B10746" t="s">
        <v>132</v>
      </c>
      <c r="C10746" t="s">
        <v>27</v>
      </c>
      <c r="D10746">
        <v>2020</v>
      </c>
      <c r="E10746">
        <v>3</v>
      </c>
      <c r="F10746" t="s">
        <v>195</v>
      </c>
      <c r="G10746" t="s">
        <v>196</v>
      </c>
      <c r="H10746" t="s">
        <v>30</v>
      </c>
      <c r="J10746">
        <v>-500014.99</v>
      </c>
      <c r="L10746" t="s">
        <v>31</v>
      </c>
      <c r="O10746" t="s">
        <v>32</v>
      </c>
    </row>
    <row r="10747" spans="1:17" x14ac:dyDescent="0.25">
      <c r="A10747" t="s">
        <v>131</v>
      </c>
      <c r="B10747" t="s">
        <v>132</v>
      </c>
      <c r="C10747" t="s">
        <v>27</v>
      </c>
      <c r="D10747">
        <v>2020</v>
      </c>
      <c r="E10747">
        <v>3</v>
      </c>
      <c r="F10747" t="s">
        <v>275</v>
      </c>
      <c r="G10747" t="s">
        <v>276</v>
      </c>
      <c r="H10747" t="s">
        <v>30</v>
      </c>
      <c r="J10747">
        <v>516014.99</v>
      </c>
      <c r="L10747" t="s">
        <v>31</v>
      </c>
      <c r="O10747" t="s">
        <v>32</v>
      </c>
    </row>
    <row r="10748" spans="1:17" x14ac:dyDescent="0.25">
      <c r="A10748" t="s">
        <v>131</v>
      </c>
      <c r="B10748" t="s">
        <v>132</v>
      </c>
      <c r="C10748" t="s">
        <v>27</v>
      </c>
      <c r="D10748">
        <v>2020</v>
      </c>
      <c r="E10748">
        <v>3</v>
      </c>
      <c r="F10748" t="s">
        <v>277</v>
      </c>
      <c r="G10748" t="s">
        <v>278</v>
      </c>
      <c r="H10748" t="s">
        <v>30</v>
      </c>
      <c r="J10748">
        <v>516014.99</v>
      </c>
      <c r="L10748" t="s">
        <v>31</v>
      </c>
      <c r="O10748" t="s">
        <v>32</v>
      </c>
    </row>
    <row r="10749" spans="1:17" x14ac:dyDescent="0.25">
      <c r="A10749" t="s">
        <v>131</v>
      </c>
      <c r="B10749" t="s">
        <v>132</v>
      </c>
      <c r="C10749" t="s">
        <v>27</v>
      </c>
      <c r="D10749">
        <v>2020</v>
      </c>
      <c r="E10749">
        <v>3</v>
      </c>
      <c r="F10749" t="s">
        <v>279</v>
      </c>
      <c r="G10749" t="s">
        <v>280</v>
      </c>
      <c r="H10749" t="s">
        <v>30</v>
      </c>
      <c r="J10749">
        <v>516014.99</v>
      </c>
      <c r="L10749" t="s">
        <v>31</v>
      </c>
      <c r="O10749" t="s">
        <v>32</v>
      </c>
    </row>
    <row r="10750" spans="1:17" x14ac:dyDescent="0.25">
      <c r="A10750" t="s">
        <v>131</v>
      </c>
      <c r="B10750" t="s">
        <v>132</v>
      </c>
      <c r="C10750" t="s">
        <v>27</v>
      </c>
      <c r="D10750">
        <v>2020</v>
      </c>
      <c r="E10750">
        <v>3</v>
      </c>
      <c r="F10750" t="s">
        <v>197</v>
      </c>
      <c r="G10750" t="s">
        <v>198</v>
      </c>
      <c r="H10750" t="s">
        <v>30</v>
      </c>
      <c r="J10750">
        <v>16000</v>
      </c>
      <c r="L10750" t="s">
        <v>31</v>
      </c>
      <c r="O10750" t="s">
        <v>32</v>
      </c>
    </row>
    <row r="10751" spans="1:17" x14ac:dyDescent="0.25">
      <c r="A10751" t="s">
        <v>131</v>
      </c>
      <c r="B10751" t="s">
        <v>132</v>
      </c>
      <c r="C10751" t="s">
        <v>27</v>
      </c>
      <c r="D10751">
        <v>2020</v>
      </c>
      <c r="E10751">
        <v>3</v>
      </c>
      <c r="F10751" t="s">
        <v>199</v>
      </c>
      <c r="G10751" t="s">
        <v>200</v>
      </c>
      <c r="H10751" t="s">
        <v>30</v>
      </c>
      <c r="J10751">
        <v>16000</v>
      </c>
      <c r="L10751" t="s">
        <v>31</v>
      </c>
      <c r="O10751" t="s">
        <v>32</v>
      </c>
    </row>
    <row r="10752" spans="1:17" x14ac:dyDescent="0.25">
      <c r="A10752" t="s">
        <v>131</v>
      </c>
      <c r="B10752" t="s">
        <v>132</v>
      </c>
      <c r="C10752" t="s">
        <v>27</v>
      </c>
      <c r="D10752">
        <v>2020</v>
      </c>
      <c r="E10752">
        <v>3</v>
      </c>
      <c r="F10752" t="s">
        <v>205</v>
      </c>
      <c r="G10752" t="s">
        <v>206</v>
      </c>
      <c r="H10752" t="s">
        <v>30</v>
      </c>
      <c r="J10752">
        <v>16000</v>
      </c>
      <c r="L10752" t="s">
        <v>31</v>
      </c>
      <c r="O10752" t="s">
        <v>32</v>
      </c>
    </row>
    <row r="10753" spans="1:15" x14ac:dyDescent="0.25">
      <c r="A10753" t="s">
        <v>131</v>
      </c>
      <c r="B10753" t="s">
        <v>132</v>
      </c>
      <c r="C10753" t="s">
        <v>27</v>
      </c>
      <c r="D10753">
        <v>2020</v>
      </c>
      <c r="E10753">
        <v>3</v>
      </c>
      <c r="F10753" t="s">
        <v>207</v>
      </c>
      <c r="G10753" t="s">
        <v>208</v>
      </c>
      <c r="H10753" t="s">
        <v>30</v>
      </c>
      <c r="J10753">
        <v>16000</v>
      </c>
      <c r="L10753" t="s">
        <v>31</v>
      </c>
      <c r="O10753" t="s">
        <v>32</v>
      </c>
    </row>
    <row r="10754" spans="1:15" x14ac:dyDescent="0.25">
      <c r="A10754" t="s">
        <v>131</v>
      </c>
      <c r="B10754" t="s">
        <v>132</v>
      </c>
      <c r="C10754" t="s">
        <v>27</v>
      </c>
      <c r="D10754">
        <v>2020</v>
      </c>
      <c r="E10754">
        <v>3</v>
      </c>
      <c r="F10754" t="s">
        <v>211</v>
      </c>
      <c r="G10754" t="s">
        <v>212</v>
      </c>
      <c r="H10754" t="s">
        <v>30</v>
      </c>
      <c r="J10754">
        <v>16000</v>
      </c>
      <c r="L10754" t="s">
        <v>31</v>
      </c>
      <c r="O10754" t="s">
        <v>32</v>
      </c>
    </row>
    <row r="10755" spans="1:15" x14ac:dyDescent="0.25">
      <c r="A10755" t="s">
        <v>131</v>
      </c>
      <c r="B10755" t="s">
        <v>132</v>
      </c>
      <c r="C10755" t="s">
        <v>27</v>
      </c>
      <c r="D10755">
        <v>2020</v>
      </c>
      <c r="E10755">
        <v>3</v>
      </c>
      <c r="F10755" t="s">
        <v>213</v>
      </c>
      <c r="G10755" t="s">
        <v>214</v>
      </c>
      <c r="H10755" t="s">
        <v>30</v>
      </c>
      <c r="J10755">
        <v>16000</v>
      </c>
      <c r="L10755" t="s">
        <v>31</v>
      </c>
      <c r="O10755" t="s">
        <v>32</v>
      </c>
    </row>
    <row r="10756" spans="1:15" x14ac:dyDescent="0.25">
      <c r="A10756" t="s">
        <v>131</v>
      </c>
      <c r="B10756" t="s">
        <v>132</v>
      </c>
      <c r="C10756" t="s">
        <v>27</v>
      </c>
      <c r="D10756">
        <v>2020</v>
      </c>
      <c r="E10756">
        <v>3</v>
      </c>
      <c r="F10756" t="s">
        <v>297</v>
      </c>
      <c r="G10756" t="s">
        <v>298</v>
      </c>
      <c r="H10756" t="s">
        <v>30</v>
      </c>
      <c r="J10756">
        <v>0</v>
      </c>
      <c r="L10756" t="s">
        <v>39</v>
      </c>
      <c r="O10756" t="s">
        <v>32</v>
      </c>
    </row>
    <row r="10757" spans="1:15" x14ac:dyDescent="0.25">
      <c r="A10757" t="s">
        <v>131</v>
      </c>
      <c r="B10757" t="s">
        <v>132</v>
      </c>
      <c r="C10757" t="s">
        <v>27</v>
      </c>
      <c r="D10757">
        <v>2020</v>
      </c>
      <c r="E10757">
        <v>3</v>
      </c>
      <c r="F10757" t="s">
        <v>299</v>
      </c>
      <c r="G10757" t="s">
        <v>300</v>
      </c>
      <c r="H10757" t="s">
        <v>30</v>
      </c>
      <c r="J10757">
        <v>-576596.19999999995</v>
      </c>
      <c r="L10757" t="s">
        <v>39</v>
      </c>
      <c r="O10757" t="s">
        <v>32</v>
      </c>
    </row>
    <row r="10758" spans="1:15" x14ac:dyDescent="0.25">
      <c r="A10758" t="s">
        <v>131</v>
      </c>
      <c r="B10758" t="s">
        <v>132</v>
      </c>
      <c r="C10758" t="s">
        <v>27</v>
      </c>
      <c r="D10758">
        <v>2020</v>
      </c>
      <c r="E10758">
        <v>3</v>
      </c>
      <c r="F10758" t="s">
        <v>301</v>
      </c>
      <c r="G10758" t="s">
        <v>302</v>
      </c>
      <c r="H10758" t="s">
        <v>30</v>
      </c>
      <c r="J10758">
        <v>-576596.19999999995</v>
      </c>
      <c r="L10758" t="s">
        <v>39</v>
      </c>
      <c r="O10758" t="s">
        <v>32</v>
      </c>
    </row>
    <row r="10759" spans="1:15" x14ac:dyDescent="0.25">
      <c r="A10759" t="s">
        <v>131</v>
      </c>
      <c r="B10759" t="s">
        <v>132</v>
      </c>
      <c r="C10759" t="s">
        <v>27</v>
      </c>
      <c r="D10759">
        <v>2020</v>
      </c>
      <c r="E10759">
        <v>3</v>
      </c>
      <c r="F10759" t="s">
        <v>257</v>
      </c>
      <c r="G10759" t="s">
        <v>258</v>
      </c>
      <c r="H10759" t="s">
        <v>30</v>
      </c>
      <c r="J10759">
        <v>-576596.19999999995</v>
      </c>
      <c r="L10759" t="s">
        <v>39</v>
      </c>
      <c r="O10759" t="s">
        <v>32</v>
      </c>
    </row>
    <row r="10760" spans="1:15" x14ac:dyDescent="0.25">
      <c r="A10760" t="s">
        <v>131</v>
      </c>
      <c r="B10760" t="s">
        <v>132</v>
      </c>
      <c r="C10760" t="s">
        <v>27</v>
      </c>
      <c r="D10760">
        <v>2020</v>
      </c>
      <c r="E10760">
        <v>3</v>
      </c>
      <c r="F10760" t="s">
        <v>221</v>
      </c>
      <c r="G10760" t="s">
        <v>222</v>
      </c>
      <c r="H10760" t="s">
        <v>30</v>
      </c>
      <c r="J10760">
        <v>-576596.19999999995</v>
      </c>
      <c r="L10760" t="s">
        <v>39</v>
      </c>
      <c r="O10760" t="s">
        <v>32</v>
      </c>
    </row>
    <row r="10761" spans="1:15" x14ac:dyDescent="0.25">
      <c r="A10761" t="s">
        <v>131</v>
      </c>
      <c r="B10761" t="s">
        <v>132</v>
      </c>
      <c r="C10761" t="s">
        <v>27</v>
      </c>
      <c r="D10761">
        <v>2020</v>
      </c>
      <c r="E10761">
        <v>3</v>
      </c>
      <c r="F10761" t="s">
        <v>259</v>
      </c>
      <c r="G10761" t="s">
        <v>260</v>
      </c>
      <c r="H10761" t="s">
        <v>30</v>
      </c>
      <c r="J10761">
        <v>-90000</v>
      </c>
      <c r="L10761" t="s">
        <v>39</v>
      </c>
      <c r="O10761" t="s">
        <v>32</v>
      </c>
    </row>
    <row r="10762" spans="1:15" x14ac:dyDescent="0.25">
      <c r="A10762" t="s">
        <v>131</v>
      </c>
      <c r="B10762" t="s">
        <v>132</v>
      </c>
      <c r="C10762" t="s">
        <v>27</v>
      </c>
      <c r="D10762">
        <v>2020</v>
      </c>
      <c r="E10762">
        <v>3</v>
      </c>
      <c r="F10762" t="s">
        <v>223</v>
      </c>
      <c r="G10762" t="s">
        <v>224</v>
      </c>
      <c r="H10762" t="s">
        <v>30</v>
      </c>
      <c r="J10762">
        <v>666596.19999999995</v>
      </c>
      <c r="L10762" t="s">
        <v>39</v>
      </c>
      <c r="O10762" t="s">
        <v>32</v>
      </c>
    </row>
    <row r="10763" spans="1:15" x14ac:dyDescent="0.25">
      <c r="A10763" t="s">
        <v>131</v>
      </c>
      <c r="B10763" t="s">
        <v>132</v>
      </c>
      <c r="C10763" t="s">
        <v>27</v>
      </c>
      <c r="D10763">
        <v>2020</v>
      </c>
      <c r="E10763">
        <v>3</v>
      </c>
      <c r="F10763" t="s">
        <v>225</v>
      </c>
      <c r="G10763" t="s">
        <v>226</v>
      </c>
      <c r="H10763" t="s">
        <v>30</v>
      </c>
      <c r="J10763">
        <v>576596.19999999995</v>
      </c>
      <c r="L10763" t="s">
        <v>39</v>
      </c>
      <c r="O10763" t="s">
        <v>32</v>
      </c>
    </row>
    <row r="10764" spans="1:15" x14ac:dyDescent="0.25">
      <c r="A10764" t="s">
        <v>131</v>
      </c>
      <c r="B10764" t="s">
        <v>132</v>
      </c>
      <c r="C10764" t="s">
        <v>27</v>
      </c>
      <c r="D10764">
        <v>2020</v>
      </c>
      <c r="E10764">
        <v>3</v>
      </c>
      <c r="F10764" t="s">
        <v>227</v>
      </c>
      <c r="G10764" t="s">
        <v>228</v>
      </c>
      <c r="H10764" t="s">
        <v>30</v>
      </c>
      <c r="J10764">
        <v>0</v>
      </c>
      <c r="L10764" t="s">
        <v>39</v>
      </c>
      <c r="O10764" t="s">
        <v>32</v>
      </c>
    </row>
    <row r="10765" spans="1:15" x14ac:dyDescent="0.25">
      <c r="A10765" t="s">
        <v>131</v>
      </c>
      <c r="B10765" t="s">
        <v>132</v>
      </c>
      <c r="C10765" t="s">
        <v>27</v>
      </c>
      <c r="D10765">
        <v>2020</v>
      </c>
      <c r="E10765">
        <v>3</v>
      </c>
      <c r="F10765" t="s">
        <v>229</v>
      </c>
      <c r="G10765" t="s">
        <v>230</v>
      </c>
      <c r="H10765" t="s">
        <v>30</v>
      </c>
      <c r="J10765">
        <v>-80000</v>
      </c>
      <c r="L10765" t="s">
        <v>39</v>
      </c>
      <c r="O10765" t="s">
        <v>32</v>
      </c>
    </row>
    <row r="10766" spans="1:15" x14ac:dyDescent="0.25">
      <c r="A10766" t="s">
        <v>131</v>
      </c>
      <c r="B10766" t="s">
        <v>132</v>
      </c>
      <c r="C10766" t="s">
        <v>27</v>
      </c>
      <c r="D10766">
        <v>2020</v>
      </c>
      <c r="E10766">
        <v>3</v>
      </c>
      <c r="F10766" t="s">
        <v>231</v>
      </c>
      <c r="G10766" t="s">
        <v>188</v>
      </c>
      <c r="H10766" t="s">
        <v>30</v>
      </c>
      <c r="J10766">
        <v>-1922405.33</v>
      </c>
      <c r="L10766" t="s">
        <v>39</v>
      </c>
      <c r="O10766" t="s">
        <v>32</v>
      </c>
    </row>
    <row r="10767" spans="1:15" x14ac:dyDescent="0.25">
      <c r="A10767" t="s">
        <v>131</v>
      </c>
      <c r="B10767" t="s">
        <v>132</v>
      </c>
      <c r="C10767" t="s">
        <v>27</v>
      </c>
      <c r="D10767">
        <v>2020</v>
      </c>
      <c r="E10767">
        <v>3</v>
      </c>
      <c r="F10767" t="s">
        <v>232</v>
      </c>
      <c r="G10767" t="s">
        <v>233</v>
      </c>
      <c r="H10767" t="s">
        <v>30</v>
      </c>
      <c r="J10767">
        <v>-2002405.33</v>
      </c>
      <c r="L10767" t="s">
        <v>39</v>
      </c>
      <c r="O10767" t="s">
        <v>32</v>
      </c>
    </row>
    <row r="10768" spans="1:15" x14ac:dyDescent="0.25">
      <c r="A10768" t="s">
        <v>131</v>
      </c>
      <c r="B10768" t="s">
        <v>132</v>
      </c>
      <c r="C10768" t="s">
        <v>27</v>
      </c>
      <c r="D10768">
        <v>2020</v>
      </c>
      <c r="E10768">
        <v>3</v>
      </c>
      <c r="F10768" t="s">
        <v>234</v>
      </c>
      <c r="G10768" t="s">
        <v>235</v>
      </c>
      <c r="H10768" t="s">
        <v>30</v>
      </c>
      <c r="J10768">
        <v>-2002405.33</v>
      </c>
      <c r="L10768" t="s">
        <v>39</v>
      </c>
      <c r="O10768" t="s">
        <v>32</v>
      </c>
    </row>
    <row r="10769" spans="1:15" x14ac:dyDescent="0.25">
      <c r="A10769" t="s">
        <v>131</v>
      </c>
      <c r="B10769" t="s">
        <v>132</v>
      </c>
      <c r="C10769" t="s">
        <v>27</v>
      </c>
      <c r="D10769">
        <v>2020</v>
      </c>
      <c r="E10769">
        <v>3</v>
      </c>
      <c r="F10769" t="s">
        <v>269</v>
      </c>
      <c r="G10769" t="s">
        <v>270</v>
      </c>
      <c r="H10769" t="s">
        <v>30</v>
      </c>
      <c r="J10769">
        <v>-2025.81</v>
      </c>
      <c r="L10769" t="s">
        <v>39</v>
      </c>
      <c r="O10769" t="s">
        <v>32</v>
      </c>
    </row>
    <row r="10770" spans="1:15" x14ac:dyDescent="0.25">
      <c r="A10770" t="s">
        <v>131</v>
      </c>
      <c r="B10770" t="s">
        <v>132</v>
      </c>
      <c r="C10770" t="s">
        <v>27</v>
      </c>
      <c r="D10770">
        <v>2020</v>
      </c>
      <c r="E10770">
        <v>3</v>
      </c>
      <c r="F10770" t="s">
        <v>271</v>
      </c>
      <c r="G10770" t="s">
        <v>272</v>
      </c>
      <c r="H10770" t="s">
        <v>30</v>
      </c>
      <c r="J10770">
        <v>-2025.81</v>
      </c>
      <c r="L10770" t="s">
        <v>39</v>
      </c>
      <c r="O10770" t="s">
        <v>32</v>
      </c>
    </row>
    <row r="10771" spans="1:15" x14ac:dyDescent="0.25">
      <c r="A10771" t="s">
        <v>131</v>
      </c>
      <c r="B10771" t="s">
        <v>132</v>
      </c>
      <c r="C10771" t="s">
        <v>27</v>
      </c>
      <c r="D10771">
        <v>2020</v>
      </c>
      <c r="E10771">
        <v>3</v>
      </c>
      <c r="F10771" t="s">
        <v>273</v>
      </c>
      <c r="G10771" t="s">
        <v>274</v>
      </c>
      <c r="H10771" t="s">
        <v>30</v>
      </c>
      <c r="J10771">
        <v>-2025.81</v>
      </c>
      <c r="L10771" t="s">
        <v>39</v>
      </c>
      <c r="O10771" t="s">
        <v>32</v>
      </c>
    </row>
    <row r="10772" spans="1:15" x14ac:dyDescent="0.25">
      <c r="A10772" t="s">
        <v>131</v>
      </c>
      <c r="B10772" t="s">
        <v>132</v>
      </c>
      <c r="C10772" t="s">
        <v>27</v>
      </c>
      <c r="D10772">
        <v>2020</v>
      </c>
      <c r="E10772">
        <v>3</v>
      </c>
      <c r="F10772" t="s">
        <v>236</v>
      </c>
      <c r="G10772" t="s">
        <v>237</v>
      </c>
      <c r="H10772" t="s">
        <v>30</v>
      </c>
      <c r="J10772">
        <v>-5857368.8600000003</v>
      </c>
      <c r="L10772" t="s">
        <v>39</v>
      </c>
      <c r="O10772" t="s">
        <v>32</v>
      </c>
    </row>
    <row r="10773" spans="1:15" x14ac:dyDescent="0.25">
      <c r="A10773" t="s">
        <v>131</v>
      </c>
      <c r="B10773" t="s">
        <v>132</v>
      </c>
      <c r="C10773" t="s">
        <v>27</v>
      </c>
      <c r="D10773">
        <v>2020</v>
      </c>
      <c r="E10773">
        <v>3</v>
      </c>
      <c r="F10773" t="s">
        <v>238</v>
      </c>
      <c r="G10773" t="s">
        <v>239</v>
      </c>
      <c r="H10773" t="s">
        <v>30</v>
      </c>
      <c r="J10773">
        <v>2004431.14</v>
      </c>
      <c r="L10773" t="s">
        <v>39</v>
      </c>
      <c r="O10773" t="s">
        <v>32</v>
      </c>
    </row>
    <row r="10774" spans="1:15" x14ac:dyDescent="0.25">
      <c r="A10774" t="s">
        <v>131</v>
      </c>
      <c r="B10774" t="s">
        <v>132</v>
      </c>
      <c r="C10774" t="s">
        <v>27</v>
      </c>
      <c r="D10774">
        <v>2020</v>
      </c>
      <c r="E10774">
        <v>3</v>
      </c>
      <c r="F10774" t="s">
        <v>240</v>
      </c>
      <c r="G10774" t="s">
        <v>241</v>
      </c>
      <c r="H10774" t="s">
        <v>30</v>
      </c>
      <c r="J10774">
        <v>2002405.33</v>
      </c>
      <c r="L10774" t="s">
        <v>39</v>
      </c>
      <c r="O10774" t="s">
        <v>32</v>
      </c>
    </row>
    <row r="10775" spans="1:15" x14ac:dyDescent="0.25">
      <c r="A10775" t="s">
        <v>131</v>
      </c>
      <c r="B10775" t="s">
        <v>132</v>
      </c>
      <c r="C10775" t="s">
        <v>27</v>
      </c>
      <c r="D10775">
        <v>2020</v>
      </c>
      <c r="E10775">
        <v>3</v>
      </c>
      <c r="F10775" t="s">
        <v>242</v>
      </c>
      <c r="G10775" t="s">
        <v>243</v>
      </c>
      <c r="H10775" t="s">
        <v>30</v>
      </c>
      <c r="J10775">
        <v>0</v>
      </c>
      <c r="L10775" t="s">
        <v>39</v>
      </c>
      <c r="O10775" t="s">
        <v>32</v>
      </c>
    </row>
    <row r="10776" spans="1:15" x14ac:dyDescent="0.25">
      <c r="A10776" t="s">
        <v>123</v>
      </c>
      <c r="B10776" t="s">
        <v>124</v>
      </c>
      <c r="C10776" t="s">
        <v>27</v>
      </c>
      <c r="D10776">
        <v>2020</v>
      </c>
      <c r="E10776">
        <v>3</v>
      </c>
      <c r="F10776" t="s">
        <v>244</v>
      </c>
      <c r="G10776" t="s">
        <v>245</v>
      </c>
      <c r="H10776" t="s">
        <v>148</v>
      </c>
      <c r="I10776" t="s">
        <v>149</v>
      </c>
      <c r="J10776">
        <v>377918.17</v>
      </c>
      <c r="L10776" t="s">
        <v>31</v>
      </c>
      <c r="O10776" t="s">
        <v>32</v>
      </c>
    </row>
    <row r="10777" spans="1:15" x14ac:dyDescent="0.25">
      <c r="A10777" t="s">
        <v>123</v>
      </c>
      <c r="B10777" t="s">
        <v>124</v>
      </c>
      <c r="C10777" t="s">
        <v>27</v>
      </c>
      <c r="D10777">
        <v>2020</v>
      </c>
      <c r="E10777">
        <v>3</v>
      </c>
      <c r="F10777" t="s">
        <v>246</v>
      </c>
      <c r="G10777" t="s">
        <v>247</v>
      </c>
      <c r="H10777" t="s">
        <v>148</v>
      </c>
      <c r="I10777" t="s">
        <v>149</v>
      </c>
      <c r="J10777">
        <v>10447.93</v>
      </c>
      <c r="L10777" t="s">
        <v>31</v>
      </c>
      <c r="O10777" t="s">
        <v>32</v>
      </c>
    </row>
    <row r="10778" spans="1:15" x14ac:dyDescent="0.25">
      <c r="A10778" t="s">
        <v>123</v>
      </c>
      <c r="B10778" t="s">
        <v>124</v>
      </c>
      <c r="C10778" t="s">
        <v>27</v>
      </c>
      <c r="D10778">
        <v>2020</v>
      </c>
      <c r="E10778">
        <v>3</v>
      </c>
      <c r="F10778" t="s">
        <v>248</v>
      </c>
      <c r="G10778" t="s">
        <v>249</v>
      </c>
      <c r="H10778" t="s">
        <v>148</v>
      </c>
      <c r="I10778" t="s">
        <v>149</v>
      </c>
      <c r="J10778">
        <v>388366.1</v>
      </c>
      <c r="L10778" t="s">
        <v>31</v>
      </c>
      <c r="O10778" t="s">
        <v>32</v>
      </c>
    </row>
    <row r="10779" spans="1:15" x14ac:dyDescent="0.25">
      <c r="A10779" t="s">
        <v>123</v>
      </c>
      <c r="B10779" t="s">
        <v>124</v>
      </c>
      <c r="C10779" t="s">
        <v>27</v>
      </c>
      <c r="D10779">
        <v>2020</v>
      </c>
      <c r="E10779">
        <v>3</v>
      </c>
      <c r="F10779" t="s">
        <v>250</v>
      </c>
      <c r="G10779" t="s">
        <v>251</v>
      </c>
      <c r="H10779" t="s">
        <v>148</v>
      </c>
      <c r="I10779" t="s">
        <v>149</v>
      </c>
      <c r="J10779">
        <v>388366.1</v>
      </c>
      <c r="L10779" t="s">
        <v>31</v>
      </c>
      <c r="O10779" t="s">
        <v>32</v>
      </c>
    </row>
    <row r="10780" spans="1:15" x14ac:dyDescent="0.25">
      <c r="A10780" t="s">
        <v>123</v>
      </c>
      <c r="B10780" t="s">
        <v>124</v>
      </c>
      <c r="C10780" t="s">
        <v>27</v>
      </c>
      <c r="D10780">
        <v>2020</v>
      </c>
      <c r="E10780">
        <v>3</v>
      </c>
      <c r="F10780" t="s">
        <v>195</v>
      </c>
      <c r="G10780" t="s">
        <v>196</v>
      </c>
      <c r="H10780" t="s">
        <v>148</v>
      </c>
      <c r="I10780" t="s">
        <v>149</v>
      </c>
      <c r="J10780">
        <v>388366.1</v>
      </c>
      <c r="L10780" t="s">
        <v>31</v>
      </c>
      <c r="O10780" t="s">
        <v>32</v>
      </c>
    </row>
    <row r="10781" spans="1:15" x14ac:dyDescent="0.25">
      <c r="A10781" t="s">
        <v>123</v>
      </c>
      <c r="B10781" t="s">
        <v>124</v>
      </c>
      <c r="C10781" t="s">
        <v>27</v>
      </c>
      <c r="D10781">
        <v>2020</v>
      </c>
      <c r="E10781">
        <v>3</v>
      </c>
      <c r="F10781" t="s">
        <v>275</v>
      </c>
      <c r="G10781" t="s">
        <v>276</v>
      </c>
      <c r="H10781" t="s">
        <v>148</v>
      </c>
      <c r="I10781" t="s">
        <v>149</v>
      </c>
      <c r="J10781">
        <v>124372.5</v>
      </c>
      <c r="L10781" t="s">
        <v>31</v>
      </c>
      <c r="O10781" t="s">
        <v>32</v>
      </c>
    </row>
    <row r="10782" spans="1:15" x14ac:dyDescent="0.25">
      <c r="A10782" t="s">
        <v>123</v>
      </c>
      <c r="B10782" t="s">
        <v>124</v>
      </c>
      <c r="C10782" t="s">
        <v>27</v>
      </c>
      <c r="D10782">
        <v>2020</v>
      </c>
      <c r="E10782">
        <v>3</v>
      </c>
      <c r="F10782" t="s">
        <v>277</v>
      </c>
      <c r="G10782" t="s">
        <v>278</v>
      </c>
      <c r="H10782" t="s">
        <v>148</v>
      </c>
      <c r="I10782" t="s">
        <v>149</v>
      </c>
      <c r="J10782">
        <v>124372.5</v>
      </c>
      <c r="L10782" t="s">
        <v>31</v>
      </c>
      <c r="O10782" t="s">
        <v>32</v>
      </c>
    </row>
    <row r="10783" spans="1:15" x14ac:dyDescent="0.25">
      <c r="A10783" t="s">
        <v>123</v>
      </c>
      <c r="B10783" t="s">
        <v>124</v>
      </c>
      <c r="C10783" t="s">
        <v>27</v>
      </c>
      <c r="D10783">
        <v>2020</v>
      </c>
      <c r="E10783">
        <v>3</v>
      </c>
      <c r="F10783" t="s">
        <v>279</v>
      </c>
      <c r="G10783" t="s">
        <v>280</v>
      </c>
      <c r="H10783" t="s">
        <v>148</v>
      </c>
      <c r="I10783" t="s">
        <v>149</v>
      </c>
      <c r="J10783">
        <v>124372.5</v>
      </c>
      <c r="L10783" t="s">
        <v>31</v>
      </c>
      <c r="O10783" t="s">
        <v>32</v>
      </c>
    </row>
    <row r="10784" spans="1:15" x14ac:dyDescent="0.25">
      <c r="A10784" t="s">
        <v>123</v>
      </c>
      <c r="B10784" t="s">
        <v>124</v>
      </c>
      <c r="C10784" t="s">
        <v>27</v>
      </c>
      <c r="D10784">
        <v>2020</v>
      </c>
      <c r="E10784">
        <v>3</v>
      </c>
      <c r="F10784" t="s">
        <v>197</v>
      </c>
      <c r="G10784" t="s">
        <v>198</v>
      </c>
      <c r="H10784" t="s">
        <v>148</v>
      </c>
      <c r="I10784" t="s">
        <v>149</v>
      </c>
      <c r="J10784">
        <v>512738.6</v>
      </c>
      <c r="L10784" t="s">
        <v>31</v>
      </c>
      <c r="O10784" t="s">
        <v>32</v>
      </c>
    </row>
    <row r="10785" spans="1:15" x14ac:dyDescent="0.25">
      <c r="A10785" t="s">
        <v>123</v>
      </c>
      <c r="B10785" t="s">
        <v>124</v>
      </c>
      <c r="C10785" t="s">
        <v>27</v>
      </c>
      <c r="D10785">
        <v>2020</v>
      </c>
      <c r="E10785">
        <v>3</v>
      </c>
      <c r="F10785" t="s">
        <v>199</v>
      </c>
      <c r="G10785" t="s">
        <v>200</v>
      </c>
      <c r="H10785" t="s">
        <v>148</v>
      </c>
      <c r="I10785" t="s">
        <v>149</v>
      </c>
      <c r="J10785">
        <v>512738.6</v>
      </c>
      <c r="L10785" t="s">
        <v>31</v>
      </c>
      <c r="O10785" t="s">
        <v>32</v>
      </c>
    </row>
    <row r="10786" spans="1:15" x14ac:dyDescent="0.25">
      <c r="A10786" t="s">
        <v>123</v>
      </c>
      <c r="B10786" t="s">
        <v>124</v>
      </c>
      <c r="C10786" t="s">
        <v>27</v>
      </c>
      <c r="D10786">
        <v>2020</v>
      </c>
      <c r="E10786">
        <v>3</v>
      </c>
      <c r="F10786" t="s">
        <v>252</v>
      </c>
      <c r="G10786" t="s">
        <v>253</v>
      </c>
      <c r="H10786" t="s">
        <v>148</v>
      </c>
      <c r="I10786" t="s">
        <v>149</v>
      </c>
      <c r="J10786">
        <v>8679.25</v>
      </c>
      <c r="L10786" t="s">
        <v>31</v>
      </c>
      <c r="O10786" t="s">
        <v>32</v>
      </c>
    </row>
    <row r="10787" spans="1:15" x14ac:dyDescent="0.25">
      <c r="A10787" t="s">
        <v>123</v>
      </c>
      <c r="B10787" t="s">
        <v>124</v>
      </c>
      <c r="C10787" t="s">
        <v>27</v>
      </c>
      <c r="D10787">
        <v>2020</v>
      </c>
      <c r="E10787">
        <v>3</v>
      </c>
      <c r="F10787" t="s">
        <v>203</v>
      </c>
      <c r="G10787" t="s">
        <v>204</v>
      </c>
      <c r="H10787" t="s">
        <v>148</v>
      </c>
      <c r="I10787" t="s">
        <v>149</v>
      </c>
      <c r="J10787">
        <v>8679.25</v>
      </c>
      <c r="L10787" t="s">
        <v>31</v>
      </c>
      <c r="O10787" t="s">
        <v>32</v>
      </c>
    </row>
    <row r="10788" spans="1:15" x14ac:dyDescent="0.25">
      <c r="A10788" t="s">
        <v>123</v>
      </c>
      <c r="B10788" t="s">
        <v>124</v>
      </c>
      <c r="C10788" t="s">
        <v>27</v>
      </c>
      <c r="D10788">
        <v>2020</v>
      </c>
      <c r="E10788">
        <v>3</v>
      </c>
      <c r="F10788" t="s">
        <v>205</v>
      </c>
      <c r="G10788" t="s">
        <v>206</v>
      </c>
      <c r="H10788" t="s">
        <v>148</v>
      </c>
      <c r="I10788" t="s">
        <v>149</v>
      </c>
      <c r="J10788">
        <v>521417.85</v>
      </c>
      <c r="L10788" t="s">
        <v>31</v>
      </c>
      <c r="O10788" t="s">
        <v>32</v>
      </c>
    </row>
    <row r="10789" spans="1:15" x14ac:dyDescent="0.25">
      <c r="A10789" t="s">
        <v>123</v>
      </c>
      <c r="B10789" t="s">
        <v>124</v>
      </c>
      <c r="C10789" t="s">
        <v>27</v>
      </c>
      <c r="D10789">
        <v>2020</v>
      </c>
      <c r="E10789">
        <v>3</v>
      </c>
      <c r="F10789" t="s">
        <v>207</v>
      </c>
      <c r="G10789" t="s">
        <v>208</v>
      </c>
      <c r="H10789" t="s">
        <v>148</v>
      </c>
      <c r="I10789" t="s">
        <v>149</v>
      </c>
      <c r="J10789">
        <v>521417.85</v>
      </c>
      <c r="L10789" t="s">
        <v>31</v>
      </c>
      <c r="O10789" t="s">
        <v>32</v>
      </c>
    </row>
    <row r="10790" spans="1:15" x14ac:dyDescent="0.25">
      <c r="A10790" t="s">
        <v>123</v>
      </c>
      <c r="B10790" t="s">
        <v>124</v>
      </c>
      <c r="C10790" t="s">
        <v>27</v>
      </c>
      <c r="D10790">
        <v>2020</v>
      </c>
      <c r="E10790">
        <v>3</v>
      </c>
      <c r="F10790" t="s">
        <v>209</v>
      </c>
      <c r="G10790" t="s">
        <v>210</v>
      </c>
      <c r="H10790" t="s">
        <v>148</v>
      </c>
      <c r="I10790" t="s">
        <v>149</v>
      </c>
      <c r="J10790">
        <v>10815</v>
      </c>
      <c r="L10790" t="s">
        <v>31</v>
      </c>
      <c r="O10790" t="s">
        <v>32</v>
      </c>
    </row>
    <row r="10791" spans="1:15" x14ac:dyDescent="0.25">
      <c r="A10791" t="s">
        <v>123</v>
      </c>
      <c r="B10791" t="s">
        <v>124</v>
      </c>
      <c r="C10791" t="s">
        <v>27</v>
      </c>
      <c r="D10791">
        <v>2020</v>
      </c>
      <c r="E10791">
        <v>3</v>
      </c>
      <c r="F10791" t="s">
        <v>211</v>
      </c>
      <c r="G10791" t="s">
        <v>212</v>
      </c>
      <c r="H10791" t="s">
        <v>148</v>
      </c>
      <c r="I10791" t="s">
        <v>149</v>
      </c>
      <c r="J10791">
        <v>532232.85</v>
      </c>
      <c r="L10791" t="s">
        <v>31</v>
      </c>
      <c r="O10791" t="s">
        <v>32</v>
      </c>
    </row>
    <row r="10792" spans="1:15" x14ac:dyDescent="0.25">
      <c r="A10792" t="s">
        <v>123</v>
      </c>
      <c r="B10792" t="s">
        <v>124</v>
      </c>
      <c r="C10792" t="s">
        <v>27</v>
      </c>
      <c r="D10792">
        <v>2020</v>
      </c>
      <c r="E10792">
        <v>3</v>
      </c>
      <c r="F10792" t="s">
        <v>213</v>
      </c>
      <c r="G10792" t="s">
        <v>214</v>
      </c>
      <c r="H10792" t="s">
        <v>148</v>
      </c>
      <c r="I10792" t="s">
        <v>149</v>
      </c>
      <c r="J10792">
        <v>532232.85</v>
      </c>
      <c r="L10792" t="s">
        <v>31</v>
      </c>
      <c r="O10792" t="s">
        <v>32</v>
      </c>
    </row>
    <row r="10793" spans="1:15" x14ac:dyDescent="0.25">
      <c r="A10793" t="s">
        <v>123</v>
      </c>
      <c r="B10793" t="s">
        <v>124</v>
      </c>
      <c r="C10793" t="s">
        <v>27</v>
      </c>
      <c r="D10793">
        <v>2020</v>
      </c>
      <c r="E10793">
        <v>3</v>
      </c>
      <c r="F10793" t="s">
        <v>244</v>
      </c>
      <c r="G10793" t="s">
        <v>245</v>
      </c>
      <c r="H10793" t="s">
        <v>108</v>
      </c>
      <c r="I10793" t="s">
        <v>109</v>
      </c>
      <c r="J10793">
        <v>363918.17</v>
      </c>
      <c r="L10793" t="s">
        <v>31</v>
      </c>
      <c r="O10793" t="s">
        <v>32</v>
      </c>
    </row>
    <row r="10794" spans="1:15" x14ac:dyDescent="0.25">
      <c r="A10794" t="s">
        <v>123</v>
      </c>
      <c r="B10794" t="s">
        <v>124</v>
      </c>
      <c r="C10794" t="s">
        <v>27</v>
      </c>
      <c r="D10794">
        <v>2020</v>
      </c>
      <c r="E10794">
        <v>3</v>
      </c>
      <c r="F10794" t="s">
        <v>246</v>
      </c>
      <c r="G10794" t="s">
        <v>247</v>
      </c>
      <c r="H10794" t="s">
        <v>108</v>
      </c>
      <c r="I10794" t="s">
        <v>109</v>
      </c>
      <c r="J10794">
        <v>10447.93</v>
      </c>
      <c r="L10794" t="s">
        <v>31</v>
      </c>
      <c r="O10794" t="s">
        <v>32</v>
      </c>
    </row>
    <row r="10795" spans="1:15" x14ac:dyDescent="0.25">
      <c r="A10795" t="s">
        <v>123</v>
      </c>
      <c r="B10795" t="s">
        <v>124</v>
      </c>
      <c r="C10795" t="s">
        <v>27</v>
      </c>
      <c r="D10795">
        <v>2020</v>
      </c>
      <c r="E10795">
        <v>3</v>
      </c>
      <c r="F10795" t="s">
        <v>248</v>
      </c>
      <c r="G10795" t="s">
        <v>249</v>
      </c>
      <c r="H10795" t="s">
        <v>108</v>
      </c>
      <c r="I10795" t="s">
        <v>109</v>
      </c>
      <c r="J10795">
        <v>374366.1</v>
      </c>
      <c r="L10795" t="s">
        <v>31</v>
      </c>
      <c r="O10795" t="s">
        <v>32</v>
      </c>
    </row>
    <row r="10796" spans="1:15" x14ac:dyDescent="0.25">
      <c r="A10796" t="s">
        <v>123</v>
      </c>
      <c r="B10796" t="s">
        <v>124</v>
      </c>
      <c r="C10796" t="s">
        <v>27</v>
      </c>
      <c r="D10796">
        <v>2020</v>
      </c>
      <c r="E10796">
        <v>3</v>
      </c>
      <c r="F10796" t="s">
        <v>250</v>
      </c>
      <c r="G10796" t="s">
        <v>251</v>
      </c>
      <c r="H10796" t="s">
        <v>108</v>
      </c>
      <c r="I10796" t="s">
        <v>109</v>
      </c>
      <c r="J10796">
        <v>374366.1</v>
      </c>
      <c r="L10796" t="s">
        <v>31</v>
      </c>
      <c r="O10796" t="s">
        <v>32</v>
      </c>
    </row>
    <row r="10797" spans="1:15" x14ac:dyDescent="0.25">
      <c r="A10797" t="s">
        <v>123</v>
      </c>
      <c r="B10797" t="s">
        <v>124</v>
      </c>
      <c r="C10797" t="s">
        <v>27</v>
      </c>
      <c r="D10797">
        <v>2020</v>
      </c>
      <c r="E10797">
        <v>3</v>
      </c>
      <c r="F10797" t="s">
        <v>195</v>
      </c>
      <c r="G10797" t="s">
        <v>196</v>
      </c>
      <c r="H10797" t="s">
        <v>108</v>
      </c>
      <c r="I10797" t="s">
        <v>109</v>
      </c>
      <c r="J10797">
        <v>374366.1</v>
      </c>
      <c r="L10797" t="s">
        <v>31</v>
      </c>
      <c r="O10797" t="s">
        <v>32</v>
      </c>
    </row>
    <row r="10798" spans="1:15" x14ac:dyDescent="0.25">
      <c r="A10798" t="s">
        <v>123</v>
      </c>
      <c r="B10798" t="s">
        <v>124</v>
      </c>
      <c r="C10798" t="s">
        <v>27</v>
      </c>
      <c r="D10798">
        <v>2020</v>
      </c>
      <c r="E10798">
        <v>3</v>
      </c>
      <c r="F10798" t="s">
        <v>275</v>
      </c>
      <c r="G10798" t="s">
        <v>276</v>
      </c>
      <c r="H10798" t="s">
        <v>108</v>
      </c>
      <c r="I10798" t="s">
        <v>109</v>
      </c>
      <c r="J10798">
        <v>124372.5</v>
      </c>
      <c r="L10798" t="s">
        <v>31</v>
      </c>
      <c r="O10798" t="s">
        <v>32</v>
      </c>
    </row>
    <row r="10799" spans="1:15" x14ac:dyDescent="0.25">
      <c r="A10799" t="s">
        <v>123</v>
      </c>
      <c r="B10799" t="s">
        <v>124</v>
      </c>
      <c r="C10799" t="s">
        <v>27</v>
      </c>
      <c r="D10799">
        <v>2020</v>
      </c>
      <c r="E10799">
        <v>3</v>
      </c>
      <c r="F10799" t="s">
        <v>277</v>
      </c>
      <c r="G10799" t="s">
        <v>278</v>
      </c>
      <c r="H10799" t="s">
        <v>108</v>
      </c>
      <c r="I10799" t="s">
        <v>109</v>
      </c>
      <c r="J10799">
        <v>124372.5</v>
      </c>
      <c r="L10799" t="s">
        <v>31</v>
      </c>
      <c r="O10799" t="s">
        <v>32</v>
      </c>
    </row>
    <row r="10800" spans="1:15" x14ac:dyDescent="0.25">
      <c r="A10800" t="s">
        <v>123</v>
      </c>
      <c r="B10800" t="s">
        <v>124</v>
      </c>
      <c r="C10800" t="s">
        <v>27</v>
      </c>
      <c r="D10800">
        <v>2020</v>
      </c>
      <c r="E10800">
        <v>3</v>
      </c>
      <c r="F10800" t="s">
        <v>279</v>
      </c>
      <c r="G10800" t="s">
        <v>280</v>
      </c>
      <c r="H10800" t="s">
        <v>108</v>
      </c>
      <c r="I10800" t="s">
        <v>109</v>
      </c>
      <c r="J10800">
        <v>124372.5</v>
      </c>
      <c r="L10800" t="s">
        <v>31</v>
      </c>
      <c r="O10800" t="s">
        <v>32</v>
      </c>
    </row>
    <row r="10801" spans="1:15" x14ac:dyDescent="0.25">
      <c r="A10801" t="s">
        <v>123</v>
      </c>
      <c r="B10801" t="s">
        <v>124</v>
      </c>
      <c r="C10801" t="s">
        <v>27</v>
      </c>
      <c r="D10801">
        <v>2020</v>
      </c>
      <c r="E10801">
        <v>3</v>
      </c>
      <c r="F10801" t="s">
        <v>197</v>
      </c>
      <c r="G10801" t="s">
        <v>198</v>
      </c>
      <c r="H10801" t="s">
        <v>108</v>
      </c>
      <c r="I10801" t="s">
        <v>109</v>
      </c>
      <c r="J10801">
        <v>498738.6</v>
      </c>
      <c r="L10801" t="s">
        <v>31</v>
      </c>
      <c r="O10801" t="s">
        <v>32</v>
      </c>
    </row>
    <row r="10802" spans="1:15" x14ac:dyDescent="0.25">
      <c r="A10802" t="s">
        <v>123</v>
      </c>
      <c r="B10802" t="s">
        <v>124</v>
      </c>
      <c r="C10802" t="s">
        <v>27</v>
      </c>
      <c r="D10802">
        <v>2020</v>
      </c>
      <c r="E10802">
        <v>3</v>
      </c>
      <c r="F10802" t="s">
        <v>199</v>
      </c>
      <c r="G10802" t="s">
        <v>200</v>
      </c>
      <c r="H10802" t="s">
        <v>108</v>
      </c>
      <c r="I10802" t="s">
        <v>109</v>
      </c>
      <c r="J10802">
        <v>498738.6</v>
      </c>
      <c r="L10802" t="s">
        <v>31</v>
      </c>
      <c r="O10802" t="s">
        <v>32</v>
      </c>
    </row>
    <row r="10803" spans="1:15" x14ac:dyDescent="0.25">
      <c r="A10803" t="s">
        <v>123</v>
      </c>
      <c r="B10803" t="s">
        <v>124</v>
      </c>
      <c r="C10803" t="s">
        <v>27</v>
      </c>
      <c r="D10803">
        <v>2020</v>
      </c>
      <c r="E10803">
        <v>3</v>
      </c>
      <c r="F10803" t="s">
        <v>252</v>
      </c>
      <c r="G10803" t="s">
        <v>253</v>
      </c>
      <c r="H10803" t="s">
        <v>108</v>
      </c>
      <c r="I10803" t="s">
        <v>109</v>
      </c>
      <c r="J10803">
        <v>8679.25</v>
      </c>
      <c r="L10803" t="s">
        <v>31</v>
      </c>
      <c r="O10803" t="s">
        <v>32</v>
      </c>
    </row>
    <row r="10804" spans="1:15" x14ac:dyDescent="0.25">
      <c r="A10804" t="s">
        <v>123</v>
      </c>
      <c r="B10804" t="s">
        <v>124</v>
      </c>
      <c r="C10804" t="s">
        <v>27</v>
      </c>
      <c r="D10804">
        <v>2020</v>
      </c>
      <c r="E10804">
        <v>3</v>
      </c>
      <c r="F10804" t="s">
        <v>203</v>
      </c>
      <c r="G10804" t="s">
        <v>204</v>
      </c>
      <c r="H10804" t="s">
        <v>108</v>
      </c>
      <c r="I10804" t="s">
        <v>109</v>
      </c>
      <c r="J10804">
        <v>8679.25</v>
      </c>
      <c r="L10804" t="s">
        <v>31</v>
      </c>
      <c r="O10804" t="s">
        <v>32</v>
      </c>
    </row>
    <row r="10805" spans="1:15" x14ac:dyDescent="0.25">
      <c r="A10805" t="s">
        <v>123</v>
      </c>
      <c r="B10805" t="s">
        <v>124</v>
      </c>
      <c r="C10805" t="s">
        <v>27</v>
      </c>
      <c r="D10805">
        <v>2020</v>
      </c>
      <c r="E10805">
        <v>3</v>
      </c>
      <c r="F10805" t="s">
        <v>205</v>
      </c>
      <c r="G10805" t="s">
        <v>206</v>
      </c>
      <c r="H10805" t="s">
        <v>108</v>
      </c>
      <c r="I10805" t="s">
        <v>109</v>
      </c>
      <c r="J10805">
        <v>507417.85</v>
      </c>
      <c r="L10805" t="s">
        <v>31</v>
      </c>
      <c r="O10805" t="s">
        <v>32</v>
      </c>
    </row>
    <row r="10806" spans="1:15" x14ac:dyDescent="0.25">
      <c r="A10806" t="s">
        <v>123</v>
      </c>
      <c r="B10806" t="s">
        <v>124</v>
      </c>
      <c r="C10806" t="s">
        <v>27</v>
      </c>
      <c r="D10806">
        <v>2020</v>
      </c>
      <c r="E10806">
        <v>3</v>
      </c>
      <c r="F10806" t="s">
        <v>207</v>
      </c>
      <c r="G10806" t="s">
        <v>208</v>
      </c>
      <c r="H10806" t="s">
        <v>108</v>
      </c>
      <c r="I10806" t="s">
        <v>109</v>
      </c>
      <c r="J10806">
        <v>507417.85</v>
      </c>
      <c r="L10806" t="s">
        <v>31</v>
      </c>
      <c r="O10806" t="s">
        <v>32</v>
      </c>
    </row>
    <row r="10807" spans="1:15" x14ac:dyDescent="0.25">
      <c r="A10807" t="s">
        <v>123</v>
      </c>
      <c r="B10807" t="s">
        <v>124</v>
      </c>
      <c r="C10807" t="s">
        <v>27</v>
      </c>
      <c r="D10807">
        <v>2020</v>
      </c>
      <c r="E10807">
        <v>3</v>
      </c>
      <c r="F10807" t="s">
        <v>209</v>
      </c>
      <c r="G10807" t="s">
        <v>210</v>
      </c>
      <c r="H10807" t="s">
        <v>108</v>
      </c>
      <c r="I10807" t="s">
        <v>109</v>
      </c>
      <c r="J10807">
        <v>10815</v>
      </c>
      <c r="L10807" t="s">
        <v>31</v>
      </c>
      <c r="O10807" t="s">
        <v>32</v>
      </c>
    </row>
    <row r="10808" spans="1:15" x14ac:dyDescent="0.25">
      <c r="A10808" t="s">
        <v>123</v>
      </c>
      <c r="B10808" t="s">
        <v>124</v>
      </c>
      <c r="C10808" t="s">
        <v>27</v>
      </c>
      <c r="D10808">
        <v>2020</v>
      </c>
      <c r="E10808">
        <v>3</v>
      </c>
      <c r="F10808" t="s">
        <v>211</v>
      </c>
      <c r="G10808" t="s">
        <v>212</v>
      </c>
      <c r="H10808" t="s">
        <v>108</v>
      </c>
      <c r="I10808" t="s">
        <v>109</v>
      </c>
      <c r="J10808">
        <v>518232.85</v>
      </c>
      <c r="L10808" t="s">
        <v>31</v>
      </c>
      <c r="O10808" t="s">
        <v>32</v>
      </c>
    </row>
    <row r="10809" spans="1:15" x14ac:dyDescent="0.25">
      <c r="A10809" t="s">
        <v>123</v>
      </c>
      <c r="B10809" t="s">
        <v>124</v>
      </c>
      <c r="C10809" t="s">
        <v>27</v>
      </c>
      <c r="D10809">
        <v>2020</v>
      </c>
      <c r="E10809">
        <v>3</v>
      </c>
      <c r="F10809" t="s">
        <v>213</v>
      </c>
      <c r="G10809" t="s">
        <v>214</v>
      </c>
      <c r="H10809" t="s">
        <v>108</v>
      </c>
      <c r="I10809" t="s">
        <v>109</v>
      </c>
      <c r="J10809">
        <v>518232.85</v>
      </c>
      <c r="L10809" t="s">
        <v>31</v>
      </c>
      <c r="O10809" t="s">
        <v>32</v>
      </c>
    </row>
    <row r="10810" spans="1:15" x14ac:dyDescent="0.25">
      <c r="A10810" t="s">
        <v>123</v>
      </c>
      <c r="B10810" t="s">
        <v>124</v>
      </c>
      <c r="C10810" t="s">
        <v>27</v>
      </c>
      <c r="D10810">
        <v>2020</v>
      </c>
      <c r="E10810">
        <v>3</v>
      </c>
      <c r="F10810" t="s">
        <v>244</v>
      </c>
      <c r="G10810" t="s">
        <v>245</v>
      </c>
      <c r="H10810" t="s">
        <v>110</v>
      </c>
      <c r="I10810" t="s">
        <v>111</v>
      </c>
      <c r="J10810">
        <v>1108454.51</v>
      </c>
      <c r="L10810" t="s">
        <v>31</v>
      </c>
      <c r="O10810" t="s">
        <v>32</v>
      </c>
    </row>
    <row r="10811" spans="1:15" x14ac:dyDescent="0.25">
      <c r="A10811" t="s">
        <v>123</v>
      </c>
      <c r="B10811" t="s">
        <v>124</v>
      </c>
      <c r="C10811" t="s">
        <v>27</v>
      </c>
      <c r="D10811">
        <v>2020</v>
      </c>
      <c r="E10811">
        <v>3</v>
      </c>
      <c r="F10811" t="s">
        <v>246</v>
      </c>
      <c r="G10811" t="s">
        <v>247</v>
      </c>
      <c r="H10811" t="s">
        <v>110</v>
      </c>
      <c r="I10811" t="s">
        <v>111</v>
      </c>
      <c r="J10811">
        <v>31343.8</v>
      </c>
      <c r="L10811" t="s">
        <v>31</v>
      </c>
      <c r="O10811" t="s">
        <v>32</v>
      </c>
    </row>
    <row r="10812" spans="1:15" x14ac:dyDescent="0.25">
      <c r="A10812" t="s">
        <v>123</v>
      </c>
      <c r="B10812" t="s">
        <v>124</v>
      </c>
      <c r="C10812" t="s">
        <v>27</v>
      </c>
      <c r="D10812">
        <v>2020</v>
      </c>
      <c r="E10812">
        <v>3</v>
      </c>
      <c r="F10812" t="s">
        <v>248</v>
      </c>
      <c r="G10812" t="s">
        <v>249</v>
      </c>
      <c r="H10812" t="s">
        <v>110</v>
      </c>
      <c r="I10812" t="s">
        <v>111</v>
      </c>
      <c r="J10812">
        <v>1139798.31</v>
      </c>
      <c r="L10812" t="s">
        <v>31</v>
      </c>
      <c r="O10812" t="s">
        <v>32</v>
      </c>
    </row>
    <row r="10813" spans="1:15" x14ac:dyDescent="0.25">
      <c r="A10813" t="s">
        <v>123</v>
      </c>
      <c r="B10813" t="s">
        <v>124</v>
      </c>
      <c r="C10813" t="s">
        <v>27</v>
      </c>
      <c r="D10813">
        <v>2020</v>
      </c>
      <c r="E10813">
        <v>3</v>
      </c>
      <c r="F10813" t="s">
        <v>250</v>
      </c>
      <c r="G10813" t="s">
        <v>251</v>
      </c>
      <c r="H10813" t="s">
        <v>110</v>
      </c>
      <c r="I10813" t="s">
        <v>111</v>
      </c>
      <c r="J10813">
        <v>1139798.31</v>
      </c>
      <c r="L10813" t="s">
        <v>31</v>
      </c>
      <c r="O10813" t="s">
        <v>32</v>
      </c>
    </row>
    <row r="10814" spans="1:15" x14ac:dyDescent="0.25">
      <c r="A10814" t="s">
        <v>123</v>
      </c>
      <c r="B10814" t="s">
        <v>124</v>
      </c>
      <c r="C10814" t="s">
        <v>27</v>
      </c>
      <c r="D10814">
        <v>2020</v>
      </c>
      <c r="E10814">
        <v>3</v>
      </c>
      <c r="F10814" t="s">
        <v>195</v>
      </c>
      <c r="G10814" t="s">
        <v>196</v>
      </c>
      <c r="H10814" t="s">
        <v>110</v>
      </c>
      <c r="I10814" t="s">
        <v>111</v>
      </c>
      <c r="J10814">
        <v>1139798.31</v>
      </c>
      <c r="L10814" t="s">
        <v>31</v>
      </c>
      <c r="O10814" t="s">
        <v>32</v>
      </c>
    </row>
    <row r="10815" spans="1:15" x14ac:dyDescent="0.25">
      <c r="A10815" t="s">
        <v>123</v>
      </c>
      <c r="B10815" t="s">
        <v>124</v>
      </c>
      <c r="C10815" t="s">
        <v>27</v>
      </c>
      <c r="D10815">
        <v>2020</v>
      </c>
      <c r="E10815">
        <v>3</v>
      </c>
      <c r="F10815" t="s">
        <v>275</v>
      </c>
      <c r="G10815" t="s">
        <v>276</v>
      </c>
      <c r="H10815" t="s">
        <v>110</v>
      </c>
      <c r="I10815" t="s">
        <v>111</v>
      </c>
      <c r="J10815">
        <v>373117.5</v>
      </c>
      <c r="L10815" t="s">
        <v>31</v>
      </c>
      <c r="O10815" t="s">
        <v>32</v>
      </c>
    </row>
    <row r="10816" spans="1:15" x14ac:dyDescent="0.25">
      <c r="A10816" t="s">
        <v>123</v>
      </c>
      <c r="B10816" t="s">
        <v>124</v>
      </c>
      <c r="C10816" t="s">
        <v>27</v>
      </c>
      <c r="D10816">
        <v>2020</v>
      </c>
      <c r="E10816">
        <v>3</v>
      </c>
      <c r="F10816" t="s">
        <v>277</v>
      </c>
      <c r="G10816" t="s">
        <v>278</v>
      </c>
      <c r="H10816" t="s">
        <v>110</v>
      </c>
      <c r="I10816" t="s">
        <v>111</v>
      </c>
      <c r="J10816">
        <v>373117.5</v>
      </c>
      <c r="L10816" t="s">
        <v>31</v>
      </c>
      <c r="O10816" t="s">
        <v>32</v>
      </c>
    </row>
    <row r="10817" spans="1:15" x14ac:dyDescent="0.25">
      <c r="A10817" t="s">
        <v>123</v>
      </c>
      <c r="B10817" t="s">
        <v>124</v>
      </c>
      <c r="C10817" t="s">
        <v>27</v>
      </c>
      <c r="D10817">
        <v>2020</v>
      </c>
      <c r="E10817">
        <v>3</v>
      </c>
      <c r="F10817" t="s">
        <v>279</v>
      </c>
      <c r="G10817" t="s">
        <v>280</v>
      </c>
      <c r="H10817" t="s">
        <v>110</v>
      </c>
      <c r="I10817" t="s">
        <v>111</v>
      </c>
      <c r="J10817">
        <v>373117.5</v>
      </c>
      <c r="L10817" t="s">
        <v>31</v>
      </c>
      <c r="O10817" t="s">
        <v>32</v>
      </c>
    </row>
    <row r="10818" spans="1:15" x14ac:dyDescent="0.25">
      <c r="A10818" t="s">
        <v>123</v>
      </c>
      <c r="B10818" t="s">
        <v>124</v>
      </c>
      <c r="C10818" t="s">
        <v>27</v>
      </c>
      <c r="D10818">
        <v>2020</v>
      </c>
      <c r="E10818">
        <v>3</v>
      </c>
      <c r="F10818" t="s">
        <v>197</v>
      </c>
      <c r="G10818" t="s">
        <v>198</v>
      </c>
      <c r="H10818" t="s">
        <v>110</v>
      </c>
      <c r="I10818" t="s">
        <v>111</v>
      </c>
      <c r="J10818">
        <v>1512915.81</v>
      </c>
      <c r="L10818" t="s">
        <v>31</v>
      </c>
      <c r="O10818" t="s">
        <v>32</v>
      </c>
    </row>
    <row r="10819" spans="1:15" x14ac:dyDescent="0.25">
      <c r="A10819" t="s">
        <v>123</v>
      </c>
      <c r="B10819" t="s">
        <v>124</v>
      </c>
      <c r="C10819" t="s">
        <v>27</v>
      </c>
      <c r="D10819">
        <v>2020</v>
      </c>
      <c r="E10819">
        <v>3</v>
      </c>
      <c r="F10819" t="s">
        <v>199</v>
      </c>
      <c r="G10819" t="s">
        <v>200</v>
      </c>
      <c r="H10819" t="s">
        <v>110</v>
      </c>
      <c r="I10819" t="s">
        <v>111</v>
      </c>
      <c r="J10819">
        <v>1512915.81</v>
      </c>
      <c r="L10819" t="s">
        <v>31</v>
      </c>
      <c r="O10819" t="s">
        <v>32</v>
      </c>
    </row>
    <row r="10820" spans="1:15" x14ac:dyDescent="0.25">
      <c r="A10820" t="s">
        <v>123</v>
      </c>
      <c r="B10820" t="s">
        <v>124</v>
      </c>
      <c r="C10820" t="s">
        <v>27</v>
      </c>
      <c r="D10820">
        <v>2020</v>
      </c>
      <c r="E10820">
        <v>3</v>
      </c>
      <c r="F10820" t="s">
        <v>252</v>
      </c>
      <c r="G10820" t="s">
        <v>253</v>
      </c>
      <c r="H10820" t="s">
        <v>110</v>
      </c>
      <c r="I10820" t="s">
        <v>111</v>
      </c>
      <c r="J10820">
        <v>26037.75</v>
      </c>
      <c r="L10820" t="s">
        <v>31</v>
      </c>
      <c r="O10820" t="s">
        <v>32</v>
      </c>
    </row>
    <row r="10821" spans="1:15" x14ac:dyDescent="0.25">
      <c r="A10821" t="s">
        <v>123</v>
      </c>
      <c r="B10821" t="s">
        <v>124</v>
      </c>
      <c r="C10821" t="s">
        <v>27</v>
      </c>
      <c r="D10821">
        <v>2020</v>
      </c>
      <c r="E10821">
        <v>3</v>
      </c>
      <c r="F10821" t="s">
        <v>203</v>
      </c>
      <c r="G10821" t="s">
        <v>204</v>
      </c>
      <c r="H10821" t="s">
        <v>110</v>
      </c>
      <c r="I10821" t="s">
        <v>111</v>
      </c>
      <c r="J10821">
        <v>26037.75</v>
      </c>
      <c r="L10821" t="s">
        <v>31</v>
      </c>
      <c r="O10821" t="s">
        <v>32</v>
      </c>
    </row>
    <row r="10822" spans="1:15" x14ac:dyDescent="0.25">
      <c r="A10822" t="s">
        <v>123</v>
      </c>
      <c r="B10822" t="s">
        <v>124</v>
      </c>
      <c r="C10822" t="s">
        <v>27</v>
      </c>
      <c r="D10822">
        <v>2020</v>
      </c>
      <c r="E10822">
        <v>3</v>
      </c>
      <c r="F10822" t="s">
        <v>205</v>
      </c>
      <c r="G10822" t="s">
        <v>206</v>
      </c>
      <c r="H10822" t="s">
        <v>110</v>
      </c>
      <c r="I10822" t="s">
        <v>111</v>
      </c>
      <c r="J10822">
        <v>1538953.56</v>
      </c>
      <c r="L10822" t="s">
        <v>31</v>
      </c>
      <c r="O10822" t="s">
        <v>32</v>
      </c>
    </row>
    <row r="10823" spans="1:15" x14ac:dyDescent="0.25">
      <c r="A10823" t="s">
        <v>123</v>
      </c>
      <c r="B10823" t="s">
        <v>124</v>
      </c>
      <c r="C10823" t="s">
        <v>27</v>
      </c>
      <c r="D10823">
        <v>2020</v>
      </c>
      <c r="E10823">
        <v>3</v>
      </c>
      <c r="F10823" t="s">
        <v>207</v>
      </c>
      <c r="G10823" t="s">
        <v>208</v>
      </c>
      <c r="H10823" t="s">
        <v>110</v>
      </c>
      <c r="I10823" t="s">
        <v>111</v>
      </c>
      <c r="J10823">
        <v>1538953.56</v>
      </c>
      <c r="L10823" t="s">
        <v>31</v>
      </c>
      <c r="O10823" t="s">
        <v>32</v>
      </c>
    </row>
    <row r="10824" spans="1:15" x14ac:dyDescent="0.25">
      <c r="A10824" t="s">
        <v>123</v>
      </c>
      <c r="B10824" t="s">
        <v>124</v>
      </c>
      <c r="C10824" t="s">
        <v>27</v>
      </c>
      <c r="D10824">
        <v>2020</v>
      </c>
      <c r="E10824">
        <v>3</v>
      </c>
      <c r="F10824" t="s">
        <v>209</v>
      </c>
      <c r="G10824" t="s">
        <v>210</v>
      </c>
      <c r="H10824" t="s">
        <v>110</v>
      </c>
      <c r="I10824" t="s">
        <v>111</v>
      </c>
      <c r="J10824">
        <v>32445</v>
      </c>
      <c r="L10824" t="s">
        <v>31</v>
      </c>
      <c r="O10824" t="s">
        <v>32</v>
      </c>
    </row>
    <row r="10825" spans="1:15" x14ac:dyDescent="0.25">
      <c r="A10825" t="s">
        <v>123</v>
      </c>
      <c r="B10825" t="s">
        <v>124</v>
      </c>
      <c r="C10825" t="s">
        <v>27</v>
      </c>
      <c r="D10825">
        <v>2020</v>
      </c>
      <c r="E10825">
        <v>3</v>
      </c>
      <c r="F10825" t="s">
        <v>211</v>
      </c>
      <c r="G10825" t="s">
        <v>212</v>
      </c>
      <c r="H10825" t="s">
        <v>110</v>
      </c>
      <c r="I10825" t="s">
        <v>111</v>
      </c>
      <c r="J10825">
        <v>1571398.56</v>
      </c>
      <c r="L10825" t="s">
        <v>31</v>
      </c>
      <c r="O10825" t="s">
        <v>32</v>
      </c>
    </row>
    <row r="10826" spans="1:15" x14ac:dyDescent="0.25">
      <c r="A10826" t="s">
        <v>123</v>
      </c>
      <c r="B10826" t="s">
        <v>124</v>
      </c>
      <c r="C10826" t="s">
        <v>27</v>
      </c>
      <c r="D10826">
        <v>2020</v>
      </c>
      <c r="E10826">
        <v>3</v>
      </c>
      <c r="F10826" t="s">
        <v>213</v>
      </c>
      <c r="G10826" t="s">
        <v>214</v>
      </c>
      <c r="H10826" t="s">
        <v>110</v>
      </c>
      <c r="I10826" t="s">
        <v>111</v>
      </c>
      <c r="J10826">
        <v>1571398.56</v>
      </c>
      <c r="L10826" t="s">
        <v>31</v>
      </c>
      <c r="O10826" t="s">
        <v>32</v>
      </c>
    </row>
    <row r="10827" spans="1:15" x14ac:dyDescent="0.25">
      <c r="A10827" t="s">
        <v>131</v>
      </c>
      <c r="B10827" t="s">
        <v>132</v>
      </c>
      <c r="C10827" t="s">
        <v>27</v>
      </c>
      <c r="D10827">
        <v>2020</v>
      </c>
      <c r="E10827">
        <v>3</v>
      </c>
      <c r="F10827" t="s">
        <v>244</v>
      </c>
      <c r="G10827" t="s">
        <v>245</v>
      </c>
      <c r="H10827" t="s">
        <v>108</v>
      </c>
      <c r="I10827" t="s">
        <v>109</v>
      </c>
      <c r="J10827">
        <v>-653041.73</v>
      </c>
      <c r="L10827" t="s">
        <v>31</v>
      </c>
      <c r="O10827" t="s">
        <v>32</v>
      </c>
    </row>
    <row r="10828" spans="1:15" x14ac:dyDescent="0.25">
      <c r="A10828" t="s">
        <v>131</v>
      </c>
      <c r="B10828" t="s">
        <v>132</v>
      </c>
      <c r="C10828" t="s">
        <v>27</v>
      </c>
      <c r="D10828">
        <v>2020</v>
      </c>
      <c r="E10828">
        <v>3</v>
      </c>
      <c r="F10828" t="s">
        <v>246</v>
      </c>
      <c r="G10828" t="s">
        <v>247</v>
      </c>
      <c r="H10828" t="s">
        <v>108</v>
      </c>
      <c r="I10828" t="s">
        <v>109</v>
      </c>
      <c r="J10828">
        <v>10815</v>
      </c>
      <c r="L10828" t="s">
        <v>31</v>
      </c>
      <c r="O10828" t="s">
        <v>32</v>
      </c>
    </row>
    <row r="10829" spans="1:15" x14ac:dyDescent="0.25">
      <c r="A10829" t="s">
        <v>131</v>
      </c>
      <c r="B10829" t="s">
        <v>132</v>
      </c>
      <c r="C10829" t="s">
        <v>27</v>
      </c>
      <c r="D10829">
        <v>2020</v>
      </c>
      <c r="E10829">
        <v>3</v>
      </c>
      <c r="F10829" t="s">
        <v>248</v>
      </c>
      <c r="G10829" t="s">
        <v>249</v>
      </c>
      <c r="H10829" t="s">
        <v>108</v>
      </c>
      <c r="I10829" t="s">
        <v>109</v>
      </c>
      <c r="J10829">
        <v>-642226.73</v>
      </c>
      <c r="L10829" t="s">
        <v>31</v>
      </c>
      <c r="O10829" t="s">
        <v>32</v>
      </c>
    </row>
    <row r="10830" spans="1:15" x14ac:dyDescent="0.25">
      <c r="A10830" t="s">
        <v>131</v>
      </c>
      <c r="B10830" t="s">
        <v>132</v>
      </c>
      <c r="C10830" t="s">
        <v>27</v>
      </c>
      <c r="D10830">
        <v>2020</v>
      </c>
      <c r="E10830">
        <v>3</v>
      </c>
      <c r="F10830" t="s">
        <v>250</v>
      </c>
      <c r="G10830" t="s">
        <v>251</v>
      </c>
      <c r="H10830" t="s">
        <v>108</v>
      </c>
      <c r="I10830" t="s">
        <v>109</v>
      </c>
      <c r="J10830">
        <v>-642226.73</v>
      </c>
      <c r="L10830" t="s">
        <v>31</v>
      </c>
      <c r="O10830" t="s">
        <v>32</v>
      </c>
    </row>
    <row r="10831" spans="1:15" x14ac:dyDescent="0.25">
      <c r="A10831" t="s">
        <v>131</v>
      </c>
      <c r="B10831" t="s">
        <v>132</v>
      </c>
      <c r="C10831" t="s">
        <v>27</v>
      </c>
      <c r="D10831">
        <v>2020</v>
      </c>
      <c r="E10831">
        <v>3</v>
      </c>
      <c r="F10831" t="s">
        <v>193</v>
      </c>
      <c r="G10831" t="s">
        <v>194</v>
      </c>
      <c r="H10831" t="s">
        <v>108</v>
      </c>
      <c r="I10831" t="s">
        <v>109</v>
      </c>
      <c r="J10831">
        <v>453799.92</v>
      </c>
      <c r="L10831" t="s">
        <v>31</v>
      </c>
      <c r="O10831" t="s">
        <v>32</v>
      </c>
    </row>
    <row r="10832" spans="1:15" x14ac:dyDescent="0.25">
      <c r="A10832" t="s">
        <v>131</v>
      </c>
      <c r="B10832" t="s">
        <v>132</v>
      </c>
      <c r="C10832" t="s">
        <v>27</v>
      </c>
      <c r="D10832">
        <v>2020</v>
      </c>
      <c r="E10832">
        <v>3</v>
      </c>
      <c r="F10832" t="s">
        <v>303</v>
      </c>
      <c r="G10832" t="s">
        <v>304</v>
      </c>
      <c r="H10832" t="s">
        <v>108</v>
      </c>
      <c r="I10832" t="s">
        <v>109</v>
      </c>
      <c r="J10832">
        <v>1726022.56</v>
      </c>
      <c r="L10832" t="s">
        <v>31</v>
      </c>
      <c r="O10832" t="s">
        <v>32</v>
      </c>
    </row>
    <row r="10833" spans="1:15" x14ac:dyDescent="0.25">
      <c r="A10833" t="s">
        <v>131</v>
      </c>
      <c r="B10833" t="s">
        <v>132</v>
      </c>
      <c r="C10833" t="s">
        <v>27</v>
      </c>
      <c r="D10833">
        <v>2020</v>
      </c>
      <c r="E10833">
        <v>3</v>
      </c>
      <c r="F10833" t="s">
        <v>195</v>
      </c>
      <c r="G10833" t="s">
        <v>196</v>
      </c>
      <c r="H10833" t="s">
        <v>108</v>
      </c>
      <c r="I10833" t="s">
        <v>109</v>
      </c>
      <c r="J10833">
        <v>1537595.75</v>
      </c>
      <c r="L10833" t="s">
        <v>31</v>
      </c>
      <c r="O10833" t="s">
        <v>32</v>
      </c>
    </row>
    <row r="10834" spans="1:15" x14ac:dyDescent="0.25">
      <c r="A10834" t="s">
        <v>131</v>
      </c>
      <c r="B10834" t="s">
        <v>132</v>
      </c>
      <c r="C10834" t="s">
        <v>27</v>
      </c>
      <c r="D10834">
        <v>2020</v>
      </c>
      <c r="E10834">
        <v>3</v>
      </c>
      <c r="F10834" t="s">
        <v>275</v>
      </c>
      <c r="G10834" t="s">
        <v>276</v>
      </c>
      <c r="H10834" t="s">
        <v>108</v>
      </c>
      <c r="I10834" t="s">
        <v>109</v>
      </c>
      <c r="J10834">
        <v>31789.27</v>
      </c>
      <c r="L10834" t="s">
        <v>31</v>
      </c>
      <c r="O10834" t="s">
        <v>32</v>
      </c>
    </row>
    <row r="10835" spans="1:15" x14ac:dyDescent="0.25">
      <c r="A10835" t="s">
        <v>131</v>
      </c>
      <c r="B10835" t="s">
        <v>132</v>
      </c>
      <c r="C10835" t="s">
        <v>27</v>
      </c>
      <c r="D10835">
        <v>2020</v>
      </c>
      <c r="E10835">
        <v>3</v>
      </c>
      <c r="F10835" t="s">
        <v>277</v>
      </c>
      <c r="G10835" t="s">
        <v>278</v>
      </c>
      <c r="H10835" t="s">
        <v>108</v>
      </c>
      <c r="I10835" t="s">
        <v>109</v>
      </c>
      <c r="J10835">
        <v>31789.27</v>
      </c>
      <c r="L10835" t="s">
        <v>31</v>
      </c>
      <c r="O10835" t="s">
        <v>32</v>
      </c>
    </row>
    <row r="10836" spans="1:15" x14ac:dyDescent="0.25">
      <c r="A10836" t="s">
        <v>131</v>
      </c>
      <c r="B10836" t="s">
        <v>132</v>
      </c>
      <c r="C10836" t="s">
        <v>27</v>
      </c>
      <c r="D10836">
        <v>2020</v>
      </c>
      <c r="E10836">
        <v>3</v>
      </c>
      <c r="F10836" t="s">
        <v>279</v>
      </c>
      <c r="G10836" t="s">
        <v>280</v>
      </c>
      <c r="H10836" t="s">
        <v>108</v>
      </c>
      <c r="I10836" t="s">
        <v>109</v>
      </c>
      <c r="J10836">
        <v>31789.27</v>
      </c>
      <c r="L10836" t="s">
        <v>31</v>
      </c>
      <c r="O10836" t="s">
        <v>32</v>
      </c>
    </row>
    <row r="10837" spans="1:15" x14ac:dyDescent="0.25">
      <c r="A10837" t="s">
        <v>131</v>
      </c>
      <c r="B10837" t="s">
        <v>132</v>
      </c>
      <c r="C10837" t="s">
        <v>27</v>
      </c>
      <c r="D10837">
        <v>2020</v>
      </c>
      <c r="E10837">
        <v>3</v>
      </c>
      <c r="F10837" t="s">
        <v>197</v>
      </c>
      <c r="G10837" t="s">
        <v>198</v>
      </c>
      <c r="H10837" t="s">
        <v>108</v>
      </c>
      <c r="I10837" t="s">
        <v>109</v>
      </c>
      <c r="J10837">
        <v>1569385.02</v>
      </c>
      <c r="L10837" t="s">
        <v>31</v>
      </c>
      <c r="O10837" t="s">
        <v>32</v>
      </c>
    </row>
    <row r="10838" spans="1:15" x14ac:dyDescent="0.25">
      <c r="A10838" t="s">
        <v>131</v>
      </c>
      <c r="B10838" t="s">
        <v>132</v>
      </c>
      <c r="C10838" t="s">
        <v>27</v>
      </c>
      <c r="D10838">
        <v>2020</v>
      </c>
      <c r="E10838">
        <v>3</v>
      </c>
      <c r="F10838" t="s">
        <v>199</v>
      </c>
      <c r="G10838" t="s">
        <v>200</v>
      </c>
      <c r="H10838" t="s">
        <v>108</v>
      </c>
      <c r="I10838" t="s">
        <v>109</v>
      </c>
      <c r="J10838">
        <v>1569385.02</v>
      </c>
      <c r="L10838" t="s">
        <v>31</v>
      </c>
      <c r="O10838" t="s">
        <v>32</v>
      </c>
    </row>
    <row r="10839" spans="1:15" x14ac:dyDescent="0.25">
      <c r="A10839" t="s">
        <v>131</v>
      </c>
      <c r="B10839" t="s">
        <v>132</v>
      </c>
      <c r="C10839" t="s">
        <v>27</v>
      </c>
      <c r="D10839">
        <v>2020</v>
      </c>
      <c r="E10839">
        <v>3</v>
      </c>
      <c r="F10839" t="s">
        <v>201</v>
      </c>
      <c r="G10839" t="s">
        <v>202</v>
      </c>
      <c r="H10839" t="s">
        <v>108</v>
      </c>
      <c r="I10839" t="s">
        <v>109</v>
      </c>
      <c r="J10839">
        <v>-2841.14</v>
      </c>
      <c r="L10839" t="s">
        <v>31</v>
      </c>
      <c r="O10839" t="s">
        <v>32</v>
      </c>
    </row>
    <row r="10840" spans="1:15" x14ac:dyDescent="0.25">
      <c r="A10840" t="s">
        <v>131</v>
      </c>
      <c r="B10840" t="s">
        <v>132</v>
      </c>
      <c r="C10840" t="s">
        <v>27</v>
      </c>
      <c r="D10840">
        <v>2020</v>
      </c>
      <c r="E10840">
        <v>3</v>
      </c>
      <c r="F10840" t="s">
        <v>252</v>
      </c>
      <c r="G10840" t="s">
        <v>253</v>
      </c>
      <c r="H10840" t="s">
        <v>108</v>
      </c>
      <c r="I10840" t="s">
        <v>109</v>
      </c>
      <c r="J10840">
        <v>8449.26</v>
      </c>
      <c r="L10840" t="s">
        <v>31</v>
      </c>
      <c r="O10840" t="s">
        <v>32</v>
      </c>
    </row>
    <row r="10841" spans="1:15" x14ac:dyDescent="0.25">
      <c r="A10841" t="s">
        <v>131</v>
      </c>
      <c r="B10841" t="s">
        <v>132</v>
      </c>
      <c r="C10841" t="s">
        <v>27</v>
      </c>
      <c r="D10841">
        <v>2020</v>
      </c>
      <c r="E10841">
        <v>3</v>
      </c>
      <c r="F10841" t="s">
        <v>203</v>
      </c>
      <c r="G10841" t="s">
        <v>204</v>
      </c>
      <c r="H10841" t="s">
        <v>108</v>
      </c>
      <c r="I10841" t="s">
        <v>109</v>
      </c>
      <c r="J10841">
        <v>5608.12</v>
      </c>
      <c r="L10841" t="s">
        <v>31</v>
      </c>
      <c r="O10841" t="s">
        <v>32</v>
      </c>
    </row>
    <row r="10842" spans="1:15" x14ac:dyDescent="0.25">
      <c r="A10842" t="s">
        <v>131</v>
      </c>
      <c r="B10842" t="s">
        <v>132</v>
      </c>
      <c r="C10842" t="s">
        <v>27</v>
      </c>
      <c r="D10842">
        <v>2020</v>
      </c>
      <c r="E10842">
        <v>3</v>
      </c>
      <c r="F10842" t="s">
        <v>205</v>
      </c>
      <c r="G10842" t="s">
        <v>206</v>
      </c>
      <c r="H10842" t="s">
        <v>108</v>
      </c>
      <c r="I10842" t="s">
        <v>109</v>
      </c>
      <c r="J10842">
        <v>1574993.14</v>
      </c>
      <c r="L10842" t="s">
        <v>31</v>
      </c>
      <c r="O10842" t="s">
        <v>32</v>
      </c>
    </row>
    <row r="10843" spans="1:15" x14ac:dyDescent="0.25">
      <c r="A10843" t="s">
        <v>131</v>
      </c>
      <c r="B10843" t="s">
        <v>132</v>
      </c>
      <c r="C10843" t="s">
        <v>27</v>
      </c>
      <c r="D10843">
        <v>2020</v>
      </c>
      <c r="E10843">
        <v>3</v>
      </c>
      <c r="F10843" t="s">
        <v>207</v>
      </c>
      <c r="G10843" t="s">
        <v>208</v>
      </c>
      <c r="H10843" t="s">
        <v>108</v>
      </c>
      <c r="I10843" t="s">
        <v>109</v>
      </c>
      <c r="J10843">
        <v>1574993.14</v>
      </c>
      <c r="L10843" t="s">
        <v>31</v>
      </c>
      <c r="O10843" t="s">
        <v>32</v>
      </c>
    </row>
    <row r="10844" spans="1:15" x14ac:dyDescent="0.25">
      <c r="A10844" t="s">
        <v>131</v>
      </c>
      <c r="B10844" t="s">
        <v>132</v>
      </c>
      <c r="C10844" t="s">
        <v>27</v>
      </c>
      <c r="D10844">
        <v>2020</v>
      </c>
      <c r="E10844">
        <v>3</v>
      </c>
      <c r="F10844" t="s">
        <v>211</v>
      </c>
      <c r="G10844" t="s">
        <v>212</v>
      </c>
      <c r="H10844" t="s">
        <v>108</v>
      </c>
      <c r="I10844" t="s">
        <v>109</v>
      </c>
      <c r="J10844">
        <v>1574993.14</v>
      </c>
      <c r="L10844" t="s">
        <v>31</v>
      </c>
      <c r="O10844" t="s">
        <v>32</v>
      </c>
    </row>
    <row r="10845" spans="1:15" x14ac:dyDescent="0.25">
      <c r="A10845" t="s">
        <v>131</v>
      </c>
      <c r="B10845" t="s">
        <v>132</v>
      </c>
      <c r="C10845" t="s">
        <v>27</v>
      </c>
      <c r="D10845">
        <v>2020</v>
      </c>
      <c r="E10845">
        <v>3</v>
      </c>
      <c r="F10845" t="s">
        <v>213</v>
      </c>
      <c r="G10845" t="s">
        <v>214</v>
      </c>
      <c r="H10845" t="s">
        <v>108</v>
      </c>
      <c r="I10845" t="s">
        <v>109</v>
      </c>
      <c r="J10845">
        <v>1574993.14</v>
      </c>
      <c r="L10845" t="s">
        <v>31</v>
      </c>
      <c r="O10845" t="s">
        <v>32</v>
      </c>
    </row>
    <row r="10846" spans="1:15" x14ac:dyDescent="0.25">
      <c r="A10846" t="s">
        <v>131</v>
      </c>
      <c r="B10846" t="s">
        <v>132</v>
      </c>
      <c r="C10846" t="s">
        <v>27</v>
      </c>
      <c r="D10846">
        <v>2020</v>
      </c>
      <c r="E10846">
        <v>3</v>
      </c>
      <c r="F10846" t="s">
        <v>297</v>
      </c>
      <c r="G10846" t="s">
        <v>298</v>
      </c>
      <c r="H10846" t="s">
        <v>108</v>
      </c>
      <c r="I10846" t="s">
        <v>109</v>
      </c>
      <c r="J10846">
        <v>1114676.06</v>
      </c>
      <c r="L10846" t="s">
        <v>39</v>
      </c>
      <c r="O10846" t="s">
        <v>32</v>
      </c>
    </row>
    <row r="10847" spans="1:15" x14ac:dyDescent="0.25">
      <c r="A10847" t="s">
        <v>131</v>
      </c>
      <c r="B10847" t="s">
        <v>132</v>
      </c>
      <c r="C10847" t="s">
        <v>27</v>
      </c>
      <c r="D10847">
        <v>2020</v>
      </c>
      <c r="E10847">
        <v>3</v>
      </c>
      <c r="F10847" t="s">
        <v>299</v>
      </c>
      <c r="G10847" t="s">
        <v>300</v>
      </c>
      <c r="H10847" t="s">
        <v>108</v>
      </c>
      <c r="I10847" t="s">
        <v>109</v>
      </c>
      <c r="J10847">
        <v>-810138.33</v>
      </c>
      <c r="L10847" t="s">
        <v>39</v>
      </c>
      <c r="O10847" t="s">
        <v>32</v>
      </c>
    </row>
    <row r="10848" spans="1:15" x14ac:dyDescent="0.25">
      <c r="A10848" t="s">
        <v>131</v>
      </c>
      <c r="B10848" t="s">
        <v>132</v>
      </c>
      <c r="C10848" t="s">
        <v>27</v>
      </c>
      <c r="D10848">
        <v>2020</v>
      </c>
      <c r="E10848">
        <v>3</v>
      </c>
      <c r="F10848" t="s">
        <v>301</v>
      </c>
      <c r="G10848" t="s">
        <v>302</v>
      </c>
      <c r="H10848" t="s">
        <v>108</v>
      </c>
      <c r="I10848" t="s">
        <v>109</v>
      </c>
      <c r="J10848">
        <v>304537.73</v>
      </c>
      <c r="L10848" t="s">
        <v>39</v>
      </c>
      <c r="O10848" t="s">
        <v>32</v>
      </c>
    </row>
    <row r="10849" spans="1:15" x14ac:dyDescent="0.25">
      <c r="A10849" t="s">
        <v>131</v>
      </c>
      <c r="B10849" t="s">
        <v>132</v>
      </c>
      <c r="C10849" t="s">
        <v>27</v>
      </c>
      <c r="D10849">
        <v>2020</v>
      </c>
      <c r="E10849">
        <v>3</v>
      </c>
      <c r="F10849" t="s">
        <v>257</v>
      </c>
      <c r="G10849" t="s">
        <v>258</v>
      </c>
      <c r="H10849" t="s">
        <v>108</v>
      </c>
      <c r="I10849" t="s">
        <v>109</v>
      </c>
      <c r="J10849">
        <v>304537.73</v>
      </c>
      <c r="L10849" t="s">
        <v>39</v>
      </c>
      <c r="O10849" t="s">
        <v>32</v>
      </c>
    </row>
    <row r="10850" spans="1:15" x14ac:dyDescent="0.25">
      <c r="A10850" t="s">
        <v>131</v>
      </c>
      <c r="B10850" t="s">
        <v>132</v>
      </c>
      <c r="C10850" t="s">
        <v>27</v>
      </c>
      <c r="D10850">
        <v>2020</v>
      </c>
      <c r="E10850">
        <v>3</v>
      </c>
      <c r="F10850" t="s">
        <v>219</v>
      </c>
      <c r="G10850" t="s">
        <v>220</v>
      </c>
      <c r="H10850" t="s">
        <v>108</v>
      </c>
      <c r="I10850" t="s">
        <v>109</v>
      </c>
      <c r="J10850">
        <v>37232.639999999999</v>
      </c>
      <c r="L10850" t="s">
        <v>39</v>
      </c>
      <c r="O10850" t="s">
        <v>32</v>
      </c>
    </row>
    <row r="10851" spans="1:15" x14ac:dyDescent="0.25">
      <c r="A10851" t="s">
        <v>131</v>
      </c>
      <c r="B10851" t="s">
        <v>132</v>
      </c>
      <c r="C10851" t="s">
        <v>27</v>
      </c>
      <c r="D10851">
        <v>2020</v>
      </c>
      <c r="E10851">
        <v>3</v>
      </c>
      <c r="F10851" t="s">
        <v>221</v>
      </c>
      <c r="G10851" t="s">
        <v>222</v>
      </c>
      <c r="H10851" t="s">
        <v>108</v>
      </c>
      <c r="I10851" t="s">
        <v>109</v>
      </c>
      <c r="J10851">
        <v>341770.37</v>
      </c>
      <c r="L10851" t="s">
        <v>39</v>
      </c>
      <c r="O10851" t="s">
        <v>32</v>
      </c>
    </row>
    <row r="10852" spans="1:15" x14ac:dyDescent="0.25">
      <c r="A10852" t="s">
        <v>131</v>
      </c>
      <c r="B10852" t="s">
        <v>132</v>
      </c>
      <c r="C10852" t="s">
        <v>27</v>
      </c>
      <c r="D10852">
        <v>2020</v>
      </c>
      <c r="E10852">
        <v>3</v>
      </c>
      <c r="F10852" t="s">
        <v>259</v>
      </c>
      <c r="G10852" t="s">
        <v>260</v>
      </c>
      <c r="H10852" t="s">
        <v>108</v>
      </c>
      <c r="I10852" t="s">
        <v>109</v>
      </c>
      <c r="J10852">
        <v>40667.86</v>
      </c>
      <c r="L10852" t="s">
        <v>39</v>
      </c>
      <c r="O10852" t="s">
        <v>32</v>
      </c>
    </row>
    <row r="10853" spans="1:15" x14ac:dyDescent="0.25">
      <c r="A10853" t="s">
        <v>131</v>
      </c>
      <c r="B10853" t="s">
        <v>132</v>
      </c>
      <c r="C10853" t="s">
        <v>27</v>
      </c>
      <c r="D10853">
        <v>2020</v>
      </c>
      <c r="E10853">
        <v>3</v>
      </c>
      <c r="F10853" t="s">
        <v>284</v>
      </c>
      <c r="G10853" t="s">
        <v>285</v>
      </c>
      <c r="H10853" t="s">
        <v>108</v>
      </c>
      <c r="I10853" t="s">
        <v>109</v>
      </c>
      <c r="J10853">
        <v>1014504.76</v>
      </c>
      <c r="L10853" t="s">
        <v>39</v>
      </c>
      <c r="O10853" t="s">
        <v>32</v>
      </c>
    </row>
    <row r="10854" spans="1:15" x14ac:dyDescent="0.25">
      <c r="A10854" t="s">
        <v>131</v>
      </c>
      <c r="B10854" t="s">
        <v>132</v>
      </c>
      <c r="C10854" t="s">
        <v>27</v>
      </c>
      <c r="D10854">
        <v>2020</v>
      </c>
      <c r="E10854">
        <v>3</v>
      </c>
      <c r="F10854" t="s">
        <v>261</v>
      </c>
      <c r="G10854" t="s">
        <v>262</v>
      </c>
      <c r="H10854" t="s">
        <v>108</v>
      </c>
      <c r="I10854" t="s">
        <v>109</v>
      </c>
      <c r="J10854">
        <v>1318052.3899999999</v>
      </c>
      <c r="L10854" t="s">
        <v>39</v>
      </c>
      <c r="O10854" t="s">
        <v>32</v>
      </c>
    </row>
    <row r="10855" spans="1:15" x14ac:dyDescent="0.25">
      <c r="A10855" t="s">
        <v>131</v>
      </c>
      <c r="B10855" t="s">
        <v>132</v>
      </c>
      <c r="C10855" t="s">
        <v>27</v>
      </c>
      <c r="D10855">
        <v>2020</v>
      </c>
      <c r="E10855">
        <v>3</v>
      </c>
      <c r="F10855" t="s">
        <v>223</v>
      </c>
      <c r="G10855" t="s">
        <v>224</v>
      </c>
      <c r="H10855" t="s">
        <v>108</v>
      </c>
      <c r="I10855" t="s">
        <v>109</v>
      </c>
      <c r="J10855">
        <v>526142.92000000004</v>
      </c>
      <c r="L10855" t="s">
        <v>39</v>
      </c>
      <c r="O10855" t="s">
        <v>32</v>
      </c>
    </row>
    <row r="10856" spans="1:15" x14ac:dyDescent="0.25">
      <c r="A10856" t="s">
        <v>131</v>
      </c>
      <c r="B10856" t="s">
        <v>132</v>
      </c>
      <c r="C10856" t="s">
        <v>27</v>
      </c>
      <c r="D10856">
        <v>2020</v>
      </c>
      <c r="E10856">
        <v>3</v>
      </c>
      <c r="F10856" t="s">
        <v>225</v>
      </c>
      <c r="G10856" t="s">
        <v>226</v>
      </c>
      <c r="H10856" t="s">
        <v>108</v>
      </c>
      <c r="I10856" t="s">
        <v>109</v>
      </c>
      <c r="J10856">
        <v>1884863.17</v>
      </c>
      <c r="L10856" t="s">
        <v>39</v>
      </c>
      <c r="O10856" t="s">
        <v>32</v>
      </c>
    </row>
    <row r="10857" spans="1:15" x14ac:dyDescent="0.25">
      <c r="A10857" t="s">
        <v>131</v>
      </c>
      <c r="B10857" t="s">
        <v>132</v>
      </c>
      <c r="C10857" t="s">
        <v>27</v>
      </c>
      <c r="D10857">
        <v>2020</v>
      </c>
      <c r="E10857">
        <v>3</v>
      </c>
      <c r="F10857" t="s">
        <v>227</v>
      </c>
      <c r="G10857" t="s">
        <v>228</v>
      </c>
      <c r="H10857" t="s">
        <v>108</v>
      </c>
      <c r="I10857" t="s">
        <v>109</v>
      </c>
      <c r="J10857">
        <v>2226633.54</v>
      </c>
      <c r="L10857" t="s">
        <v>39</v>
      </c>
      <c r="O10857" t="s">
        <v>32</v>
      </c>
    </row>
    <row r="10858" spans="1:15" x14ac:dyDescent="0.25">
      <c r="A10858" t="s">
        <v>131</v>
      </c>
      <c r="B10858" t="s">
        <v>132</v>
      </c>
      <c r="C10858" t="s">
        <v>27</v>
      </c>
      <c r="D10858">
        <v>2020</v>
      </c>
      <c r="E10858">
        <v>3</v>
      </c>
      <c r="F10858" t="s">
        <v>229</v>
      </c>
      <c r="G10858" t="s">
        <v>230</v>
      </c>
      <c r="H10858" t="s">
        <v>108</v>
      </c>
      <c r="I10858" t="s">
        <v>109</v>
      </c>
      <c r="J10858">
        <v>-1600000</v>
      </c>
      <c r="L10858" t="s">
        <v>39</v>
      </c>
      <c r="O10858" t="s">
        <v>32</v>
      </c>
    </row>
    <row r="10859" spans="1:15" x14ac:dyDescent="0.25">
      <c r="A10859" t="s">
        <v>131</v>
      </c>
      <c r="B10859" t="s">
        <v>132</v>
      </c>
      <c r="C10859" t="s">
        <v>27</v>
      </c>
      <c r="D10859">
        <v>2020</v>
      </c>
      <c r="E10859">
        <v>3</v>
      </c>
      <c r="F10859" t="s">
        <v>231</v>
      </c>
      <c r="G10859" t="s">
        <v>188</v>
      </c>
      <c r="H10859" t="s">
        <v>108</v>
      </c>
      <c r="I10859" t="s">
        <v>109</v>
      </c>
      <c r="J10859">
        <v>943214.11</v>
      </c>
      <c r="L10859" t="s">
        <v>39</v>
      </c>
      <c r="O10859" t="s">
        <v>32</v>
      </c>
    </row>
    <row r="10860" spans="1:15" x14ac:dyDescent="0.25">
      <c r="A10860" t="s">
        <v>131</v>
      </c>
      <c r="B10860" t="s">
        <v>132</v>
      </c>
      <c r="C10860" t="s">
        <v>27</v>
      </c>
      <c r="D10860">
        <v>2020</v>
      </c>
      <c r="E10860">
        <v>3</v>
      </c>
      <c r="F10860" t="s">
        <v>232</v>
      </c>
      <c r="G10860" t="s">
        <v>233</v>
      </c>
      <c r="H10860" t="s">
        <v>108</v>
      </c>
      <c r="I10860" t="s">
        <v>109</v>
      </c>
      <c r="J10860">
        <v>-656785.89</v>
      </c>
      <c r="L10860" t="s">
        <v>39</v>
      </c>
      <c r="O10860" t="s">
        <v>32</v>
      </c>
    </row>
    <row r="10861" spans="1:15" x14ac:dyDescent="0.25">
      <c r="A10861" t="s">
        <v>131</v>
      </c>
      <c r="B10861" t="s">
        <v>132</v>
      </c>
      <c r="C10861" t="s">
        <v>27</v>
      </c>
      <c r="D10861">
        <v>2020</v>
      </c>
      <c r="E10861">
        <v>3</v>
      </c>
      <c r="F10861" t="s">
        <v>234</v>
      </c>
      <c r="G10861" t="s">
        <v>235</v>
      </c>
      <c r="H10861" t="s">
        <v>108</v>
      </c>
      <c r="I10861" t="s">
        <v>109</v>
      </c>
      <c r="J10861">
        <v>-656785.89</v>
      </c>
      <c r="L10861" t="s">
        <v>39</v>
      </c>
      <c r="O10861" t="s">
        <v>32</v>
      </c>
    </row>
    <row r="10862" spans="1:15" x14ac:dyDescent="0.25">
      <c r="A10862" t="s">
        <v>131</v>
      </c>
      <c r="B10862" t="s">
        <v>132</v>
      </c>
      <c r="C10862" t="s">
        <v>27</v>
      </c>
      <c r="D10862">
        <v>2020</v>
      </c>
      <c r="E10862">
        <v>3</v>
      </c>
      <c r="F10862" t="s">
        <v>269</v>
      </c>
      <c r="G10862" t="s">
        <v>270</v>
      </c>
      <c r="H10862" t="s">
        <v>108</v>
      </c>
      <c r="I10862" t="s">
        <v>109</v>
      </c>
      <c r="J10862">
        <v>83463.25</v>
      </c>
      <c r="L10862" t="s">
        <v>39</v>
      </c>
      <c r="O10862" t="s">
        <v>32</v>
      </c>
    </row>
    <row r="10863" spans="1:15" x14ac:dyDescent="0.25">
      <c r="A10863" t="s">
        <v>131</v>
      </c>
      <c r="B10863" t="s">
        <v>132</v>
      </c>
      <c r="C10863" t="s">
        <v>27</v>
      </c>
      <c r="D10863">
        <v>2020</v>
      </c>
      <c r="E10863">
        <v>3</v>
      </c>
      <c r="F10863" t="s">
        <v>271</v>
      </c>
      <c r="G10863" t="s">
        <v>272</v>
      </c>
      <c r="H10863" t="s">
        <v>108</v>
      </c>
      <c r="I10863" t="s">
        <v>109</v>
      </c>
      <c r="J10863">
        <v>83463.25</v>
      </c>
      <c r="L10863" t="s">
        <v>39</v>
      </c>
      <c r="O10863" t="s">
        <v>32</v>
      </c>
    </row>
    <row r="10864" spans="1:15" x14ac:dyDescent="0.25">
      <c r="A10864" t="s">
        <v>131</v>
      </c>
      <c r="B10864" t="s">
        <v>132</v>
      </c>
      <c r="C10864" t="s">
        <v>27</v>
      </c>
      <c r="D10864">
        <v>2020</v>
      </c>
      <c r="E10864">
        <v>3</v>
      </c>
      <c r="F10864" t="s">
        <v>273</v>
      </c>
      <c r="G10864" t="s">
        <v>274</v>
      </c>
      <c r="H10864" t="s">
        <v>108</v>
      </c>
      <c r="I10864" t="s">
        <v>109</v>
      </c>
      <c r="J10864">
        <v>83463.25</v>
      </c>
      <c r="L10864" t="s">
        <v>39</v>
      </c>
      <c r="O10864" t="s">
        <v>32</v>
      </c>
    </row>
    <row r="10865" spans="1:15" x14ac:dyDescent="0.25">
      <c r="A10865" t="s">
        <v>131</v>
      </c>
      <c r="B10865" t="s">
        <v>132</v>
      </c>
      <c r="C10865" t="s">
        <v>27</v>
      </c>
      <c r="D10865">
        <v>2020</v>
      </c>
      <c r="E10865">
        <v>3</v>
      </c>
      <c r="F10865" t="s">
        <v>236</v>
      </c>
      <c r="G10865" t="s">
        <v>237</v>
      </c>
      <c r="H10865" t="s">
        <v>108</v>
      </c>
      <c r="I10865" t="s">
        <v>109</v>
      </c>
      <c r="J10865">
        <v>-93515.47</v>
      </c>
      <c r="L10865" t="s">
        <v>39</v>
      </c>
      <c r="O10865" t="s">
        <v>32</v>
      </c>
    </row>
    <row r="10866" spans="1:15" x14ac:dyDescent="0.25">
      <c r="A10866" t="s">
        <v>131</v>
      </c>
      <c r="B10866" t="s">
        <v>132</v>
      </c>
      <c r="C10866" t="s">
        <v>27</v>
      </c>
      <c r="D10866">
        <v>2020</v>
      </c>
      <c r="E10866">
        <v>3</v>
      </c>
      <c r="F10866" t="s">
        <v>238</v>
      </c>
      <c r="G10866" t="s">
        <v>239</v>
      </c>
      <c r="H10866" t="s">
        <v>108</v>
      </c>
      <c r="I10866" t="s">
        <v>109</v>
      </c>
      <c r="J10866">
        <v>-3244304</v>
      </c>
      <c r="L10866" t="s">
        <v>39</v>
      </c>
      <c r="O10866" t="s">
        <v>32</v>
      </c>
    </row>
    <row r="10867" spans="1:15" x14ac:dyDescent="0.25">
      <c r="A10867" t="s">
        <v>131</v>
      </c>
      <c r="B10867" t="s">
        <v>132</v>
      </c>
      <c r="C10867" t="s">
        <v>27</v>
      </c>
      <c r="D10867">
        <v>2020</v>
      </c>
      <c r="E10867">
        <v>3</v>
      </c>
      <c r="F10867" t="s">
        <v>240</v>
      </c>
      <c r="G10867" t="s">
        <v>241</v>
      </c>
      <c r="H10867" t="s">
        <v>108</v>
      </c>
      <c r="I10867" t="s">
        <v>109</v>
      </c>
      <c r="J10867">
        <v>-3160840.75</v>
      </c>
      <c r="L10867" t="s">
        <v>39</v>
      </c>
      <c r="O10867" t="s">
        <v>32</v>
      </c>
    </row>
    <row r="10868" spans="1:15" x14ac:dyDescent="0.25">
      <c r="A10868" t="s">
        <v>131</v>
      </c>
      <c r="B10868" t="s">
        <v>132</v>
      </c>
      <c r="C10868" t="s">
        <v>27</v>
      </c>
      <c r="D10868">
        <v>2020</v>
      </c>
      <c r="E10868">
        <v>3</v>
      </c>
      <c r="F10868" t="s">
        <v>242</v>
      </c>
      <c r="G10868" t="s">
        <v>243</v>
      </c>
      <c r="H10868" t="s">
        <v>108</v>
      </c>
      <c r="I10868" t="s">
        <v>109</v>
      </c>
      <c r="J10868">
        <v>-3817626.64</v>
      </c>
      <c r="L10868" t="s">
        <v>39</v>
      </c>
      <c r="O10868" t="s">
        <v>32</v>
      </c>
    </row>
    <row r="10869" spans="1:15" x14ac:dyDescent="0.25">
      <c r="A10869" t="s">
        <v>131</v>
      </c>
      <c r="B10869" t="s">
        <v>132</v>
      </c>
      <c r="C10869" t="s">
        <v>27</v>
      </c>
      <c r="D10869">
        <v>2020</v>
      </c>
      <c r="E10869">
        <v>3</v>
      </c>
      <c r="F10869" t="s">
        <v>244</v>
      </c>
      <c r="G10869" t="s">
        <v>245</v>
      </c>
      <c r="H10869" t="s">
        <v>110</v>
      </c>
      <c r="I10869" t="s">
        <v>111</v>
      </c>
      <c r="J10869">
        <v>-955562.6</v>
      </c>
      <c r="L10869" t="s">
        <v>31</v>
      </c>
      <c r="O10869" t="s">
        <v>32</v>
      </c>
    </row>
    <row r="10870" spans="1:15" x14ac:dyDescent="0.25">
      <c r="A10870" t="s">
        <v>131</v>
      </c>
      <c r="B10870" t="s">
        <v>132</v>
      </c>
      <c r="C10870" t="s">
        <v>27</v>
      </c>
      <c r="D10870">
        <v>2020</v>
      </c>
      <c r="E10870">
        <v>3</v>
      </c>
      <c r="F10870" t="s">
        <v>246</v>
      </c>
      <c r="G10870" t="s">
        <v>247</v>
      </c>
      <c r="H10870" t="s">
        <v>110</v>
      </c>
      <c r="I10870" t="s">
        <v>111</v>
      </c>
      <c r="J10870">
        <v>16222.5</v>
      </c>
      <c r="L10870" t="s">
        <v>31</v>
      </c>
      <c r="O10870" t="s">
        <v>32</v>
      </c>
    </row>
    <row r="10871" spans="1:15" x14ac:dyDescent="0.25">
      <c r="A10871" t="s">
        <v>131</v>
      </c>
      <c r="B10871" t="s">
        <v>132</v>
      </c>
      <c r="C10871" t="s">
        <v>27</v>
      </c>
      <c r="D10871">
        <v>2020</v>
      </c>
      <c r="E10871">
        <v>3</v>
      </c>
      <c r="F10871" t="s">
        <v>248</v>
      </c>
      <c r="G10871" t="s">
        <v>249</v>
      </c>
      <c r="H10871" t="s">
        <v>110</v>
      </c>
      <c r="I10871" t="s">
        <v>111</v>
      </c>
      <c r="J10871">
        <v>-939340.1</v>
      </c>
      <c r="L10871" t="s">
        <v>31</v>
      </c>
      <c r="O10871" t="s">
        <v>32</v>
      </c>
    </row>
    <row r="10872" spans="1:15" x14ac:dyDescent="0.25">
      <c r="A10872" t="s">
        <v>131</v>
      </c>
      <c r="B10872" t="s">
        <v>132</v>
      </c>
      <c r="C10872" t="s">
        <v>27</v>
      </c>
      <c r="D10872">
        <v>2020</v>
      </c>
      <c r="E10872">
        <v>3</v>
      </c>
      <c r="F10872" t="s">
        <v>250</v>
      </c>
      <c r="G10872" t="s">
        <v>251</v>
      </c>
      <c r="H10872" t="s">
        <v>110</v>
      </c>
      <c r="I10872" t="s">
        <v>111</v>
      </c>
      <c r="J10872">
        <v>-939340.1</v>
      </c>
      <c r="L10872" t="s">
        <v>31</v>
      </c>
      <c r="O10872" t="s">
        <v>32</v>
      </c>
    </row>
    <row r="10873" spans="1:15" x14ac:dyDescent="0.25">
      <c r="A10873" t="s">
        <v>131</v>
      </c>
      <c r="B10873" t="s">
        <v>132</v>
      </c>
      <c r="C10873" t="s">
        <v>27</v>
      </c>
      <c r="D10873">
        <v>2020</v>
      </c>
      <c r="E10873">
        <v>3</v>
      </c>
      <c r="F10873" t="s">
        <v>193</v>
      </c>
      <c r="G10873" t="s">
        <v>194</v>
      </c>
      <c r="H10873" t="s">
        <v>110</v>
      </c>
      <c r="I10873" t="s">
        <v>111</v>
      </c>
      <c r="J10873">
        <v>680699.81</v>
      </c>
      <c r="L10873" t="s">
        <v>31</v>
      </c>
      <c r="O10873" t="s">
        <v>32</v>
      </c>
    </row>
    <row r="10874" spans="1:15" x14ac:dyDescent="0.25">
      <c r="A10874" t="s">
        <v>131</v>
      </c>
      <c r="B10874" t="s">
        <v>132</v>
      </c>
      <c r="C10874" t="s">
        <v>27</v>
      </c>
      <c r="D10874">
        <v>2020</v>
      </c>
      <c r="E10874">
        <v>3</v>
      </c>
      <c r="F10874" t="s">
        <v>303</v>
      </c>
      <c r="G10874" t="s">
        <v>304</v>
      </c>
      <c r="H10874" t="s">
        <v>110</v>
      </c>
      <c r="I10874" t="s">
        <v>111</v>
      </c>
      <c r="J10874">
        <v>2589033.84</v>
      </c>
      <c r="L10874" t="s">
        <v>31</v>
      </c>
      <c r="O10874" t="s">
        <v>32</v>
      </c>
    </row>
    <row r="10875" spans="1:15" x14ac:dyDescent="0.25">
      <c r="A10875" t="s">
        <v>131</v>
      </c>
      <c r="B10875" t="s">
        <v>132</v>
      </c>
      <c r="C10875" t="s">
        <v>27</v>
      </c>
      <c r="D10875">
        <v>2020</v>
      </c>
      <c r="E10875">
        <v>3</v>
      </c>
      <c r="F10875" t="s">
        <v>195</v>
      </c>
      <c r="G10875" t="s">
        <v>196</v>
      </c>
      <c r="H10875" t="s">
        <v>110</v>
      </c>
      <c r="I10875" t="s">
        <v>111</v>
      </c>
      <c r="J10875">
        <v>2330393.5499999998</v>
      </c>
      <c r="L10875" t="s">
        <v>31</v>
      </c>
      <c r="O10875" t="s">
        <v>32</v>
      </c>
    </row>
    <row r="10876" spans="1:15" x14ac:dyDescent="0.25">
      <c r="A10876" t="s">
        <v>131</v>
      </c>
      <c r="B10876" t="s">
        <v>132</v>
      </c>
      <c r="C10876" t="s">
        <v>27</v>
      </c>
      <c r="D10876">
        <v>2020</v>
      </c>
      <c r="E10876">
        <v>3</v>
      </c>
      <c r="F10876" t="s">
        <v>275</v>
      </c>
      <c r="G10876" t="s">
        <v>276</v>
      </c>
      <c r="H10876" t="s">
        <v>110</v>
      </c>
      <c r="I10876" t="s">
        <v>111</v>
      </c>
      <c r="J10876">
        <v>47683.9</v>
      </c>
      <c r="L10876" t="s">
        <v>31</v>
      </c>
      <c r="O10876" t="s">
        <v>32</v>
      </c>
    </row>
    <row r="10877" spans="1:15" x14ac:dyDescent="0.25">
      <c r="A10877" t="s">
        <v>131</v>
      </c>
      <c r="B10877" t="s">
        <v>132</v>
      </c>
      <c r="C10877" t="s">
        <v>27</v>
      </c>
      <c r="D10877">
        <v>2020</v>
      </c>
      <c r="E10877">
        <v>3</v>
      </c>
      <c r="F10877" t="s">
        <v>277</v>
      </c>
      <c r="G10877" t="s">
        <v>278</v>
      </c>
      <c r="H10877" t="s">
        <v>110</v>
      </c>
      <c r="I10877" t="s">
        <v>111</v>
      </c>
      <c r="J10877">
        <v>47683.9</v>
      </c>
      <c r="L10877" t="s">
        <v>31</v>
      </c>
      <c r="O10877" t="s">
        <v>32</v>
      </c>
    </row>
    <row r="10878" spans="1:15" x14ac:dyDescent="0.25">
      <c r="A10878" t="s">
        <v>131</v>
      </c>
      <c r="B10878" t="s">
        <v>132</v>
      </c>
      <c r="C10878" t="s">
        <v>27</v>
      </c>
      <c r="D10878">
        <v>2020</v>
      </c>
      <c r="E10878">
        <v>3</v>
      </c>
      <c r="F10878" t="s">
        <v>279</v>
      </c>
      <c r="G10878" t="s">
        <v>280</v>
      </c>
      <c r="H10878" t="s">
        <v>110</v>
      </c>
      <c r="I10878" t="s">
        <v>111</v>
      </c>
      <c r="J10878">
        <v>47683.9</v>
      </c>
      <c r="L10878" t="s">
        <v>31</v>
      </c>
      <c r="O10878" t="s">
        <v>32</v>
      </c>
    </row>
    <row r="10879" spans="1:15" x14ac:dyDescent="0.25">
      <c r="A10879" t="s">
        <v>131</v>
      </c>
      <c r="B10879" t="s">
        <v>132</v>
      </c>
      <c r="C10879" t="s">
        <v>27</v>
      </c>
      <c r="D10879">
        <v>2020</v>
      </c>
      <c r="E10879">
        <v>3</v>
      </c>
      <c r="F10879" t="s">
        <v>197</v>
      </c>
      <c r="G10879" t="s">
        <v>198</v>
      </c>
      <c r="H10879" t="s">
        <v>110</v>
      </c>
      <c r="I10879" t="s">
        <v>111</v>
      </c>
      <c r="J10879">
        <v>2378077.4500000002</v>
      </c>
      <c r="L10879" t="s">
        <v>31</v>
      </c>
      <c r="O10879" t="s">
        <v>32</v>
      </c>
    </row>
    <row r="10880" spans="1:15" x14ac:dyDescent="0.25">
      <c r="A10880" t="s">
        <v>131</v>
      </c>
      <c r="B10880" t="s">
        <v>132</v>
      </c>
      <c r="C10880" t="s">
        <v>27</v>
      </c>
      <c r="D10880">
        <v>2020</v>
      </c>
      <c r="E10880">
        <v>3</v>
      </c>
      <c r="F10880" t="s">
        <v>199</v>
      </c>
      <c r="G10880" t="s">
        <v>200</v>
      </c>
      <c r="H10880" t="s">
        <v>110</v>
      </c>
      <c r="I10880" t="s">
        <v>111</v>
      </c>
      <c r="J10880">
        <v>2378077.4500000002</v>
      </c>
      <c r="L10880" t="s">
        <v>31</v>
      </c>
      <c r="O10880" t="s">
        <v>32</v>
      </c>
    </row>
    <row r="10881" spans="1:15" x14ac:dyDescent="0.25">
      <c r="A10881" t="s">
        <v>131</v>
      </c>
      <c r="B10881" t="s">
        <v>132</v>
      </c>
      <c r="C10881" t="s">
        <v>27</v>
      </c>
      <c r="D10881">
        <v>2020</v>
      </c>
      <c r="E10881">
        <v>3</v>
      </c>
      <c r="F10881" t="s">
        <v>201</v>
      </c>
      <c r="G10881" t="s">
        <v>202</v>
      </c>
      <c r="H10881" t="s">
        <v>110</v>
      </c>
      <c r="I10881" t="s">
        <v>111</v>
      </c>
      <c r="J10881">
        <v>-4261.72</v>
      </c>
      <c r="L10881" t="s">
        <v>31</v>
      </c>
      <c r="O10881" t="s">
        <v>32</v>
      </c>
    </row>
    <row r="10882" spans="1:15" x14ac:dyDescent="0.25">
      <c r="A10882" t="s">
        <v>131</v>
      </c>
      <c r="B10882" t="s">
        <v>132</v>
      </c>
      <c r="C10882" t="s">
        <v>27</v>
      </c>
      <c r="D10882">
        <v>2020</v>
      </c>
      <c r="E10882">
        <v>3</v>
      </c>
      <c r="F10882" t="s">
        <v>252</v>
      </c>
      <c r="G10882" t="s">
        <v>253</v>
      </c>
      <c r="H10882" t="s">
        <v>110</v>
      </c>
      <c r="I10882" t="s">
        <v>111</v>
      </c>
      <c r="J10882">
        <v>12673.9</v>
      </c>
      <c r="L10882" t="s">
        <v>31</v>
      </c>
      <c r="O10882" t="s">
        <v>32</v>
      </c>
    </row>
    <row r="10883" spans="1:15" x14ac:dyDescent="0.25">
      <c r="A10883" t="s">
        <v>131</v>
      </c>
      <c r="B10883" t="s">
        <v>132</v>
      </c>
      <c r="C10883" t="s">
        <v>27</v>
      </c>
      <c r="D10883">
        <v>2020</v>
      </c>
      <c r="E10883">
        <v>3</v>
      </c>
      <c r="F10883" t="s">
        <v>203</v>
      </c>
      <c r="G10883" t="s">
        <v>204</v>
      </c>
      <c r="H10883" t="s">
        <v>110</v>
      </c>
      <c r="I10883" t="s">
        <v>111</v>
      </c>
      <c r="J10883">
        <v>8412.18</v>
      </c>
      <c r="L10883" t="s">
        <v>31</v>
      </c>
      <c r="O10883" t="s">
        <v>32</v>
      </c>
    </row>
    <row r="10884" spans="1:15" x14ac:dyDescent="0.25">
      <c r="A10884" t="s">
        <v>131</v>
      </c>
      <c r="B10884" t="s">
        <v>132</v>
      </c>
      <c r="C10884" t="s">
        <v>27</v>
      </c>
      <c r="D10884">
        <v>2020</v>
      </c>
      <c r="E10884">
        <v>3</v>
      </c>
      <c r="F10884" t="s">
        <v>205</v>
      </c>
      <c r="G10884" t="s">
        <v>206</v>
      </c>
      <c r="H10884" t="s">
        <v>110</v>
      </c>
      <c r="I10884" t="s">
        <v>111</v>
      </c>
      <c r="J10884">
        <v>2386489.63</v>
      </c>
      <c r="L10884" t="s">
        <v>31</v>
      </c>
      <c r="O10884" t="s">
        <v>32</v>
      </c>
    </row>
    <row r="10885" spans="1:15" x14ac:dyDescent="0.25">
      <c r="A10885" t="s">
        <v>131</v>
      </c>
      <c r="B10885" t="s">
        <v>132</v>
      </c>
      <c r="C10885" t="s">
        <v>27</v>
      </c>
      <c r="D10885">
        <v>2020</v>
      </c>
      <c r="E10885">
        <v>3</v>
      </c>
      <c r="F10885" t="s">
        <v>207</v>
      </c>
      <c r="G10885" t="s">
        <v>208</v>
      </c>
      <c r="H10885" t="s">
        <v>110</v>
      </c>
      <c r="I10885" t="s">
        <v>111</v>
      </c>
      <c r="J10885">
        <v>2386489.63</v>
      </c>
      <c r="L10885" t="s">
        <v>31</v>
      </c>
      <c r="O10885" t="s">
        <v>32</v>
      </c>
    </row>
    <row r="10886" spans="1:15" x14ac:dyDescent="0.25">
      <c r="A10886" t="s">
        <v>131</v>
      </c>
      <c r="B10886" t="s">
        <v>132</v>
      </c>
      <c r="C10886" t="s">
        <v>27</v>
      </c>
      <c r="D10886">
        <v>2020</v>
      </c>
      <c r="E10886">
        <v>3</v>
      </c>
      <c r="F10886" t="s">
        <v>211</v>
      </c>
      <c r="G10886" t="s">
        <v>212</v>
      </c>
      <c r="H10886" t="s">
        <v>110</v>
      </c>
      <c r="I10886" t="s">
        <v>111</v>
      </c>
      <c r="J10886">
        <v>2386489.63</v>
      </c>
      <c r="L10886" t="s">
        <v>31</v>
      </c>
      <c r="O10886" t="s">
        <v>32</v>
      </c>
    </row>
    <row r="10887" spans="1:15" x14ac:dyDescent="0.25">
      <c r="A10887" t="s">
        <v>131</v>
      </c>
      <c r="B10887" t="s">
        <v>132</v>
      </c>
      <c r="C10887" t="s">
        <v>27</v>
      </c>
      <c r="D10887">
        <v>2020</v>
      </c>
      <c r="E10887">
        <v>3</v>
      </c>
      <c r="F10887" t="s">
        <v>213</v>
      </c>
      <c r="G10887" t="s">
        <v>214</v>
      </c>
      <c r="H10887" t="s">
        <v>110</v>
      </c>
      <c r="I10887" t="s">
        <v>111</v>
      </c>
      <c r="J10887">
        <v>2386489.63</v>
      </c>
      <c r="L10887" t="s">
        <v>31</v>
      </c>
      <c r="O10887" t="s">
        <v>32</v>
      </c>
    </row>
    <row r="10888" spans="1:15" x14ac:dyDescent="0.25">
      <c r="A10888" t="s">
        <v>131</v>
      </c>
      <c r="B10888" t="s">
        <v>132</v>
      </c>
      <c r="C10888" t="s">
        <v>27</v>
      </c>
      <c r="D10888">
        <v>2020</v>
      </c>
      <c r="E10888">
        <v>3</v>
      </c>
      <c r="F10888" t="s">
        <v>297</v>
      </c>
      <c r="G10888" t="s">
        <v>298</v>
      </c>
      <c r="H10888" t="s">
        <v>110</v>
      </c>
      <c r="I10888" t="s">
        <v>111</v>
      </c>
      <c r="J10888">
        <v>1672014.08</v>
      </c>
      <c r="L10888" t="s">
        <v>39</v>
      </c>
      <c r="O10888" t="s">
        <v>32</v>
      </c>
    </row>
    <row r="10889" spans="1:15" x14ac:dyDescent="0.25">
      <c r="A10889" t="s">
        <v>131</v>
      </c>
      <c r="B10889" t="s">
        <v>132</v>
      </c>
      <c r="C10889" t="s">
        <v>27</v>
      </c>
      <c r="D10889">
        <v>2020</v>
      </c>
      <c r="E10889">
        <v>3</v>
      </c>
      <c r="F10889" t="s">
        <v>299</v>
      </c>
      <c r="G10889" t="s">
        <v>300</v>
      </c>
      <c r="H10889" t="s">
        <v>110</v>
      </c>
      <c r="I10889" t="s">
        <v>111</v>
      </c>
      <c r="J10889">
        <v>-1215207.49</v>
      </c>
      <c r="L10889" t="s">
        <v>39</v>
      </c>
      <c r="O10889" t="s">
        <v>32</v>
      </c>
    </row>
    <row r="10890" spans="1:15" x14ac:dyDescent="0.25">
      <c r="A10890" t="s">
        <v>131</v>
      </c>
      <c r="B10890" t="s">
        <v>132</v>
      </c>
      <c r="C10890" t="s">
        <v>27</v>
      </c>
      <c r="D10890">
        <v>2020</v>
      </c>
      <c r="E10890">
        <v>3</v>
      </c>
      <c r="F10890" t="s">
        <v>301</v>
      </c>
      <c r="G10890" t="s">
        <v>302</v>
      </c>
      <c r="H10890" t="s">
        <v>110</v>
      </c>
      <c r="I10890" t="s">
        <v>111</v>
      </c>
      <c r="J10890">
        <v>456806.59</v>
      </c>
      <c r="L10890" t="s">
        <v>39</v>
      </c>
      <c r="O10890" t="s">
        <v>32</v>
      </c>
    </row>
    <row r="10891" spans="1:15" x14ac:dyDescent="0.25">
      <c r="A10891" t="s">
        <v>131</v>
      </c>
      <c r="B10891" t="s">
        <v>132</v>
      </c>
      <c r="C10891" t="s">
        <v>27</v>
      </c>
      <c r="D10891">
        <v>2020</v>
      </c>
      <c r="E10891">
        <v>3</v>
      </c>
      <c r="F10891" t="s">
        <v>257</v>
      </c>
      <c r="G10891" t="s">
        <v>258</v>
      </c>
      <c r="H10891" t="s">
        <v>110</v>
      </c>
      <c r="I10891" t="s">
        <v>111</v>
      </c>
      <c r="J10891">
        <v>456806.59</v>
      </c>
      <c r="L10891" t="s">
        <v>39</v>
      </c>
      <c r="O10891" t="s">
        <v>32</v>
      </c>
    </row>
    <row r="10892" spans="1:15" x14ac:dyDescent="0.25">
      <c r="A10892" t="s">
        <v>131</v>
      </c>
      <c r="B10892" t="s">
        <v>132</v>
      </c>
      <c r="C10892" t="s">
        <v>27</v>
      </c>
      <c r="D10892">
        <v>2020</v>
      </c>
      <c r="E10892">
        <v>3</v>
      </c>
      <c r="F10892" t="s">
        <v>219</v>
      </c>
      <c r="G10892" t="s">
        <v>220</v>
      </c>
      <c r="H10892" t="s">
        <v>110</v>
      </c>
      <c r="I10892" t="s">
        <v>111</v>
      </c>
      <c r="J10892">
        <v>55848.95</v>
      </c>
      <c r="L10892" t="s">
        <v>39</v>
      </c>
      <c r="O10892" t="s">
        <v>32</v>
      </c>
    </row>
    <row r="10893" spans="1:15" x14ac:dyDescent="0.25">
      <c r="A10893" t="s">
        <v>131</v>
      </c>
      <c r="B10893" t="s">
        <v>132</v>
      </c>
      <c r="C10893" t="s">
        <v>27</v>
      </c>
      <c r="D10893">
        <v>2020</v>
      </c>
      <c r="E10893">
        <v>3</v>
      </c>
      <c r="F10893" t="s">
        <v>221</v>
      </c>
      <c r="G10893" t="s">
        <v>222</v>
      </c>
      <c r="H10893" t="s">
        <v>110</v>
      </c>
      <c r="I10893" t="s">
        <v>111</v>
      </c>
      <c r="J10893">
        <v>512655.54</v>
      </c>
      <c r="L10893" t="s">
        <v>39</v>
      </c>
      <c r="O10893" t="s">
        <v>32</v>
      </c>
    </row>
    <row r="10894" spans="1:15" x14ac:dyDescent="0.25">
      <c r="A10894" t="s">
        <v>131</v>
      </c>
      <c r="B10894" t="s">
        <v>132</v>
      </c>
      <c r="C10894" t="s">
        <v>27</v>
      </c>
      <c r="D10894">
        <v>2020</v>
      </c>
      <c r="E10894">
        <v>3</v>
      </c>
      <c r="F10894" t="s">
        <v>259</v>
      </c>
      <c r="G10894" t="s">
        <v>260</v>
      </c>
      <c r="H10894" t="s">
        <v>110</v>
      </c>
      <c r="I10894" t="s">
        <v>111</v>
      </c>
      <c r="J10894">
        <v>61001.79</v>
      </c>
      <c r="L10894" t="s">
        <v>39</v>
      </c>
      <c r="O10894" t="s">
        <v>32</v>
      </c>
    </row>
    <row r="10895" spans="1:15" x14ac:dyDescent="0.25">
      <c r="A10895" t="s">
        <v>131</v>
      </c>
      <c r="B10895" t="s">
        <v>132</v>
      </c>
      <c r="C10895" t="s">
        <v>27</v>
      </c>
      <c r="D10895">
        <v>2020</v>
      </c>
      <c r="E10895">
        <v>3</v>
      </c>
      <c r="F10895" t="s">
        <v>284</v>
      </c>
      <c r="G10895" t="s">
        <v>285</v>
      </c>
      <c r="H10895" t="s">
        <v>110</v>
      </c>
      <c r="I10895" t="s">
        <v>111</v>
      </c>
      <c r="J10895">
        <v>1521757.15</v>
      </c>
      <c r="L10895" t="s">
        <v>39</v>
      </c>
      <c r="O10895" t="s">
        <v>32</v>
      </c>
    </row>
    <row r="10896" spans="1:15" x14ac:dyDescent="0.25">
      <c r="A10896" t="s">
        <v>131</v>
      </c>
      <c r="B10896" t="s">
        <v>132</v>
      </c>
      <c r="C10896" t="s">
        <v>27</v>
      </c>
      <c r="D10896">
        <v>2020</v>
      </c>
      <c r="E10896">
        <v>3</v>
      </c>
      <c r="F10896" t="s">
        <v>261</v>
      </c>
      <c r="G10896" t="s">
        <v>262</v>
      </c>
      <c r="H10896" t="s">
        <v>110</v>
      </c>
      <c r="I10896" t="s">
        <v>111</v>
      </c>
      <c r="J10896">
        <v>1977078.6</v>
      </c>
      <c r="L10896" t="s">
        <v>39</v>
      </c>
      <c r="O10896" t="s">
        <v>32</v>
      </c>
    </row>
    <row r="10897" spans="1:15" x14ac:dyDescent="0.25">
      <c r="A10897" t="s">
        <v>131</v>
      </c>
      <c r="B10897" t="s">
        <v>132</v>
      </c>
      <c r="C10897" t="s">
        <v>27</v>
      </c>
      <c r="D10897">
        <v>2020</v>
      </c>
      <c r="E10897">
        <v>3</v>
      </c>
      <c r="F10897" t="s">
        <v>223</v>
      </c>
      <c r="G10897" t="s">
        <v>224</v>
      </c>
      <c r="H10897" t="s">
        <v>110</v>
      </c>
      <c r="I10897" t="s">
        <v>111</v>
      </c>
      <c r="J10897">
        <v>789214.38</v>
      </c>
      <c r="L10897" t="s">
        <v>39</v>
      </c>
      <c r="O10897" t="s">
        <v>32</v>
      </c>
    </row>
    <row r="10898" spans="1:15" x14ac:dyDescent="0.25">
      <c r="A10898" t="s">
        <v>131</v>
      </c>
      <c r="B10898" t="s">
        <v>132</v>
      </c>
      <c r="C10898" t="s">
        <v>27</v>
      </c>
      <c r="D10898">
        <v>2020</v>
      </c>
      <c r="E10898">
        <v>3</v>
      </c>
      <c r="F10898" t="s">
        <v>225</v>
      </c>
      <c r="G10898" t="s">
        <v>226</v>
      </c>
      <c r="H10898" t="s">
        <v>110</v>
      </c>
      <c r="I10898" t="s">
        <v>111</v>
      </c>
      <c r="J10898">
        <v>2827294.77</v>
      </c>
      <c r="L10898" t="s">
        <v>39</v>
      </c>
      <c r="O10898" t="s">
        <v>32</v>
      </c>
    </row>
    <row r="10899" spans="1:15" x14ac:dyDescent="0.25">
      <c r="A10899" t="s">
        <v>131</v>
      </c>
      <c r="B10899" t="s">
        <v>132</v>
      </c>
      <c r="C10899" t="s">
        <v>27</v>
      </c>
      <c r="D10899">
        <v>2020</v>
      </c>
      <c r="E10899">
        <v>3</v>
      </c>
      <c r="F10899" t="s">
        <v>227</v>
      </c>
      <c r="G10899" t="s">
        <v>228</v>
      </c>
      <c r="H10899" t="s">
        <v>110</v>
      </c>
      <c r="I10899" t="s">
        <v>111</v>
      </c>
      <c r="J10899">
        <v>3339950.31</v>
      </c>
      <c r="L10899" t="s">
        <v>39</v>
      </c>
      <c r="O10899" t="s">
        <v>32</v>
      </c>
    </row>
    <row r="10900" spans="1:15" x14ac:dyDescent="0.25">
      <c r="A10900" t="s">
        <v>131</v>
      </c>
      <c r="B10900" t="s">
        <v>132</v>
      </c>
      <c r="C10900" t="s">
        <v>27</v>
      </c>
      <c r="D10900">
        <v>2020</v>
      </c>
      <c r="E10900">
        <v>3</v>
      </c>
      <c r="F10900" t="s">
        <v>229</v>
      </c>
      <c r="G10900" t="s">
        <v>230</v>
      </c>
      <c r="H10900" t="s">
        <v>110</v>
      </c>
      <c r="I10900" t="s">
        <v>111</v>
      </c>
      <c r="J10900">
        <v>-2400000</v>
      </c>
      <c r="L10900" t="s">
        <v>39</v>
      </c>
      <c r="O10900" t="s">
        <v>32</v>
      </c>
    </row>
    <row r="10901" spans="1:15" x14ac:dyDescent="0.25">
      <c r="A10901" t="s">
        <v>131</v>
      </c>
      <c r="B10901" t="s">
        <v>132</v>
      </c>
      <c r="C10901" t="s">
        <v>27</v>
      </c>
      <c r="D10901">
        <v>2020</v>
      </c>
      <c r="E10901">
        <v>3</v>
      </c>
      <c r="F10901" t="s">
        <v>231</v>
      </c>
      <c r="G10901" t="s">
        <v>188</v>
      </c>
      <c r="H10901" t="s">
        <v>110</v>
      </c>
      <c r="I10901" t="s">
        <v>111</v>
      </c>
      <c r="J10901">
        <v>1414821.16</v>
      </c>
      <c r="L10901" t="s">
        <v>39</v>
      </c>
      <c r="O10901" t="s">
        <v>32</v>
      </c>
    </row>
    <row r="10902" spans="1:15" x14ac:dyDescent="0.25">
      <c r="A10902" t="s">
        <v>131</v>
      </c>
      <c r="B10902" t="s">
        <v>132</v>
      </c>
      <c r="C10902" t="s">
        <v>27</v>
      </c>
      <c r="D10902">
        <v>2020</v>
      </c>
      <c r="E10902">
        <v>3</v>
      </c>
      <c r="F10902" t="s">
        <v>232</v>
      </c>
      <c r="G10902" t="s">
        <v>233</v>
      </c>
      <c r="H10902" t="s">
        <v>110</v>
      </c>
      <c r="I10902" t="s">
        <v>111</v>
      </c>
      <c r="J10902">
        <v>-985178.84</v>
      </c>
      <c r="L10902" t="s">
        <v>39</v>
      </c>
      <c r="O10902" t="s">
        <v>32</v>
      </c>
    </row>
    <row r="10903" spans="1:15" x14ac:dyDescent="0.25">
      <c r="A10903" t="s">
        <v>131</v>
      </c>
      <c r="B10903" t="s">
        <v>132</v>
      </c>
      <c r="C10903" t="s">
        <v>27</v>
      </c>
      <c r="D10903">
        <v>2020</v>
      </c>
      <c r="E10903">
        <v>3</v>
      </c>
      <c r="F10903" t="s">
        <v>234</v>
      </c>
      <c r="G10903" t="s">
        <v>235</v>
      </c>
      <c r="H10903" t="s">
        <v>110</v>
      </c>
      <c r="I10903" t="s">
        <v>111</v>
      </c>
      <c r="J10903">
        <v>-985178.84</v>
      </c>
      <c r="L10903" t="s">
        <v>39</v>
      </c>
      <c r="O10903" t="s">
        <v>32</v>
      </c>
    </row>
    <row r="10904" spans="1:15" x14ac:dyDescent="0.25">
      <c r="A10904" t="s">
        <v>131</v>
      </c>
      <c r="B10904" t="s">
        <v>132</v>
      </c>
      <c r="C10904" t="s">
        <v>27</v>
      </c>
      <c r="D10904">
        <v>2020</v>
      </c>
      <c r="E10904">
        <v>3</v>
      </c>
      <c r="F10904" t="s">
        <v>269</v>
      </c>
      <c r="G10904" t="s">
        <v>270</v>
      </c>
      <c r="H10904" t="s">
        <v>110</v>
      </c>
      <c r="I10904" t="s">
        <v>111</v>
      </c>
      <c r="J10904">
        <v>125194.87</v>
      </c>
      <c r="L10904" t="s">
        <v>39</v>
      </c>
      <c r="O10904" t="s">
        <v>32</v>
      </c>
    </row>
    <row r="10905" spans="1:15" x14ac:dyDescent="0.25">
      <c r="A10905" t="s">
        <v>131</v>
      </c>
      <c r="B10905" t="s">
        <v>132</v>
      </c>
      <c r="C10905" t="s">
        <v>27</v>
      </c>
      <c r="D10905">
        <v>2020</v>
      </c>
      <c r="E10905">
        <v>3</v>
      </c>
      <c r="F10905" t="s">
        <v>271</v>
      </c>
      <c r="G10905" t="s">
        <v>272</v>
      </c>
      <c r="H10905" t="s">
        <v>110</v>
      </c>
      <c r="I10905" t="s">
        <v>111</v>
      </c>
      <c r="J10905">
        <v>125194.87</v>
      </c>
      <c r="L10905" t="s">
        <v>39</v>
      </c>
      <c r="O10905" t="s">
        <v>32</v>
      </c>
    </row>
    <row r="10906" spans="1:15" x14ac:dyDescent="0.25">
      <c r="A10906" t="s">
        <v>131</v>
      </c>
      <c r="B10906" t="s">
        <v>132</v>
      </c>
      <c r="C10906" t="s">
        <v>27</v>
      </c>
      <c r="D10906">
        <v>2020</v>
      </c>
      <c r="E10906">
        <v>3</v>
      </c>
      <c r="F10906" t="s">
        <v>273</v>
      </c>
      <c r="G10906" t="s">
        <v>274</v>
      </c>
      <c r="H10906" t="s">
        <v>110</v>
      </c>
      <c r="I10906" t="s">
        <v>111</v>
      </c>
      <c r="J10906">
        <v>125194.87</v>
      </c>
      <c r="L10906" t="s">
        <v>39</v>
      </c>
      <c r="O10906" t="s">
        <v>32</v>
      </c>
    </row>
    <row r="10907" spans="1:15" x14ac:dyDescent="0.25">
      <c r="A10907" t="s">
        <v>131</v>
      </c>
      <c r="B10907" t="s">
        <v>132</v>
      </c>
      <c r="C10907" t="s">
        <v>27</v>
      </c>
      <c r="D10907">
        <v>2020</v>
      </c>
      <c r="E10907">
        <v>3</v>
      </c>
      <c r="F10907" t="s">
        <v>236</v>
      </c>
      <c r="G10907" t="s">
        <v>237</v>
      </c>
      <c r="H10907" t="s">
        <v>110</v>
      </c>
      <c r="I10907" t="s">
        <v>111</v>
      </c>
      <c r="J10907">
        <v>-140273.21</v>
      </c>
      <c r="L10907" t="s">
        <v>39</v>
      </c>
      <c r="O10907" t="s">
        <v>32</v>
      </c>
    </row>
    <row r="10908" spans="1:15" x14ac:dyDescent="0.25">
      <c r="A10908" t="s">
        <v>131</v>
      </c>
      <c r="B10908" t="s">
        <v>132</v>
      </c>
      <c r="C10908" t="s">
        <v>27</v>
      </c>
      <c r="D10908">
        <v>2020</v>
      </c>
      <c r="E10908">
        <v>3</v>
      </c>
      <c r="F10908" t="s">
        <v>238</v>
      </c>
      <c r="G10908" t="s">
        <v>239</v>
      </c>
      <c r="H10908" t="s">
        <v>110</v>
      </c>
      <c r="I10908" t="s">
        <v>111</v>
      </c>
      <c r="J10908">
        <v>-4866456.01</v>
      </c>
      <c r="L10908" t="s">
        <v>39</v>
      </c>
      <c r="O10908" t="s">
        <v>32</v>
      </c>
    </row>
    <row r="10909" spans="1:15" x14ac:dyDescent="0.25">
      <c r="A10909" t="s">
        <v>131</v>
      </c>
      <c r="B10909" t="s">
        <v>132</v>
      </c>
      <c r="C10909" t="s">
        <v>27</v>
      </c>
      <c r="D10909">
        <v>2020</v>
      </c>
      <c r="E10909">
        <v>3</v>
      </c>
      <c r="F10909" t="s">
        <v>240</v>
      </c>
      <c r="G10909" t="s">
        <v>241</v>
      </c>
      <c r="H10909" t="s">
        <v>110</v>
      </c>
      <c r="I10909" t="s">
        <v>111</v>
      </c>
      <c r="J10909">
        <v>-4741261.1399999997</v>
      </c>
      <c r="L10909" t="s">
        <v>39</v>
      </c>
      <c r="O10909" t="s">
        <v>32</v>
      </c>
    </row>
    <row r="10910" spans="1:15" x14ac:dyDescent="0.25">
      <c r="A10910" t="s">
        <v>131</v>
      </c>
      <c r="B10910" t="s">
        <v>132</v>
      </c>
      <c r="C10910" t="s">
        <v>27</v>
      </c>
      <c r="D10910">
        <v>2020</v>
      </c>
      <c r="E10910">
        <v>3</v>
      </c>
      <c r="F10910" t="s">
        <v>242</v>
      </c>
      <c r="G10910" t="s">
        <v>243</v>
      </c>
      <c r="H10910" t="s">
        <v>110</v>
      </c>
      <c r="I10910" t="s">
        <v>111</v>
      </c>
      <c r="J10910">
        <v>-5726439.9800000004</v>
      </c>
      <c r="L10910" t="s">
        <v>39</v>
      </c>
      <c r="O10910" t="s">
        <v>32</v>
      </c>
    </row>
    <row r="10911" spans="1:15" x14ac:dyDescent="0.25">
      <c r="A10911" t="s">
        <v>168</v>
      </c>
      <c r="B10911" t="s">
        <v>169</v>
      </c>
      <c r="C10911" t="s">
        <v>27</v>
      </c>
      <c r="D10911">
        <v>2020</v>
      </c>
      <c r="E10911">
        <v>3</v>
      </c>
      <c r="F10911" t="s">
        <v>215</v>
      </c>
      <c r="G10911" t="s">
        <v>216</v>
      </c>
      <c r="H10911" t="s">
        <v>30</v>
      </c>
      <c r="J10911">
        <v>34494409</v>
      </c>
      <c r="L10911" t="s">
        <v>39</v>
      </c>
      <c r="O10911" t="s">
        <v>32</v>
      </c>
    </row>
    <row r="10912" spans="1:15" x14ac:dyDescent="0.25">
      <c r="A10912" t="s">
        <v>168</v>
      </c>
      <c r="B10912" t="s">
        <v>169</v>
      </c>
      <c r="C10912" t="s">
        <v>27</v>
      </c>
      <c r="D10912">
        <v>2020</v>
      </c>
      <c r="E10912">
        <v>3</v>
      </c>
      <c r="F10912" t="s">
        <v>217</v>
      </c>
      <c r="G10912" t="s">
        <v>218</v>
      </c>
      <c r="H10912" t="s">
        <v>30</v>
      </c>
      <c r="J10912">
        <v>34494409</v>
      </c>
      <c r="L10912" t="s">
        <v>39</v>
      </c>
      <c r="O10912" t="s">
        <v>32</v>
      </c>
    </row>
    <row r="10913" spans="1:15" x14ac:dyDescent="0.25">
      <c r="A10913" t="s">
        <v>168</v>
      </c>
      <c r="B10913" t="s">
        <v>169</v>
      </c>
      <c r="C10913" t="s">
        <v>27</v>
      </c>
      <c r="D10913">
        <v>2020</v>
      </c>
      <c r="E10913">
        <v>3</v>
      </c>
      <c r="F10913" t="s">
        <v>219</v>
      </c>
      <c r="G10913" t="s">
        <v>220</v>
      </c>
      <c r="H10913" t="s">
        <v>30</v>
      </c>
      <c r="J10913">
        <v>34494409</v>
      </c>
      <c r="L10913" t="s">
        <v>39</v>
      </c>
      <c r="O10913" t="s">
        <v>32</v>
      </c>
    </row>
    <row r="10914" spans="1:15" x14ac:dyDescent="0.25">
      <c r="A10914" t="s">
        <v>168</v>
      </c>
      <c r="B10914" t="s">
        <v>169</v>
      </c>
      <c r="C10914" t="s">
        <v>27</v>
      </c>
      <c r="D10914">
        <v>2020</v>
      </c>
      <c r="E10914">
        <v>3</v>
      </c>
      <c r="F10914" t="s">
        <v>221</v>
      </c>
      <c r="G10914" t="s">
        <v>222</v>
      </c>
      <c r="H10914" t="s">
        <v>30</v>
      </c>
      <c r="J10914">
        <v>34494409</v>
      </c>
      <c r="L10914" t="s">
        <v>39</v>
      </c>
      <c r="O10914" t="s">
        <v>32</v>
      </c>
    </row>
    <row r="10915" spans="1:15" x14ac:dyDescent="0.25">
      <c r="A10915" t="s">
        <v>168</v>
      </c>
      <c r="B10915" t="s">
        <v>169</v>
      </c>
      <c r="C10915" t="s">
        <v>27</v>
      </c>
      <c r="D10915">
        <v>2020</v>
      </c>
      <c r="E10915">
        <v>3</v>
      </c>
      <c r="F10915" t="s">
        <v>227</v>
      </c>
      <c r="G10915" t="s">
        <v>228</v>
      </c>
      <c r="H10915" t="s">
        <v>30</v>
      </c>
      <c r="J10915">
        <v>34494409</v>
      </c>
      <c r="L10915" t="s">
        <v>39</v>
      </c>
      <c r="O10915" t="s">
        <v>32</v>
      </c>
    </row>
    <row r="10916" spans="1:15" x14ac:dyDescent="0.25">
      <c r="A10916" t="s">
        <v>168</v>
      </c>
      <c r="B10916" t="s">
        <v>169</v>
      </c>
      <c r="C10916" t="s">
        <v>27</v>
      </c>
      <c r="D10916">
        <v>2020</v>
      </c>
      <c r="E10916">
        <v>3</v>
      </c>
      <c r="F10916" t="s">
        <v>229</v>
      </c>
      <c r="G10916" t="s">
        <v>230</v>
      </c>
      <c r="H10916" t="s">
        <v>30</v>
      </c>
      <c r="J10916">
        <v>-10000000</v>
      </c>
      <c r="L10916" t="s">
        <v>39</v>
      </c>
      <c r="O10916" t="s">
        <v>32</v>
      </c>
    </row>
    <row r="10917" spans="1:15" x14ac:dyDescent="0.25">
      <c r="A10917" t="s">
        <v>168</v>
      </c>
      <c r="B10917" t="s">
        <v>169</v>
      </c>
      <c r="C10917" t="s">
        <v>27</v>
      </c>
      <c r="D10917">
        <v>2020</v>
      </c>
      <c r="E10917">
        <v>3</v>
      </c>
      <c r="F10917" t="s">
        <v>231</v>
      </c>
      <c r="G10917" t="s">
        <v>188</v>
      </c>
      <c r="H10917" t="s">
        <v>30</v>
      </c>
      <c r="J10917">
        <v>-24494409</v>
      </c>
      <c r="L10917" t="s">
        <v>39</v>
      </c>
      <c r="O10917" t="s">
        <v>32</v>
      </c>
    </row>
    <row r="10918" spans="1:15" x14ac:dyDescent="0.25">
      <c r="A10918" t="s">
        <v>168</v>
      </c>
      <c r="B10918" t="s">
        <v>169</v>
      </c>
      <c r="C10918" t="s">
        <v>27</v>
      </c>
      <c r="D10918">
        <v>2020</v>
      </c>
      <c r="E10918">
        <v>3</v>
      </c>
      <c r="F10918" t="s">
        <v>232</v>
      </c>
      <c r="G10918" t="s">
        <v>233</v>
      </c>
      <c r="H10918" t="s">
        <v>30</v>
      </c>
      <c r="J10918">
        <v>-34494409</v>
      </c>
      <c r="L10918" t="s">
        <v>39</v>
      </c>
      <c r="O10918" t="s">
        <v>32</v>
      </c>
    </row>
    <row r="10919" spans="1:15" x14ac:dyDescent="0.25">
      <c r="A10919" t="s">
        <v>168</v>
      </c>
      <c r="B10919" t="s">
        <v>169</v>
      </c>
      <c r="C10919" t="s">
        <v>27</v>
      </c>
      <c r="D10919">
        <v>2020</v>
      </c>
      <c r="E10919">
        <v>3</v>
      </c>
      <c r="F10919" t="s">
        <v>234</v>
      </c>
      <c r="G10919" t="s">
        <v>235</v>
      </c>
      <c r="H10919" t="s">
        <v>30</v>
      </c>
      <c r="J10919">
        <v>-34494409</v>
      </c>
      <c r="L10919" t="s">
        <v>39</v>
      </c>
      <c r="O10919" t="s">
        <v>32</v>
      </c>
    </row>
    <row r="10920" spans="1:15" x14ac:dyDescent="0.25">
      <c r="A10920" t="s">
        <v>168</v>
      </c>
      <c r="B10920" t="s">
        <v>169</v>
      </c>
      <c r="C10920" t="s">
        <v>27</v>
      </c>
      <c r="D10920">
        <v>2020</v>
      </c>
      <c r="E10920">
        <v>3</v>
      </c>
      <c r="F10920" t="s">
        <v>242</v>
      </c>
      <c r="G10920" t="s">
        <v>243</v>
      </c>
      <c r="H10920" t="s">
        <v>30</v>
      </c>
      <c r="J10920">
        <v>-34494409</v>
      </c>
      <c r="L10920" t="s">
        <v>39</v>
      </c>
      <c r="O10920" t="s">
        <v>32</v>
      </c>
    </row>
    <row r="10921" spans="1:15" x14ac:dyDescent="0.25">
      <c r="A10921" t="s">
        <v>25</v>
      </c>
      <c r="B10921" t="s">
        <v>26</v>
      </c>
      <c r="C10921" t="s">
        <v>27</v>
      </c>
      <c r="D10921">
        <v>2020</v>
      </c>
      <c r="E10921">
        <v>4</v>
      </c>
      <c r="F10921" t="s">
        <v>193</v>
      </c>
      <c r="G10921" t="s">
        <v>194</v>
      </c>
      <c r="H10921" t="s">
        <v>30</v>
      </c>
      <c r="J10921">
        <v>5886.07</v>
      </c>
      <c r="L10921" t="s">
        <v>31</v>
      </c>
      <c r="O10921" t="s">
        <v>32</v>
      </c>
    </row>
    <row r="10922" spans="1:15" x14ac:dyDescent="0.25">
      <c r="A10922" t="s">
        <v>25</v>
      </c>
      <c r="B10922" t="s">
        <v>26</v>
      </c>
      <c r="C10922" t="s">
        <v>27</v>
      </c>
      <c r="D10922">
        <v>2020</v>
      </c>
      <c r="E10922">
        <v>4</v>
      </c>
      <c r="F10922" t="s">
        <v>195</v>
      </c>
      <c r="G10922" t="s">
        <v>196</v>
      </c>
      <c r="H10922" t="s">
        <v>30</v>
      </c>
      <c r="J10922">
        <v>5886.07</v>
      </c>
      <c r="L10922" t="s">
        <v>31</v>
      </c>
      <c r="O10922" t="s">
        <v>32</v>
      </c>
    </row>
    <row r="10923" spans="1:15" x14ac:dyDescent="0.25">
      <c r="A10923" t="s">
        <v>25</v>
      </c>
      <c r="B10923" t="s">
        <v>26</v>
      </c>
      <c r="C10923" t="s">
        <v>27</v>
      </c>
      <c r="D10923">
        <v>2020</v>
      </c>
      <c r="E10923">
        <v>4</v>
      </c>
      <c r="F10923" t="s">
        <v>197</v>
      </c>
      <c r="G10923" t="s">
        <v>198</v>
      </c>
      <c r="H10923" t="s">
        <v>30</v>
      </c>
      <c r="J10923">
        <v>5886.07</v>
      </c>
      <c r="L10923" t="s">
        <v>31</v>
      </c>
      <c r="O10923" t="s">
        <v>32</v>
      </c>
    </row>
    <row r="10924" spans="1:15" x14ac:dyDescent="0.25">
      <c r="A10924" t="s">
        <v>25</v>
      </c>
      <c r="B10924" t="s">
        <v>26</v>
      </c>
      <c r="C10924" t="s">
        <v>27</v>
      </c>
      <c r="D10924">
        <v>2020</v>
      </c>
      <c r="E10924">
        <v>4</v>
      </c>
      <c r="F10924" t="s">
        <v>199</v>
      </c>
      <c r="G10924" t="s">
        <v>200</v>
      </c>
      <c r="H10924" t="s">
        <v>30</v>
      </c>
      <c r="J10924">
        <v>5886.07</v>
      </c>
      <c r="L10924" t="s">
        <v>31</v>
      </c>
      <c r="O10924" t="s">
        <v>32</v>
      </c>
    </row>
    <row r="10925" spans="1:15" x14ac:dyDescent="0.25">
      <c r="A10925" t="s">
        <v>25</v>
      </c>
      <c r="B10925" t="s">
        <v>26</v>
      </c>
      <c r="C10925" t="s">
        <v>27</v>
      </c>
      <c r="D10925">
        <v>2020</v>
      </c>
      <c r="E10925">
        <v>4</v>
      </c>
      <c r="F10925" t="s">
        <v>201</v>
      </c>
      <c r="G10925" t="s">
        <v>202</v>
      </c>
      <c r="H10925" t="s">
        <v>30</v>
      </c>
      <c r="J10925">
        <v>-68421.429999999993</v>
      </c>
      <c r="L10925" t="s">
        <v>31</v>
      </c>
      <c r="O10925" t="s">
        <v>32</v>
      </c>
    </row>
    <row r="10926" spans="1:15" x14ac:dyDescent="0.25">
      <c r="A10926" t="s">
        <v>25</v>
      </c>
      <c r="B10926" t="s">
        <v>26</v>
      </c>
      <c r="C10926" t="s">
        <v>27</v>
      </c>
      <c r="D10926">
        <v>2020</v>
      </c>
      <c r="E10926">
        <v>4</v>
      </c>
      <c r="F10926" t="s">
        <v>203</v>
      </c>
      <c r="G10926" t="s">
        <v>204</v>
      </c>
      <c r="H10926" t="s">
        <v>30</v>
      </c>
      <c r="J10926">
        <v>-68421.429999999993</v>
      </c>
      <c r="L10926" t="s">
        <v>31</v>
      </c>
      <c r="O10926" t="s">
        <v>32</v>
      </c>
    </row>
    <row r="10927" spans="1:15" x14ac:dyDescent="0.25">
      <c r="A10927" t="s">
        <v>25</v>
      </c>
      <c r="B10927" t="s">
        <v>26</v>
      </c>
      <c r="C10927" t="s">
        <v>27</v>
      </c>
      <c r="D10927">
        <v>2020</v>
      </c>
      <c r="E10927">
        <v>4</v>
      </c>
      <c r="F10927" t="s">
        <v>205</v>
      </c>
      <c r="G10927" t="s">
        <v>206</v>
      </c>
      <c r="H10927" t="s">
        <v>30</v>
      </c>
      <c r="J10927">
        <v>-62535.360000000001</v>
      </c>
      <c r="L10927" t="s">
        <v>31</v>
      </c>
      <c r="O10927" t="s">
        <v>32</v>
      </c>
    </row>
    <row r="10928" spans="1:15" x14ac:dyDescent="0.25">
      <c r="A10928" t="s">
        <v>25</v>
      </c>
      <c r="B10928" t="s">
        <v>26</v>
      </c>
      <c r="C10928" t="s">
        <v>27</v>
      </c>
      <c r="D10928">
        <v>2020</v>
      </c>
      <c r="E10928">
        <v>4</v>
      </c>
      <c r="F10928" t="s">
        <v>207</v>
      </c>
      <c r="G10928" t="s">
        <v>208</v>
      </c>
      <c r="H10928" t="s">
        <v>30</v>
      </c>
      <c r="J10928">
        <v>-62535.360000000001</v>
      </c>
      <c r="L10928" t="s">
        <v>31</v>
      </c>
      <c r="O10928" t="s">
        <v>32</v>
      </c>
    </row>
    <row r="10929" spans="1:15" x14ac:dyDescent="0.25">
      <c r="A10929" t="s">
        <v>25</v>
      </c>
      <c r="B10929" t="s">
        <v>26</v>
      </c>
      <c r="C10929" t="s">
        <v>27</v>
      </c>
      <c r="D10929">
        <v>2020</v>
      </c>
      <c r="E10929">
        <v>4</v>
      </c>
      <c r="F10929" t="s">
        <v>211</v>
      </c>
      <c r="G10929" t="s">
        <v>212</v>
      </c>
      <c r="H10929" t="s">
        <v>30</v>
      </c>
      <c r="J10929">
        <v>-62535.360000000001</v>
      </c>
      <c r="L10929" t="s">
        <v>31</v>
      </c>
      <c r="O10929" t="s">
        <v>32</v>
      </c>
    </row>
    <row r="10930" spans="1:15" x14ac:dyDescent="0.25">
      <c r="A10930" t="s">
        <v>25</v>
      </c>
      <c r="B10930" t="s">
        <v>26</v>
      </c>
      <c r="C10930" t="s">
        <v>27</v>
      </c>
      <c r="D10930">
        <v>2020</v>
      </c>
      <c r="E10930">
        <v>4</v>
      </c>
      <c r="F10930" t="s">
        <v>213</v>
      </c>
      <c r="G10930" t="s">
        <v>214</v>
      </c>
      <c r="H10930" t="s">
        <v>30</v>
      </c>
      <c r="J10930">
        <v>-62535.360000000001</v>
      </c>
      <c r="L10930" t="s">
        <v>31</v>
      </c>
      <c r="O10930" t="s">
        <v>32</v>
      </c>
    </row>
    <row r="10931" spans="1:15" x14ac:dyDescent="0.25">
      <c r="A10931" t="s">
        <v>25</v>
      </c>
      <c r="B10931" t="s">
        <v>26</v>
      </c>
      <c r="C10931" t="s">
        <v>27</v>
      </c>
      <c r="D10931">
        <v>2020</v>
      </c>
      <c r="E10931">
        <v>4</v>
      </c>
      <c r="F10931" t="s">
        <v>215</v>
      </c>
      <c r="G10931" t="s">
        <v>216</v>
      </c>
      <c r="H10931" t="s">
        <v>30</v>
      </c>
      <c r="J10931">
        <v>223089081</v>
      </c>
      <c r="L10931" t="s">
        <v>39</v>
      </c>
      <c r="O10931" t="s">
        <v>32</v>
      </c>
    </row>
    <row r="10932" spans="1:15" x14ac:dyDescent="0.25">
      <c r="A10932" t="s">
        <v>25</v>
      </c>
      <c r="B10932" t="s">
        <v>26</v>
      </c>
      <c r="C10932" t="s">
        <v>27</v>
      </c>
      <c r="D10932">
        <v>2020</v>
      </c>
      <c r="E10932">
        <v>4</v>
      </c>
      <c r="F10932" t="s">
        <v>217</v>
      </c>
      <c r="G10932" t="s">
        <v>218</v>
      </c>
      <c r="H10932" t="s">
        <v>30</v>
      </c>
      <c r="J10932">
        <v>223089081</v>
      </c>
      <c r="L10932" t="s">
        <v>39</v>
      </c>
      <c r="O10932" t="s">
        <v>32</v>
      </c>
    </row>
    <row r="10933" spans="1:15" x14ac:dyDescent="0.25">
      <c r="A10933" t="s">
        <v>25</v>
      </c>
      <c r="B10933" t="s">
        <v>26</v>
      </c>
      <c r="C10933" t="s">
        <v>27</v>
      </c>
      <c r="D10933">
        <v>2020</v>
      </c>
      <c r="E10933">
        <v>4</v>
      </c>
      <c r="F10933" t="s">
        <v>219</v>
      </c>
      <c r="G10933" t="s">
        <v>220</v>
      </c>
      <c r="H10933" t="s">
        <v>30</v>
      </c>
      <c r="J10933">
        <v>226172977.83000001</v>
      </c>
      <c r="L10933" t="s">
        <v>39</v>
      </c>
      <c r="O10933" t="s">
        <v>32</v>
      </c>
    </row>
    <row r="10934" spans="1:15" x14ac:dyDescent="0.25">
      <c r="A10934" t="s">
        <v>25</v>
      </c>
      <c r="B10934" t="s">
        <v>26</v>
      </c>
      <c r="C10934" t="s">
        <v>27</v>
      </c>
      <c r="D10934">
        <v>2020</v>
      </c>
      <c r="E10934">
        <v>4</v>
      </c>
      <c r="F10934" t="s">
        <v>221</v>
      </c>
      <c r="G10934" t="s">
        <v>222</v>
      </c>
      <c r="H10934" t="s">
        <v>30</v>
      </c>
      <c r="J10934">
        <v>226172977.83000001</v>
      </c>
      <c r="L10934" t="s">
        <v>39</v>
      </c>
      <c r="O10934" t="s">
        <v>32</v>
      </c>
    </row>
    <row r="10935" spans="1:15" x14ac:dyDescent="0.25">
      <c r="A10935" t="s">
        <v>25</v>
      </c>
      <c r="B10935" t="s">
        <v>26</v>
      </c>
      <c r="C10935" t="s">
        <v>27</v>
      </c>
      <c r="D10935">
        <v>2020</v>
      </c>
      <c r="E10935">
        <v>4</v>
      </c>
      <c r="F10935" t="s">
        <v>223</v>
      </c>
      <c r="G10935" t="s">
        <v>224</v>
      </c>
      <c r="H10935" t="s">
        <v>30</v>
      </c>
      <c r="J10935">
        <v>14133687.390000001</v>
      </c>
      <c r="L10935" t="s">
        <v>39</v>
      </c>
      <c r="O10935" t="s">
        <v>32</v>
      </c>
    </row>
    <row r="10936" spans="1:15" x14ac:dyDescent="0.25">
      <c r="A10936" t="s">
        <v>25</v>
      </c>
      <c r="B10936" t="s">
        <v>26</v>
      </c>
      <c r="C10936" t="s">
        <v>27</v>
      </c>
      <c r="D10936">
        <v>2020</v>
      </c>
      <c r="E10936">
        <v>4</v>
      </c>
      <c r="F10936" t="s">
        <v>225</v>
      </c>
      <c r="G10936" t="s">
        <v>226</v>
      </c>
      <c r="H10936" t="s">
        <v>30</v>
      </c>
      <c r="J10936">
        <v>14133687.390000001</v>
      </c>
      <c r="L10936" t="s">
        <v>39</v>
      </c>
      <c r="O10936" t="s">
        <v>32</v>
      </c>
    </row>
    <row r="10937" spans="1:15" x14ac:dyDescent="0.25">
      <c r="A10937" t="s">
        <v>25</v>
      </c>
      <c r="B10937" t="s">
        <v>26</v>
      </c>
      <c r="C10937" t="s">
        <v>27</v>
      </c>
      <c r="D10937">
        <v>2020</v>
      </c>
      <c r="E10937">
        <v>4</v>
      </c>
      <c r="F10937" t="s">
        <v>227</v>
      </c>
      <c r="G10937" t="s">
        <v>228</v>
      </c>
      <c r="H10937" t="s">
        <v>30</v>
      </c>
      <c r="J10937">
        <v>240306665.22</v>
      </c>
      <c r="L10937" t="s">
        <v>39</v>
      </c>
      <c r="O10937" t="s">
        <v>32</v>
      </c>
    </row>
    <row r="10938" spans="1:15" x14ac:dyDescent="0.25">
      <c r="A10938" t="s">
        <v>25</v>
      </c>
      <c r="B10938" t="s">
        <v>26</v>
      </c>
      <c r="C10938" t="s">
        <v>27</v>
      </c>
      <c r="D10938">
        <v>2020</v>
      </c>
      <c r="E10938">
        <v>4</v>
      </c>
      <c r="F10938" t="s">
        <v>229</v>
      </c>
      <c r="G10938" t="s">
        <v>230</v>
      </c>
      <c r="H10938" t="s">
        <v>30</v>
      </c>
      <c r="J10938">
        <v>-5100000</v>
      </c>
      <c r="L10938" t="s">
        <v>39</v>
      </c>
      <c r="O10938" t="s">
        <v>32</v>
      </c>
    </row>
    <row r="10939" spans="1:15" x14ac:dyDescent="0.25">
      <c r="A10939" t="s">
        <v>25</v>
      </c>
      <c r="B10939" t="s">
        <v>26</v>
      </c>
      <c r="C10939" t="s">
        <v>27</v>
      </c>
      <c r="D10939">
        <v>2020</v>
      </c>
      <c r="E10939">
        <v>4</v>
      </c>
      <c r="F10939" t="s">
        <v>231</v>
      </c>
      <c r="G10939" t="s">
        <v>188</v>
      </c>
      <c r="H10939" t="s">
        <v>30</v>
      </c>
      <c r="J10939">
        <v>-257002164.02000001</v>
      </c>
      <c r="L10939" t="s">
        <v>39</v>
      </c>
      <c r="O10939" t="s">
        <v>32</v>
      </c>
    </row>
    <row r="10940" spans="1:15" x14ac:dyDescent="0.25">
      <c r="A10940" t="s">
        <v>25</v>
      </c>
      <c r="B10940" t="s">
        <v>26</v>
      </c>
      <c r="C10940" t="s">
        <v>27</v>
      </c>
      <c r="D10940">
        <v>2020</v>
      </c>
      <c r="E10940">
        <v>4</v>
      </c>
      <c r="F10940" t="s">
        <v>232</v>
      </c>
      <c r="G10940" t="s">
        <v>233</v>
      </c>
      <c r="H10940" t="s">
        <v>30</v>
      </c>
      <c r="J10940">
        <v>-262102164.02000001</v>
      </c>
      <c r="L10940" t="s">
        <v>39</v>
      </c>
      <c r="O10940" t="s">
        <v>32</v>
      </c>
    </row>
    <row r="10941" spans="1:15" x14ac:dyDescent="0.25">
      <c r="A10941" t="s">
        <v>25</v>
      </c>
      <c r="B10941" t="s">
        <v>26</v>
      </c>
      <c r="C10941" t="s">
        <v>27</v>
      </c>
      <c r="D10941">
        <v>2020</v>
      </c>
      <c r="E10941">
        <v>4</v>
      </c>
      <c r="F10941" t="s">
        <v>234</v>
      </c>
      <c r="G10941" t="s">
        <v>235</v>
      </c>
      <c r="H10941" t="s">
        <v>30</v>
      </c>
      <c r="J10941">
        <v>-262102164.02000001</v>
      </c>
      <c r="L10941" t="s">
        <v>39</v>
      </c>
      <c r="O10941" t="s">
        <v>32</v>
      </c>
    </row>
    <row r="10942" spans="1:15" x14ac:dyDescent="0.25">
      <c r="A10942" t="s">
        <v>25</v>
      </c>
      <c r="B10942" t="s">
        <v>26</v>
      </c>
      <c r="C10942" t="s">
        <v>27</v>
      </c>
      <c r="D10942">
        <v>2020</v>
      </c>
      <c r="E10942">
        <v>4</v>
      </c>
      <c r="F10942" t="s">
        <v>236</v>
      </c>
      <c r="G10942" t="s">
        <v>237</v>
      </c>
      <c r="H10942" t="s">
        <v>30</v>
      </c>
      <c r="J10942">
        <v>21901423.940000001</v>
      </c>
      <c r="L10942" t="s">
        <v>39</v>
      </c>
      <c r="O10942" t="s">
        <v>32</v>
      </c>
    </row>
    <row r="10943" spans="1:15" x14ac:dyDescent="0.25">
      <c r="A10943" t="s">
        <v>25</v>
      </c>
      <c r="B10943" t="s">
        <v>26</v>
      </c>
      <c r="C10943" t="s">
        <v>27</v>
      </c>
      <c r="D10943">
        <v>2020</v>
      </c>
      <c r="E10943">
        <v>4</v>
      </c>
      <c r="F10943" t="s">
        <v>238</v>
      </c>
      <c r="G10943" t="s">
        <v>239</v>
      </c>
      <c r="H10943" t="s">
        <v>30</v>
      </c>
      <c r="J10943">
        <v>21858034.16</v>
      </c>
      <c r="L10943" t="s">
        <v>39</v>
      </c>
      <c r="O10943" t="s">
        <v>32</v>
      </c>
    </row>
    <row r="10944" spans="1:15" x14ac:dyDescent="0.25">
      <c r="A10944" t="s">
        <v>25</v>
      </c>
      <c r="B10944" t="s">
        <v>26</v>
      </c>
      <c r="C10944" t="s">
        <v>27</v>
      </c>
      <c r="D10944">
        <v>2020</v>
      </c>
      <c r="E10944">
        <v>4</v>
      </c>
      <c r="F10944" t="s">
        <v>240</v>
      </c>
      <c r="G10944" t="s">
        <v>241</v>
      </c>
      <c r="H10944" t="s">
        <v>30</v>
      </c>
      <c r="J10944">
        <v>21858034.16</v>
      </c>
      <c r="L10944" t="s">
        <v>39</v>
      </c>
      <c r="O10944" t="s">
        <v>32</v>
      </c>
    </row>
    <row r="10945" spans="1:15" x14ac:dyDescent="0.25">
      <c r="A10945" t="s">
        <v>25</v>
      </c>
      <c r="B10945" t="s">
        <v>26</v>
      </c>
      <c r="C10945" t="s">
        <v>27</v>
      </c>
      <c r="D10945">
        <v>2020</v>
      </c>
      <c r="E10945">
        <v>4</v>
      </c>
      <c r="F10945" t="s">
        <v>242</v>
      </c>
      <c r="G10945" t="s">
        <v>243</v>
      </c>
      <c r="H10945" t="s">
        <v>30</v>
      </c>
      <c r="J10945">
        <v>-240244129.86000001</v>
      </c>
      <c r="L10945" t="s">
        <v>39</v>
      </c>
      <c r="O10945" t="s">
        <v>32</v>
      </c>
    </row>
    <row r="10946" spans="1:15" x14ac:dyDescent="0.25">
      <c r="A10946" t="s">
        <v>52</v>
      </c>
      <c r="B10946" t="s">
        <v>1666</v>
      </c>
      <c r="C10946" t="s">
        <v>27</v>
      </c>
      <c r="D10946">
        <v>2020</v>
      </c>
      <c r="E10946">
        <v>4</v>
      </c>
      <c r="F10946" t="s">
        <v>244</v>
      </c>
      <c r="G10946" t="s">
        <v>245</v>
      </c>
      <c r="H10946" t="s">
        <v>30</v>
      </c>
      <c r="J10946">
        <v>-88537</v>
      </c>
      <c r="L10946" t="s">
        <v>31</v>
      </c>
      <c r="O10946" t="s">
        <v>32</v>
      </c>
    </row>
    <row r="10947" spans="1:15" x14ac:dyDescent="0.25">
      <c r="A10947" t="s">
        <v>52</v>
      </c>
      <c r="B10947" t="s">
        <v>1666</v>
      </c>
      <c r="C10947" t="s">
        <v>27</v>
      </c>
      <c r="D10947">
        <v>2020</v>
      </c>
      <c r="E10947">
        <v>4</v>
      </c>
      <c r="F10947" t="s">
        <v>246</v>
      </c>
      <c r="G10947" t="s">
        <v>247</v>
      </c>
      <c r="H10947" t="s">
        <v>30</v>
      </c>
      <c r="J10947">
        <v>14279.44</v>
      </c>
      <c r="L10947" t="s">
        <v>31</v>
      </c>
      <c r="O10947" t="s">
        <v>32</v>
      </c>
    </row>
    <row r="10948" spans="1:15" x14ac:dyDescent="0.25">
      <c r="A10948" t="s">
        <v>52</v>
      </c>
      <c r="B10948" t="s">
        <v>1666</v>
      </c>
      <c r="C10948" t="s">
        <v>27</v>
      </c>
      <c r="D10948">
        <v>2020</v>
      </c>
      <c r="E10948">
        <v>4</v>
      </c>
      <c r="F10948" t="s">
        <v>248</v>
      </c>
      <c r="G10948" t="s">
        <v>249</v>
      </c>
      <c r="H10948" t="s">
        <v>30</v>
      </c>
      <c r="J10948">
        <v>-74257.56</v>
      </c>
      <c r="L10948" t="s">
        <v>31</v>
      </c>
      <c r="O10948" t="s">
        <v>32</v>
      </c>
    </row>
    <row r="10949" spans="1:15" x14ac:dyDescent="0.25">
      <c r="A10949" t="s">
        <v>52</v>
      </c>
      <c r="B10949" t="s">
        <v>1666</v>
      </c>
      <c r="C10949" t="s">
        <v>27</v>
      </c>
      <c r="D10949">
        <v>2020</v>
      </c>
      <c r="E10949">
        <v>4</v>
      </c>
      <c r="F10949" t="s">
        <v>250</v>
      </c>
      <c r="G10949" t="s">
        <v>251</v>
      </c>
      <c r="H10949" t="s">
        <v>30</v>
      </c>
      <c r="J10949">
        <v>-74257.56</v>
      </c>
      <c r="L10949" t="s">
        <v>31</v>
      </c>
      <c r="O10949" t="s">
        <v>32</v>
      </c>
    </row>
    <row r="10950" spans="1:15" x14ac:dyDescent="0.25">
      <c r="A10950" t="s">
        <v>52</v>
      </c>
      <c r="B10950" t="s">
        <v>1666</v>
      </c>
      <c r="C10950" t="s">
        <v>27</v>
      </c>
      <c r="D10950">
        <v>2020</v>
      </c>
      <c r="E10950">
        <v>4</v>
      </c>
      <c r="F10950" t="s">
        <v>193</v>
      </c>
      <c r="G10950" t="s">
        <v>194</v>
      </c>
      <c r="H10950" t="s">
        <v>30</v>
      </c>
      <c r="J10950">
        <v>11448.5</v>
      </c>
      <c r="L10950" t="s">
        <v>31</v>
      </c>
      <c r="O10950" t="s">
        <v>32</v>
      </c>
    </row>
    <row r="10951" spans="1:15" x14ac:dyDescent="0.25">
      <c r="A10951" t="s">
        <v>52</v>
      </c>
      <c r="B10951" t="s">
        <v>1666</v>
      </c>
      <c r="C10951" t="s">
        <v>27</v>
      </c>
      <c r="D10951">
        <v>2020</v>
      </c>
      <c r="E10951">
        <v>4</v>
      </c>
      <c r="F10951" t="s">
        <v>195</v>
      </c>
      <c r="G10951" t="s">
        <v>196</v>
      </c>
      <c r="H10951" t="s">
        <v>30</v>
      </c>
      <c r="J10951">
        <v>-62809.06</v>
      </c>
      <c r="L10951" t="s">
        <v>31</v>
      </c>
      <c r="O10951" t="s">
        <v>32</v>
      </c>
    </row>
    <row r="10952" spans="1:15" x14ac:dyDescent="0.25">
      <c r="A10952" t="s">
        <v>52</v>
      </c>
      <c r="B10952" t="s">
        <v>1666</v>
      </c>
      <c r="C10952" t="s">
        <v>27</v>
      </c>
      <c r="D10952">
        <v>2020</v>
      </c>
      <c r="E10952">
        <v>4</v>
      </c>
      <c r="F10952" t="s">
        <v>197</v>
      </c>
      <c r="G10952" t="s">
        <v>198</v>
      </c>
      <c r="H10952" t="s">
        <v>30</v>
      </c>
      <c r="J10952">
        <v>-62809.06</v>
      </c>
      <c r="L10952" t="s">
        <v>31</v>
      </c>
      <c r="O10952" t="s">
        <v>32</v>
      </c>
    </row>
    <row r="10953" spans="1:15" x14ac:dyDescent="0.25">
      <c r="A10953" t="s">
        <v>52</v>
      </c>
      <c r="B10953" t="s">
        <v>1666</v>
      </c>
      <c r="C10953" t="s">
        <v>27</v>
      </c>
      <c r="D10953">
        <v>2020</v>
      </c>
      <c r="E10953">
        <v>4</v>
      </c>
      <c r="F10953" t="s">
        <v>199</v>
      </c>
      <c r="G10953" t="s">
        <v>200</v>
      </c>
      <c r="H10953" t="s">
        <v>30</v>
      </c>
      <c r="J10953">
        <v>-62809.06</v>
      </c>
      <c r="L10953" t="s">
        <v>31</v>
      </c>
      <c r="O10953" t="s">
        <v>32</v>
      </c>
    </row>
    <row r="10954" spans="1:15" x14ac:dyDescent="0.25">
      <c r="A10954" t="s">
        <v>52</v>
      </c>
      <c r="B10954" t="s">
        <v>1666</v>
      </c>
      <c r="C10954" t="s">
        <v>27</v>
      </c>
      <c r="D10954">
        <v>2020</v>
      </c>
      <c r="E10954">
        <v>4</v>
      </c>
      <c r="F10954" t="s">
        <v>201</v>
      </c>
      <c r="G10954" t="s">
        <v>202</v>
      </c>
      <c r="H10954" t="s">
        <v>30</v>
      </c>
      <c r="J10954">
        <v>25236.17</v>
      </c>
      <c r="L10954" t="s">
        <v>31</v>
      </c>
      <c r="O10954" t="s">
        <v>32</v>
      </c>
    </row>
    <row r="10955" spans="1:15" x14ac:dyDescent="0.25">
      <c r="A10955" t="s">
        <v>52</v>
      </c>
      <c r="B10955" t="s">
        <v>1666</v>
      </c>
      <c r="C10955" t="s">
        <v>27</v>
      </c>
      <c r="D10955">
        <v>2020</v>
      </c>
      <c r="E10955">
        <v>4</v>
      </c>
      <c r="F10955" t="s">
        <v>252</v>
      </c>
      <c r="G10955" t="s">
        <v>253</v>
      </c>
      <c r="H10955" t="s">
        <v>30</v>
      </c>
      <c r="J10955">
        <v>79266.7</v>
      </c>
      <c r="L10955" t="s">
        <v>31</v>
      </c>
      <c r="O10955" t="s">
        <v>32</v>
      </c>
    </row>
    <row r="10956" spans="1:15" x14ac:dyDescent="0.25">
      <c r="A10956" t="s">
        <v>52</v>
      </c>
      <c r="B10956" t="s">
        <v>1666</v>
      </c>
      <c r="C10956" t="s">
        <v>27</v>
      </c>
      <c r="D10956">
        <v>2020</v>
      </c>
      <c r="E10956">
        <v>4</v>
      </c>
      <c r="F10956" t="s">
        <v>203</v>
      </c>
      <c r="G10956" t="s">
        <v>204</v>
      </c>
      <c r="H10956" t="s">
        <v>30</v>
      </c>
      <c r="J10956">
        <v>104502.87</v>
      </c>
      <c r="L10956" t="s">
        <v>31</v>
      </c>
      <c r="O10956" t="s">
        <v>32</v>
      </c>
    </row>
    <row r="10957" spans="1:15" x14ac:dyDescent="0.25">
      <c r="A10957" t="s">
        <v>52</v>
      </c>
      <c r="B10957" t="s">
        <v>1666</v>
      </c>
      <c r="C10957" t="s">
        <v>27</v>
      </c>
      <c r="D10957">
        <v>2020</v>
      </c>
      <c r="E10957">
        <v>4</v>
      </c>
      <c r="F10957" t="s">
        <v>205</v>
      </c>
      <c r="G10957" t="s">
        <v>206</v>
      </c>
      <c r="H10957" t="s">
        <v>30</v>
      </c>
      <c r="J10957">
        <v>41693.81</v>
      </c>
      <c r="L10957" t="s">
        <v>31</v>
      </c>
      <c r="O10957" t="s">
        <v>32</v>
      </c>
    </row>
    <row r="10958" spans="1:15" x14ac:dyDescent="0.25">
      <c r="A10958" t="s">
        <v>52</v>
      </c>
      <c r="B10958" t="s">
        <v>1666</v>
      </c>
      <c r="C10958" t="s">
        <v>27</v>
      </c>
      <c r="D10958">
        <v>2020</v>
      </c>
      <c r="E10958">
        <v>4</v>
      </c>
      <c r="F10958" t="s">
        <v>207</v>
      </c>
      <c r="G10958" t="s">
        <v>208</v>
      </c>
      <c r="H10958" t="s">
        <v>30</v>
      </c>
      <c r="J10958">
        <v>41693.81</v>
      </c>
      <c r="L10958" t="s">
        <v>31</v>
      </c>
      <c r="O10958" t="s">
        <v>32</v>
      </c>
    </row>
    <row r="10959" spans="1:15" x14ac:dyDescent="0.25">
      <c r="A10959" t="s">
        <v>52</v>
      </c>
      <c r="B10959" t="s">
        <v>1666</v>
      </c>
      <c r="C10959" t="s">
        <v>27</v>
      </c>
      <c r="D10959">
        <v>2020</v>
      </c>
      <c r="E10959">
        <v>4</v>
      </c>
      <c r="F10959" t="s">
        <v>211</v>
      </c>
      <c r="G10959" t="s">
        <v>212</v>
      </c>
      <c r="H10959" t="s">
        <v>30</v>
      </c>
      <c r="J10959">
        <v>41693.81</v>
      </c>
      <c r="L10959" t="s">
        <v>31</v>
      </c>
      <c r="O10959" t="s">
        <v>32</v>
      </c>
    </row>
    <row r="10960" spans="1:15" x14ac:dyDescent="0.25">
      <c r="A10960" t="s">
        <v>52</v>
      </c>
      <c r="B10960" t="s">
        <v>1666</v>
      </c>
      <c r="C10960" t="s">
        <v>27</v>
      </c>
      <c r="D10960">
        <v>2020</v>
      </c>
      <c r="E10960">
        <v>4</v>
      </c>
      <c r="F10960" t="s">
        <v>213</v>
      </c>
      <c r="G10960" t="s">
        <v>214</v>
      </c>
      <c r="H10960" t="s">
        <v>30</v>
      </c>
      <c r="J10960">
        <v>41693.81</v>
      </c>
      <c r="L10960" t="s">
        <v>31</v>
      </c>
      <c r="O10960" t="s">
        <v>32</v>
      </c>
    </row>
    <row r="10961" spans="1:15" x14ac:dyDescent="0.25">
      <c r="A10961" t="s">
        <v>52</v>
      </c>
      <c r="B10961" t="s">
        <v>1666</v>
      </c>
      <c r="C10961" t="s">
        <v>27</v>
      </c>
      <c r="D10961">
        <v>2020</v>
      </c>
      <c r="E10961">
        <v>4</v>
      </c>
      <c r="F10961" t="s">
        <v>254</v>
      </c>
      <c r="G10961" t="s">
        <v>255</v>
      </c>
      <c r="H10961" t="s">
        <v>30</v>
      </c>
      <c r="J10961">
        <v>1514100</v>
      </c>
      <c r="L10961" t="s">
        <v>39</v>
      </c>
      <c r="O10961" t="s">
        <v>32</v>
      </c>
    </row>
    <row r="10962" spans="1:15" x14ac:dyDescent="0.25">
      <c r="A10962" t="s">
        <v>52</v>
      </c>
      <c r="B10962" t="s">
        <v>1666</v>
      </c>
      <c r="C10962" t="s">
        <v>27</v>
      </c>
      <c r="D10962">
        <v>2020</v>
      </c>
      <c r="E10962">
        <v>4</v>
      </c>
      <c r="F10962" t="s">
        <v>256</v>
      </c>
      <c r="G10962" t="s">
        <v>103</v>
      </c>
      <c r="H10962" t="s">
        <v>30</v>
      </c>
      <c r="J10962">
        <v>1514100</v>
      </c>
      <c r="L10962" t="s">
        <v>39</v>
      </c>
      <c r="O10962" t="s">
        <v>32</v>
      </c>
    </row>
    <row r="10963" spans="1:15" x14ac:dyDescent="0.25">
      <c r="A10963" t="s">
        <v>52</v>
      </c>
      <c r="B10963" t="s">
        <v>1666</v>
      </c>
      <c r="C10963" t="s">
        <v>27</v>
      </c>
      <c r="D10963">
        <v>2020</v>
      </c>
      <c r="E10963">
        <v>4</v>
      </c>
      <c r="F10963" t="s">
        <v>257</v>
      </c>
      <c r="G10963" t="s">
        <v>258</v>
      </c>
      <c r="H10963" t="s">
        <v>30</v>
      </c>
      <c r="J10963">
        <v>1514100</v>
      </c>
      <c r="L10963" t="s">
        <v>39</v>
      </c>
      <c r="O10963" t="s">
        <v>32</v>
      </c>
    </row>
    <row r="10964" spans="1:15" x14ac:dyDescent="0.25">
      <c r="A10964" t="s">
        <v>52</v>
      </c>
      <c r="B10964" t="s">
        <v>1666</v>
      </c>
      <c r="C10964" t="s">
        <v>27</v>
      </c>
      <c r="D10964">
        <v>2020</v>
      </c>
      <c r="E10964">
        <v>4</v>
      </c>
      <c r="F10964" t="s">
        <v>215</v>
      </c>
      <c r="G10964" t="s">
        <v>216</v>
      </c>
      <c r="H10964" t="s">
        <v>30</v>
      </c>
      <c r="J10964">
        <v>14703882</v>
      </c>
      <c r="L10964" t="s">
        <v>39</v>
      </c>
      <c r="O10964" t="s">
        <v>32</v>
      </c>
    </row>
    <row r="10965" spans="1:15" x14ac:dyDescent="0.25">
      <c r="A10965" t="s">
        <v>52</v>
      </c>
      <c r="B10965" t="s">
        <v>1666</v>
      </c>
      <c r="C10965" t="s">
        <v>27</v>
      </c>
      <c r="D10965">
        <v>2020</v>
      </c>
      <c r="E10965">
        <v>4</v>
      </c>
      <c r="F10965" t="s">
        <v>217</v>
      </c>
      <c r="G10965" t="s">
        <v>218</v>
      </c>
      <c r="H10965" t="s">
        <v>30</v>
      </c>
      <c r="J10965">
        <v>14703882</v>
      </c>
      <c r="L10965" t="s">
        <v>39</v>
      </c>
      <c r="O10965" t="s">
        <v>32</v>
      </c>
    </row>
    <row r="10966" spans="1:15" x14ac:dyDescent="0.25">
      <c r="A10966" t="s">
        <v>52</v>
      </c>
      <c r="B10966" t="s">
        <v>1666</v>
      </c>
      <c r="C10966" t="s">
        <v>27</v>
      </c>
      <c r="D10966">
        <v>2020</v>
      </c>
      <c r="E10966">
        <v>4</v>
      </c>
      <c r="F10966" t="s">
        <v>219</v>
      </c>
      <c r="G10966" t="s">
        <v>220</v>
      </c>
      <c r="H10966" t="s">
        <v>30</v>
      </c>
      <c r="J10966">
        <v>14703882</v>
      </c>
      <c r="L10966" t="s">
        <v>39</v>
      </c>
      <c r="O10966" t="s">
        <v>32</v>
      </c>
    </row>
    <row r="10967" spans="1:15" x14ac:dyDescent="0.25">
      <c r="A10967" t="s">
        <v>52</v>
      </c>
      <c r="B10967" t="s">
        <v>1666</v>
      </c>
      <c r="C10967" t="s">
        <v>27</v>
      </c>
      <c r="D10967">
        <v>2020</v>
      </c>
      <c r="E10967">
        <v>4</v>
      </c>
      <c r="F10967" t="s">
        <v>221</v>
      </c>
      <c r="G10967" t="s">
        <v>222</v>
      </c>
      <c r="H10967" t="s">
        <v>30</v>
      </c>
      <c r="J10967">
        <v>16217982</v>
      </c>
      <c r="L10967" t="s">
        <v>39</v>
      </c>
      <c r="O10967" t="s">
        <v>32</v>
      </c>
    </row>
    <row r="10968" spans="1:15" x14ac:dyDescent="0.25">
      <c r="A10968" t="s">
        <v>52</v>
      </c>
      <c r="B10968" t="s">
        <v>1666</v>
      </c>
      <c r="C10968" t="s">
        <v>27</v>
      </c>
      <c r="D10968">
        <v>2020</v>
      </c>
      <c r="E10968">
        <v>4</v>
      </c>
      <c r="F10968" t="s">
        <v>259</v>
      </c>
      <c r="G10968" t="s">
        <v>260</v>
      </c>
      <c r="H10968" t="s">
        <v>30</v>
      </c>
      <c r="J10968">
        <v>4000</v>
      </c>
      <c r="L10968" t="s">
        <v>39</v>
      </c>
      <c r="O10968" t="s">
        <v>32</v>
      </c>
    </row>
    <row r="10969" spans="1:15" x14ac:dyDescent="0.25">
      <c r="A10969" t="s">
        <v>52</v>
      </c>
      <c r="B10969" t="s">
        <v>1666</v>
      </c>
      <c r="C10969" t="s">
        <v>27</v>
      </c>
      <c r="D10969">
        <v>2020</v>
      </c>
      <c r="E10969">
        <v>4</v>
      </c>
      <c r="F10969" t="s">
        <v>261</v>
      </c>
      <c r="G10969" t="s">
        <v>262</v>
      </c>
      <c r="H10969" t="s">
        <v>30</v>
      </c>
      <c r="J10969">
        <v>25000</v>
      </c>
      <c r="L10969" t="s">
        <v>39</v>
      </c>
      <c r="O10969" t="s">
        <v>32</v>
      </c>
    </row>
    <row r="10970" spans="1:15" x14ac:dyDescent="0.25">
      <c r="A10970" t="s">
        <v>52</v>
      </c>
      <c r="B10970" t="s">
        <v>1666</v>
      </c>
      <c r="C10970" t="s">
        <v>27</v>
      </c>
      <c r="D10970">
        <v>2020</v>
      </c>
      <c r="E10970">
        <v>4</v>
      </c>
      <c r="F10970" t="s">
        <v>223</v>
      </c>
      <c r="G10970" t="s">
        <v>224</v>
      </c>
      <c r="H10970" t="s">
        <v>30</v>
      </c>
      <c r="J10970">
        <v>2475563.87</v>
      </c>
      <c r="L10970" t="s">
        <v>39</v>
      </c>
      <c r="O10970" t="s">
        <v>32</v>
      </c>
    </row>
    <row r="10971" spans="1:15" x14ac:dyDescent="0.25">
      <c r="A10971" t="s">
        <v>52</v>
      </c>
      <c r="B10971" t="s">
        <v>1666</v>
      </c>
      <c r="C10971" t="s">
        <v>27</v>
      </c>
      <c r="D10971">
        <v>2020</v>
      </c>
      <c r="E10971">
        <v>4</v>
      </c>
      <c r="F10971" t="s">
        <v>225</v>
      </c>
      <c r="G10971" t="s">
        <v>226</v>
      </c>
      <c r="H10971" t="s">
        <v>30</v>
      </c>
      <c r="J10971">
        <v>2504563.87</v>
      </c>
      <c r="L10971" t="s">
        <v>39</v>
      </c>
      <c r="O10971" t="s">
        <v>32</v>
      </c>
    </row>
    <row r="10972" spans="1:15" x14ac:dyDescent="0.25">
      <c r="A10972" t="s">
        <v>52</v>
      </c>
      <c r="B10972" t="s">
        <v>1666</v>
      </c>
      <c r="C10972" t="s">
        <v>27</v>
      </c>
      <c r="D10972">
        <v>2020</v>
      </c>
      <c r="E10972">
        <v>4</v>
      </c>
      <c r="F10972" t="s">
        <v>227</v>
      </c>
      <c r="G10972" t="s">
        <v>228</v>
      </c>
      <c r="H10972" t="s">
        <v>30</v>
      </c>
      <c r="J10972">
        <v>18722545.870000001</v>
      </c>
      <c r="L10972" t="s">
        <v>39</v>
      </c>
      <c r="O10972" t="s">
        <v>32</v>
      </c>
    </row>
    <row r="10973" spans="1:15" x14ac:dyDescent="0.25">
      <c r="A10973" t="s">
        <v>52</v>
      </c>
      <c r="B10973" t="s">
        <v>1666</v>
      </c>
      <c r="C10973" t="s">
        <v>27</v>
      </c>
      <c r="D10973">
        <v>2020</v>
      </c>
      <c r="E10973">
        <v>4</v>
      </c>
      <c r="F10973" t="s">
        <v>229</v>
      </c>
      <c r="G10973" t="s">
        <v>230</v>
      </c>
      <c r="H10973" t="s">
        <v>30</v>
      </c>
      <c r="J10973">
        <v>-500000</v>
      </c>
      <c r="L10973" t="s">
        <v>39</v>
      </c>
      <c r="O10973" t="s">
        <v>32</v>
      </c>
    </row>
    <row r="10974" spans="1:15" x14ac:dyDescent="0.25">
      <c r="A10974" t="s">
        <v>52</v>
      </c>
      <c r="B10974" t="s">
        <v>1666</v>
      </c>
      <c r="C10974" t="s">
        <v>27</v>
      </c>
      <c r="D10974">
        <v>2020</v>
      </c>
      <c r="E10974">
        <v>4</v>
      </c>
      <c r="F10974" t="s">
        <v>263</v>
      </c>
      <c r="G10974" t="s">
        <v>264</v>
      </c>
      <c r="H10974" t="s">
        <v>30</v>
      </c>
      <c r="J10974">
        <v>-648440.36</v>
      </c>
      <c r="L10974" t="s">
        <v>39</v>
      </c>
      <c r="O10974" t="s">
        <v>32</v>
      </c>
    </row>
    <row r="10975" spans="1:15" x14ac:dyDescent="0.25">
      <c r="A10975" t="s">
        <v>52</v>
      </c>
      <c r="B10975" t="s">
        <v>1666</v>
      </c>
      <c r="C10975" t="s">
        <v>27</v>
      </c>
      <c r="D10975">
        <v>2020</v>
      </c>
      <c r="E10975">
        <v>4</v>
      </c>
      <c r="F10975" t="s">
        <v>265</v>
      </c>
      <c r="G10975" t="s">
        <v>266</v>
      </c>
      <c r="H10975" t="s">
        <v>30</v>
      </c>
      <c r="J10975">
        <v>-648440.36</v>
      </c>
      <c r="L10975" t="s">
        <v>39</v>
      </c>
      <c r="O10975" t="s">
        <v>32</v>
      </c>
    </row>
    <row r="10976" spans="1:15" x14ac:dyDescent="0.25">
      <c r="A10976" t="s">
        <v>52</v>
      </c>
      <c r="B10976" t="s">
        <v>1666</v>
      </c>
      <c r="C10976" t="s">
        <v>27</v>
      </c>
      <c r="D10976">
        <v>2020</v>
      </c>
      <c r="E10976">
        <v>4</v>
      </c>
      <c r="F10976" t="s">
        <v>231</v>
      </c>
      <c r="G10976" t="s">
        <v>188</v>
      </c>
      <c r="H10976" t="s">
        <v>30</v>
      </c>
      <c r="J10976">
        <v>3495603.86</v>
      </c>
      <c r="L10976" t="s">
        <v>39</v>
      </c>
      <c r="O10976" t="s">
        <v>32</v>
      </c>
    </row>
    <row r="10977" spans="1:15" x14ac:dyDescent="0.25">
      <c r="A10977" t="s">
        <v>52</v>
      </c>
      <c r="B10977" t="s">
        <v>1666</v>
      </c>
      <c r="C10977" t="s">
        <v>27</v>
      </c>
      <c r="D10977">
        <v>2020</v>
      </c>
      <c r="E10977">
        <v>4</v>
      </c>
      <c r="F10977" t="s">
        <v>232</v>
      </c>
      <c r="G10977" t="s">
        <v>233</v>
      </c>
      <c r="H10977" t="s">
        <v>30</v>
      </c>
      <c r="J10977">
        <v>2347163.5</v>
      </c>
      <c r="L10977" t="s">
        <v>39</v>
      </c>
      <c r="O10977" t="s">
        <v>32</v>
      </c>
    </row>
    <row r="10978" spans="1:15" x14ac:dyDescent="0.25">
      <c r="A10978" t="s">
        <v>52</v>
      </c>
      <c r="B10978" t="s">
        <v>1666</v>
      </c>
      <c r="C10978" t="s">
        <v>27</v>
      </c>
      <c r="D10978">
        <v>2020</v>
      </c>
      <c r="E10978">
        <v>4</v>
      </c>
      <c r="F10978" t="s">
        <v>234</v>
      </c>
      <c r="G10978" t="s">
        <v>235</v>
      </c>
      <c r="H10978" t="s">
        <v>30</v>
      </c>
      <c r="J10978">
        <v>2347163.5</v>
      </c>
      <c r="L10978" t="s">
        <v>39</v>
      </c>
      <c r="O10978" t="s">
        <v>32</v>
      </c>
    </row>
    <row r="10979" spans="1:15" x14ac:dyDescent="0.25">
      <c r="A10979" t="s">
        <v>52</v>
      </c>
      <c r="B10979" t="s">
        <v>1666</v>
      </c>
      <c r="C10979" t="s">
        <v>27</v>
      </c>
      <c r="D10979">
        <v>2020</v>
      </c>
      <c r="E10979">
        <v>4</v>
      </c>
      <c r="F10979" t="s">
        <v>267</v>
      </c>
      <c r="G10979" t="s">
        <v>268</v>
      </c>
      <c r="H10979" t="s">
        <v>30</v>
      </c>
      <c r="J10979">
        <v>-360155.72</v>
      </c>
      <c r="L10979" t="s">
        <v>39</v>
      </c>
      <c r="O10979" t="s">
        <v>32</v>
      </c>
    </row>
    <row r="10980" spans="1:15" x14ac:dyDescent="0.25">
      <c r="A10980" t="s">
        <v>52</v>
      </c>
      <c r="B10980" t="s">
        <v>1666</v>
      </c>
      <c r="C10980" t="s">
        <v>27</v>
      </c>
      <c r="D10980">
        <v>2020</v>
      </c>
      <c r="E10980">
        <v>4</v>
      </c>
      <c r="F10980" t="s">
        <v>269</v>
      </c>
      <c r="G10980" t="s">
        <v>270</v>
      </c>
      <c r="H10980" t="s">
        <v>30</v>
      </c>
      <c r="J10980">
        <v>-68298.740000000005</v>
      </c>
      <c r="L10980" t="s">
        <v>39</v>
      </c>
      <c r="O10980" t="s">
        <v>32</v>
      </c>
    </row>
    <row r="10981" spans="1:15" x14ac:dyDescent="0.25">
      <c r="A10981" t="s">
        <v>52</v>
      </c>
      <c r="B10981" t="s">
        <v>1666</v>
      </c>
      <c r="C10981" t="s">
        <v>27</v>
      </c>
      <c r="D10981">
        <v>2020</v>
      </c>
      <c r="E10981">
        <v>4</v>
      </c>
      <c r="F10981" t="s">
        <v>271</v>
      </c>
      <c r="G10981" t="s">
        <v>272</v>
      </c>
      <c r="H10981" t="s">
        <v>30</v>
      </c>
      <c r="J10981">
        <v>-166760.31</v>
      </c>
      <c r="L10981" t="s">
        <v>39</v>
      </c>
      <c r="O10981" t="s">
        <v>32</v>
      </c>
    </row>
    <row r="10982" spans="1:15" x14ac:dyDescent="0.25">
      <c r="A10982" t="s">
        <v>52</v>
      </c>
      <c r="B10982" t="s">
        <v>1666</v>
      </c>
      <c r="C10982" t="s">
        <v>27</v>
      </c>
      <c r="D10982">
        <v>2020</v>
      </c>
      <c r="E10982">
        <v>4</v>
      </c>
      <c r="F10982" t="s">
        <v>273</v>
      </c>
      <c r="G10982" t="s">
        <v>274</v>
      </c>
      <c r="H10982" t="s">
        <v>30</v>
      </c>
      <c r="J10982">
        <v>-526916.03</v>
      </c>
      <c r="L10982" t="s">
        <v>39</v>
      </c>
      <c r="O10982" t="s">
        <v>32</v>
      </c>
    </row>
    <row r="10983" spans="1:15" x14ac:dyDescent="0.25">
      <c r="A10983" t="s">
        <v>52</v>
      </c>
      <c r="B10983" t="s">
        <v>1666</v>
      </c>
      <c r="C10983" t="s">
        <v>27</v>
      </c>
      <c r="D10983">
        <v>2020</v>
      </c>
      <c r="E10983">
        <v>4</v>
      </c>
      <c r="F10983" t="s">
        <v>236</v>
      </c>
      <c r="G10983" t="s">
        <v>237</v>
      </c>
      <c r="H10983" t="s">
        <v>30</v>
      </c>
      <c r="J10983">
        <v>-17496590.32</v>
      </c>
      <c r="L10983" t="s">
        <v>39</v>
      </c>
      <c r="O10983" t="s">
        <v>32</v>
      </c>
    </row>
    <row r="10984" spans="1:15" x14ac:dyDescent="0.25">
      <c r="A10984" t="s">
        <v>52</v>
      </c>
      <c r="B10984" t="s">
        <v>1666</v>
      </c>
      <c r="C10984" t="s">
        <v>27</v>
      </c>
      <c r="D10984">
        <v>2020</v>
      </c>
      <c r="E10984">
        <v>4</v>
      </c>
      <c r="F10984" t="s">
        <v>238</v>
      </c>
      <c r="G10984" t="s">
        <v>239</v>
      </c>
      <c r="H10984" t="s">
        <v>30</v>
      </c>
      <c r="J10984">
        <v>-20584487.149999999</v>
      </c>
      <c r="L10984" t="s">
        <v>39</v>
      </c>
      <c r="O10984" t="s">
        <v>32</v>
      </c>
    </row>
    <row r="10985" spans="1:15" x14ac:dyDescent="0.25">
      <c r="A10985" t="s">
        <v>52</v>
      </c>
      <c r="B10985" t="s">
        <v>1666</v>
      </c>
      <c r="C10985" t="s">
        <v>27</v>
      </c>
      <c r="D10985">
        <v>2020</v>
      </c>
      <c r="E10985">
        <v>4</v>
      </c>
      <c r="F10985" t="s">
        <v>240</v>
      </c>
      <c r="G10985" t="s">
        <v>241</v>
      </c>
      <c r="H10985" t="s">
        <v>30</v>
      </c>
      <c r="J10985">
        <v>-21111403.18</v>
      </c>
      <c r="L10985" t="s">
        <v>39</v>
      </c>
      <c r="O10985" t="s">
        <v>32</v>
      </c>
    </row>
    <row r="10986" spans="1:15" x14ac:dyDescent="0.25">
      <c r="A10986" t="s">
        <v>52</v>
      </c>
      <c r="B10986" t="s">
        <v>1666</v>
      </c>
      <c r="C10986" t="s">
        <v>27</v>
      </c>
      <c r="D10986">
        <v>2020</v>
      </c>
      <c r="E10986">
        <v>4</v>
      </c>
      <c r="F10986" t="s">
        <v>242</v>
      </c>
      <c r="G10986" t="s">
        <v>243</v>
      </c>
      <c r="H10986" t="s">
        <v>30</v>
      </c>
      <c r="J10986">
        <v>-18764239.68</v>
      </c>
      <c r="L10986" t="s">
        <v>39</v>
      </c>
      <c r="O10986" t="s">
        <v>32</v>
      </c>
    </row>
    <row r="10987" spans="1:15" x14ac:dyDescent="0.25">
      <c r="A10987" t="s">
        <v>84</v>
      </c>
      <c r="B10987" t="s">
        <v>85</v>
      </c>
      <c r="C10987" t="s">
        <v>27</v>
      </c>
      <c r="D10987">
        <v>2020</v>
      </c>
      <c r="E10987">
        <v>4</v>
      </c>
      <c r="F10987" t="s">
        <v>244</v>
      </c>
      <c r="G10987" t="s">
        <v>245</v>
      </c>
      <c r="H10987" t="s">
        <v>30</v>
      </c>
      <c r="J10987">
        <v>-82394.25</v>
      </c>
      <c r="L10987" t="s">
        <v>31</v>
      </c>
      <c r="O10987" t="s">
        <v>32</v>
      </c>
    </row>
    <row r="10988" spans="1:15" x14ac:dyDescent="0.25">
      <c r="A10988" t="s">
        <v>84</v>
      </c>
      <c r="B10988" t="s">
        <v>85</v>
      </c>
      <c r="C10988" t="s">
        <v>27</v>
      </c>
      <c r="D10988">
        <v>2020</v>
      </c>
      <c r="E10988">
        <v>4</v>
      </c>
      <c r="F10988" t="s">
        <v>246</v>
      </c>
      <c r="G10988" t="s">
        <v>247</v>
      </c>
      <c r="H10988" t="s">
        <v>30</v>
      </c>
      <c r="J10988">
        <v>13462.63</v>
      </c>
      <c r="L10988" t="s">
        <v>31</v>
      </c>
      <c r="O10988" t="s">
        <v>32</v>
      </c>
    </row>
    <row r="10989" spans="1:15" x14ac:dyDescent="0.25">
      <c r="A10989" t="s">
        <v>84</v>
      </c>
      <c r="B10989" t="s">
        <v>85</v>
      </c>
      <c r="C10989" t="s">
        <v>27</v>
      </c>
      <c r="D10989">
        <v>2020</v>
      </c>
      <c r="E10989">
        <v>4</v>
      </c>
      <c r="F10989" t="s">
        <v>248</v>
      </c>
      <c r="G10989" t="s">
        <v>249</v>
      </c>
      <c r="H10989" t="s">
        <v>30</v>
      </c>
      <c r="J10989">
        <v>-68931.62</v>
      </c>
      <c r="L10989" t="s">
        <v>31</v>
      </c>
      <c r="O10989" t="s">
        <v>32</v>
      </c>
    </row>
    <row r="10990" spans="1:15" x14ac:dyDescent="0.25">
      <c r="A10990" t="s">
        <v>84</v>
      </c>
      <c r="B10990" t="s">
        <v>85</v>
      </c>
      <c r="C10990" t="s">
        <v>27</v>
      </c>
      <c r="D10990">
        <v>2020</v>
      </c>
      <c r="E10990">
        <v>4</v>
      </c>
      <c r="F10990" t="s">
        <v>250</v>
      </c>
      <c r="G10990" t="s">
        <v>251</v>
      </c>
      <c r="H10990" t="s">
        <v>30</v>
      </c>
      <c r="J10990">
        <v>-68931.62</v>
      </c>
      <c r="L10990" t="s">
        <v>31</v>
      </c>
      <c r="O10990" t="s">
        <v>32</v>
      </c>
    </row>
    <row r="10991" spans="1:15" x14ac:dyDescent="0.25">
      <c r="A10991" t="s">
        <v>84</v>
      </c>
      <c r="B10991" t="s">
        <v>85</v>
      </c>
      <c r="C10991" t="s">
        <v>27</v>
      </c>
      <c r="D10991">
        <v>2020</v>
      </c>
      <c r="E10991">
        <v>4</v>
      </c>
      <c r="F10991" t="s">
        <v>195</v>
      </c>
      <c r="G10991" t="s">
        <v>196</v>
      </c>
      <c r="H10991" t="s">
        <v>30</v>
      </c>
      <c r="J10991">
        <v>-68931.62</v>
      </c>
      <c r="L10991" t="s">
        <v>31</v>
      </c>
      <c r="O10991" t="s">
        <v>32</v>
      </c>
    </row>
    <row r="10992" spans="1:15" x14ac:dyDescent="0.25">
      <c r="A10992" t="s">
        <v>84</v>
      </c>
      <c r="B10992" t="s">
        <v>85</v>
      </c>
      <c r="C10992" t="s">
        <v>27</v>
      </c>
      <c r="D10992">
        <v>2020</v>
      </c>
      <c r="E10992">
        <v>4</v>
      </c>
      <c r="F10992" t="s">
        <v>275</v>
      </c>
      <c r="G10992" t="s">
        <v>276</v>
      </c>
      <c r="H10992" t="s">
        <v>30</v>
      </c>
      <c r="J10992">
        <v>27859.87</v>
      </c>
      <c r="L10992" t="s">
        <v>31</v>
      </c>
      <c r="O10992" t="s">
        <v>32</v>
      </c>
    </row>
    <row r="10993" spans="1:15" x14ac:dyDescent="0.25">
      <c r="A10993" t="s">
        <v>84</v>
      </c>
      <c r="B10993" t="s">
        <v>85</v>
      </c>
      <c r="C10993" t="s">
        <v>27</v>
      </c>
      <c r="D10993">
        <v>2020</v>
      </c>
      <c r="E10993">
        <v>4</v>
      </c>
      <c r="F10993" t="s">
        <v>277</v>
      </c>
      <c r="G10993" t="s">
        <v>278</v>
      </c>
      <c r="H10993" t="s">
        <v>30</v>
      </c>
      <c r="J10993">
        <v>27859.87</v>
      </c>
      <c r="L10993" t="s">
        <v>31</v>
      </c>
      <c r="O10993" t="s">
        <v>32</v>
      </c>
    </row>
    <row r="10994" spans="1:15" x14ac:dyDescent="0.25">
      <c r="A10994" t="s">
        <v>84</v>
      </c>
      <c r="B10994" t="s">
        <v>85</v>
      </c>
      <c r="C10994" t="s">
        <v>27</v>
      </c>
      <c r="D10994">
        <v>2020</v>
      </c>
      <c r="E10994">
        <v>4</v>
      </c>
      <c r="F10994" t="s">
        <v>279</v>
      </c>
      <c r="G10994" t="s">
        <v>280</v>
      </c>
      <c r="H10994" t="s">
        <v>30</v>
      </c>
      <c r="J10994">
        <v>27859.87</v>
      </c>
      <c r="L10994" t="s">
        <v>31</v>
      </c>
      <c r="O10994" t="s">
        <v>32</v>
      </c>
    </row>
    <row r="10995" spans="1:15" x14ac:dyDescent="0.25">
      <c r="A10995" t="s">
        <v>84</v>
      </c>
      <c r="B10995" t="s">
        <v>85</v>
      </c>
      <c r="C10995" t="s">
        <v>27</v>
      </c>
      <c r="D10995">
        <v>2020</v>
      </c>
      <c r="E10995">
        <v>4</v>
      </c>
      <c r="F10995" t="s">
        <v>197</v>
      </c>
      <c r="G10995" t="s">
        <v>198</v>
      </c>
      <c r="H10995" t="s">
        <v>30</v>
      </c>
      <c r="J10995">
        <v>-41071.75</v>
      </c>
      <c r="L10995" t="s">
        <v>31</v>
      </c>
      <c r="O10995" t="s">
        <v>32</v>
      </c>
    </row>
    <row r="10996" spans="1:15" x14ac:dyDescent="0.25">
      <c r="A10996" t="s">
        <v>84</v>
      </c>
      <c r="B10996" t="s">
        <v>85</v>
      </c>
      <c r="C10996" t="s">
        <v>27</v>
      </c>
      <c r="D10996">
        <v>2020</v>
      </c>
      <c r="E10996">
        <v>4</v>
      </c>
      <c r="F10996" t="s">
        <v>199</v>
      </c>
      <c r="G10996" t="s">
        <v>200</v>
      </c>
      <c r="H10996" t="s">
        <v>30</v>
      </c>
      <c r="J10996">
        <v>-41071.75</v>
      </c>
      <c r="L10996" t="s">
        <v>31</v>
      </c>
      <c r="O10996" t="s">
        <v>32</v>
      </c>
    </row>
    <row r="10997" spans="1:15" x14ac:dyDescent="0.25">
      <c r="A10997" t="s">
        <v>84</v>
      </c>
      <c r="B10997" t="s">
        <v>85</v>
      </c>
      <c r="C10997" t="s">
        <v>27</v>
      </c>
      <c r="D10997">
        <v>2020</v>
      </c>
      <c r="E10997">
        <v>4</v>
      </c>
      <c r="F10997" t="s">
        <v>205</v>
      </c>
      <c r="G10997" t="s">
        <v>206</v>
      </c>
      <c r="H10997" t="s">
        <v>30</v>
      </c>
      <c r="J10997">
        <v>-41071.75</v>
      </c>
      <c r="L10997" t="s">
        <v>31</v>
      </c>
      <c r="O10997" t="s">
        <v>32</v>
      </c>
    </row>
    <row r="10998" spans="1:15" x14ac:dyDescent="0.25">
      <c r="A10998" t="s">
        <v>84</v>
      </c>
      <c r="B10998" t="s">
        <v>85</v>
      </c>
      <c r="C10998" t="s">
        <v>27</v>
      </c>
      <c r="D10998">
        <v>2020</v>
      </c>
      <c r="E10998">
        <v>4</v>
      </c>
      <c r="F10998" t="s">
        <v>207</v>
      </c>
      <c r="G10998" t="s">
        <v>208</v>
      </c>
      <c r="H10998" t="s">
        <v>30</v>
      </c>
      <c r="J10998">
        <v>-41071.75</v>
      </c>
      <c r="L10998" t="s">
        <v>31</v>
      </c>
      <c r="O10998" t="s">
        <v>32</v>
      </c>
    </row>
    <row r="10999" spans="1:15" x14ac:dyDescent="0.25">
      <c r="A10999" t="s">
        <v>84</v>
      </c>
      <c r="B10999" t="s">
        <v>85</v>
      </c>
      <c r="C10999" t="s">
        <v>27</v>
      </c>
      <c r="D10999">
        <v>2020</v>
      </c>
      <c r="E10999">
        <v>4</v>
      </c>
      <c r="F10999" t="s">
        <v>211</v>
      </c>
      <c r="G10999" t="s">
        <v>212</v>
      </c>
      <c r="H10999" t="s">
        <v>30</v>
      </c>
      <c r="J10999">
        <v>-41071.75</v>
      </c>
      <c r="L10999" t="s">
        <v>31</v>
      </c>
      <c r="O10999" t="s">
        <v>32</v>
      </c>
    </row>
    <row r="11000" spans="1:15" x14ac:dyDescent="0.25">
      <c r="A11000" t="s">
        <v>84</v>
      </c>
      <c r="B11000" t="s">
        <v>85</v>
      </c>
      <c r="C11000" t="s">
        <v>27</v>
      </c>
      <c r="D11000">
        <v>2020</v>
      </c>
      <c r="E11000">
        <v>4</v>
      </c>
      <c r="F11000" t="s">
        <v>213</v>
      </c>
      <c r="G11000" t="s">
        <v>214</v>
      </c>
      <c r="H11000" t="s">
        <v>30</v>
      </c>
      <c r="J11000">
        <v>-41071.75</v>
      </c>
      <c r="L11000" t="s">
        <v>31</v>
      </c>
      <c r="O11000" t="s">
        <v>32</v>
      </c>
    </row>
    <row r="11001" spans="1:15" x14ac:dyDescent="0.25">
      <c r="A11001" t="s">
        <v>84</v>
      </c>
      <c r="B11001" t="s">
        <v>85</v>
      </c>
      <c r="C11001" t="s">
        <v>27</v>
      </c>
      <c r="D11001">
        <v>2020</v>
      </c>
      <c r="E11001">
        <v>4</v>
      </c>
      <c r="F11001" t="s">
        <v>254</v>
      </c>
      <c r="G11001" t="s">
        <v>255</v>
      </c>
      <c r="H11001" t="s">
        <v>30</v>
      </c>
      <c r="J11001">
        <v>2184895.08</v>
      </c>
      <c r="L11001" t="s">
        <v>39</v>
      </c>
      <c r="O11001" t="s">
        <v>32</v>
      </c>
    </row>
    <row r="11002" spans="1:15" x14ac:dyDescent="0.25">
      <c r="A11002" t="s">
        <v>84</v>
      </c>
      <c r="B11002" t="s">
        <v>85</v>
      </c>
      <c r="C11002" t="s">
        <v>27</v>
      </c>
      <c r="D11002">
        <v>2020</v>
      </c>
      <c r="E11002">
        <v>4</v>
      </c>
      <c r="F11002" t="s">
        <v>281</v>
      </c>
      <c r="G11002" t="s">
        <v>282</v>
      </c>
      <c r="H11002" t="s">
        <v>30</v>
      </c>
      <c r="J11002">
        <v>-1112268.24</v>
      </c>
      <c r="L11002" t="s">
        <v>39</v>
      </c>
      <c r="O11002" t="s">
        <v>32</v>
      </c>
    </row>
    <row r="11003" spans="1:15" x14ac:dyDescent="0.25">
      <c r="A11003" t="s">
        <v>84</v>
      </c>
      <c r="B11003" t="s">
        <v>85</v>
      </c>
      <c r="C11003" t="s">
        <v>27</v>
      </c>
      <c r="D11003">
        <v>2020</v>
      </c>
      <c r="E11003">
        <v>4</v>
      </c>
      <c r="F11003" t="s">
        <v>256</v>
      </c>
      <c r="G11003" t="s">
        <v>103</v>
      </c>
      <c r="H11003" t="s">
        <v>30</v>
      </c>
      <c r="J11003">
        <v>1072626.8400000001</v>
      </c>
      <c r="L11003" t="s">
        <v>39</v>
      </c>
      <c r="O11003" t="s">
        <v>32</v>
      </c>
    </row>
    <row r="11004" spans="1:15" x14ac:dyDescent="0.25">
      <c r="A11004" t="s">
        <v>84</v>
      </c>
      <c r="B11004" t="s">
        <v>85</v>
      </c>
      <c r="C11004" t="s">
        <v>27</v>
      </c>
      <c r="D11004">
        <v>2020</v>
      </c>
      <c r="E11004">
        <v>4</v>
      </c>
      <c r="F11004" t="s">
        <v>257</v>
      </c>
      <c r="G11004" t="s">
        <v>258</v>
      </c>
      <c r="H11004" t="s">
        <v>30</v>
      </c>
      <c r="J11004">
        <v>1072626.8400000001</v>
      </c>
      <c r="L11004" t="s">
        <v>39</v>
      </c>
      <c r="O11004" t="s">
        <v>32</v>
      </c>
    </row>
    <row r="11005" spans="1:15" x14ac:dyDescent="0.25">
      <c r="A11005" t="s">
        <v>84</v>
      </c>
      <c r="B11005" t="s">
        <v>85</v>
      </c>
      <c r="C11005" t="s">
        <v>27</v>
      </c>
      <c r="D11005">
        <v>2020</v>
      </c>
      <c r="E11005">
        <v>4</v>
      </c>
      <c r="F11005" t="s">
        <v>283</v>
      </c>
      <c r="G11005" t="s">
        <v>93</v>
      </c>
      <c r="H11005" t="s">
        <v>30</v>
      </c>
      <c r="J11005">
        <v>3798.66</v>
      </c>
      <c r="L11005" t="s">
        <v>39</v>
      </c>
      <c r="O11005" t="s">
        <v>32</v>
      </c>
    </row>
    <row r="11006" spans="1:15" x14ac:dyDescent="0.25">
      <c r="A11006" t="s">
        <v>84</v>
      </c>
      <c r="B11006" t="s">
        <v>85</v>
      </c>
      <c r="C11006" t="s">
        <v>27</v>
      </c>
      <c r="D11006">
        <v>2020</v>
      </c>
      <c r="E11006">
        <v>4</v>
      </c>
      <c r="F11006" t="s">
        <v>221</v>
      </c>
      <c r="G11006" t="s">
        <v>222</v>
      </c>
      <c r="H11006" t="s">
        <v>30</v>
      </c>
      <c r="J11006">
        <v>1076425.5</v>
      </c>
      <c r="L11006" t="s">
        <v>39</v>
      </c>
      <c r="O11006" t="s">
        <v>32</v>
      </c>
    </row>
    <row r="11007" spans="1:15" x14ac:dyDescent="0.25">
      <c r="A11007" t="s">
        <v>84</v>
      </c>
      <c r="B11007" t="s">
        <v>85</v>
      </c>
      <c r="C11007" t="s">
        <v>27</v>
      </c>
      <c r="D11007">
        <v>2020</v>
      </c>
      <c r="E11007">
        <v>4</v>
      </c>
      <c r="F11007" t="s">
        <v>259</v>
      </c>
      <c r="G11007" t="s">
        <v>260</v>
      </c>
      <c r="H11007" t="s">
        <v>30</v>
      </c>
      <c r="J11007">
        <v>12000</v>
      </c>
      <c r="L11007" t="s">
        <v>39</v>
      </c>
      <c r="O11007" t="s">
        <v>32</v>
      </c>
    </row>
    <row r="11008" spans="1:15" x14ac:dyDescent="0.25">
      <c r="A11008" t="s">
        <v>84</v>
      </c>
      <c r="B11008" t="s">
        <v>85</v>
      </c>
      <c r="C11008" t="s">
        <v>27</v>
      </c>
      <c r="D11008">
        <v>2020</v>
      </c>
      <c r="E11008">
        <v>4</v>
      </c>
      <c r="F11008" t="s">
        <v>284</v>
      </c>
      <c r="G11008" t="s">
        <v>285</v>
      </c>
      <c r="H11008" t="s">
        <v>30</v>
      </c>
      <c r="J11008">
        <v>49263.38</v>
      </c>
      <c r="L11008" t="s">
        <v>39</v>
      </c>
      <c r="O11008" t="s">
        <v>32</v>
      </c>
    </row>
    <row r="11009" spans="1:15" x14ac:dyDescent="0.25">
      <c r="A11009" t="s">
        <v>84</v>
      </c>
      <c r="B11009" t="s">
        <v>85</v>
      </c>
      <c r="C11009" t="s">
        <v>27</v>
      </c>
      <c r="D11009">
        <v>2020</v>
      </c>
      <c r="E11009">
        <v>4</v>
      </c>
      <c r="F11009" t="s">
        <v>261</v>
      </c>
      <c r="G11009" t="s">
        <v>262</v>
      </c>
      <c r="H11009" t="s">
        <v>30</v>
      </c>
      <c r="J11009">
        <v>59961.14</v>
      </c>
      <c r="L11009" t="s">
        <v>39</v>
      </c>
      <c r="O11009" t="s">
        <v>32</v>
      </c>
    </row>
    <row r="11010" spans="1:15" x14ac:dyDescent="0.25">
      <c r="A11010" t="s">
        <v>84</v>
      </c>
      <c r="B11010" t="s">
        <v>85</v>
      </c>
      <c r="C11010" t="s">
        <v>27</v>
      </c>
      <c r="D11010">
        <v>2020</v>
      </c>
      <c r="E11010">
        <v>4</v>
      </c>
      <c r="F11010" t="s">
        <v>223</v>
      </c>
      <c r="G11010" t="s">
        <v>224</v>
      </c>
      <c r="H11010" t="s">
        <v>30</v>
      </c>
      <c r="J11010">
        <v>559346.82999999996</v>
      </c>
      <c r="L11010" t="s">
        <v>39</v>
      </c>
      <c r="O11010" t="s">
        <v>32</v>
      </c>
    </row>
    <row r="11011" spans="1:15" x14ac:dyDescent="0.25">
      <c r="A11011" t="s">
        <v>84</v>
      </c>
      <c r="B11011" t="s">
        <v>85</v>
      </c>
      <c r="C11011" t="s">
        <v>27</v>
      </c>
      <c r="D11011">
        <v>2020</v>
      </c>
      <c r="E11011">
        <v>4</v>
      </c>
      <c r="F11011" t="s">
        <v>225</v>
      </c>
      <c r="G11011" t="s">
        <v>226</v>
      </c>
      <c r="H11011" t="s">
        <v>30</v>
      </c>
      <c r="J11011">
        <v>631307.97</v>
      </c>
      <c r="L11011" t="s">
        <v>39</v>
      </c>
      <c r="O11011" t="s">
        <v>32</v>
      </c>
    </row>
    <row r="11012" spans="1:15" x14ac:dyDescent="0.25">
      <c r="A11012" t="s">
        <v>84</v>
      </c>
      <c r="B11012" t="s">
        <v>85</v>
      </c>
      <c r="C11012" t="s">
        <v>27</v>
      </c>
      <c r="D11012">
        <v>2020</v>
      </c>
      <c r="E11012">
        <v>4</v>
      </c>
      <c r="F11012" t="s">
        <v>227</v>
      </c>
      <c r="G11012" t="s">
        <v>228</v>
      </c>
      <c r="H11012" t="s">
        <v>30</v>
      </c>
      <c r="J11012">
        <v>1707733.47</v>
      </c>
      <c r="L11012" t="s">
        <v>39</v>
      </c>
      <c r="O11012" t="s">
        <v>32</v>
      </c>
    </row>
    <row r="11013" spans="1:15" x14ac:dyDescent="0.25">
      <c r="A11013" t="s">
        <v>84</v>
      </c>
      <c r="B11013" t="s">
        <v>85</v>
      </c>
      <c r="C11013" t="s">
        <v>27</v>
      </c>
      <c r="D11013">
        <v>2020</v>
      </c>
      <c r="E11013">
        <v>4</v>
      </c>
      <c r="F11013" t="s">
        <v>229</v>
      </c>
      <c r="G11013" t="s">
        <v>230</v>
      </c>
      <c r="H11013" t="s">
        <v>30</v>
      </c>
      <c r="J11013">
        <v>-61200</v>
      </c>
      <c r="L11013" t="s">
        <v>39</v>
      </c>
      <c r="O11013" t="s">
        <v>32</v>
      </c>
    </row>
    <row r="11014" spans="1:15" x14ac:dyDescent="0.25">
      <c r="A11014" t="s">
        <v>84</v>
      </c>
      <c r="B11014" t="s">
        <v>85</v>
      </c>
      <c r="C11014" t="s">
        <v>27</v>
      </c>
      <c r="D11014">
        <v>2020</v>
      </c>
      <c r="E11014">
        <v>4</v>
      </c>
      <c r="F11014" t="s">
        <v>286</v>
      </c>
      <c r="G11014" t="s">
        <v>287</v>
      </c>
      <c r="H11014" t="s">
        <v>30</v>
      </c>
      <c r="J11014">
        <v>-7872.09</v>
      </c>
      <c r="L11014" t="s">
        <v>39</v>
      </c>
      <c r="O11014" t="s">
        <v>32</v>
      </c>
    </row>
    <row r="11015" spans="1:15" x14ac:dyDescent="0.25">
      <c r="A11015" t="s">
        <v>84</v>
      </c>
      <c r="B11015" t="s">
        <v>85</v>
      </c>
      <c r="C11015" t="s">
        <v>27</v>
      </c>
      <c r="D11015">
        <v>2020</v>
      </c>
      <c r="E11015">
        <v>4</v>
      </c>
      <c r="F11015" t="s">
        <v>265</v>
      </c>
      <c r="G11015" t="s">
        <v>266</v>
      </c>
      <c r="H11015" t="s">
        <v>30</v>
      </c>
      <c r="J11015">
        <v>-7872.09</v>
      </c>
      <c r="L11015" t="s">
        <v>39</v>
      </c>
      <c r="O11015" t="s">
        <v>32</v>
      </c>
    </row>
    <row r="11016" spans="1:15" x14ac:dyDescent="0.25">
      <c r="A11016" t="s">
        <v>84</v>
      </c>
      <c r="B11016" t="s">
        <v>85</v>
      </c>
      <c r="C11016" t="s">
        <v>27</v>
      </c>
      <c r="D11016">
        <v>2020</v>
      </c>
      <c r="E11016">
        <v>4</v>
      </c>
      <c r="F11016" t="s">
        <v>231</v>
      </c>
      <c r="G11016" t="s">
        <v>188</v>
      </c>
      <c r="H11016" t="s">
        <v>30</v>
      </c>
      <c r="J11016">
        <v>-368643.13</v>
      </c>
      <c r="L11016" t="s">
        <v>39</v>
      </c>
      <c r="O11016" t="s">
        <v>32</v>
      </c>
    </row>
    <row r="11017" spans="1:15" x14ac:dyDescent="0.25">
      <c r="A11017" t="s">
        <v>84</v>
      </c>
      <c r="B11017" t="s">
        <v>85</v>
      </c>
      <c r="C11017" t="s">
        <v>27</v>
      </c>
      <c r="D11017">
        <v>2020</v>
      </c>
      <c r="E11017">
        <v>4</v>
      </c>
      <c r="F11017" t="s">
        <v>232</v>
      </c>
      <c r="G11017" t="s">
        <v>233</v>
      </c>
      <c r="H11017" t="s">
        <v>30</v>
      </c>
      <c r="J11017">
        <v>-437715.22</v>
      </c>
      <c r="L11017" t="s">
        <v>39</v>
      </c>
      <c r="O11017" t="s">
        <v>32</v>
      </c>
    </row>
    <row r="11018" spans="1:15" x14ac:dyDescent="0.25">
      <c r="A11018" t="s">
        <v>84</v>
      </c>
      <c r="B11018" t="s">
        <v>85</v>
      </c>
      <c r="C11018" t="s">
        <v>27</v>
      </c>
      <c r="D11018">
        <v>2020</v>
      </c>
      <c r="E11018">
        <v>4</v>
      </c>
      <c r="F11018" t="s">
        <v>234</v>
      </c>
      <c r="G11018" t="s">
        <v>235</v>
      </c>
      <c r="H11018" t="s">
        <v>30</v>
      </c>
      <c r="J11018">
        <v>-437715.22</v>
      </c>
      <c r="L11018" t="s">
        <v>39</v>
      </c>
      <c r="O11018" t="s">
        <v>32</v>
      </c>
    </row>
    <row r="11019" spans="1:15" x14ac:dyDescent="0.25">
      <c r="A11019" t="s">
        <v>84</v>
      </c>
      <c r="B11019" t="s">
        <v>85</v>
      </c>
      <c r="C11019" t="s">
        <v>27</v>
      </c>
      <c r="D11019">
        <v>2020</v>
      </c>
      <c r="E11019">
        <v>4</v>
      </c>
      <c r="F11019" t="s">
        <v>288</v>
      </c>
      <c r="G11019" t="s">
        <v>289</v>
      </c>
      <c r="H11019" t="s">
        <v>30</v>
      </c>
      <c r="J11019">
        <v>-14137.2</v>
      </c>
      <c r="L11019" t="s">
        <v>39</v>
      </c>
      <c r="O11019" t="s">
        <v>32</v>
      </c>
    </row>
    <row r="11020" spans="1:15" x14ac:dyDescent="0.25">
      <c r="A11020" t="s">
        <v>84</v>
      </c>
      <c r="B11020" t="s">
        <v>85</v>
      </c>
      <c r="C11020" t="s">
        <v>27</v>
      </c>
      <c r="D11020">
        <v>2020</v>
      </c>
      <c r="E11020">
        <v>4</v>
      </c>
      <c r="F11020" t="s">
        <v>290</v>
      </c>
      <c r="G11020" t="s">
        <v>291</v>
      </c>
      <c r="H11020" t="s">
        <v>30</v>
      </c>
      <c r="J11020">
        <v>-14137.2</v>
      </c>
      <c r="L11020" t="s">
        <v>39</v>
      </c>
      <c r="O11020" t="s">
        <v>32</v>
      </c>
    </row>
    <row r="11021" spans="1:15" x14ac:dyDescent="0.25">
      <c r="A11021" t="s">
        <v>84</v>
      </c>
      <c r="B11021" t="s">
        <v>85</v>
      </c>
      <c r="C11021" t="s">
        <v>27</v>
      </c>
      <c r="D11021">
        <v>2020</v>
      </c>
      <c r="E11021">
        <v>4</v>
      </c>
      <c r="F11021" t="s">
        <v>273</v>
      </c>
      <c r="G11021" t="s">
        <v>274</v>
      </c>
      <c r="H11021" t="s">
        <v>30</v>
      </c>
      <c r="J11021">
        <v>-14137.2</v>
      </c>
      <c r="L11021" t="s">
        <v>39</v>
      </c>
      <c r="O11021" t="s">
        <v>32</v>
      </c>
    </row>
    <row r="11022" spans="1:15" x14ac:dyDescent="0.25">
      <c r="A11022" t="s">
        <v>84</v>
      </c>
      <c r="B11022" t="s">
        <v>85</v>
      </c>
      <c r="C11022" t="s">
        <v>27</v>
      </c>
      <c r="D11022">
        <v>2020</v>
      </c>
      <c r="E11022">
        <v>4</v>
      </c>
      <c r="F11022" t="s">
        <v>236</v>
      </c>
      <c r="G11022" t="s">
        <v>237</v>
      </c>
      <c r="H11022" t="s">
        <v>30</v>
      </c>
      <c r="J11022">
        <v>-1178573.42</v>
      </c>
      <c r="L11022" t="s">
        <v>39</v>
      </c>
      <c r="O11022" t="s">
        <v>32</v>
      </c>
    </row>
    <row r="11023" spans="1:15" x14ac:dyDescent="0.25">
      <c r="A11023" t="s">
        <v>84</v>
      </c>
      <c r="B11023" t="s">
        <v>85</v>
      </c>
      <c r="C11023" t="s">
        <v>27</v>
      </c>
      <c r="D11023">
        <v>2020</v>
      </c>
      <c r="E11023">
        <v>4</v>
      </c>
      <c r="F11023" t="s">
        <v>238</v>
      </c>
      <c r="G11023" t="s">
        <v>239</v>
      </c>
      <c r="H11023" t="s">
        <v>30</v>
      </c>
      <c r="J11023">
        <v>-1185871.93</v>
      </c>
      <c r="L11023" t="s">
        <v>39</v>
      </c>
      <c r="O11023" t="s">
        <v>32</v>
      </c>
    </row>
    <row r="11024" spans="1:15" x14ac:dyDescent="0.25">
      <c r="A11024" t="s">
        <v>84</v>
      </c>
      <c r="B11024" t="s">
        <v>85</v>
      </c>
      <c r="C11024" t="s">
        <v>27</v>
      </c>
      <c r="D11024">
        <v>2020</v>
      </c>
      <c r="E11024">
        <v>4</v>
      </c>
      <c r="F11024" t="s">
        <v>240</v>
      </c>
      <c r="G11024" t="s">
        <v>241</v>
      </c>
      <c r="H11024" t="s">
        <v>30</v>
      </c>
      <c r="J11024">
        <v>-1200009.1299999999</v>
      </c>
      <c r="L11024" t="s">
        <v>39</v>
      </c>
      <c r="O11024" t="s">
        <v>32</v>
      </c>
    </row>
    <row r="11025" spans="1:15" x14ac:dyDescent="0.25">
      <c r="A11025" t="s">
        <v>84</v>
      </c>
      <c r="B11025" t="s">
        <v>85</v>
      </c>
      <c r="C11025" t="s">
        <v>27</v>
      </c>
      <c r="D11025">
        <v>2020</v>
      </c>
      <c r="E11025">
        <v>4</v>
      </c>
      <c r="F11025" t="s">
        <v>242</v>
      </c>
      <c r="G11025" t="s">
        <v>243</v>
      </c>
      <c r="H11025" t="s">
        <v>30</v>
      </c>
      <c r="J11025">
        <v>-1637724.35</v>
      </c>
      <c r="L11025" t="s">
        <v>39</v>
      </c>
      <c r="O11025" t="s">
        <v>32</v>
      </c>
    </row>
    <row r="11026" spans="1:15" x14ac:dyDescent="0.25">
      <c r="A11026" t="s">
        <v>84</v>
      </c>
      <c r="B11026" t="s">
        <v>85</v>
      </c>
      <c r="C11026" t="s">
        <v>27</v>
      </c>
      <c r="D11026">
        <v>2020</v>
      </c>
      <c r="E11026">
        <v>4</v>
      </c>
      <c r="F11026" t="s">
        <v>244</v>
      </c>
      <c r="G11026" t="s">
        <v>245</v>
      </c>
      <c r="H11026" t="s">
        <v>108</v>
      </c>
      <c r="I11026" t="s">
        <v>109</v>
      </c>
      <c r="J11026">
        <v>-14378.82</v>
      </c>
      <c r="L11026" t="s">
        <v>31</v>
      </c>
      <c r="O11026" t="s">
        <v>32</v>
      </c>
    </row>
    <row r="11027" spans="1:15" x14ac:dyDescent="0.25">
      <c r="A11027" t="s">
        <v>84</v>
      </c>
      <c r="B11027" t="s">
        <v>85</v>
      </c>
      <c r="C11027" t="s">
        <v>27</v>
      </c>
      <c r="D11027">
        <v>2020</v>
      </c>
      <c r="E11027">
        <v>4</v>
      </c>
      <c r="F11027" t="s">
        <v>246</v>
      </c>
      <c r="G11027" t="s">
        <v>247</v>
      </c>
      <c r="H11027" t="s">
        <v>108</v>
      </c>
      <c r="I11027" t="s">
        <v>109</v>
      </c>
      <c r="J11027">
        <v>9.25</v>
      </c>
      <c r="L11027" t="s">
        <v>31</v>
      </c>
      <c r="O11027" t="s">
        <v>32</v>
      </c>
    </row>
    <row r="11028" spans="1:15" x14ac:dyDescent="0.25">
      <c r="A11028" t="s">
        <v>84</v>
      </c>
      <c r="B11028" t="s">
        <v>85</v>
      </c>
      <c r="C11028" t="s">
        <v>27</v>
      </c>
      <c r="D11028">
        <v>2020</v>
      </c>
      <c r="E11028">
        <v>4</v>
      </c>
      <c r="F11028" t="s">
        <v>248</v>
      </c>
      <c r="G11028" t="s">
        <v>249</v>
      </c>
      <c r="H11028" t="s">
        <v>108</v>
      </c>
      <c r="I11028" t="s">
        <v>109</v>
      </c>
      <c r="J11028">
        <v>-14369.57</v>
      </c>
      <c r="L11028" t="s">
        <v>31</v>
      </c>
      <c r="O11028" t="s">
        <v>32</v>
      </c>
    </row>
    <row r="11029" spans="1:15" x14ac:dyDescent="0.25">
      <c r="A11029" t="s">
        <v>84</v>
      </c>
      <c r="B11029" t="s">
        <v>85</v>
      </c>
      <c r="C11029" t="s">
        <v>27</v>
      </c>
      <c r="D11029">
        <v>2020</v>
      </c>
      <c r="E11029">
        <v>4</v>
      </c>
      <c r="F11029" t="s">
        <v>250</v>
      </c>
      <c r="G11029" t="s">
        <v>251</v>
      </c>
      <c r="H11029" t="s">
        <v>108</v>
      </c>
      <c r="I11029" t="s">
        <v>109</v>
      </c>
      <c r="J11029">
        <v>-14369.57</v>
      </c>
      <c r="L11029" t="s">
        <v>31</v>
      </c>
      <c r="O11029" t="s">
        <v>32</v>
      </c>
    </row>
    <row r="11030" spans="1:15" x14ac:dyDescent="0.25">
      <c r="A11030" t="s">
        <v>84</v>
      </c>
      <c r="B11030" t="s">
        <v>85</v>
      </c>
      <c r="C11030" t="s">
        <v>27</v>
      </c>
      <c r="D11030">
        <v>2020</v>
      </c>
      <c r="E11030">
        <v>4</v>
      </c>
      <c r="F11030" t="s">
        <v>195</v>
      </c>
      <c r="G11030" t="s">
        <v>196</v>
      </c>
      <c r="H11030" t="s">
        <v>108</v>
      </c>
      <c r="I11030" t="s">
        <v>109</v>
      </c>
      <c r="J11030">
        <v>-14369.57</v>
      </c>
      <c r="L11030" t="s">
        <v>31</v>
      </c>
      <c r="O11030" t="s">
        <v>32</v>
      </c>
    </row>
    <row r="11031" spans="1:15" x14ac:dyDescent="0.25">
      <c r="A11031" t="s">
        <v>84</v>
      </c>
      <c r="B11031" t="s">
        <v>85</v>
      </c>
      <c r="C11031" t="s">
        <v>27</v>
      </c>
      <c r="D11031">
        <v>2020</v>
      </c>
      <c r="E11031">
        <v>4</v>
      </c>
      <c r="F11031" t="s">
        <v>197</v>
      </c>
      <c r="G11031" t="s">
        <v>198</v>
      </c>
      <c r="H11031" t="s">
        <v>108</v>
      </c>
      <c r="I11031" t="s">
        <v>109</v>
      </c>
      <c r="J11031">
        <v>-14369.57</v>
      </c>
      <c r="L11031" t="s">
        <v>31</v>
      </c>
      <c r="O11031" t="s">
        <v>32</v>
      </c>
    </row>
    <row r="11032" spans="1:15" x14ac:dyDescent="0.25">
      <c r="A11032" t="s">
        <v>84</v>
      </c>
      <c r="B11032" t="s">
        <v>85</v>
      </c>
      <c r="C11032" t="s">
        <v>27</v>
      </c>
      <c r="D11032">
        <v>2020</v>
      </c>
      <c r="E11032">
        <v>4</v>
      </c>
      <c r="F11032" t="s">
        <v>199</v>
      </c>
      <c r="G11032" t="s">
        <v>200</v>
      </c>
      <c r="H11032" t="s">
        <v>108</v>
      </c>
      <c r="I11032" t="s">
        <v>109</v>
      </c>
      <c r="J11032">
        <v>-14369.57</v>
      </c>
      <c r="L11032" t="s">
        <v>31</v>
      </c>
      <c r="O11032" t="s">
        <v>32</v>
      </c>
    </row>
    <row r="11033" spans="1:15" x14ac:dyDescent="0.25">
      <c r="A11033" t="s">
        <v>84</v>
      </c>
      <c r="B11033" t="s">
        <v>85</v>
      </c>
      <c r="C11033" t="s">
        <v>27</v>
      </c>
      <c r="D11033">
        <v>2020</v>
      </c>
      <c r="E11033">
        <v>4</v>
      </c>
      <c r="F11033" t="s">
        <v>205</v>
      </c>
      <c r="G11033" t="s">
        <v>206</v>
      </c>
      <c r="H11033" t="s">
        <v>108</v>
      </c>
      <c r="I11033" t="s">
        <v>109</v>
      </c>
      <c r="J11033">
        <v>-14369.57</v>
      </c>
      <c r="L11033" t="s">
        <v>31</v>
      </c>
      <c r="O11033" t="s">
        <v>32</v>
      </c>
    </row>
    <row r="11034" spans="1:15" x14ac:dyDescent="0.25">
      <c r="A11034" t="s">
        <v>84</v>
      </c>
      <c r="B11034" t="s">
        <v>85</v>
      </c>
      <c r="C11034" t="s">
        <v>27</v>
      </c>
      <c r="D11034">
        <v>2020</v>
      </c>
      <c r="E11034">
        <v>4</v>
      </c>
      <c r="F11034" t="s">
        <v>207</v>
      </c>
      <c r="G11034" t="s">
        <v>208</v>
      </c>
      <c r="H11034" t="s">
        <v>108</v>
      </c>
      <c r="I11034" t="s">
        <v>109</v>
      </c>
      <c r="J11034">
        <v>-14369.57</v>
      </c>
      <c r="L11034" t="s">
        <v>31</v>
      </c>
      <c r="O11034" t="s">
        <v>32</v>
      </c>
    </row>
    <row r="11035" spans="1:15" x14ac:dyDescent="0.25">
      <c r="A11035" t="s">
        <v>84</v>
      </c>
      <c r="B11035" t="s">
        <v>85</v>
      </c>
      <c r="C11035" t="s">
        <v>27</v>
      </c>
      <c r="D11035">
        <v>2020</v>
      </c>
      <c r="E11035">
        <v>4</v>
      </c>
      <c r="F11035" t="s">
        <v>211</v>
      </c>
      <c r="G11035" t="s">
        <v>212</v>
      </c>
      <c r="H11035" t="s">
        <v>108</v>
      </c>
      <c r="I11035" t="s">
        <v>109</v>
      </c>
      <c r="J11035">
        <v>-14369.57</v>
      </c>
      <c r="L11035" t="s">
        <v>31</v>
      </c>
      <c r="O11035" t="s">
        <v>32</v>
      </c>
    </row>
    <row r="11036" spans="1:15" x14ac:dyDescent="0.25">
      <c r="A11036" t="s">
        <v>84</v>
      </c>
      <c r="B11036" t="s">
        <v>85</v>
      </c>
      <c r="C11036" t="s">
        <v>27</v>
      </c>
      <c r="D11036">
        <v>2020</v>
      </c>
      <c r="E11036">
        <v>4</v>
      </c>
      <c r="F11036" t="s">
        <v>213</v>
      </c>
      <c r="G11036" t="s">
        <v>214</v>
      </c>
      <c r="H11036" t="s">
        <v>108</v>
      </c>
      <c r="I11036" t="s">
        <v>109</v>
      </c>
      <c r="J11036">
        <v>-14369.57</v>
      </c>
      <c r="L11036" t="s">
        <v>31</v>
      </c>
      <c r="O11036" t="s">
        <v>32</v>
      </c>
    </row>
    <row r="11037" spans="1:15" x14ac:dyDescent="0.25">
      <c r="A11037" t="s">
        <v>84</v>
      </c>
      <c r="B11037" t="s">
        <v>85</v>
      </c>
      <c r="C11037" t="s">
        <v>27</v>
      </c>
      <c r="D11037">
        <v>2020</v>
      </c>
      <c r="E11037">
        <v>4</v>
      </c>
      <c r="F11037" t="s">
        <v>244</v>
      </c>
      <c r="G11037" t="s">
        <v>245</v>
      </c>
      <c r="H11037" t="s">
        <v>110</v>
      </c>
      <c r="I11037" t="s">
        <v>111</v>
      </c>
      <c r="J11037">
        <v>-14600.25</v>
      </c>
      <c r="L11037" t="s">
        <v>31</v>
      </c>
      <c r="O11037" t="s">
        <v>32</v>
      </c>
    </row>
    <row r="11038" spans="1:15" x14ac:dyDescent="0.25">
      <c r="A11038" t="s">
        <v>84</v>
      </c>
      <c r="B11038" t="s">
        <v>85</v>
      </c>
      <c r="C11038" t="s">
        <v>27</v>
      </c>
      <c r="D11038">
        <v>2020</v>
      </c>
      <c r="E11038">
        <v>4</v>
      </c>
      <c r="F11038" t="s">
        <v>246</v>
      </c>
      <c r="G11038" t="s">
        <v>247</v>
      </c>
      <c r="H11038" t="s">
        <v>110</v>
      </c>
      <c r="I11038" t="s">
        <v>111</v>
      </c>
      <c r="J11038">
        <v>32.450000000000003</v>
      </c>
      <c r="L11038" t="s">
        <v>31</v>
      </c>
      <c r="O11038" t="s">
        <v>32</v>
      </c>
    </row>
    <row r="11039" spans="1:15" x14ac:dyDescent="0.25">
      <c r="A11039" t="s">
        <v>84</v>
      </c>
      <c r="B11039" t="s">
        <v>85</v>
      </c>
      <c r="C11039" t="s">
        <v>27</v>
      </c>
      <c r="D11039">
        <v>2020</v>
      </c>
      <c r="E11039">
        <v>4</v>
      </c>
      <c r="F11039" t="s">
        <v>248</v>
      </c>
      <c r="G11039" t="s">
        <v>249</v>
      </c>
      <c r="H11039" t="s">
        <v>110</v>
      </c>
      <c r="I11039" t="s">
        <v>111</v>
      </c>
      <c r="J11039">
        <v>-14567.8</v>
      </c>
      <c r="L11039" t="s">
        <v>31</v>
      </c>
      <c r="O11039" t="s">
        <v>32</v>
      </c>
    </row>
    <row r="11040" spans="1:15" x14ac:dyDescent="0.25">
      <c r="A11040" t="s">
        <v>84</v>
      </c>
      <c r="B11040" t="s">
        <v>85</v>
      </c>
      <c r="C11040" t="s">
        <v>27</v>
      </c>
      <c r="D11040">
        <v>2020</v>
      </c>
      <c r="E11040">
        <v>4</v>
      </c>
      <c r="F11040" t="s">
        <v>250</v>
      </c>
      <c r="G11040" t="s">
        <v>251</v>
      </c>
      <c r="H11040" t="s">
        <v>110</v>
      </c>
      <c r="I11040" t="s">
        <v>111</v>
      </c>
      <c r="J11040">
        <v>-14567.8</v>
      </c>
      <c r="L11040" t="s">
        <v>31</v>
      </c>
      <c r="O11040" t="s">
        <v>32</v>
      </c>
    </row>
    <row r="11041" spans="1:15" x14ac:dyDescent="0.25">
      <c r="A11041" t="s">
        <v>84</v>
      </c>
      <c r="B11041" t="s">
        <v>85</v>
      </c>
      <c r="C11041" t="s">
        <v>27</v>
      </c>
      <c r="D11041">
        <v>2020</v>
      </c>
      <c r="E11041">
        <v>4</v>
      </c>
      <c r="F11041" t="s">
        <v>195</v>
      </c>
      <c r="G11041" t="s">
        <v>196</v>
      </c>
      <c r="H11041" t="s">
        <v>110</v>
      </c>
      <c r="I11041" t="s">
        <v>111</v>
      </c>
      <c r="J11041">
        <v>-14567.8</v>
      </c>
      <c r="L11041" t="s">
        <v>31</v>
      </c>
      <c r="O11041" t="s">
        <v>32</v>
      </c>
    </row>
    <row r="11042" spans="1:15" x14ac:dyDescent="0.25">
      <c r="A11042" t="s">
        <v>84</v>
      </c>
      <c r="B11042" t="s">
        <v>85</v>
      </c>
      <c r="C11042" t="s">
        <v>27</v>
      </c>
      <c r="D11042">
        <v>2020</v>
      </c>
      <c r="E11042">
        <v>4</v>
      </c>
      <c r="F11042" t="s">
        <v>197</v>
      </c>
      <c r="G11042" t="s">
        <v>198</v>
      </c>
      <c r="H11042" t="s">
        <v>110</v>
      </c>
      <c r="I11042" t="s">
        <v>111</v>
      </c>
      <c r="J11042">
        <v>-14567.8</v>
      </c>
      <c r="L11042" t="s">
        <v>31</v>
      </c>
      <c r="O11042" t="s">
        <v>32</v>
      </c>
    </row>
    <row r="11043" spans="1:15" x14ac:dyDescent="0.25">
      <c r="A11043" t="s">
        <v>84</v>
      </c>
      <c r="B11043" t="s">
        <v>85</v>
      </c>
      <c r="C11043" t="s">
        <v>27</v>
      </c>
      <c r="D11043">
        <v>2020</v>
      </c>
      <c r="E11043">
        <v>4</v>
      </c>
      <c r="F11043" t="s">
        <v>199</v>
      </c>
      <c r="G11043" t="s">
        <v>200</v>
      </c>
      <c r="H11043" t="s">
        <v>110</v>
      </c>
      <c r="I11043" t="s">
        <v>111</v>
      </c>
      <c r="J11043">
        <v>-14567.8</v>
      </c>
      <c r="L11043" t="s">
        <v>31</v>
      </c>
      <c r="O11043" t="s">
        <v>32</v>
      </c>
    </row>
    <row r="11044" spans="1:15" x14ac:dyDescent="0.25">
      <c r="A11044" t="s">
        <v>84</v>
      </c>
      <c r="B11044" t="s">
        <v>85</v>
      </c>
      <c r="C11044" t="s">
        <v>27</v>
      </c>
      <c r="D11044">
        <v>2020</v>
      </c>
      <c r="E11044">
        <v>4</v>
      </c>
      <c r="F11044" t="s">
        <v>205</v>
      </c>
      <c r="G11044" t="s">
        <v>206</v>
      </c>
      <c r="H11044" t="s">
        <v>110</v>
      </c>
      <c r="I11044" t="s">
        <v>111</v>
      </c>
      <c r="J11044">
        <v>-14567.8</v>
      </c>
      <c r="L11044" t="s">
        <v>31</v>
      </c>
      <c r="O11044" t="s">
        <v>32</v>
      </c>
    </row>
    <row r="11045" spans="1:15" x14ac:dyDescent="0.25">
      <c r="A11045" t="s">
        <v>84</v>
      </c>
      <c r="B11045" t="s">
        <v>85</v>
      </c>
      <c r="C11045" t="s">
        <v>27</v>
      </c>
      <c r="D11045">
        <v>2020</v>
      </c>
      <c r="E11045">
        <v>4</v>
      </c>
      <c r="F11045" t="s">
        <v>207</v>
      </c>
      <c r="G11045" t="s">
        <v>208</v>
      </c>
      <c r="H11045" t="s">
        <v>110</v>
      </c>
      <c r="I11045" t="s">
        <v>111</v>
      </c>
      <c r="J11045">
        <v>-14567.8</v>
      </c>
      <c r="L11045" t="s">
        <v>31</v>
      </c>
      <c r="O11045" t="s">
        <v>32</v>
      </c>
    </row>
    <row r="11046" spans="1:15" x14ac:dyDescent="0.25">
      <c r="A11046" t="s">
        <v>84</v>
      </c>
      <c r="B11046" t="s">
        <v>85</v>
      </c>
      <c r="C11046" t="s">
        <v>27</v>
      </c>
      <c r="D11046">
        <v>2020</v>
      </c>
      <c r="E11046">
        <v>4</v>
      </c>
      <c r="F11046" t="s">
        <v>211</v>
      </c>
      <c r="G11046" t="s">
        <v>212</v>
      </c>
      <c r="H11046" t="s">
        <v>110</v>
      </c>
      <c r="I11046" t="s">
        <v>111</v>
      </c>
      <c r="J11046">
        <v>-14567.8</v>
      </c>
      <c r="L11046" t="s">
        <v>31</v>
      </c>
      <c r="O11046" t="s">
        <v>32</v>
      </c>
    </row>
    <row r="11047" spans="1:15" x14ac:dyDescent="0.25">
      <c r="A11047" t="s">
        <v>84</v>
      </c>
      <c r="B11047" t="s">
        <v>85</v>
      </c>
      <c r="C11047" t="s">
        <v>27</v>
      </c>
      <c r="D11047">
        <v>2020</v>
      </c>
      <c r="E11047">
        <v>4</v>
      </c>
      <c r="F11047" t="s">
        <v>213</v>
      </c>
      <c r="G11047" t="s">
        <v>214</v>
      </c>
      <c r="H11047" t="s">
        <v>110</v>
      </c>
      <c r="I11047" t="s">
        <v>111</v>
      </c>
      <c r="J11047">
        <v>-14567.8</v>
      </c>
      <c r="L11047" t="s">
        <v>31</v>
      </c>
      <c r="O11047" t="s">
        <v>32</v>
      </c>
    </row>
    <row r="11048" spans="1:15" x14ac:dyDescent="0.25">
      <c r="A11048" t="s">
        <v>112</v>
      </c>
      <c r="B11048" t="s">
        <v>113</v>
      </c>
      <c r="C11048" t="s">
        <v>27</v>
      </c>
      <c r="D11048">
        <v>2020</v>
      </c>
      <c r="E11048">
        <v>4</v>
      </c>
      <c r="F11048" t="s">
        <v>244</v>
      </c>
      <c r="G11048" t="s">
        <v>245</v>
      </c>
      <c r="H11048" t="s">
        <v>30</v>
      </c>
      <c r="J11048">
        <v>-302752.69</v>
      </c>
      <c r="L11048" t="s">
        <v>31</v>
      </c>
      <c r="O11048" t="s">
        <v>32</v>
      </c>
    </row>
    <row r="11049" spans="1:15" x14ac:dyDescent="0.25">
      <c r="A11049" t="s">
        <v>112</v>
      </c>
      <c r="B11049" t="s">
        <v>113</v>
      </c>
      <c r="C11049" t="s">
        <v>27</v>
      </c>
      <c r="D11049">
        <v>2020</v>
      </c>
      <c r="E11049">
        <v>4</v>
      </c>
      <c r="F11049" t="s">
        <v>246</v>
      </c>
      <c r="G11049" t="s">
        <v>247</v>
      </c>
      <c r="H11049" t="s">
        <v>30</v>
      </c>
      <c r="J11049">
        <v>275283.82</v>
      </c>
      <c r="L11049" t="s">
        <v>31</v>
      </c>
      <c r="O11049" t="s">
        <v>32</v>
      </c>
    </row>
    <row r="11050" spans="1:15" x14ac:dyDescent="0.25">
      <c r="A11050" t="s">
        <v>112</v>
      </c>
      <c r="B11050" t="s">
        <v>113</v>
      </c>
      <c r="C11050" t="s">
        <v>27</v>
      </c>
      <c r="D11050">
        <v>2020</v>
      </c>
      <c r="E11050">
        <v>4</v>
      </c>
      <c r="F11050" t="s">
        <v>248</v>
      </c>
      <c r="G11050" t="s">
        <v>249</v>
      </c>
      <c r="H11050" t="s">
        <v>30</v>
      </c>
      <c r="J11050">
        <v>-27468.87</v>
      </c>
      <c r="L11050" t="s">
        <v>31</v>
      </c>
      <c r="O11050" t="s">
        <v>32</v>
      </c>
    </row>
    <row r="11051" spans="1:15" x14ac:dyDescent="0.25">
      <c r="A11051" t="s">
        <v>112</v>
      </c>
      <c r="B11051" t="s">
        <v>113</v>
      </c>
      <c r="C11051" t="s">
        <v>27</v>
      </c>
      <c r="D11051">
        <v>2020</v>
      </c>
      <c r="E11051">
        <v>4</v>
      </c>
      <c r="F11051" t="s">
        <v>250</v>
      </c>
      <c r="G11051" t="s">
        <v>251</v>
      </c>
      <c r="H11051" t="s">
        <v>30</v>
      </c>
      <c r="J11051">
        <v>-27468.87</v>
      </c>
      <c r="L11051" t="s">
        <v>31</v>
      </c>
      <c r="O11051" t="s">
        <v>32</v>
      </c>
    </row>
    <row r="11052" spans="1:15" x14ac:dyDescent="0.25">
      <c r="A11052" t="s">
        <v>112</v>
      </c>
      <c r="B11052" t="s">
        <v>113</v>
      </c>
      <c r="C11052" t="s">
        <v>27</v>
      </c>
      <c r="D11052">
        <v>2020</v>
      </c>
      <c r="E11052">
        <v>4</v>
      </c>
      <c r="F11052" t="s">
        <v>195</v>
      </c>
      <c r="G11052" t="s">
        <v>196</v>
      </c>
      <c r="H11052" t="s">
        <v>30</v>
      </c>
      <c r="J11052">
        <v>-27468.87</v>
      </c>
      <c r="L11052" t="s">
        <v>31</v>
      </c>
      <c r="O11052" t="s">
        <v>32</v>
      </c>
    </row>
    <row r="11053" spans="1:15" x14ac:dyDescent="0.25">
      <c r="A11053" t="s">
        <v>112</v>
      </c>
      <c r="B11053" t="s">
        <v>113</v>
      </c>
      <c r="C11053" t="s">
        <v>27</v>
      </c>
      <c r="D11053">
        <v>2020</v>
      </c>
      <c r="E11053">
        <v>4</v>
      </c>
      <c r="F11053" t="s">
        <v>275</v>
      </c>
      <c r="G11053" t="s">
        <v>276</v>
      </c>
      <c r="H11053" t="s">
        <v>30</v>
      </c>
      <c r="J11053">
        <v>41789.81</v>
      </c>
      <c r="L11053" t="s">
        <v>31</v>
      </c>
      <c r="O11053" t="s">
        <v>32</v>
      </c>
    </row>
    <row r="11054" spans="1:15" x14ac:dyDescent="0.25">
      <c r="A11054" t="s">
        <v>112</v>
      </c>
      <c r="B11054" t="s">
        <v>113</v>
      </c>
      <c r="C11054" t="s">
        <v>27</v>
      </c>
      <c r="D11054">
        <v>2020</v>
      </c>
      <c r="E11054">
        <v>4</v>
      </c>
      <c r="F11054" t="s">
        <v>277</v>
      </c>
      <c r="G11054" t="s">
        <v>278</v>
      </c>
      <c r="H11054" t="s">
        <v>30</v>
      </c>
      <c r="J11054">
        <v>41789.81</v>
      </c>
      <c r="L11054" t="s">
        <v>31</v>
      </c>
      <c r="O11054" t="s">
        <v>32</v>
      </c>
    </row>
    <row r="11055" spans="1:15" x14ac:dyDescent="0.25">
      <c r="A11055" t="s">
        <v>112</v>
      </c>
      <c r="B11055" t="s">
        <v>113</v>
      </c>
      <c r="C11055" t="s">
        <v>27</v>
      </c>
      <c r="D11055">
        <v>2020</v>
      </c>
      <c r="E11055">
        <v>4</v>
      </c>
      <c r="F11055" t="s">
        <v>279</v>
      </c>
      <c r="G11055" t="s">
        <v>280</v>
      </c>
      <c r="H11055" t="s">
        <v>30</v>
      </c>
      <c r="J11055">
        <v>41789.81</v>
      </c>
      <c r="L11055" t="s">
        <v>31</v>
      </c>
      <c r="O11055" t="s">
        <v>32</v>
      </c>
    </row>
    <row r="11056" spans="1:15" x14ac:dyDescent="0.25">
      <c r="A11056" t="s">
        <v>112</v>
      </c>
      <c r="B11056" t="s">
        <v>113</v>
      </c>
      <c r="C11056" t="s">
        <v>27</v>
      </c>
      <c r="D11056">
        <v>2020</v>
      </c>
      <c r="E11056">
        <v>4</v>
      </c>
      <c r="F11056" t="s">
        <v>197</v>
      </c>
      <c r="G11056" t="s">
        <v>198</v>
      </c>
      <c r="H11056" t="s">
        <v>30</v>
      </c>
      <c r="J11056">
        <v>14320.94</v>
      </c>
      <c r="L11056" t="s">
        <v>31</v>
      </c>
      <c r="O11056" t="s">
        <v>32</v>
      </c>
    </row>
    <row r="11057" spans="1:15" x14ac:dyDescent="0.25">
      <c r="A11057" t="s">
        <v>112</v>
      </c>
      <c r="B11057" t="s">
        <v>113</v>
      </c>
      <c r="C11057" t="s">
        <v>27</v>
      </c>
      <c r="D11057">
        <v>2020</v>
      </c>
      <c r="E11057">
        <v>4</v>
      </c>
      <c r="F11057" t="s">
        <v>199</v>
      </c>
      <c r="G11057" t="s">
        <v>200</v>
      </c>
      <c r="H11057" t="s">
        <v>30</v>
      </c>
      <c r="J11057">
        <v>14320.94</v>
      </c>
      <c r="L11057" t="s">
        <v>31</v>
      </c>
      <c r="O11057" t="s">
        <v>32</v>
      </c>
    </row>
    <row r="11058" spans="1:15" x14ac:dyDescent="0.25">
      <c r="A11058" t="s">
        <v>112</v>
      </c>
      <c r="B11058" t="s">
        <v>113</v>
      </c>
      <c r="C11058" t="s">
        <v>27</v>
      </c>
      <c r="D11058">
        <v>2020</v>
      </c>
      <c r="E11058">
        <v>4</v>
      </c>
      <c r="F11058" t="s">
        <v>201</v>
      </c>
      <c r="G11058" t="s">
        <v>202</v>
      </c>
      <c r="H11058" t="s">
        <v>30</v>
      </c>
      <c r="J11058">
        <v>-9148.6</v>
      </c>
      <c r="L11058" t="s">
        <v>31</v>
      </c>
      <c r="O11058" t="s">
        <v>32</v>
      </c>
    </row>
    <row r="11059" spans="1:15" x14ac:dyDescent="0.25">
      <c r="A11059" t="s">
        <v>112</v>
      </c>
      <c r="B11059" t="s">
        <v>113</v>
      </c>
      <c r="C11059" t="s">
        <v>27</v>
      </c>
      <c r="D11059">
        <v>2020</v>
      </c>
      <c r="E11059">
        <v>4</v>
      </c>
      <c r="F11059" t="s">
        <v>252</v>
      </c>
      <c r="G11059" t="s">
        <v>253</v>
      </c>
      <c r="H11059" t="s">
        <v>30</v>
      </c>
      <c r="J11059">
        <v>16649.55</v>
      </c>
      <c r="L11059" t="s">
        <v>31</v>
      </c>
      <c r="O11059" t="s">
        <v>32</v>
      </c>
    </row>
    <row r="11060" spans="1:15" x14ac:dyDescent="0.25">
      <c r="A11060" t="s">
        <v>112</v>
      </c>
      <c r="B11060" t="s">
        <v>113</v>
      </c>
      <c r="C11060" t="s">
        <v>27</v>
      </c>
      <c r="D11060">
        <v>2020</v>
      </c>
      <c r="E11060">
        <v>4</v>
      </c>
      <c r="F11060" t="s">
        <v>203</v>
      </c>
      <c r="G11060" t="s">
        <v>204</v>
      </c>
      <c r="H11060" t="s">
        <v>30</v>
      </c>
      <c r="J11060">
        <v>7500.95</v>
      </c>
      <c r="L11060" t="s">
        <v>31</v>
      </c>
      <c r="O11060" t="s">
        <v>32</v>
      </c>
    </row>
    <row r="11061" spans="1:15" x14ac:dyDescent="0.25">
      <c r="A11061" t="s">
        <v>112</v>
      </c>
      <c r="B11061" t="s">
        <v>113</v>
      </c>
      <c r="C11061" t="s">
        <v>27</v>
      </c>
      <c r="D11061">
        <v>2020</v>
      </c>
      <c r="E11061">
        <v>4</v>
      </c>
      <c r="F11061" t="s">
        <v>205</v>
      </c>
      <c r="G11061" t="s">
        <v>206</v>
      </c>
      <c r="H11061" t="s">
        <v>30</v>
      </c>
      <c r="J11061">
        <v>21821.89</v>
      </c>
      <c r="L11061" t="s">
        <v>31</v>
      </c>
      <c r="O11061" t="s">
        <v>32</v>
      </c>
    </row>
    <row r="11062" spans="1:15" x14ac:dyDescent="0.25">
      <c r="A11062" t="s">
        <v>112</v>
      </c>
      <c r="B11062" t="s">
        <v>113</v>
      </c>
      <c r="C11062" t="s">
        <v>27</v>
      </c>
      <c r="D11062">
        <v>2020</v>
      </c>
      <c r="E11062">
        <v>4</v>
      </c>
      <c r="F11062" t="s">
        <v>207</v>
      </c>
      <c r="G11062" t="s">
        <v>208</v>
      </c>
      <c r="H11062" t="s">
        <v>30</v>
      </c>
      <c r="J11062">
        <v>21821.89</v>
      </c>
      <c r="L11062" t="s">
        <v>31</v>
      </c>
      <c r="O11062" t="s">
        <v>32</v>
      </c>
    </row>
    <row r="11063" spans="1:15" x14ac:dyDescent="0.25">
      <c r="A11063" t="s">
        <v>112</v>
      </c>
      <c r="B11063" t="s">
        <v>113</v>
      </c>
      <c r="C11063" t="s">
        <v>27</v>
      </c>
      <c r="D11063">
        <v>2020</v>
      </c>
      <c r="E11063">
        <v>4</v>
      </c>
      <c r="F11063" t="s">
        <v>211</v>
      </c>
      <c r="G11063" t="s">
        <v>212</v>
      </c>
      <c r="H11063" t="s">
        <v>30</v>
      </c>
      <c r="J11063">
        <v>21821.89</v>
      </c>
      <c r="L11063" t="s">
        <v>31</v>
      </c>
      <c r="O11063" t="s">
        <v>32</v>
      </c>
    </row>
    <row r="11064" spans="1:15" x14ac:dyDescent="0.25">
      <c r="A11064" t="s">
        <v>112</v>
      </c>
      <c r="B11064" t="s">
        <v>113</v>
      </c>
      <c r="C11064" t="s">
        <v>27</v>
      </c>
      <c r="D11064">
        <v>2020</v>
      </c>
      <c r="E11064">
        <v>4</v>
      </c>
      <c r="F11064" t="s">
        <v>213</v>
      </c>
      <c r="G11064" t="s">
        <v>214</v>
      </c>
      <c r="H11064" t="s">
        <v>30</v>
      </c>
      <c r="J11064">
        <v>21821.89</v>
      </c>
      <c r="L11064" t="s">
        <v>31</v>
      </c>
      <c r="O11064" t="s">
        <v>32</v>
      </c>
    </row>
    <row r="11065" spans="1:15" x14ac:dyDescent="0.25">
      <c r="A11065" t="s">
        <v>112</v>
      </c>
      <c r="B11065" t="s">
        <v>113</v>
      </c>
      <c r="C11065" t="s">
        <v>27</v>
      </c>
      <c r="D11065">
        <v>2020</v>
      </c>
      <c r="E11065">
        <v>4</v>
      </c>
      <c r="F11065" t="s">
        <v>254</v>
      </c>
      <c r="G11065" t="s">
        <v>255</v>
      </c>
      <c r="H11065" t="s">
        <v>30</v>
      </c>
      <c r="J11065">
        <v>3277342.61</v>
      </c>
      <c r="L11065" t="s">
        <v>39</v>
      </c>
      <c r="O11065" t="s">
        <v>32</v>
      </c>
    </row>
    <row r="11066" spans="1:15" x14ac:dyDescent="0.25">
      <c r="A11066" t="s">
        <v>112</v>
      </c>
      <c r="B11066" t="s">
        <v>113</v>
      </c>
      <c r="C11066" t="s">
        <v>27</v>
      </c>
      <c r="D11066">
        <v>2020</v>
      </c>
      <c r="E11066">
        <v>4</v>
      </c>
      <c r="F11066" t="s">
        <v>281</v>
      </c>
      <c r="G11066" t="s">
        <v>282</v>
      </c>
      <c r="H11066" t="s">
        <v>30</v>
      </c>
      <c r="J11066">
        <v>-1668402.36</v>
      </c>
      <c r="L11066" t="s">
        <v>39</v>
      </c>
      <c r="O11066" t="s">
        <v>32</v>
      </c>
    </row>
    <row r="11067" spans="1:15" x14ac:dyDescent="0.25">
      <c r="A11067" t="s">
        <v>112</v>
      </c>
      <c r="B11067" t="s">
        <v>113</v>
      </c>
      <c r="C11067" t="s">
        <v>27</v>
      </c>
      <c r="D11067">
        <v>2020</v>
      </c>
      <c r="E11067">
        <v>4</v>
      </c>
      <c r="F11067" t="s">
        <v>256</v>
      </c>
      <c r="G11067" t="s">
        <v>103</v>
      </c>
      <c r="H11067" t="s">
        <v>30</v>
      </c>
      <c r="J11067">
        <v>1608940.25</v>
      </c>
      <c r="L11067" t="s">
        <v>39</v>
      </c>
      <c r="O11067" t="s">
        <v>32</v>
      </c>
    </row>
    <row r="11068" spans="1:15" x14ac:dyDescent="0.25">
      <c r="A11068" t="s">
        <v>112</v>
      </c>
      <c r="B11068" t="s">
        <v>113</v>
      </c>
      <c r="C11068" t="s">
        <v>27</v>
      </c>
      <c r="D11068">
        <v>2020</v>
      </c>
      <c r="E11068">
        <v>4</v>
      </c>
      <c r="F11068" t="s">
        <v>257</v>
      </c>
      <c r="G11068" t="s">
        <v>258</v>
      </c>
      <c r="H11068" t="s">
        <v>30</v>
      </c>
      <c r="J11068">
        <v>1608940.25</v>
      </c>
      <c r="L11068" t="s">
        <v>39</v>
      </c>
      <c r="O11068" t="s">
        <v>32</v>
      </c>
    </row>
    <row r="11069" spans="1:15" x14ac:dyDescent="0.25">
      <c r="A11069" t="s">
        <v>112</v>
      </c>
      <c r="B11069" t="s">
        <v>113</v>
      </c>
      <c r="C11069" t="s">
        <v>27</v>
      </c>
      <c r="D11069">
        <v>2020</v>
      </c>
      <c r="E11069">
        <v>4</v>
      </c>
      <c r="F11069" t="s">
        <v>283</v>
      </c>
      <c r="G11069" t="s">
        <v>93</v>
      </c>
      <c r="H11069" t="s">
        <v>30</v>
      </c>
      <c r="J11069">
        <v>5697.99</v>
      </c>
      <c r="L11069" t="s">
        <v>39</v>
      </c>
      <c r="O11069" t="s">
        <v>32</v>
      </c>
    </row>
    <row r="11070" spans="1:15" x14ac:dyDescent="0.25">
      <c r="A11070" t="s">
        <v>112</v>
      </c>
      <c r="B11070" t="s">
        <v>113</v>
      </c>
      <c r="C11070" t="s">
        <v>27</v>
      </c>
      <c r="D11070">
        <v>2020</v>
      </c>
      <c r="E11070">
        <v>4</v>
      </c>
      <c r="F11070" t="s">
        <v>221</v>
      </c>
      <c r="G11070" t="s">
        <v>222</v>
      </c>
      <c r="H11070" t="s">
        <v>30</v>
      </c>
      <c r="J11070">
        <v>1614638.24</v>
      </c>
      <c r="L11070" t="s">
        <v>39</v>
      </c>
      <c r="O11070" t="s">
        <v>32</v>
      </c>
    </row>
    <row r="11071" spans="1:15" x14ac:dyDescent="0.25">
      <c r="A11071" t="s">
        <v>112</v>
      </c>
      <c r="B11071" t="s">
        <v>113</v>
      </c>
      <c r="C11071" t="s">
        <v>27</v>
      </c>
      <c r="D11071">
        <v>2020</v>
      </c>
      <c r="E11071">
        <v>4</v>
      </c>
      <c r="F11071" t="s">
        <v>259</v>
      </c>
      <c r="G11071" t="s">
        <v>260</v>
      </c>
      <c r="H11071" t="s">
        <v>30</v>
      </c>
      <c r="J11071">
        <v>27000</v>
      </c>
      <c r="L11071" t="s">
        <v>39</v>
      </c>
      <c r="O11071" t="s">
        <v>32</v>
      </c>
    </row>
    <row r="11072" spans="1:15" x14ac:dyDescent="0.25">
      <c r="A11072" t="s">
        <v>112</v>
      </c>
      <c r="B11072" t="s">
        <v>113</v>
      </c>
      <c r="C11072" t="s">
        <v>27</v>
      </c>
      <c r="D11072">
        <v>2020</v>
      </c>
      <c r="E11072">
        <v>4</v>
      </c>
      <c r="F11072" t="s">
        <v>284</v>
      </c>
      <c r="G11072" t="s">
        <v>285</v>
      </c>
      <c r="H11072" t="s">
        <v>30</v>
      </c>
      <c r="J11072">
        <v>64491.72</v>
      </c>
      <c r="L11072" t="s">
        <v>39</v>
      </c>
      <c r="O11072" t="s">
        <v>32</v>
      </c>
    </row>
    <row r="11073" spans="1:15" x14ac:dyDescent="0.25">
      <c r="A11073" t="s">
        <v>112</v>
      </c>
      <c r="B11073" t="s">
        <v>113</v>
      </c>
      <c r="C11073" t="s">
        <v>27</v>
      </c>
      <c r="D11073">
        <v>2020</v>
      </c>
      <c r="E11073">
        <v>4</v>
      </c>
      <c r="F11073" t="s">
        <v>261</v>
      </c>
      <c r="G11073" t="s">
        <v>262</v>
      </c>
      <c r="H11073" t="s">
        <v>30</v>
      </c>
      <c r="J11073">
        <v>77455.92</v>
      </c>
      <c r="L11073" t="s">
        <v>39</v>
      </c>
      <c r="O11073" t="s">
        <v>32</v>
      </c>
    </row>
    <row r="11074" spans="1:15" x14ac:dyDescent="0.25">
      <c r="A11074" t="s">
        <v>112</v>
      </c>
      <c r="B11074" t="s">
        <v>113</v>
      </c>
      <c r="C11074" t="s">
        <v>27</v>
      </c>
      <c r="D11074">
        <v>2020</v>
      </c>
      <c r="E11074">
        <v>4</v>
      </c>
      <c r="F11074" t="s">
        <v>223</v>
      </c>
      <c r="G11074" t="s">
        <v>224</v>
      </c>
      <c r="H11074" t="s">
        <v>30</v>
      </c>
      <c r="J11074">
        <v>218928.97</v>
      </c>
      <c r="L11074" t="s">
        <v>39</v>
      </c>
      <c r="O11074" t="s">
        <v>32</v>
      </c>
    </row>
    <row r="11075" spans="1:15" x14ac:dyDescent="0.25">
      <c r="A11075" t="s">
        <v>112</v>
      </c>
      <c r="B11075" t="s">
        <v>113</v>
      </c>
      <c r="C11075" t="s">
        <v>27</v>
      </c>
      <c r="D11075">
        <v>2020</v>
      </c>
      <c r="E11075">
        <v>4</v>
      </c>
      <c r="F11075" t="s">
        <v>225</v>
      </c>
      <c r="G11075" t="s">
        <v>226</v>
      </c>
      <c r="H11075" t="s">
        <v>30</v>
      </c>
      <c r="J11075">
        <v>323384.89</v>
      </c>
      <c r="L11075" t="s">
        <v>39</v>
      </c>
      <c r="O11075" t="s">
        <v>32</v>
      </c>
    </row>
    <row r="11076" spans="1:15" x14ac:dyDescent="0.25">
      <c r="A11076" t="s">
        <v>112</v>
      </c>
      <c r="B11076" t="s">
        <v>113</v>
      </c>
      <c r="C11076" t="s">
        <v>27</v>
      </c>
      <c r="D11076">
        <v>2020</v>
      </c>
      <c r="E11076">
        <v>4</v>
      </c>
      <c r="F11076" t="s">
        <v>227</v>
      </c>
      <c r="G11076" t="s">
        <v>228</v>
      </c>
      <c r="H11076" t="s">
        <v>30</v>
      </c>
      <c r="J11076">
        <v>1938023.13</v>
      </c>
      <c r="L11076" t="s">
        <v>39</v>
      </c>
      <c r="O11076" t="s">
        <v>32</v>
      </c>
    </row>
    <row r="11077" spans="1:15" x14ac:dyDescent="0.25">
      <c r="A11077" t="s">
        <v>112</v>
      </c>
      <c r="B11077" t="s">
        <v>113</v>
      </c>
      <c r="C11077" t="s">
        <v>27</v>
      </c>
      <c r="D11077">
        <v>2020</v>
      </c>
      <c r="E11077">
        <v>4</v>
      </c>
      <c r="F11077" t="s">
        <v>229</v>
      </c>
      <c r="G11077" t="s">
        <v>230</v>
      </c>
      <c r="H11077" t="s">
        <v>30</v>
      </c>
      <c r="J11077">
        <v>-91800</v>
      </c>
      <c r="L11077" t="s">
        <v>39</v>
      </c>
      <c r="O11077" t="s">
        <v>32</v>
      </c>
    </row>
    <row r="11078" spans="1:15" x14ac:dyDescent="0.25">
      <c r="A11078" t="s">
        <v>112</v>
      </c>
      <c r="B11078" t="s">
        <v>113</v>
      </c>
      <c r="C11078" t="s">
        <v>27</v>
      </c>
      <c r="D11078">
        <v>2020</v>
      </c>
      <c r="E11078">
        <v>4</v>
      </c>
      <c r="F11078" t="s">
        <v>286</v>
      </c>
      <c r="G11078" t="s">
        <v>287</v>
      </c>
      <c r="H11078" t="s">
        <v>30</v>
      </c>
      <c r="J11078">
        <v>-11808.16</v>
      </c>
      <c r="L11078" t="s">
        <v>39</v>
      </c>
      <c r="O11078" t="s">
        <v>32</v>
      </c>
    </row>
    <row r="11079" spans="1:15" x14ac:dyDescent="0.25">
      <c r="A11079" t="s">
        <v>112</v>
      </c>
      <c r="B11079" t="s">
        <v>113</v>
      </c>
      <c r="C11079" t="s">
        <v>27</v>
      </c>
      <c r="D11079">
        <v>2020</v>
      </c>
      <c r="E11079">
        <v>4</v>
      </c>
      <c r="F11079" t="s">
        <v>265</v>
      </c>
      <c r="G11079" t="s">
        <v>266</v>
      </c>
      <c r="H11079" t="s">
        <v>30</v>
      </c>
      <c r="J11079">
        <v>-11808.16</v>
      </c>
      <c r="L11079" t="s">
        <v>39</v>
      </c>
      <c r="O11079" t="s">
        <v>32</v>
      </c>
    </row>
    <row r="11080" spans="1:15" x14ac:dyDescent="0.25">
      <c r="A11080" t="s">
        <v>112</v>
      </c>
      <c r="B11080" t="s">
        <v>113</v>
      </c>
      <c r="C11080" t="s">
        <v>27</v>
      </c>
      <c r="D11080">
        <v>2020</v>
      </c>
      <c r="E11080">
        <v>4</v>
      </c>
      <c r="F11080" t="s">
        <v>231</v>
      </c>
      <c r="G11080" t="s">
        <v>188</v>
      </c>
      <c r="H11080" t="s">
        <v>30</v>
      </c>
      <c r="J11080">
        <v>-1945269.4</v>
      </c>
      <c r="L11080" t="s">
        <v>39</v>
      </c>
      <c r="O11080" t="s">
        <v>32</v>
      </c>
    </row>
    <row r="11081" spans="1:15" x14ac:dyDescent="0.25">
      <c r="A11081" t="s">
        <v>112</v>
      </c>
      <c r="B11081" t="s">
        <v>113</v>
      </c>
      <c r="C11081" t="s">
        <v>27</v>
      </c>
      <c r="D11081">
        <v>2020</v>
      </c>
      <c r="E11081">
        <v>4</v>
      </c>
      <c r="F11081" t="s">
        <v>232</v>
      </c>
      <c r="G11081" t="s">
        <v>233</v>
      </c>
      <c r="H11081" t="s">
        <v>30</v>
      </c>
      <c r="J11081">
        <v>-2048877.56</v>
      </c>
      <c r="L11081" t="s">
        <v>39</v>
      </c>
      <c r="O11081" t="s">
        <v>32</v>
      </c>
    </row>
    <row r="11082" spans="1:15" x14ac:dyDescent="0.25">
      <c r="A11082" t="s">
        <v>112</v>
      </c>
      <c r="B11082" t="s">
        <v>113</v>
      </c>
      <c r="C11082" t="s">
        <v>27</v>
      </c>
      <c r="D11082">
        <v>2020</v>
      </c>
      <c r="E11082">
        <v>4</v>
      </c>
      <c r="F11082" t="s">
        <v>234</v>
      </c>
      <c r="G11082" t="s">
        <v>235</v>
      </c>
      <c r="H11082" t="s">
        <v>30</v>
      </c>
      <c r="J11082">
        <v>-2048877.56</v>
      </c>
      <c r="L11082" t="s">
        <v>39</v>
      </c>
      <c r="O11082" t="s">
        <v>32</v>
      </c>
    </row>
    <row r="11083" spans="1:15" x14ac:dyDescent="0.25">
      <c r="A11083" t="s">
        <v>112</v>
      </c>
      <c r="B11083" t="s">
        <v>113</v>
      </c>
      <c r="C11083" t="s">
        <v>27</v>
      </c>
      <c r="D11083">
        <v>2020</v>
      </c>
      <c r="E11083">
        <v>4</v>
      </c>
      <c r="F11083" t="s">
        <v>271</v>
      </c>
      <c r="G11083" t="s">
        <v>272</v>
      </c>
      <c r="H11083" t="s">
        <v>30</v>
      </c>
      <c r="J11083">
        <v>-1946.34</v>
      </c>
      <c r="L11083" t="s">
        <v>39</v>
      </c>
      <c r="O11083" t="s">
        <v>32</v>
      </c>
    </row>
    <row r="11084" spans="1:15" x14ac:dyDescent="0.25">
      <c r="A11084" t="s">
        <v>112</v>
      </c>
      <c r="B11084" t="s">
        <v>113</v>
      </c>
      <c r="C11084" t="s">
        <v>27</v>
      </c>
      <c r="D11084">
        <v>2020</v>
      </c>
      <c r="E11084">
        <v>4</v>
      </c>
      <c r="F11084" t="s">
        <v>273</v>
      </c>
      <c r="G11084" t="s">
        <v>274</v>
      </c>
      <c r="H11084" t="s">
        <v>30</v>
      </c>
      <c r="J11084">
        <v>-1946.34</v>
      </c>
      <c r="L11084" t="s">
        <v>39</v>
      </c>
      <c r="O11084" t="s">
        <v>32</v>
      </c>
    </row>
    <row r="11085" spans="1:15" x14ac:dyDescent="0.25">
      <c r="A11085" t="s">
        <v>112</v>
      </c>
      <c r="B11085" t="s">
        <v>113</v>
      </c>
      <c r="C11085" t="s">
        <v>27</v>
      </c>
      <c r="D11085">
        <v>2020</v>
      </c>
      <c r="E11085">
        <v>4</v>
      </c>
      <c r="F11085" t="s">
        <v>236</v>
      </c>
      <c r="G11085" t="s">
        <v>237</v>
      </c>
      <c r="H11085" t="s">
        <v>30</v>
      </c>
      <c r="J11085">
        <v>158213.85999999999</v>
      </c>
      <c r="L11085" t="s">
        <v>39</v>
      </c>
      <c r="O11085" t="s">
        <v>32</v>
      </c>
    </row>
    <row r="11086" spans="1:15" x14ac:dyDescent="0.25">
      <c r="A11086" t="s">
        <v>112</v>
      </c>
      <c r="B11086" t="s">
        <v>113</v>
      </c>
      <c r="C11086" t="s">
        <v>27</v>
      </c>
      <c r="D11086">
        <v>2020</v>
      </c>
      <c r="E11086">
        <v>4</v>
      </c>
      <c r="F11086" t="s">
        <v>238</v>
      </c>
      <c r="G11086" t="s">
        <v>239</v>
      </c>
      <c r="H11086" t="s">
        <v>30</v>
      </c>
      <c r="J11086">
        <v>123341.83</v>
      </c>
      <c r="L11086" t="s">
        <v>39</v>
      </c>
      <c r="O11086" t="s">
        <v>32</v>
      </c>
    </row>
    <row r="11087" spans="1:15" x14ac:dyDescent="0.25">
      <c r="A11087" t="s">
        <v>112</v>
      </c>
      <c r="B11087" t="s">
        <v>113</v>
      </c>
      <c r="C11087" t="s">
        <v>27</v>
      </c>
      <c r="D11087">
        <v>2020</v>
      </c>
      <c r="E11087">
        <v>4</v>
      </c>
      <c r="F11087" t="s">
        <v>240</v>
      </c>
      <c r="G11087" t="s">
        <v>241</v>
      </c>
      <c r="H11087" t="s">
        <v>30</v>
      </c>
      <c r="J11087">
        <v>121395.49</v>
      </c>
      <c r="L11087" t="s">
        <v>39</v>
      </c>
      <c r="O11087" t="s">
        <v>32</v>
      </c>
    </row>
    <row r="11088" spans="1:15" x14ac:dyDescent="0.25">
      <c r="A11088" t="s">
        <v>112</v>
      </c>
      <c r="B11088" t="s">
        <v>113</v>
      </c>
      <c r="C11088" t="s">
        <v>27</v>
      </c>
      <c r="D11088">
        <v>2020</v>
      </c>
      <c r="E11088">
        <v>4</v>
      </c>
      <c r="F11088" t="s">
        <v>242</v>
      </c>
      <c r="G11088" t="s">
        <v>243</v>
      </c>
      <c r="H11088" t="s">
        <v>30</v>
      </c>
      <c r="J11088">
        <v>-1927482.07</v>
      </c>
      <c r="L11088" t="s">
        <v>39</v>
      </c>
      <c r="O11088" t="s">
        <v>32</v>
      </c>
    </row>
    <row r="11089" spans="1:15" x14ac:dyDescent="0.25">
      <c r="A11089" t="s">
        <v>112</v>
      </c>
      <c r="B11089" t="s">
        <v>113</v>
      </c>
      <c r="C11089" t="s">
        <v>27</v>
      </c>
      <c r="D11089">
        <v>2020</v>
      </c>
      <c r="E11089">
        <v>4</v>
      </c>
      <c r="F11089" t="s">
        <v>244</v>
      </c>
      <c r="G11089" t="s">
        <v>245</v>
      </c>
      <c r="H11089" t="s">
        <v>108</v>
      </c>
      <c r="I11089" t="s">
        <v>109</v>
      </c>
      <c r="J11089">
        <v>-16891.560000000001</v>
      </c>
      <c r="L11089" t="s">
        <v>31</v>
      </c>
      <c r="O11089" t="s">
        <v>32</v>
      </c>
    </row>
    <row r="11090" spans="1:15" x14ac:dyDescent="0.25">
      <c r="A11090" t="s">
        <v>112</v>
      </c>
      <c r="B11090" t="s">
        <v>113</v>
      </c>
      <c r="C11090" t="s">
        <v>27</v>
      </c>
      <c r="D11090">
        <v>2020</v>
      </c>
      <c r="E11090">
        <v>4</v>
      </c>
      <c r="F11090" t="s">
        <v>246</v>
      </c>
      <c r="G11090" t="s">
        <v>247</v>
      </c>
      <c r="H11090" t="s">
        <v>108</v>
      </c>
      <c r="I11090" t="s">
        <v>109</v>
      </c>
      <c r="J11090">
        <v>399.62</v>
      </c>
      <c r="L11090" t="s">
        <v>31</v>
      </c>
      <c r="O11090" t="s">
        <v>32</v>
      </c>
    </row>
    <row r="11091" spans="1:15" x14ac:dyDescent="0.25">
      <c r="A11091" t="s">
        <v>112</v>
      </c>
      <c r="B11091" t="s">
        <v>113</v>
      </c>
      <c r="C11091" t="s">
        <v>27</v>
      </c>
      <c r="D11091">
        <v>2020</v>
      </c>
      <c r="E11091">
        <v>4</v>
      </c>
      <c r="F11091" t="s">
        <v>248</v>
      </c>
      <c r="G11091" t="s">
        <v>249</v>
      </c>
      <c r="H11091" t="s">
        <v>108</v>
      </c>
      <c r="I11091" t="s">
        <v>109</v>
      </c>
      <c r="J11091">
        <v>-16491.939999999999</v>
      </c>
      <c r="L11091" t="s">
        <v>31</v>
      </c>
      <c r="O11091" t="s">
        <v>32</v>
      </c>
    </row>
    <row r="11092" spans="1:15" x14ac:dyDescent="0.25">
      <c r="A11092" t="s">
        <v>112</v>
      </c>
      <c r="B11092" t="s">
        <v>113</v>
      </c>
      <c r="C11092" t="s">
        <v>27</v>
      </c>
      <c r="D11092">
        <v>2020</v>
      </c>
      <c r="E11092">
        <v>4</v>
      </c>
      <c r="F11092" t="s">
        <v>250</v>
      </c>
      <c r="G11092" t="s">
        <v>251</v>
      </c>
      <c r="H11092" t="s">
        <v>108</v>
      </c>
      <c r="I11092" t="s">
        <v>109</v>
      </c>
      <c r="J11092">
        <v>-16491.939999999999</v>
      </c>
      <c r="L11092" t="s">
        <v>31</v>
      </c>
      <c r="O11092" t="s">
        <v>32</v>
      </c>
    </row>
    <row r="11093" spans="1:15" x14ac:dyDescent="0.25">
      <c r="A11093" t="s">
        <v>112</v>
      </c>
      <c r="B11093" t="s">
        <v>113</v>
      </c>
      <c r="C11093" t="s">
        <v>27</v>
      </c>
      <c r="D11093">
        <v>2020</v>
      </c>
      <c r="E11093">
        <v>4</v>
      </c>
      <c r="F11093" t="s">
        <v>195</v>
      </c>
      <c r="G11093" t="s">
        <v>196</v>
      </c>
      <c r="H11093" t="s">
        <v>108</v>
      </c>
      <c r="I11093" t="s">
        <v>109</v>
      </c>
      <c r="J11093">
        <v>-16491.939999999999</v>
      </c>
      <c r="L11093" t="s">
        <v>31</v>
      </c>
      <c r="O11093" t="s">
        <v>32</v>
      </c>
    </row>
    <row r="11094" spans="1:15" x14ac:dyDescent="0.25">
      <c r="A11094" t="s">
        <v>112</v>
      </c>
      <c r="B11094" t="s">
        <v>113</v>
      </c>
      <c r="C11094" t="s">
        <v>27</v>
      </c>
      <c r="D11094">
        <v>2020</v>
      </c>
      <c r="E11094">
        <v>4</v>
      </c>
      <c r="F11094" t="s">
        <v>197</v>
      </c>
      <c r="G11094" t="s">
        <v>198</v>
      </c>
      <c r="H11094" t="s">
        <v>108</v>
      </c>
      <c r="I11094" t="s">
        <v>109</v>
      </c>
      <c r="J11094">
        <v>-16491.939999999999</v>
      </c>
      <c r="L11094" t="s">
        <v>31</v>
      </c>
      <c r="O11094" t="s">
        <v>32</v>
      </c>
    </row>
    <row r="11095" spans="1:15" x14ac:dyDescent="0.25">
      <c r="A11095" t="s">
        <v>112</v>
      </c>
      <c r="B11095" t="s">
        <v>113</v>
      </c>
      <c r="C11095" t="s">
        <v>27</v>
      </c>
      <c r="D11095">
        <v>2020</v>
      </c>
      <c r="E11095">
        <v>4</v>
      </c>
      <c r="F11095" t="s">
        <v>199</v>
      </c>
      <c r="G11095" t="s">
        <v>200</v>
      </c>
      <c r="H11095" t="s">
        <v>108</v>
      </c>
      <c r="I11095" t="s">
        <v>109</v>
      </c>
      <c r="J11095">
        <v>-16491.939999999999</v>
      </c>
      <c r="L11095" t="s">
        <v>31</v>
      </c>
      <c r="O11095" t="s">
        <v>32</v>
      </c>
    </row>
    <row r="11096" spans="1:15" x14ac:dyDescent="0.25">
      <c r="A11096" t="s">
        <v>112</v>
      </c>
      <c r="B11096" t="s">
        <v>113</v>
      </c>
      <c r="C11096" t="s">
        <v>27</v>
      </c>
      <c r="D11096">
        <v>2020</v>
      </c>
      <c r="E11096">
        <v>4</v>
      </c>
      <c r="F11096" t="s">
        <v>205</v>
      </c>
      <c r="G11096" t="s">
        <v>206</v>
      </c>
      <c r="H11096" t="s">
        <v>108</v>
      </c>
      <c r="I11096" t="s">
        <v>109</v>
      </c>
      <c r="J11096">
        <v>-16491.939999999999</v>
      </c>
      <c r="L11096" t="s">
        <v>31</v>
      </c>
      <c r="O11096" t="s">
        <v>32</v>
      </c>
    </row>
    <row r="11097" spans="1:15" x14ac:dyDescent="0.25">
      <c r="A11097" t="s">
        <v>112</v>
      </c>
      <c r="B11097" t="s">
        <v>113</v>
      </c>
      <c r="C11097" t="s">
        <v>27</v>
      </c>
      <c r="D11097">
        <v>2020</v>
      </c>
      <c r="E11097">
        <v>4</v>
      </c>
      <c r="F11097" t="s">
        <v>207</v>
      </c>
      <c r="G11097" t="s">
        <v>208</v>
      </c>
      <c r="H11097" t="s">
        <v>108</v>
      </c>
      <c r="I11097" t="s">
        <v>109</v>
      </c>
      <c r="J11097">
        <v>-16491.939999999999</v>
      </c>
      <c r="L11097" t="s">
        <v>31</v>
      </c>
      <c r="O11097" t="s">
        <v>32</v>
      </c>
    </row>
    <row r="11098" spans="1:15" x14ac:dyDescent="0.25">
      <c r="A11098" t="s">
        <v>112</v>
      </c>
      <c r="B11098" t="s">
        <v>113</v>
      </c>
      <c r="C11098" t="s">
        <v>27</v>
      </c>
      <c r="D11098">
        <v>2020</v>
      </c>
      <c r="E11098">
        <v>4</v>
      </c>
      <c r="F11098" t="s">
        <v>211</v>
      </c>
      <c r="G11098" t="s">
        <v>212</v>
      </c>
      <c r="H11098" t="s">
        <v>108</v>
      </c>
      <c r="I11098" t="s">
        <v>109</v>
      </c>
      <c r="J11098">
        <v>-16491.939999999999</v>
      </c>
      <c r="L11098" t="s">
        <v>31</v>
      </c>
      <c r="O11098" t="s">
        <v>32</v>
      </c>
    </row>
    <row r="11099" spans="1:15" x14ac:dyDescent="0.25">
      <c r="A11099" t="s">
        <v>112</v>
      </c>
      <c r="B11099" t="s">
        <v>113</v>
      </c>
      <c r="C11099" t="s">
        <v>27</v>
      </c>
      <c r="D11099">
        <v>2020</v>
      </c>
      <c r="E11099">
        <v>4</v>
      </c>
      <c r="F11099" t="s">
        <v>213</v>
      </c>
      <c r="G11099" t="s">
        <v>214</v>
      </c>
      <c r="H11099" t="s">
        <v>108</v>
      </c>
      <c r="I11099" t="s">
        <v>109</v>
      </c>
      <c r="J11099">
        <v>-16491.939999999999</v>
      </c>
      <c r="L11099" t="s">
        <v>31</v>
      </c>
      <c r="O11099" t="s">
        <v>32</v>
      </c>
    </row>
    <row r="11100" spans="1:15" x14ac:dyDescent="0.25">
      <c r="A11100" t="s">
        <v>112</v>
      </c>
      <c r="B11100" t="s">
        <v>113</v>
      </c>
      <c r="C11100" t="s">
        <v>27</v>
      </c>
      <c r="D11100">
        <v>2020</v>
      </c>
      <c r="E11100">
        <v>4</v>
      </c>
      <c r="F11100" t="s">
        <v>244</v>
      </c>
      <c r="G11100" t="s">
        <v>245</v>
      </c>
      <c r="H11100" t="s">
        <v>110</v>
      </c>
      <c r="I11100" t="s">
        <v>111</v>
      </c>
      <c r="J11100">
        <v>-16222.5</v>
      </c>
      <c r="L11100" t="s">
        <v>31</v>
      </c>
      <c r="O11100" t="s">
        <v>32</v>
      </c>
    </row>
    <row r="11101" spans="1:15" x14ac:dyDescent="0.25">
      <c r="A11101" t="s">
        <v>112</v>
      </c>
      <c r="B11101" t="s">
        <v>113</v>
      </c>
      <c r="C11101" t="s">
        <v>27</v>
      </c>
      <c r="D11101">
        <v>2020</v>
      </c>
      <c r="E11101">
        <v>4</v>
      </c>
      <c r="F11101" t="s">
        <v>246</v>
      </c>
      <c r="G11101" t="s">
        <v>247</v>
      </c>
      <c r="H11101" t="s">
        <v>110</v>
      </c>
      <c r="I11101" t="s">
        <v>111</v>
      </c>
      <c r="J11101">
        <v>351.49</v>
      </c>
      <c r="L11101" t="s">
        <v>31</v>
      </c>
      <c r="O11101" t="s">
        <v>32</v>
      </c>
    </row>
    <row r="11102" spans="1:15" x14ac:dyDescent="0.25">
      <c r="A11102" t="s">
        <v>112</v>
      </c>
      <c r="B11102" t="s">
        <v>113</v>
      </c>
      <c r="C11102" t="s">
        <v>27</v>
      </c>
      <c r="D11102">
        <v>2020</v>
      </c>
      <c r="E11102">
        <v>4</v>
      </c>
      <c r="F11102" t="s">
        <v>248</v>
      </c>
      <c r="G11102" t="s">
        <v>249</v>
      </c>
      <c r="H11102" t="s">
        <v>110</v>
      </c>
      <c r="I11102" t="s">
        <v>111</v>
      </c>
      <c r="J11102">
        <v>-15871.01</v>
      </c>
      <c r="L11102" t="s">
        <v>31</v>
      </c>
      <c r="O11102" t="s">
        <v>32</v>
      </c>
    </row>
    <row r="11103" spans="1:15" x14ac:dyDescent="0.25">
      <c r="A11103" t="s">
        <v>112</v>
      </c>
      <c r="B11103" t="s">
        <v>113</v>
      </c>
      <c r="C11103" t="s">
        <v>27</v>
      </c>
      <c r="D11103">
        <v>2020</v>
      </c>
      <c r="E11103">
        <v>4</v>
      </c>
      <c r="F11103" t="s">
        <v>250</v>
      </c>
      <c r="G11103" t="s">
        <v>251</v>
      </c>
      <c r="H11103" t="s">
        <v>110</v>
      </c>
      <c r="I11103" t="s">
        <v>111</v>
      </c>
      <c r="J11103">
        <v>-15871.01</v>
      </c>
      <c r="L11103" t="s">
        <v>31</v>
      </c>
      <c r="O11103" t="s">
        <v>32</v>
      </c>
    </row>
    <row r="11104" spans="1:15" x14ac:dyDescent="0.25">
      <c r="A11104" t="s">
        <v>112</v>
      </c>
      <c r="B11104" t="s">
        <v>113</v>
      </c>
      <c r="C11104" t="s">
        <v>27</v>
      </c>
      <c r="D11104">
        <v>2020</v>
      </c>
      <c r="E11104">
        <v>4</v>
      </c>
      <c r="F11104" t="s">
        <v>195</v>
      </c>
      <c r="G11104" t="s">
        <v>196</v>
      </c>
      <c r="H11104" t="s">
        <v>110</v>
      </c>
      <c r="I11104" t="s">
        <v>111</v>
      </c>
      <c r="J11104">
        <v>-15871.01</v>
      </c>
      <c r="L11104" t="s">
        <v>31</v>
      </c>
      <c r="O11104" t="s">
        <v>32</v>
      </c>
    </row>
    <row r="11105" spans="1:15" x14ac:dyDescent="0.25">
      <c r="A11105" t="s">
        <v>112</v>
      </c>
      <c r="B11105" t="s">
        <v>113</v>
      </c>
      <c r="C11105" t="s">
        <v>27</v>
      </c>
      <c r="D11105">
        <v>2020</v>
      </c>
      <c r="E11105">
        <v>4</v>
      </c>
      <c r="F11105" t="s">
        <v>197</v>
      </c>
      <c r="G11105" t="s">
        <v>198</v>
      </c>
      <c r="H11105" t="s">
        <v>110</v>
      </c>
      <c r="I11105" t="s">
        <v>111</v>
      </c>
      <c r="J11105">
        <v>-15871.01</v>
      </c>
      <c r="L11105" t="s">
        <v>31</v>
      </c>
      <c r="O11105" t="s">
        <v>32</v>
      </c>
    </row>
    <row r="11106" spans="1:15" x14ac:dyDescent="0.25">
      <c r="A11106" t="s">
        <v>112</v>
      </c>
      <c r="B11106" t="s">
        <v>113</v>
      </c>
      <c r="C11106" t="s">
        <v>27</v>
      </c>
      <c r="D11106">
        <v>2020</v>
      </c>
      <c r="E11106">
        <v>4</v>
      </c>
      <c r="F11106" t="s">
        <v>199</v>
      </c>
      <c r="G11106" t="s">
        <v>200</v>
      </c>
      <c r="H11106" t="s">
        <v>110</v>
      </c>
      <c r="I11106" t="s">
        <v>111</v>
      </c>
      <c r="J11106">
        <v>-15871.01</v>
      </c>
      <c r="L11106" t="s">
        <v>31</v>
      </c>
      <c r="O11106" t="s">
        <v>32</v>
      </c>
    </row>
    <row r="11107" spans="1:15" x14ac:dyDescent="0.25">
      <c r="A11107" t="s">
        <v>112</v>
      </c>
      <c r="B11107" t="s">
        <v>113</v>
      </c>
      <c r="C11107" t="s">
        <v>27</v>
      </c>
      <c r="D11107">
        <v>2020</v>
      </c>
      <c r="E11107">
        <v>4</v>
      </c>
      <c r="F11107" t="s">
        <v>205</v>
      </c>
      <c r="G11107" t="s">
        <v>206</v>
      </c>
      <c r="H11107" t="s">
        <v>110</v>
      </c>
      <c r="I11107" t="s">
        <v>111</v>
      </c>
      <c r="J11107">
        <v>-15871.01</v>
      </c>
      <c r="L11107" t="s">
        <v>31</v>
      </c>
      <c r="O11107" t="s">
        <v>32</v>
      </c>
    </row>
    <row r="11108" spans="1:15" x14ac:dyDescent="0.25">
      <c r="A11108" t="s">
        <v>112</v>
      </c>
      <c r="B11108" t="s">
        <v>113</v>
      </c>
      <c r="C11108" t="s">
        <v>27</v>
      </c>
      <c r="D11108">
        <v>2020</v>
      </c>
      <c r="E11108">
        <v>4</v>
      </c>
      <c r="F11108" t="s">
        <v>207</v>
      </c>
      <c r="G11108" t="s">
        <v>208</v>
      </c>
      <c r="H11108" t="s">
        <v>110</v>
      </c>
      <c r="I11108" t="s">
        <v>111</v>
      </c>
      <c r="J11108">
        <v>-15871.01</v>
      </c>
      <c r="L11108" t="s">
        <v>31</v>
      </c>
      <c r="O11108" t="s">
        <v>32</v>
      </c>
    </row>
    <row r="11109" spans="1:15" x14ac:dyDescent="0.25">
      <c r="A11109" t="s">
        <v>112</v>
      </c>
      <c r="B11109" t="s">
        <v>113</v>
      </c>
      <c r="C11109" t="s">
        <v>27</v>
      </c>
      <c r="D11109">
        <v>2020</v>
      </c>
      <c r="E11109">
        <v>4</v>
      </c>
      <c r="F11109" t="s">
        <v>211</v>
      </c>
      <c r="G11109" t="s">
        <v>212</v>
      </c>
      <c r="H11109" t="s">
        <v>110</v>
      </c>
      <c r="I11109" t="s">
        <v>111</v>
      </c>
      <c r="J11109">
        <v>-15871.01</v>
      </c>
      <c r="L11109" t="s">
        <v>31</v>
      </c>
      <c r="O11109" t="s">
        <v>32</v>
      </c>
    </row>
    <row r="11110" spans="1:15" x14ac:dyDescent="0.25">
      <c r="A11110" t="s">
        <v>112</v>
      </c>
      <c r="B11110" t="s">
        <v>113</v>
      </c>
      <c r="C11110" t="s">
        <v>27</v>
      </c>
      <c r="D11110">
        <v>2020</v>
      </c>
      <c r="E11110">
        <v>4</v>
      </c>
      <c r="F11110" t="s">
        <v>213</v>
      </c>
      <c r="G11110" t="s">
        <v>214</v>
      </c>
      <c r="H11110" t="s">
        <v>110</v>
      </c>
      <c r="I11110" t="s">
        <v>111</v>
      </c>
      <c r="J11110">
        <v>-15871.01</v>
      </c>
      <c r="L11110" t="s">
        <v>31</v>
      </c>
      <c r="O11110" t="s">
        <v>32</v>
      </c>
    </row>
    <row r="11111" spans="1:15" x14ac:dyDescent="0.25">
      <c r="A11111" t="s">
        <v>116</v>
      </c>
      <c r="B11111" t="s">
        <v>117</v>
      </c>
      <c r="C11111" t="s">
        <v>27</v>
      </c>
      <c r="D11111">
        <v>2020</v>
      </c>
      <c r="E11111">
        <v>4</v>
      </c>
      <c r="F11111" t="s">
        <v>244</v>
      </c>
      <c r="G11111" t="s">
        <v>245</v>
      </c>
      <c r="H11111" t="s">
        <v>30</v>
      </c>
      <c r="J11111">
        <v>-560774.41</v>
      </c>
      <c r="L11111" t="s">
        <v>31</v>
      </c>
      <c r="O11111" t="s">
        <v>32</v>
      </c>
    </row>
    <row r="11112" spans="1:15" x14ac:dyDescent="0.25">
      <c r="A11112" t="s">
        <v>116</v>
      </c>
      <c r="B11112" t="s">
        <v>117</v>
      </c>
      <c r="C11112" t="s">
        <v>27</v>
      </c>
      <c r="D11112">
        <v>2020</v>
      </c>
      <c r="E11112">
        <v>4</v>
      </c>
      <c r="F11112" t="s">
        <v>246</v>
      </c>
      <c r="G11112" t="s">
        <v>247</v>
      </c>
      <c r="H11112" t="s">
        <v>30</v>
      </c>
      <c r="J11112">
        <v>115264.67</v>
      </c>
      <c r="L11112" t="s">
        <v>31</v>
      </c>
      <c r="O11112" t="s">
        <v>32</v>
      </c>
    </row>
    <row r="11113" spans="1:15" x14ac:dyDescent="0.25">
      <c r="A11113" t="s">
        <v>116</v>
      </c>
      <c r="B11113" t="s">
        <v>117</v>
      </c>
      <c r="C11113" t="s">
        <v>27</v>
      </c>
      <c r="D11113">
        <v>2020</v>
      </c>
      <c r="E11113">
        <v>4</v>
      </c>
      <c r="F11113" t="s">
        <v>248</v>
      </c>
      <c r="G11113" t="s">
        <v>249</v>
      </c>
      <c r="H11113" t="s">
        <v>30</v>
      </c>
      <c r="J11113">
        <v>-445509.74</v>
      </c>
      <c r="L11113" t="s">
        <v>31</v>
      </c>
      <c r="O11113" t="s">
        <v>32</v>
      </c>
    </row>
    <row r="11114" spans="1:15" x14ac:dyDescent="0.25">
      <c r="A11114" t="s">
        <v>116</v>
      </c>
      <c r="B11114" t="s">
        <v>117</v>
      </c>
      <c r="C11114" t="s">
        <v>27</v>
      </c>
      <c r="D11114">
        <v>2020</v>
      </c>
      <c r="E11114">
        <v>4</v>
      </c>
      <c r="F11114" t="s">
        <v>250</v>
      </c>
      <c r="G11114" t="s">
        <v>251</v>
      </c>
      <c r="H11114" t="s">
        <v>30</v>
      </c>
      <c r="J11114">
        <v>-445509.74</v>
      </c>
      <c r="L11114" t="s">
        <v>31</v>
      </c>
      <c r="O11114" t="s">
        <v>32</v>
      </c>
    </row>
    <row r="11115" spans="1:15" x14ac:dyDescent="0.25">
      <c r="A11115" t="s">
        <v>116</v>
      </c>
      <c r="B11115" t="s">
        <v>117</v>
      </c>
      <c r="C11115" t="s">
        <v>27</v>
      </c>
      <c r="D11115">
        <v>2020</v>
      </c>
      <c r="E11115">
        <v>4</v>
      </c>
      <c r="F11115" t="s">
        <v>195</v>
      </c>
      <c r="G11115" t="s">
        <v>196</v>
      </c>
      <c r="H11115" t="s">
        <v>30</v>
      </c>
      <c r="J11115">
        <v>-445509.74</v>
      </c>
      <c r="L11115" t="s">
        <v>31</v>
      </c>
      <c r="O11115" t="s">
        <v>32</v>
      </c>
    </row>
    <row r="11116" spans="1:15" x14ac:dyDescent="0.25">
      <c r="A11116" t="s">
        <v>116</v>
      </c>
      <c r="B11116" t="s">
        <v>117</v>
      </c>
      <c r="C11116" t="s">
        <v>27</v>
      </c>
      <c r="D11116">
        <v>2020</v>
      </c>
      <c r="E11116">
        <v>4</v>
      </c>
      <c r="F11116" t="s">
        <v>275</v>
      </c>
      <c r="G11116" t="s">
        <v>276</v>
      </c>
      <c r="H11116" t="s">
        <v>30</v>
      </c>
      <c r="J11116">
        <v>125486.55</v>
      </c>
      <c r="L11116" t="s">
        <v>31</v>
      </c>
      <c r="O11116" t="s">
        <v>32</v>
      </c>
    </row>
    <row r="11117" spans="1:15" x14ac:dyDescent="0.25">
      <c r="A11117" t="s">
        <v>116</v>
      </c>
      <c r="B11117" t="s">
        <v>117</v>
      </c>
      <c r="C11117" t="s">
        <v>27</v>
      </c>
      <c r="D11117">
        <v>2020</v>
      </c>
      <c r="E11117">
        <v>4</v>
      </c>
      <c r="F11117" t="s">
        <v>277</v>
      </c>
      <c r="G11117" t="s">
        <v>278</v>
      </c>
      <c r="H11117" t="s">
        <v>30</v>
      </c>
      <c r="J11117">
        <v>125486.55</v>
      </c>
      <c r="L11117" t="s">
        <v>31</v>
      </c>
      <c r="O11117" t="s">
        <v>32</v>
      </c>
    </row>
    <row r="11118" spans="1:15" x14ac:dyDescent="0.25">
      <c r="A11118" t="s">
        <v>116</v>
      </c>
      <c r="B11118" t="s">
        <v>117</v>
      </c>
      <c r="C11118" t="s">
        <v>27</v>
      </c>
      <c r="D11118">
        <v>2020</v>
      </c>
      <c r="E11118">
        <v>4</v>
      </c>
      <c r="F11118" t="s">
        <v>279</v>
      </c>
      <c r="G11118" t="s">
        <v>280</v>
      </c>
      <c r="H11118" t="s">
        <v>30</v>
      </c>
      <c r="J11118">
        <v>125486.55</v>
      </c>
      <c r="L11118" t="s">
        <v>31</v>
      </c>
      <c r="O11118" t="s">
        <v>32</v>
      </c>
    </row>
    <row r="11119" spans="1:15" x14ac:dyDescent="0.25">
      <c r="A11119" t="s">
        <v>116</v>
      </c>
      <c r="B11119" t="s">
        <v>117</v>
      </c>
      <c r="C11119" t="s">
        <v>27</v>
      </c>
      <c r="D11119">
        <v>2020</v>
      </c>
      <c r="E11119">
        <v>4</v>
      </c>
      <c r="F11119" t="s">
        <v>197</v>
      </c>
      <c r="G11119" t="s">
        <v>198</v>
      </c>
      <c r="H11119" t="s">
        <v>30</v>
      </c>
      <c r="J11119">
        <v>-320023.19</v>
      </c>
      <c r="L11119" t="s">
        <v>31</v>
      </c>
      <c r="O11119" t="s">
        <v>32</v>
      </c>
    </row>
    <row r="11120" spans="1:15" x14ac:dyDescent="0.25">
      <c r="A11120" t="s">
        <v>116</v>
      </c>
      <c r="B11120" t="s">
        <v>117</v>
      </c>
      <c r="C11120" t="s">
        <v>27</v>
      </c>
      <c r="D11120">
        <v>2020</v>
      </c>
      <c r="E11120">
        <v>4</v>
      </c>
      <c r="F11120" t="s">
        <v>199</v>
      </c>
      <c r="G11120" t="s">
        <v>200</v>
      </c>
      <c r="H11120" t="s">
        <v>30</v>
      </c>
      <c r="J11120">
        <v>-320023.19</v>
      </c>
      <c r="L11120" t="s">
        <v>31</v>
      </c>
      <c r="O11120" t="s">
        <v>32</v>
      </c>
    </row>
    <row r="11121" spans="1:15" x14ac:dyDescent="0.25">
      <c r="A11121" t="s">
        <v>116</v>
      </c>
      <c r="B11121" t="s">
        <v>117</v>
      </c>
      <c r="C11121" t="s">
        <v>27</v>
      </c>
      <c r="D11121">
        <v>2020</v>
      </c>
      <c r="E11121">
        <v>4</v>
      </c>
      <c r="F11121" t="s">
        <v>252</v>
      </c>
      <c r="G11121" t="s">
        <v>253</v>
      </c>
      <c r="H11121" t="s">
        <v>30</v>
      </c>
      <c r="J11121">
        <v>38010.1</v>
      </c>
      <c r="L11121" t="s">
        <v>31</v>
      </c>
      <c r="O11121" t="s">
        <v>32</v>
      </c>
    </row>
    <row r="11122" spans="1:15" x14ac:dyDescent="0.25">
      <c r="A11122" t="s">
        <v>116</v>
      </c>
      <c r="B11122" t="s">
        <v>117</v>
      </c>
      <c r="C11122" t="s">
        <v>27</v>
      </c>
      <c r="D11122">
        <v>2020</v>
      </c>
      <c r="E11122">
        <v>4</v>
      </c>
      <c r="F11122" t="s">
        <v>203</v>
      </c>
      <c r="G11122" t="s">
        <v>204</v>
      </c>
      <c r="H11122" t="s">
        <v>30</v>
      </c>
      <c r="J11122">
        <v>38010.1</v>
      </c>
      <c r="L11122" t="s">
        <v>31</v>
      </c>
      <c r="O11122" t="s">
        <v>32</v>
      </c>
    </row>
    <row r="11123" spans="1:15" x14ac:dyDescent="0.25">
      <c r="A11123" t="s">
        <v>116</v>
      </c>
      <c r="B11123" t="s">
        <v>117</v>
      </c>
      <c r="C11123" t="s">
        <v>27</v>
      </c>
      <c r="D11123">
        <v>2020</v>
      </c>
      <c r="E11123">
        <v>4</v>
      </c>
      <c r="F11123" t="s">
        <v>205</v>
      </c>
      <c r="G11123" t="s">
        <v>206</v>
      </c>
      <c r="H11123" t="s">
        <v>30</v>
      </c>
      <c r="J11123">
        <v>-282013.09000000003</v>
      </c>
      <c r="L11123" t="s">
        <v>31</v>
      </c>
      <c r="O11123" t="s">
        <v>32</v>
      </c>
    </row>
    <row r="11124" spans="1:15" x14ac:dyDescent="0.25">
      <c r="A11124" t="s">
        <v>116</v>
      </c>
      <c r="B11124" t="s">
        <v>117</v>
      </c>
      <c r="C11124" t="s">
        <v>27</v>
      </c>
      <c r="D11124">
        <v>2020</v>
      </c>
      <c r="E11124">
        <v>4</v>
      </c>
      <c r="F11124" t="s">
        <v>207</v>
      </c>
      <c r="G11124" t="s">
        <v>208</v>
      </c>
      <c r="H11124" t="s">
        <v>30</v>
      </c>
      <c r="J11124">
        <v>-282013.09000000003</v>
      </c>
      <c r="L11124" t="s">
        <v>31</v>
      </c>
      <c r="O11124" t="s">
        <v>32</v>
      </c>
    </row>
    <row r="11125" spans="1:15" x14ac:dyDescent="0.25">
      <c r="A11125" t="s">
        <v>116</v>
      </c>
      <c r="B11125" t="s">
        <v>117</v>
      </c>
      <c r="C11125" t="s">
        <v>27</v>
      </c>
      <c r="D11125">
        <v>2020</v>
      </c>
      <c r="E11125">
        <v>4</v>
      </c>
      <c r="F11125" t="s">
        <v>209</v>
      </c>
      <c r="G11125" t="s">
        <v>210</v>
      </c>
      <c r="H11125" t="s">
        <v>30</v>
      </c>
      <c r="J11125">
        <v>75705</v>
      </c>
      <c r="L11125" t="s">
        <v>31</v>
      </c>
      <c r="O11125" t="s">
        <v>32</v>
      </c>
    </row>
    <row r="11126" spans="1:15" x14ac:dyDescent="0.25">
      <c r="A11126" t="s">
        <v>116</v>
      </c>
      <c r="B11126" t="s">
        <v>117</v>
      </c>
      <c r="C11126" t="s">
        <v>27</v>
      </c>
      <c r="D11126">
        <v>2020</v>
      </c>
      <c r="E11126">
        <v>4</v>
      </c>
      <c r="F11126" t="s">
        <v>211</v>
      </c>
      <c r="G11126" t="s">
        <v>212</v>
      </c>
      <c r="H11126" t="s">
        <v>30</v>
      </c>
      <c r="J11126">
        <v>-206308.09</v>
      </c>
      <c r="L11126" t="s">
        <v>31</v>
      </c>
      <c r="O11126" t="s">
        <v>32</v>
      </c>
    </row>
    <row r="11127" spans="1:15" x14ac:dyDescent="0.25">
      <c r="A11127" t="s">
        <v>116</v>
      </c>
      <c r="B11127" t="s">
        <v>117</v>
      </c>
      <c r="C11127" t="s">
        <v>27</v>
      </c>
      <c r="D11127">
        <v>2020</v>
      </c>
      <c r="E11127">
        <v>4</v>
      </c>
      <c r="F11127" t="s">
        <v>213</v>
      </c>
      <c r="G11127" t="s">
        <v>214</v>
      </c>
      <c r="H11127" t="s">
        <v>30</v>
      </c>
      <c r="J11127">
        <v>-206308.09</v>
      </c>
      <c r="L11127" t="s">
        <v>31</v>
      </c>
      <c r="O11127" t="s">
        <v>32</v>
      </c>
    </row>
    <row r="11128" spans="1:15" x14ac:dyDescent="0.25">
      <c r="A11128" t="s">
        <v>116</v>
      </c>
      <c r="B11128" t="s">
        <v>117</v>
      </c>
      <c r="C11128" t="s">
        <v>27</v>
      </c>
      <c r="D11128">
        <v>2020</v>
      </c>
      <c r="E11128">
        <v>4</v>
      </c>
      <c r="F11128" t="s">
        <v>292</v>
      </c>
      <c r="G11128" t="s">
        <v>293</v>
      </c>
      <c r="H11128" t="s">
        <v>30</v>
      </c>
      <c r="J11128">
        <v>34812293.189999998</v>
      </c>
      <c r="L11128" t="s">
        <v>39</v>
      </c>
      <c r="O11128" t="s">
        <v>32</v>
      </c>
    </row>
    <row r="11129" spans="1:15" x14ac:dyDescent="0.25">
      <c r="A11129" t="s">
        <v>116</v>
      </c>
      <c r="B11129" t="s">
        <v>117</v>
      </c>
      <c r="C11129" t="s">
        <v>27</v>
      </c>
      <c r="D11129">
        <v>2020</v>
      </c>
      <c r="E11129">
        <v>4</v>
      </c>
      <c r="F11129" t="s">
        <v>294</v>
      </c>
      <c r="G11129" t="s">
        <v>295</v>
      </c>
      <c r="H11129" t="s">
        <v>30</v>
      </c>
      <c r="J11129">
        <v>-4975936.33</v>
      </c>
      <c r="L11129" t="s">
        <v>39</v>
      </c>
      <c r="O11129" t="s">
        <v>32</v>
      </c>
    </row>
    <row r="11130" spans="1:15" x14ac:dyDescent="0.25">
      <c r="A11130" t="s">
        <v>116</v>
      </c>
      <c r="B11130" t="s">
        <v>117</v>
      </c>
      <c r="C11130" t="s">
        <v>27</v>
      </c>
      <c r="D11130">
        <v>2020</v>
      </c>
      <c r="E11130">
        <v>4</v>
      </c>
      <c r="F11130" t="s">
        <v>296</v>
      </c>
      <c r="G11130" t="s">
        <v>119</v>
      </c>
      <c r="H11130" t="s">
        <v>30</v>
      </c>
      <c r="J11130">
        <v>29836356.859999999</v>
      </c>
      <c r="L11130" t="s">
        <v>39</v>
      </c>
      <c r="O11130" t="s">
        <v>32</v>
      </c>
    </row>
    <row r="11131" spans="1:15" x14ac:dyDescent="0.25">
      <c r="A11131" t="s">
        <v>116</v>
      </c>
      <c r="B11131" t="s">
        <v>117</v>
      </c>
      <c r="C11131" t="s">
        <v>27</v>
      </c>
      <c r="D11131">
        <v>2020</v>
      </c>
      <c r="E11131">
        <v>4</v>
      </c>
      <c r="F11131" t="s">
        <v>257</v>
      </c>
      <c r="G11131" t="s">
        <v>258</v>
      </c>
      <c r="H11131" t="s">
        <v>30</v>
      </c>
      <c r="J11131">
        <v>29836356.859999999</v>
      </c>
      <c r="L11131" t="s">
        <v>39</v>
      </c>
      <c r="O11131" t="s">
        <v>32</v>
      </c>
    </row>
    <row r="11132" spans="1:15" x14ac:dyDescent="0.25">
      <c r="A11132" t="s">
        <v>116</v>
      </c>
      <c r="B11132" t="s">
        <v>117</v>
      </c>
      <c r="C11132" t="s">
        <v>27</v>
      </c>
      <c r="D11132">
        <v>2020</v>
      </c>
      <c r="E11132">
        <v>4</v>
      </c>
      <c r="F11132" t="s">
        <v>215</v>
      </c>
      <c r="G11132" t="s">
        <v>216</v>
      </c>
      <c r="H11132" t="s">
        <v>30</v>
      </c>
      <c r="J11132">
        <v>20400063.010000002</v>
      </c>
      <c r="L11132" t="s">
        <v>39</v>
      </c>
      <c r="O11132" t="s">
        <v>32</v>
      </c>
    </row>
    <row r="11133" spans="1:15" x14ac:dyDescent="0.25">
      <c r="A11133" t="s">
        <v>116</v>
      </c>
      <c r="B11133" t="s">
        <v>117</v>
      </c>
      <c r="C11133" t="s">
        <v>27</v>
      </c>
      <c r="D11133">
        <v>2020</v>
      </c>
      <c r="E11133">
        <v>4</v>
      </c>
      <c r="F11133" t="s">
        <v>217</v>
      </c>
      <c r="G11133" t="s">
        <v>218</v>
      </c>
      <c r="H11133" t="s">
        <v>30</v>
      </c>
      <c r="J11133">
        <v>20400063.010000002</v>
      </c>
      <c r="L11133" t="s">
        <v>39</v>
      </c>
      <c r="O11133" t="s">
        <v>32</v>
      </c>
    </row>
    <row r="11134" spans="1:15" x14ac:dyDescent="0.25">
      <c r="A11134" t="s">
        <v>116</v>
      </c>
      <c r="B11134" t="s">
        <v>117</v>
      </c>
      <c r="C11134" t="s">
        <v>27</v>
      </c>
      <c r="D11134">
        <v>2020</v>
      </c>
      <c r="E11134">
        <v>4</v>
      </c>
      <c r="F11134" t="s">
        <v>219</v>
      </c>
      <c r="G11134" t="s">
        <v>220</v>
      </c>
      <c r="H11134" t="s">
        <v>30</v>
      </c>
      <c r="J11134">
        <v>20400063.010000002</v>
      </c>
      <c r="L11134" t="s">
        <v>39</v>
      </c>
      <c r="O11134" t="s">
        <v>32</v>
      </c>
    </row>
    <row r="11135" spans="1:15" x14ac:dyDescent="0.25">
      <c r="A11135" t="s">
        <v>116</v>
      </c>
      <c r="B11135" t="s">
        <v>117</v>
      </c>
      <c r="C11135" t="s">
        <v>27</v>
      </c>
      <c r="D11135">
        <v>2020</v>
      </c>
      <c r="E11135">
        <v>4</v>
      </c>
      <c r="F11135" t="s">
        <v>221</v>
      </c>
      <c r="G11135" t="s">
        <v>222</v>
      </c>
      <c r="H11135" t="s">
        <v>30</v>
      </c>
      <c r="J11135">
        <v>50236419.869999997</v>
      </c>
      <c r="L11135" t="s">
        <v>39</v>
      </c>
      <c r="O11135" t="s">
        <v>32</v>
      </c>
    </row>
    <row r="11136" spans="1:15" x14ac:dyDescent="0.25">
      <c r="A11136" t="s">
        <v>116</v>
      </c>
      <c r="B11136" t="s">
        <v>117</v>
      </c>
      <c r="C11136" t="s">
        <v>27</v>
      </c>
      <c r="D11136">
        <v>2020</v>
      </c>
      <c r="E11136">
        <v>4</v>
      </c>
      <c r="F11136" t="s">
        <v>259</v>
      </c>
      <c r="G11136" t="s">
        <v>260</v>
      </c>
      <c r="H11136" t="s">
        <v>30</v>
      </c>
      <c r="J11136">
        <v>30000</v>
      </c>
      <c r="L11136" t="s">
        <v>39</v>
      </c>
      <c r="O11136" t="s">
        <v>32</v>
      </c>
    </row>
    <row r="11137" spans="1:15" x14ac:dyDescent="0.25">
      <c r="A11137" t="s">
        <v>116</v>
      </c>
      <c r="B11137" t="s">
        <v>117</v>
      </c>
      <c r="C11137" t="s">
        <v>27</v>
      </c>
      <c r="D11137">
        <v>2020</v>
      </c>
      <c r="E11137">
        <v>4</v>
      </c>
      <c r="F11137" t="s">
        <v>284</v>
      </c>
      <c r="G11137" t="s">
        <v>285</v>
      </c>
      <c r="H11137" t="s">
        <v>30</v>
      </c>
      <c r="J11137">
        <v>85412.32</v>
      </c>
      <c r="L11137" t="s">
        <v>39</v>
      </c>
      <c r="O11137" t="s">
        <v>32</v>
      </c>
    </row>
    <row r="11138" spans="1:15" x14ac:dyDescent="0.25">
      <c r="A11138" t="s">
        <v>116</v>
      </c>
      <c r="B11138" t="s">
        <v>117</v>
      </c>
      <c r="C11138" t="s">
        <v>27</v>
      </c>
      <c r="D11138">
        <v>2020</v>
      </c>
      <c r="E11138">
        <v>4</v>
      </c>
      <c r="F11138" t="s">
        <v>261</v>
      </c>
      <c r="G11138" t="s">
        <v>262</v>
      </c>
      <c r="H11138" t="s">
        <v>30</v>
      </c>
      <c r="J11138">
        <v>242462.09</v>
      </c>
      <c r="L11138" t="s">
        <v>39</v>
      </c>
      <c r="O11138" t="s">
        <v>32</v>
      </c>
    </row>
    <row r="11139" spans="1:15" x14ac:dyDescent="0.25">
      <c r="A11139" t="s">
        <v>116</v>
      </c>
      <c r="B11139" t="s">
        <v>117</v>
      </c>
      <c r="C11139" t="s">
        <v>27</v>
      </c>
      <c r="D11139">
        <v>2020</v>
      </c>
      <c r="E11139">
        <v>4</v>
      </c>
      <c r="F11139" t="s">
        <v>223</v>
      </c>
      <c r="G11139" t="s">
        <v>224</v>
      </c>
      <c r="H11139" t="s">
        <v>30</v>
      </c>
      <c r="J11139">
        <v>232960.41</v>
      </c>
      <c r="L11139" t="s">
        <v>39</v>
      </c>
      <c r="O11139" t="s">
        <v>32</v>
      </c>
    </row>
    <row r="11140" spans="1:15" x14ac:dyDescent="0.25">
      <c r="A11140" t="s">
        <v>116</v>
      </c>
      <c r="B11140" t="s">
        <v>117</v>
      </c>
      <c r="C11140" t="s">
        <v>27</v>
      </c>
      <c r="D11140">
        <v>2020</v>
      </c>
      <c r="E11140">
        <v>4</v>
      </c>
      <c r="F11140" t="s">
        <v>225</v>
      </c>
      <c r="G11140" t="s">
        <v>226</v>
      </c>
      <c r="H11140" t="s">
        <v>30</v>
      </c>
      <c r="J11140">
        <v>505422.5</v>
      </c>
      <c r="L11140" t="s">
        <v>39</v>
      </c>
      <c r="O11140" t="s">
        <v>32</v>
      </c>
    </row>
    <row r="11141" spans="1:15" x14ac:dyDescent="0.25">
      <c r="A11141" t="s">
        <v>116</v>
      </c>
      <c r="B11141" t="s">
        <v>117</v>
      </c>
      <c r="C11141" t="s">
        <v>27</v>
      </c>
      <c r="D11141">
        <v>2020</v>
      </c>
      <c r="E11141">
        <v>4</v>
      </c>
      <c r="F11141" t="s">
        <v>227</v>
      </c>
      <c r="G11141" t="s">
        <v>228</v>
      </c>
      <c r="H11141" t="s">
        <v>30</v>
      </c>
      <c r="J11141">
        <v>50741842.369999997</v>
      </c>
      <c r="L11141" t="s">
        <v>39</v>
      </c>
      <c r="O11141" t="s">
        <v>32</v>
      </c>
    </row>
    <row r="11142" spans="1:15" x14ac:dyDescent="0.25">
      <c r="A11142" t="s">
        <v>116</v>
      </c>
      <c r="B11142" t="s">
        <v>117</v>
      </c>
      <c r="C11142" t="s">
        <v>27</v>
      </c>
      <c r="D11142">
        <v>2020</v>
      </c>
      <c r="E11142">
        <v>4</v>
      </c>
      <c r="F11142" t="s">
        <v>229</v>
      </c>
      <c r="G11142" t="s">
        <v>230</v>
      </c>
      <c r="H11142" t="s">
        <v>30</v>
      </c>
      <c r="J11142">
        <v>-255000</v>
      </c>
      <c r="L11142" t="s">
        <v>39</v>
      </c>
      <c r="O11142" t="s">
        <v>32</v>
      </c>
    </row>
    <row r="11143" spans="1:15" x14ac:dyDescent="0.25">
      <c r="A11143" t="s">
        <v>116</v>
      </c>
      <c r="B11143" t="s">
        <v>117</v>
      </c>
      <c r="C11143" t="s">
        <v>27</v>
      </c>
      <c r="D11143">
        <v>2020</v>
      </c>
      <c r="E11143">
        <v>4</v>
      </c>
      <c r="F11143" t="s">
        <v>263</v>
      </c>
      <c r="G11143" t="s">
        <v>264</v>
      </c>
      <c r="H11143" t="s">
        <v>30</v>
      </c>
      <c r="J11143">
        <v>-19918874.98</v>
      </c>
      <c r="L11143" t="s">
        <v>39</v>
      </c>
      <c r="O11143" t="s">
        <v>32</v>
      </c>
    </row>
    <row r="11144" spans="1:15" x14ac:dyDescent="0.25">
      <c r="A11144" t="s">
        <v>116</v>
      </c>
      <c r="B11144" t="s">
        <v>117</v>
      </c>
      <c r="C11144" t="s">
        <v>27</v>
      </c>
      <c r="D11144">
        <v>2020</v>
      </c>
      <c r="E11144">
        <v>4</v>
      </c>
      <c r="F11144" t="s">
        <v>265</v>
      </c>
      <c r="G11144" t="s">
        <v>266</v>
      </c>
      <c r="H11144" t="s">
        <v>30</v>
      </c>
      <c r="J11144">
        <v>-19918874.98</v>
      </c>
      <c r="L11144" t="s">
        <v>39</v>
      </c>
      <c r="O11144" t="s">
        <v>32</v>
      </c>
    </row>
    <row r="11145" spans="1:15" x14ac:dyDescent="0.25">
      <c r="A11145" t="s">
        <v>116</v>
      </c>
      <c r="B11145" t="s">
        <v>117</v>
      </c>
      <c r="C11145" t="s">
        <v>27</v>
      </c>
      <c r="D11145">
        <v>2020</v>
      </c>
      <c r="E11145">
        <v>4</v>
      </c>
      <c r="F11145" t="s">
        <v>231</v>
      </c>
      <c r="G11145" t="s">
        <v>188</v>
      </c>
      <c r="H11145" t="s">
        <v>30</v>
      </c>
      <c r="J11145">
        <v>-24195317.280000001</v>
      </c>
      <c r="L11145" t="s">
        <v>39</v>
      </c>
      <c r="O11145" t="s">
        <v>32</v>
      </c>
    </row>
    <row r="11146" spans="1:15" x14ac:dyDescent="0.25">
      <c r="A11146" t="s">
        <v>116</v>
      </c>
      <c r="B11146" t="s">
        <v>117</v>
      </c>
      <c r="C11146" t="s">
        <v>27</v>
      </c>
      <c r="D11146">
        <v>2020</v>
      </c>
      <c r="E11146">
        <v>4</v>
      </c>
      <c r="F11146" t="s">
        <v>232</v>
      </c>
      <c r="G11146" t="s">
        <v>233</v>
      </c>
      <c r="H11146" t="s">
        <v>30</v>
      </c>
      <c r="J11146">
        <v>-44369192.259999998</v>
      </c>
      <c r="L11146" t="s">
        <v>39</v>
      </c>
      <c r="O11146" t="s">
        <v>32</v>
      </c>
    </row>
    <row r="11147" spans="1:15" x14ac:dyDescent="0.25">
      <c r="A11147" t="s">
        <v>116</v>
      </c>
      <c r="B11147" t="s">
        <v>117</v>
      </c>
      <c r="C11147" t="s">
        <v>27</v>
      </c>
      <c r="D11147">
        <v>2020</v>
      </c>
      <c r="E11147">
        <v>4</v>
      </c>
      <c r="F11147" t="s">
        <v>234</v>
      </c>
      <c r="G11147" t="s">
        <v>235</v>
      </c>
      <c r="H11147" t="s">
        <v>30</v>
      </c>
      <c r="J11147">
        <v>-44369192.259999998</v>
      </c>
      <c r="L11147" t="s">
        <v>39</v>
      </c>
      <c r="O11147" t="s">
        <v>32</v>
      </c>
    </row>
    <row r="11148" spans="1:15" x14ac:dyDescent="0.25">
      <c r="A11148" t="s">
        <v>116</v>
      </c>
      <c r="B11148" t="s">
        <v>117</v>
      </c>
      <c r="C11148" t="s">
        <v>27</v>
      </c>
      <c r="D11148">
        <v>2020</v>
      </c>
      <c r="E11148">
        <v>4</v>
      </c>
      <c r="F11148" t="s">
        <v>267</v>
      </c>
      <c r="G11148" t="s">
        <v>268</v>
      </c>
      <c r="H11148" t="s">
        <v>30</v>
      </c>
      <c r="J11148">
        <v>-4008931.07</v>
      </c>
      <c r="L11148" t="s">
        <v>39</v>
      </c>
      <c r="O11148" t="s">
        <v>32</v>
      </c>
    </row>
    <row r="11149" spans="1:15" x14ac:dyDescent="0.25">
      <c r="A11149" t="s">
        <v>116</v>
      </c>
      <c r="B11149" t="s">
        <v>117</v>
      </c>
      <c r="C11149" t="s">
        <v>27</v>
      </c>
      <c r="D11149">
        <v>2020</v>
      </c>
      <c r="E11149">
        <v>4</v>
      </c>
      <c r="F11149" t="s">
        <v>269</v>
      </c>
      <c r="G11149" t="s">
        <v>270</v>
      </c>
      <c r="H11149" t="s">
        <v>30</v>
      </c>
      <c r="J11149">
        <v>-1381236.4</v>
      </c>
      <c r="L11149" t="s">
        <v>39</v>
      </c>
      <c r="O11149" t="s">
        <v>32</v>
      </c>
    </row>
    <row r="11150" spans="1:15" x14ac:dyDescent="0.25">
      <c r="A11150" t="s">
        <v>116</v>
      </c>
      <c r="B11150" t="s">
        <v>117</v>
      </c>
      <c r="C11150" t="s">
        <v>27</v>
      </c>
      <c r="D11150">
        <v>2020</v>
      </c>
      <c r="E11150">
        <v>4</v>
      </c>
      <c r="F11150" t="s">
        <v>271</v>
      </c>
      <c r="G11150" t="s">
        <v>272</v>
      </c>
      <c r="H11150" t="s">
        <v>30</v>
      </c>
      <c r="J11150">
        <v>-2491001.1</v>
      </c>
      <c r="L11150" t="s">
        <v>39</v>
      </c>
      <c r="O11150" t="s">
        <v>32</v>
      </c>
    </row>
    <row r="11151" spans="1:15" x14ac:dyDescent="0.25">
      <c r="A11151" t="s">
        <v>116</v>
      </c>
      <c r="B11151" t="s">
        <v>117</v>
      </c>
      <c r="C11151" t="s">
        <v>27</v>
      </c>
      <c r="D11151">
        <v>2020</v>
      </c>
      <c r="E11151">
        <v>4</v>
      </c>
      <c r="F11151" t="s">
        <v>273</v>
      </c>
      <c r="G11151" t="s">
        <v>274</v>
      </c>
      <c r="H11151" t="s">
        <v>30</v>
      </c>
      <c r="J11151">
        <v>-6499932.1699999999</v>
      </c>
      <c r="L11151" t="s">
        <v>39</v>
      </c>
      <c r="O11151" t="s">
        <v>32</v>
      </c>
    </row>
    <row r="11152" spans="1:15" x14ac:dyDescent="0.25">
      <c r="A11152" t="s">
        <v>116</v>
      </c>
      <c r="B11152" t="s">
        <v>117</v>
      </c>
      <c r="C11152" t="s">
        <v>27</v>
      </c>
      <c r="D11152">
        <v>2020</v>
      </c>
      <c r="E11152">
        <v>4</v>
      </c>
      <c r="F11152" t="s">
        <v>236</v>
      </c>
      <c r="G11152" t="s">
        <v>237</v>
      </c>
      <c r="H11152" t="s">
        <v>30</v>
      </c>
      <c r="J11152">
        <v>666410.15</v>
      </c>
      <c r="L11152" t="s">
        <v>39</v>
      </c>
      <c r="O11152" t="s">
        <v>32</v>
      </c>
    </row>
    <row r="11153" spans="1:15" x14ac:dyDescent="0.25">
      <c r="A11153" t="s">
        <v>116</v>
      </c>
      <c r="B11153" t="s">
        <v>117</v>
      </c>
      <c r="C11153" t="s">
        <v>27</v>
      </c>
      <c r="D11153">
        <v>2020</v>
      </c>
      <c r="E11153">
        <v>4</v>
      </c>
      <c r="F11153" t="s">
        <v>238</v>
      </c>
      <c r="G11153" t="s">
        <v>239</v>
      </c>
      <c r="H11153" t="s">
        <v>30</v>
      </c>
      <c r="J11153">
        <v>333590.15000000002</v>
      </c>
      <c r="L11153" t="s">
        <v>39</v>
      </c>
      <c r="O11153" t="s">
        <v>32</v>
      </c>
    </row>
    <row r="11154" spans="1:15" x14ac:dyDescent="0.25">
      <c r="A11154" t="s">
        <v>116</v>
      </c>
      <c r="B11154" t="s">
        <v>117</v>
      </c>
      <c r="C11154" t="s">
        <v>27</v>
      </c>
      <c r="D11154">
        <v>2020</v>
      </c>
      <c r="E11154">
        <v>4</v>
      </c>
      <c r="F11154" t="s">
        <v>240</v>
      </c>
      <c r="G11154" t="s">
        <v>241</v>
      </c>
      <c r="H11154" t="s">
        <v>30</v>
      </c>
      <c r="J11154">
        <v>-6166342.0199999996</v>
      </c>
      <c r="L11154" t="s">
        <v>39</v>
      </c>
      <c r="O11154" t="s">
        <v>32</v>
      </c>
    </row>
    <row r="11155" spans="1:15" x14ac:dyDescent="0.25">
      <c r="A11155" t="s">
        <v>116</v>
      </c>
      <c r="B11155" t="s">
        <v>117</v>
      </c>
      <c r="C11155" t="s">
        <v>27</v>
      </c>
      <c r="D11155">
        <v>2020</v>
      </c>
      <c r="E11155">
        <v>4</v>
      </c>
      <c r="F11155" t="s">
        <v>242</v>
      </c>
      <c r="G11155" t="s">
        <v>243</v>
      </c>
      <c r="H11155" t="s">
        <v>30</v>
      </c>
      <c r="J11155">
        <v>-50535534.280000001</v>
      </c>
      <c r="L11155" t="s">
        <v>39</v>
      </c>
      <c r="O11155" t="s">
        <v>32</v>
      </c>
    </row>
    <row r="11156" spans="1:15" x14ac:dyDescent="0.25">
      <c r="A11156" t="s">
        <v>123</v>
      </c>
      <c r="B11156" t="s">
        <v>124</v>
      </c>
      <c r="C11156" t="s">
        <v>27</v>
      </c>
      <c r="D11156">
        <v>2020</v>
      </c>
      <c r="E11156">
        <v>4</v>
      </c>
      <c r="F11156" t="s">
        <v>244</v>
      </c>
      <c r="G11156" t="s">
        <v>245</v>
      </c>
      <c r="H11156" t="s">
        <v>30</v>
      </c>
      <c r="J11156">
        <v>-2496000</v>
      </c>
      <c r="L11156" t="s">
        <v>31</v>
      </c>
      <c r="O11156" t="s">
        <v>32</v>
      </c>
    </row>
    <row r="11157" spans="1:15" x14ac:dyDescent="0.25">
      <c r="A11157" t="s">
        <v>123</v>
      </c>
      <c r="B11157" t="s">
        <v>124</v>
      </c>
      <c r="C11157" t="s">
        <v>27</v>
      </c>
      <c r="D11157">
        <v>2020</v>
      </c>
      <c r="E11157">
        <v>4</v>
      </c>
      <c r="F11157" t="s">
        <v>248</v>
      </c>
      <c r="G11157" t="s">
        <v>249</v>
      </c>
      <c r="H11157" t="s">
        <v>30</v>
      </c>
      <c r="J11157">
        <v>-2496000</v>
      </c>
      <c r="L11157" t="s">
        <v>31</v>
      </c>
      <c r="O11157" t="s">
        <v>32</v>
      </c>
    </row>
    <row r="11158" spans="1:15" x14ac:dyDescent="0.25">
      <c r="A11158" t="s">
        <v>123</v>
      </c>
      <c r="B11158" t="s">
        <v>124</v>
      </c>
      <c r="C11158" t="s">
        <v>27</v>
      </c>
      <c r="D11158">
        <v>2020</v>
      </c>
      <c r="E11158">
        <v>4</v>
      </c>
      <c r="F11158" t="s">
        <v>250</v>
      </c>
      <c r="G11158" t="s">
        <v>251</v>
      </c>
      <c r="H11158" t="s">
        <v>30</v>
      </c>
      <c r="J11158">
        <v>-2496000</v>
      </c>
      <c r="L11158" t="s">
        <v>31</v>
      </c>
      <c r="O11158" t="s">
        <v>32</v>
      </c>
    </row>
    <row r="11159" spans="1:15" x14ac:dyDescent="0.25">
      <c r="A11159" t="s">
        <v>123</v>
      </c>
      <c r="B11159" t="s">
        <v>124</v>
      </c>
      <c r="C11159" t="s">
        <v>27</v>
      </c>
      <c r="D11159">
        <v>2020</v>
      </c>
      <c r="E11159">
        <v>4</v>
      </c>
      <c r="F11159" t="s">
        <v>195</v>
      </c>
      <c r="G11159" t="s">
        <v>196</v>
      </c>
      <c r="H11159" t="s">
        <v>30</v>
      </c>
      <c r="J11159">
        <v>-2496000</v>
      </c>
      <c r="L11159" t="s">
        <v>31</v>
      </c>
      <c r="O11159" t="s">
        <v>32</v>
      </c>
    </row>
    <row r="11160" spans="1:15" x14ac:dyDescent="0.25">
      <c r="A11160" t="s">
        <v>123</v>
      </c>
      <c r="B11160" t="s">
        <v>124</v>
      </c>
      <c r="C11160" t="s">
        <v>27</v>
      </c>
      <c r="D11160">
        <v>2020</v>
      </c>
      <c r="E11160">
        <v>4</v>
      </c>
      <c r="F11160" t="s">
        <v>275</v>
      </c>
      <c r="G11160" t="s">
        <v>276</v>
      </c>
      <c r="H11160" t="s">
        <v>30</v>
      </c>
      <c r="J11160">
        <v>2463300</v>
      </c>
      <c r="L11160" t="s">
        <v>31</v>
      </c>
      <c r="O11160" t="s">
        <v>32</v>
      </c>
    </row>
    <row r="11161" spans="1:15" x14ac:dyDescent="0.25">
      <c r="A11161" t="s">
        <v>123</v>
      </c>
      <c r="B11161" t="s">
        <v>124</v>
      </c>
      <c r="C11161" t="s">
        <v>27</v>
      </c>
      <c r="D11161">
        <v>2020</v>
      </c>
      <c r="E11161">
        <v>4</v>
      </c>
      <c r="F11161" t="s">
        <v>277</v>
      </c>
      <c r="G11161" t="s">
        <v>278</v>
      </c>
      <c r="H11161" t="s">
        <v>30</v>
      </c>
      <c r="J11161">
        <v>2463300</v>
      </c>
      <c r="L11161" t="s">
        <v>31</v>
      </c>
      <c r="O11161" t="s">
        <v>32</v>
      </c>
    </row>
    <row r="11162" spans="1:15" x14ac:dyDescent="0.25">
      <c r="A11162" t="s">
        <v>123</v>
      </c>
      <c r="B11162" t="s">
        <v>124</v>
      </c>
      <c r="C11162" t="s">
        <v>27</v>
      </c>
      <c r="D11162">
        <v>2020</v>
      </c>
      <c r="E11162">
        <v>4</v>
      </c>
      <c r="F11162" t="s">
        <v>279</v>
      </c>
      <c r="G11162" t="s">
        <v>280</v>
      </c>
      <c r="H11162" t="s">
        <v>30</v>
      </c>
      <c r="J11162">
        <v>2463300</v>
      </c>
      <c r="L11162" t="s">
        <v>31</v>
      </c>
      <c r="O11162" t="s">
        <v>32</v>
      </c>
    </row>
    <row r="11163" spans="1:15" x14ac:dyDescent="0.25">
      <c r="A11163" t="s">
        <v>123</v>
      </c>
      <c r="B11163" t="s">
        <v>124</v>
      </c>
      <c r="C11163" t="s">
        <v>27</v>
      </c>
      <c r="D11163">
        <v>2020</v>
      </c>
      <c r="E11163">
        <v>4</v>
      </c>
      <c r="F11163" t="s">
        <v>197</v>
      </c>
      <c r="G11163" t="s">
        <v>198</v>
      </c>
      <c r="H11163" t="s">
        <v>30</v>
      </c>
      <c r="J11163">
        <v>-32700</v>
      </c>
      <c r="L11163" t="s">
        <v>31</v>
      </c>
      <c r="O11163" t="s">
        <v>32</v>
      </c>
    </row>
    <row r="11164" spans="1:15" x14ac:dyDescent="0.25">
      <c r="A11164" t="s">
        <v>123</v>
      </c>
      <c r="B11164" t="s">
        <v>124</v>
      </c>
      <c r="C11164" t="s">
        <v>27</v>
      </c>
      <c r="D11164">
        <v>2020</v>
      </c>
      <c r="E11164">
        <v>4</v>
      </c>
      <c r="F11164" t="s">
        <v>199</v>
      </c>
      <c r="G11164" t="s">
        <v>200</v>
      </c>
      <c r="H11164" t="s">
        <v>30</v>
      </c>
      <c r="J11164">
        <v>-32700</v>
      </c>
      <c r="L11164" t="s">
        <v>31</v>
      </c>
      <c r="O11164" t="s">
        <v>32</v>
      </c>
    </row>
    <row r="11165" spans="1:15" x14ac:dyDescent="0.25">
      <c r="A11165" t="s">
        <v>123</v>
      </c>
      <c r="B11165" t="s">
        <v>124</v>
      </c>
      <c r="C11165" t="s">
        <v>27</v>
      </c>
      <c r="D11165">
        <v>2020</v>
      </c>
      <c r="E11165">
        <v>4</v>
      </c>
      <c r="F11165" t="s">
        <v>205</v>
      </c>
      <c r="G11165" t="s">
        <v>206</v>
      </c>
      <c r="H11165" t="s">
        <v>30</v>
      </c>
      <c r="J11165">
        <v>-32700</v>
      </c>
      <c r="L11165" t="s">
        <v>31</v>
      </c>
      <c r="O11165" t="s">
        <v>32</v>
      </c>
    </row>
    <row r="11166" spans="1:15" x14ac:dyDescent="0.25">
      <c r="A11166" t="s">
        <v>123</v>
      </c>
      <c r="B11166" t="s">
        <v>124</v>
      </c>
      <c r="C11166" t="s">
        <v>27</v>
      </c>
      <c r="D11166">
        <v>2020</v>
      </c>
      <c r="E11166">
        <v>4</v>
      </c>
      <c r="F11166" t="s">
        <v>207</v>
      </c>
      <c r="G11166" t="s">
        <v>208</v>
      </c>
      <c r="H11166" t="s">
        <v>30</v>
      </c>
      <c r="J11166">
        <v>-32700</v>
      </c>
      <c r="L11166" t="s">
        <v>31</v>
      </c>
      <c r="O11166" t="s">
        <v>32</v>
      </c>
    </row>
    <row r="11167" spans="1:15" x14ac:dyDescent="0.25">
      <c r="A11167" t="s">
        <v>123</v>
      </c>
      <c r="B11167" t="s">
        <v>124</v>
      </c>
      <c r="C11167" t="s">
        <v>27</v>
      </c>
      <c r="D11167">
        <v>2020</v>
      </c>
      <c r="E11167">
        <v>4</v>
      </c>
      <c r="F11167" t="s">
        <v>211</v>
      </c>
      <c r="G11167" t="s">
        <v>212</v>
      </c>
      <c r="H11167" t="s">
        <v>30</v>
      </c>
      <c r="J11167">
        <v>-32700</v>
      </c>
      <c r="L11167" t="s">
        <v>31</v>
      </c>
      <c r="O11167" t="s">
        <v>32</v>
      </c>
    </row>
    <row r="11168" spans="1:15" x14ac:dyDescent="0.25">
      <c r="A11168" t="s">
        <v>123</v>
      </c>
      <c r="B11168" t="s">
        <v>124</v>
      </c>
      <c r="C11168" t="s">
        <v>27</v>
      </c>
      <c r="D11168">
        <v>2020</v>
      </c>
      <c r="E11168">
        <v>4</v>
      </c>
      <c r="F11168" t="s">
        <v>213</v>
      </c>
      <c r="G11168" t="s">
        <v>214</v>
      </c>
      <c r="H11168" t="s">
        <v>30</v>
      </c>
      <c r="J11168">
        <v>-32700</v>
      </c>
      <c r="L11168" t="s">
        <v>31</v>
      </c>
      <c r="O11168" t="s">
        <v>32</v>
      </c>
    </row>
    <row r="11169" spans="1:15" x14ac:dyDescent="0.25">
      <c r="A11169" t="s">
        <v>123</v>
      </c>
      <c r="B11169" t="s">
        <v>124</v>
      </c>
      <c r="C11169" t="s">
        <v>27</v>
      </c>
      <c r="D11169">
        <v>2020</v>
      </c>
      <c r="E11169">
        <v>4</v>
      </c>
      <c r="F11169" t="s">
        <v>292</v>
      </c>
      <c r="G11169" t="s">
        <v>293</v>
      </c>
      <c r="H11169" t="s">
        <v>30</v>
      </c>
      <c r="J11169">
        <v>20134800</v>
      </c>
      <c r="L11169" t="s">
        <v>39</v>
      </c>
      <c r="O11169" t="s">
        <v>32</v>
      </c>
    </row>
    <row r="11170" spans="1:15" x14ac:dyDescent="0.25">
      <c r="A11170" t="s">
        <v>123</v>
      </c>
      <c r="B11170" t="s">
        <v>124</v>
      </c>
      <c r="C11170" t="s">
        <v>27</v>
      </c>
      <c r="D11170">
        <v>2020</v>
      </c>
      <c r="E11170">
        <v>4</v>
      </c>
      <c r="F11170" t="s">
        <v>294</v>
      </c>
      <c r="G11170" t="s">
        <v>295</v>
      </c>
      <c r="H11170" t="s">
        <v>30</v>
      </c>
      <c r="J11170">
        <v>-5755750</v>
      </c>
      <c r="L11170" t="s">
        <v>39</v>
      </c>
      <c r="O11170" t="s">
        <v>32</v>
      </c>
    </row>
    <row r="11171" spans="1:15" x14ac:dyDescent="0.25">
      <c r="A11171" t="s">
        <v>123</v>
      </c>
      <c r="B11171" t="s">
        <v>124</v>
      </c>
      <c r="C11171" t="s">
        <v>27</v>
      </c>
      <c r="D11171">
        <v>2020</v>
      </c>
      <c r="E11171">
        <v>4</v>
      </c>
      <c r="F11171" t="s">
        <v>296</v>
      </c>
      <c r="G11171" t="s">
        <v>119</v>
      </c>
      <c r="H11171" t="s">
        <v>30</v>
      </c>
      <c r="J11171">
        <v>14379050</v>
      </c>
      <c r="L11171" t="s">
        <v>39</v>
      </c>
      <c r="O11171" t="s">
        <v>32</v>
      </c>
    </row>
    <row r="11172" spans="1:15" x14ac:dyDescent="0.25">
      <c r="A11172" t="s">
        <v>123</v>
      </c>
      <c r="B11172" t="s">
        <v>124</v>
      </c>
      <c r="C11172" t="s">
        <v>27</v>
      </c>
      <c r="D11172">
        <v>2020</v>
      </c>
      <c r="E11172">
        <v>4</v>
      </c>
      <c r="F11172" t="s">
        <v>257</v>
      </c>
      <c r="G11172" t="s">
        <v>258</v>
      </c>
      <c r="H11172" t="s">
        <v>30</v>
      </c>
      <c r="J11172">
        <v>14379050</v>
      </c>
      <c r="L11172" t="s">
        <v>39</v>
      </c>
      <c r="O11172" t="s">
        <v>32</v>
      </c>
    </row>
    <row r="11173" spans="1:15" x14ac:dyDescent="0.25">
      <c r="A11173" t="s">
        <v>123</v>
      </c>
      <c r="B11173" t="s">
        <v>124</v>
      </c>
      <c r="C11173" t="s">
        <v>27</v>
      </c>
      <c r="D11173">
        <v>2020</v>
      </c>
      <c r="E11173">
        <v>4</v>
      </c>
      <c r="F11173" t="s">
        <v>221</v>
      </c>
      <c r="G11173" t="s">
        <v>222</v>
      </c>
      <c r="H11173" t="s">
        <v>30</v>
      </c>
      <c r="J11173">
        <v>14379050</v>
      </c>
      <c r="L11173" t="s">
        <v>39</v>
      </c>
      <c r="O11173" t="s">
        <v>32</v>
      </c>
    </row>
    <row r="11174" spans="1:15" x14ac:dyDescent="0.25">
      <c r="A11174" t="s">
        <v>123</v>
      </c>
      <c r="B11174" t="s">
        <v>124</v>
      </c>
      <c r="C11174" t="s">
        <v>27</v>
      </c>
      <c r="D11174">
        <v>2020</v>
      </c>
      <c r="E11174">
        <v>4</v>
      </c>
      <c r="F11174" t="s">
        <v>259</v>
      </c>
      <c r="G11174" t="s">
        <v>260</v>
      </c>
      <c r="H11174" t="s">
        <v>30</v>
      </c>
      <c r="J11174">
        <v>20000</v>
      </c>
      <c r="L11174" t="s">
        <v>39</v>
      </c>
      <c r="O11174" t="s">
        <v>32</v>
      </c>
    </row>
    <row r="11175" spans="1:15" x14ac:dyDescent="0.25">
      <c r="A11175" t="s">
        <v>123</v>
      </c>
      <c r="B11175" t="s">
        <v>124</v>
      </c>
      <c r="C11175" t="s">
        <v>27</v>
      </c>
      <c r="D11175">
        <v>2020</v>
      </c>
      <c r="E11175">
        <v>4</v>
      </c>
      <c r="F11175" t="s">
        <v>284</v>
      </c>
      <c r="G11175" t="s">
        <v>285</v>
      </c>
      <c r="H11175" t="s">
        <v>30</v>
      </c>
      <c r="J11175">
        <v>140112.15</v>
      </c>
      <c r="L11175" t="s">
        <v>39</v>
      </c>
      <c r="O11175" t="s">
        <v>32</v>
      </c>
    </row>
    <row r="11176" spans="1:15" x14ac:dyDescent="0.25">
      <c r="A11176" t="s">
        <v>123</v>
      </c>
      <c r="B11176" t="s">
        <v>124</v>
      </c>
      <c r="C11176" t="s">
        <v>27</v>
      </c>
      <c r="D11176">
        <v>2020</v>
      </c>
      <c r="E11176">
        <v>4</v>
      </c>
      <c r="F11176" t="s">
        <v>261</v>
      </c>
      <c r="G11176" t="s">
        <v>262</v>
      </c>
      <c r="H11176" t="s">
        <v>30</v>
      </c>
      <c r="J11176">
        <v>140112.15</v>
      </c>
      <c r="L11176" t="s">
        <v>39</v>
      </c>
      <c r="O11176" t="s">
        <v>32</v>
      </c>
    </row>
    <row r="11177" spans="1:15" x14ac:dyDescent="0.25">
      <c r="A11177" t="s">
        <v>123</v>
      </c>
      <c r="B11177" t="s">
        <v>124</v>
      </c>
      <c r="C11177" t="s">
        <v>27</v>
      </c>
      <c r="D11177">
        <v>2020</v>
      </c>
      <c r="E11177">
        <v>4</v>
      </c>
      <c r="F11177" t="s">
        <v>223</v>
      </c>
      <c r="G11177" t="s">
        <v>224</v>
      </c>
      <c r="H11177" t="s">
        <v>30</v>
      </c>
      <c r="J11177">
        <v>1932596.17</v>
      </c>
      <c r="L11177" t="s">
        <v>39</v>
      </c>
      <c r="O11177" t="s">
        <v>32</v>
      </c>
    </row>
    <row r="11178" spans="1:15" x14ac:dyDescent="0.25">
      <c r="A11178" t="s">
        <v>123</v>
      </c>
      <c r="B11178" t="s">
        <v>124</v>
      </c>
      <c r="C11178" t="s">
        <v>27</v>
      </c>
      <c r="D11178">
        <v>2020</v>
      </c>
      <c r="E11178">
        <v>4</v>
      </c>
      <c r="F11178" t="s">
        <v>225</v>
      </c>
      <c r="G11178" t="s">
        <v>226</v>
      </c>
      <c r="H11178" t="s">
        <v>30</v>
      </c>
      <c r="J11178">
        <v>2092708.32</v>
      </c>
      <c r="L11178" t="s">
        <v>39</v>
      </c>
      <c r="O11178" t="s">
        <v>32</v>
      </c>
    </row>
    <row r="11179" spans="1:15" x14ac:dyDescent="0.25">
      <c r="A11179" t="s">
        <v>123</v>
      </c>
      <c r="B11179" t="s">
        <v>124</v>
      </c>
      <c r="C11179" t="s">
        <v>27</v>
      </c>
      <c r="D11179">
        <v>2020</v>
      </c>
      <c r="E11179">
        <v>4</v>
      </c>
      <c r="F11179" t="s">
        <v>227</v>
      </c>
      <c r="G11179" t="s">
        <v>228</v>
      </c>
      <c r="H11179" t="s">
        <v>30</v>
      </c>
      <c r="J11179">
        <v>16471758.32</v>
      </c>
      <c r="L11179" t="s">
        <v>39</v>
      </c>
      <c r="O11179" t="s">
        <v>32</v>
      </c>
    </row>
    <row r="11180" spans="1:15" x14ac:dyDescent="0.25">
      <c r="A11180" t="s">
        <v>123</v>
      </c>
      <c r="B11180" t="s">
        <v>124</v>
      </c>
      <c r="C11180" t="s">
        <v>27</v>
      </c>
      <c r="D11180">
        <v>2020</v>
      </c>
      <c r="E11180">
        <v>4</v>
      </c>
      <c r="F11180" t="s">
        <v>229</v>
      </c>
      <c r="G11180" t="s">
        <v>230</v>
      </c>
      <c r="H11180" t="s">
        <v>30</v>
      </c>
      <c r="J11180">
        <v>-81600</v>
      </c>
      <c r="L11180" t="s">
        <v>39</v>
      </c>
      <c r="O11180" t="s">
        <v>32</v>
      </c>
    </row>
    <row r="11181" spans="1:15" x14ac:dyDescent="0.25">
      <c r="A11181" t="s">
        <v>123</v>
      </c>
      <c r="B11181" t="s">
        <v>124</v>
      </c>
      <c r="C11181" t="s">
        <v>27</v>
      </c>
      <c r="D11181">
        <v>2020</v>
      </c>
      <c r="E11181">
        <v>4</v>
      </c>
      <c r="F11181" t="s">
        <v>231</v>
      </c>
      <c r="G11181" t="s">
        <v>188</v>
      </c>
      <c r="H11181" t="s">
        <v>30</v>
      </c>
      <c r="J11181">
        <v>-18962999.27</v>
      </c>
      <c r="L11181" t="s">
        <v>39</v>
      </c>
      <c r="O11181" t="s">
        <v>32</v>
      </c>
    </row>
    <row r="11182" spans="1:15" x14ac:dyDescent="0.25">
      <c r="A11182" t="s">
        <v>123</v>
      </c>
      <c r="B11182" t="s">
        <v>124</v>
      </c>
      <c r="C11182" t="s">
        <v>27</v>
      </c>
      <c r="D11182">
        <v>2020</v>
      </c>
      <c r="E11182">
        <v>4</v>
      </c>
      <c r="F11182" t="s">
        <v>232</v>
      </c>
      <c r="G11182" t="s">
        <v>233</v>
      </c>
      <c r="H11182" t="s">
        <v>30</v>
      </c>
      <c r="J11182">
        <v>-19044599.27</v>
      </c>
      <c r="L11182" t="s">
        <v>39</v>
      </c>
      <c r="O11182" t="s">
        <v>32</v>
      </c>
    </row>
    <row r="11183" spans="1:15" x14ac:dyDescent="0.25">
      <c r="A11183" t="s">
        <v>123</v>
      </c>
      <c r="B11183" t="s">
        <v>124</v>
      </c>
      <c r="C11183" t="s">
        <v>27</v>
      </c>
      <c r="D11183">
        <v>2020</v>
      </c>
      <c r="E11183">
        <v>4</v>
      </c>
      <c r="F11183" t="s">
        <v>234</v>
      </c>
      <c r="G11183" t="s">
        <v>235</v>
      </c>
      <c r="H11183" t="s">
        <v>30</v>
      </c>
      <c r="J11183">
        <v>-19044599.27</v>
      </c>
      <c r="L11183" t="s">
        <v>39</v>
      </c>
      <c r="O11183" t="s">
        <v>32</v>
      </c>
    </row>
    <row r="11184" spans="1:15" x14ac:dyDescent="0.25">
      <c r="A11184" t="s">
        <v>123</v>
      </c>
      <c r="B11184" t="s">
        <v>124</v>
      </c>
      <c r="C11184" t="s">
        <v>27</v>
      </c>
      <c r="D11184">
        <v>2020</v>
      </c>
      <c r="E11184">
        <v>4</v>
      </c>
      <c r="F11184" t="s">
        <v>269</v>
      </c>
      <c r="G11184" t="s">
        <v>270</v>
      </c>
      <c r="H11184" t="s">
        <v>30</v>
      </c>
      <c r="J11184">
        <v>-327726</v>
      </c>
      <c r="L11184" t="s">
        <v>39</v>
      </c>
      <c r="O11184" t="s">
        <v>32</v>
      </c>
    </row>
    <row r="11185" spans="1:15" x14ac:dyDescent="0.25">
      <c r="A11185" t="s">
        <v>123</v>
      </c>
      <c r="B11185" t="s">
        <v>124</v>
      </c>
      <c r="C11185" t="s">
        <v>27</v>
      </c>
      <c r="D11185">
        <v>2020</v>
      </c>
      <c r="E11185">
        <v>4</v>
      </c>
      <c r="F11185" t="s">
        <v>271</v>
      </c>
      <c r="G11185" t="s">
        <v>272</v>
      </c>
      <c r="H11185" t="s">
        <v>30</v>
      </c>
      <c r="J11185">
        <v>-755729.63</v>
      </c>
      <c r="L11185" t="s">
        <v>39</v>
      </c>
      <c r="O11185" t="s">
        <v>32</v>
      </c>
    </row>
    <row r="11186" spans="1:15" x14ac:dyDescent="0.25">
      <c r="A11186" t="s">
        <v>123</v>
      </c>
      <c r="B11186" t="s">
        <v>124</v>
      </c>
      <c r="C11186" t="s">
        <v>27</v>
      </c>
      <c r="D11186">
        <v>2020</v>
      </c>
      <c r="E11186">
        <v>4</v>
      </c>
      <c r="F11186" t="s">
        <v>273</v>
      </c>
      <c r="G11186" t="s">
        <v>274</v>
      </c>
      <c r="H11186" t="s">
        <v>30</v>
      </c>
      <c r="J11186">
        <v>-755729.63</v>
      </c>
      <c r="L11186" t="s">
        <v>39</v>
      </c>
      <c r="O11186" t="s">
        <v>32</v>
      </c>
    </row>
    <row r="11187" spans="1:15" x14ac:dyDescent="0.25">
      <c r="A11187" t="s">
        <v>123</v>
      </c>
      <c r="B11187" t="s">
        <v>124</v>
      </c>
      <c r="C11187" t="s">
        <v>27</v>
      </c>
      <c r="D11187">
        <v>2020</v>
      </c>
      <c r="E11187">
        <v>4</v>
      </c>
      <c r="F11187" t="s">
        <v>236</v>
      </c>
      <c r="G11187" t="s">
        <v>237</v>
      </c>
      <c r="H11187" t="s">
        <v>30</v>
      </c>
      <c r="J11187">
        <v>3118568.81</v>
      </c>
      <c r="L11187" t="s">
        <v>39</v>
      </c>
      <c r="O11187" t="s">
        <v>32</v>
      </c>
    </row>
    <row r="11188" spans="1:15" x14ac:dyDescent="0.25">
      <c r="A11188" t="s">
        <v>123</v>
      </c>
      <c r="B11188" t="s">
        <v>124</v>
      </c>
      <c r="C11188" t="s">
        <v>27</v>
      </c>
      <c r="D11188">
        <v>2020</v>
      </c>
      <c r="E11188">
        <v>4</v>
      </c>
      <c r="F11188" t="s">
        <v>238</v>
      </c>
      <c r="G11188" t="s">
        <v>239</v>
      </c>
      <c r="H11188" t="s">
        <v>30</v>
      </c>
      <c r="J11188">
        <v>2828193.81</v>
      </c>
      <c r="L11188" t="s">
        <v>39</v>
      </c>
      <c r="O11188" t="s">
        <v>32</v>
      </c>
    </row>
    <row r="11189" spans="1:15" x14ac:dyDescent="0.25">
      <c r="A11189" t="s">
        <v>123</v>
      </c>
      <c r="B11189" t="s">
        <v>124</v>
      </c>
      <c r="C11189" t="s">
        <v>27</v>
      </c>
      <c r="D11189">
        <v>2020</v>
      </c>
      <c r="E11189">
        <v>4</v>
      </c>
      <c r="F11189" t="s">
        <v>240</v>
      </c>
      <c r="G11189" t="s">
        <v>241</v>
      </c>
      <c r="H11189" t="s">
        <v>30</v>
      </c>
      <c r="J11189">
        <v>2072464.18</v>
      </c>
      <c r="L11189" t="s">
        <v>39</v>
      </c>
      <c r="O11189" t="s">
        <v>32</v>
      </c>
    </row>
    <row r="11190" spans="1:15" x14ac:dyDescent="0.25">
      <c r="A11190" t="s">
        <v>123</v>
      </c>
      <c r="B11190" t="s">
        <v>124</v>
      </c>
      <c r="C11190" t="s">
        <v>27</v>
      </c>
      <c r="D11190">
        <v>2020</v>
      </c>
      <c r="E11190">
        <v>4</v>
      </c>
      <c r="F11190" t="s">
        <v>242</v>
      </c>
      <c r="G11190" t="s">
        <v>243</v>
      </c>
      <c r="H11190" t="s">
        <v>30</v>
      </c>
      <c r="J11190">
        <v>-16972135.09</v>
      </c>
      <c r="L11190" t="s">
        <v>39</v>
      </c>
      <c r="O11190" t="s">
        <v>32</v>
      </c>
    </row>
    <row r="11191" spans="1:15" x14ac:dyDescent="0.25">
      <c r="A11191" t="s">
        <v>127</v>
      </c>
      <c r="B11191" t="s">
        <v>128</v>
      </c>
      <c r="C11191" t="s">
        <v>27</v>
      </c>
      <c r="D11191">
        <v>2020</v>
      </c>
      <c r="E11191">
        <v>4</v>
      </c>
      <c r="F11191" t="s">
        <v>244</v>
      </c>
      <c r="G11191" t="s">
        <v>245</v>
      </c>
      <c r="H11191" t="s">
        <v>30</v>
      </c>
      <c r="J11191">
        <v>0.01</v>
      </c>
      <c r="L11191" t="s">
        <v>31</v>
      </c>
      <c r="O11191" t="s">
        <v>32</v>
      </c>
    </row>
    <row r="11192" spans="1:15" x14ac:dyDescent="0.25">
      <c r="A11192" t="s">
        <v>127</v>
      </c>
      <c r="B11192" t="s">
        <v>128</v>
      </c>
      <c r="C11192" t="s">
        <v>27</v>
      </c>
      <c r="D11192">
        <v>2020</v>
      </c>
      <c r="E11192">
        <v>4</v>
      </c>
      <c r="F11192" t="s">
        <v>246</v>
      </c>
      <c r="G11192" t="s">
        <v>247</v>
      </c>
      <c r="H11192" t="s">
        <v>30</v>
      </c>
      <c r="J11192">
        <v>3000</v>
      </c>
      <c r="L11192" t="s">
        <v>31</v>
      </c>
      <c r="O11192" t="s">
        <v>32</v>
      </c>
    </row>
    <row r="11193" spans="1:15" x14ac:dyDescent="0.25">
      <c r="A11193" t="s">
        <v>127</v>
      </c>
      <c r="B11193" t="s">
        <v>128</v>
      </c>
      <c r="C11193" t="s">
        <v>27</v>
      </c>
      <c r="D11193">
        <v>2020</v>
      </c>
      <c r="E11193">
        <v>4</v>
      </c>
      <c r="F11193" t="s">
        <v>248</v>
      </c>
      <c r="G11193" t="s">
        <v>249</v>
      </c>
      <c r="H11193" t="s">
        <v>30</v>
      </c>
      <c r="J11193">
        <v>3000.01</v>
      </c>
      <c r="L11193" t="s">
        <v>31</v>
      </c>
      <c r="O11193" t="s">
        <v>32</v>
      </c>
    </row>
    <row r="11194" spans="1:15" x14ac:dyDescent="0.25">
      <c r="A11194" t="s">
        <v>127</v>
      </c>
      <c r="B11194" t="s">
        <v>128</v>
      </c>
      <c r="C11194" t="s">
        <v>27</v>
      </c>
      <c r="D11194">
        <v>2020</v>
      </c>
      <c r="E11194">
        <v>4</v>
      </c>
      <c r="F11194" t="s">
        <v>250</v>
      </c>
      <c r="G11194" t="s">
        <v>251</v>
      </c>
      <c r="H11194" t="s">
        <v>30</v>
      </c>
      <c r="J11194">
        <v>3000.01</v>
      </c>
      <c r="L11194" t="s">
        <v>31</v>
      </c>
      <c r="O11194" t="s">
        <v>32</v>
      </c>
    </row>
    <row r="11195" spans="1:15" x14ac:dyDescent="0.25">
      <c r="A11195" t="s">
        <v>127</v>
      </c>
      <c r="B11195" t="s">
        <v>128</v>
      </c>
      <c r="C11195" t="s">
        <v>27</v>
      </c>
      <c r="D11195">
        <v>2020</v>
      </c>
      <c r="E11195">
        <v>4</v>
      </c>
      <c r="F11195" t="s">
        <v>195</v>
      </c>
      <c r="G11195" t="s">
        <v>196</v>
      </c>
      <c r="H11195" t="s">
        <v>30</v>
      </c>
      <c r="J11195">
        <v>3000.01</v>
      </c>
      <c r="L11195" t="s">
        <v>31</v>
      </c>
      <c r="O11195" t="s">
        <v>32</v>
      </c>
    </row>
    <row r="11196" spans="1:15" x14ac:dyDescent="0.25">
      <c r="A11196" t="s">
        <v>127</v>
      </c>
      <c r="B11196" t="s">
        <v>128</v>
      </c>
      <c r="C11196" t="s">
        <v>27</v>
      </c>
      <c r="D11196">
        <v>2020</v>
      </c>
      <c r="E11196">
        <v>4</v>
      </c>
      <c r="F11196" t="s">
        <v>197</v>
      </c>
      <c r="G11196" t="s">
        <v>198</v>
      </c>
      <c r="H11196" t="s">
        <v>30</v>
      </c>
      <c r="J11196">
        <v>3000.01</v>
      </c>
      <c r="L11196" t="s">
        <v>31</v>
      </c>
      <c r="O11196" t="s">
        <v>32</v>
      </c>
    </row>
    <row r="11197" spans="1:15" x14ac:dyDescent="0.25">
      <c r="A11197" t="s">
        <v>127</v>
      </c>
      <c r="B11197" t="s">
        <v>128</v>
      </c>
      <c r="C11197" t="s">
        <v>27</v>
      </c>
      <c r="D11197">
        <v>2020</v>
      </c>
      <c r="E11197">
        <v>4</v>
      </c>
      <c r="F11197" t="s">
        <v>199</v>
      </c>
      <c r="G11197" t="s">
        <v>200</v>
      </c>
      <c r="H11197" t="s">
        <v>30</v>
      </c>
      <c r="J11197">
        <v>3000.01</v>
      </c>
      <c r="L11197" t="s">
        <v>31</v>
      </c>
      <c r="O11197" t="s">
        <v>32</v>
      </c>
    </row>
    <row r="11198" spans="1:15" x14ac:dyDescent="0.25">
      <c r="A11198" t="s">
        <v>127</v>
      </c>
      <c r="B11198" t="s">
        <v>128</v>
      </c>
      <c r="C11198" t="s">
        <v>27</v>
      </c>
      <c r="D11198">
        <v>2020</v>
      </c>
      <c r="E11198">
        <v>4</v>
      </c>
      <c r="F11198" t="s">
        <v>201</v>
      </c>
      <c r="G11198" t="s">
        <v>202</v>
      </c>
      <c r="H11198" t="s">
        <v>30</v>
      </c>
      <c r="J11198">
        <v>-12524.83</v>
      </c>
      <c r="L11198" t="s">
        <v>31</v>
      </c>
      <c r="O11198" t="s">
        <v>32</v>
      </c>
    </row>
    <row r="11199" spans="1:15" x14ac:dyDescent="0.25">
      <c r="A11199" t="s">
        <v>127</v>
      </c>
      <c r="B11199" t="s">
        <v>128</v>
      </c>
      <c r="C11199" t="s">
        <v>27</v>
      </c>
      <c r="D11199">
        <v>2020</v>
      </c>
      <c r="E11199">
        <v>4</v>
      </c>
      <c r="F11199" t="s">
        <v>203</v>
      </c>
      <c r="G11199" t="s">
        <v>204</v>
      </c>
      <c r="H11199" t="s">
        <v>30</v>
      </c>
      <c r="J11199">
        <v>-12524.83</v>
      </c>
      <c r="L11199" t="s">
        <v>31</v>
      </c>
      <c r="O11199" t="s">
        <v>32</v>
      </c>
    </row>
    <row r="11200" spans="1:15" x14ac:dyDescent="0.25">
      <c r="A11200" t="s">
        <v>127</v>
      </c>
      <c r="B11200" t="s">
        <v>128</v>
      </c>
      <c r="C11200" t="s">
        <v>27</v>
      </c>
      <c r="D11200">
        <v>2020</v>
      </c>
      <c r="E11200">
        <v>4</v>
      </c>
      <c r="F11200" t="s">
        <v>205</v>
      </c>
      <c r="G11200" t="s">
        <v>206</v>
      </c>
      <c r="H11200" t="s">
        <v>30</v>
      </c>
      <c r="J11200">
        <v>-9524.82</v>
      </c>
      <c r="L11200" t="s">
        <v>31</v>
      </c>
      <c r="O11200" t="s">
        <v>32</v>
      </c>
    </row>
    <row r="11201" spans="1:15" x14ac:dyDescent="0.25">
      <c r="A11201" t="s">
        <v>127</v>
      </c>
      <c r="B11201" t="s">
        <v>128</v>
      </c>
      <c r="C11201" t="s">
        <v>27</v>
      </c>
      <c r="D11201">
        <v>2020</v>
      </c>
      <c r="E11201">
        <v>4</v>
      </c>
      <c r="F11201" t="s">
        <v>207</v>
      </c>
      <c r="G11201" t="s">
        <v>208</v>
      </c>
      <c r="H11201" t="s">
        <v>30</v>
      </c>
      <c r="J11201">
        <v>-9524.82</v>
      </c>
      <c r="L11201" t="s">
        <v>31</v>
      </c>
      <c r="O11201" t="s">
        <v>32</v>
      </c>
    </row>
    <row r="11202" spans="1:15" x14ac:dyDescent="0.25">
      <c r="A11202" t="s">
        <v>127</v>
      </c>
      <c r="B11202" t="s">
        <v>128</v>
      </c>
      <c r="C11202" t="s">
        <v>27</v>
      </c>
      <c r="D11202">
        <v>2020</v>
      </c>
      <c r="E11202">
        <v>4</v>
      </c>
      <c r="F11202" t="s">
        <v>211</v>
      </c>
      <c r="G11202" t="s">
        <v>212</v>
      </c>
      <c r="H11202" t="s">
        <v>30</v>
      </c>
      <c r="J11202">
        <v>-9524.82</v>
      </c>
      <c r="L11202" t="s">
        <v>31</v>
      </c>
      <c r="O11202" t="s">
        <v>32</v>
      </c>
    </row>
    <row r="11203" spans="1:15" x14ac:dyDescent="0.25">
      <c r="A11203" t="s">
        <v>127</v>
      </c>
      <c r="B11203" t="s">
        <v>128</v>
      </c>
      <c r="C11203" t="s">
        <v>27</v>
      </c>
      <c r="D11203">
        <v>2020</v>
      </c>
      <c r="E11203">
        <v>4</v>
      </c>
      <c r="F11203" t="s">
        <v>213</v>
      </c>
      <c r="G11203" t="s">
        <v>214</v>
      </c>
      <c r="H11203" t="s">
        <v>30</v>
      </c>
      <c r="J11203">
        <v>-9524.82</v>
      </c>
      <c r="L11203" t="s">
        <v>31</v>
      </c>
      <c r="O11203" t="s">
        <v>32</v>
      </c>
    </row>
    <row r="11204" spans="1:15" x14ac:dyDescent="0.25">
      <c r="A11204" t="s">
        <v>127</v>
      </c>
      <c r="B11204" t="s">
        <v>128</v>
      </c>
      <c r="C11204" t="s">
        <v>27</v>
      </c>
      <c r="D11204">
        <v>2020</v>
      </c>
      <c r="E11204">
        <v>4</v>
      </c>
      <c r="F11204" t="s">
        <v>261</v>
      </c>
      <c r="G11204" t="s">
        <v>262</v>
      </c>
      <c r="H11204" t="s">
        <v>30</v>
      </c>
      <c r="J11204">
        <v>519684.29</v>
      </c>
      <c r="L11204" t="s">
        <v>39</v>
      </c>
      <c r="O11204" t="s">
        <v>32</v>
      </c>
    </row>
    <row r="11205" spans="1:15" x14ac:dyDescent="0.25">
      <c r="A11205" t="s">
        <v>127</v>
      </c>
      <c r="B11205" t="s">
        <v>128</v>
      </c>
      <c r="C11205" t="s">
        <v>27</v>
      </c>
      <c r="D11205">
        <v>2020</v>
      </c>
      <c r="E11205">
        <v>4</v>
      </c>
      <c r="F11205" t="s">
        <v>223</v>
      </c>
      <c r="G11205" t="s">
        <v>224</v>
      </c>
      <c r="H11205" t="s">
        <v>30</v>
      </c>
      <c r="J11205">
        <v>61341.02</v>
      </c>
      <c r="L11205" t="s">
        <v>39</v>
      </c>
      <c r="O11205" t="s">
        <v>32</v>
      </c>
    </row>
    <row r="11206" spans="1:15" x14ac:dyDescent="0.25">
      <c r="A11206" t="s">
        <v>127</v>
      </c>
      <c r="B11206" t="s">
        <v>128</v>
      </c>
      <c r="C11206" t="s">
        <v>27</v>
      </c>
      <c r="D11206">
        <v>2020</v>
      </c>
      <c r="E11206">
        <v>4</v>
      </c>
      <c r="F11206" t="s">
        <v>225</v>
      </c>
      <c r="G11206" t="s">
        <v>226</v>
      </c>
      <c r="H11206" t="s">
        <v>30</v>
      </c>
      <c r="J11206">
        <v>581025.31000000006</v>
      </c>
      <c r="L11206" t="s">
        <v>39</v>
      </c>
      <c r="O11206" t="s">
        <v>32</v>
      </c>
    </row>
    <row r="11207" spans="1:15" x14ac:dyDescent="0.25">
      <c r="A11207" t="s">
        <v>127</v>
      </c>
      <c r="B11207" t="s">
        <v>128</v>
      </c>
      <c r="C11207" t="s">
        <v>27</v>
      </c>
      <c r="D11207">
        <v>2020</v>
      </c>
      <c r="E11207">
        <v>4</v>
      </c>
      <c r="F11207" t="s">
        <v>227</v>
      </c>
      <c r="G11207" t="s">
        <v>228</v>
      </c>
      <c r="H11207" t="s">
        <v>30</v>
      </c>
      <c r="J11207">
        <v>581025.31000000006</v>
      </c>
      <c r="L11207" t="s">
        <v>39</v>
      </c>
      <c r="O11207" t="s">
        <v>32</v>
      </c>
    </row>
    <row r="11208" spans="1:15" x14ac:dyDescent="0.25">
      <c r="A11208" t="s">
        <v>127</v>
      </c>
      <c r="B11208" t="s">
        <v>128</v>
      </c>
      <c r="C11208" t="s">
        <v>27</v>
      </c>
      <c r="D11208">
        <v>2020</v>
      </c>
      <c r="E11208">
        <v>4</v>
      </c>
      <c r="F11208" t="s">
        <v>229</v>
      </c>
      <c r="G11208" t="s">
        <v>230</v>
      </c>
      <c r="H11208" t="s">
        <v>30</v>
      </c>
      <c r="J11208">
        <v>-510000</v>
      </c>
      <c r="L11208" t="s">
        <v>39</v>
      </c>
      <c r="O11208" t="s">
        <v>32</v>
      </c>
    </row>
    <row r="11209" spans="1:15" x14ac:dyDescent="0.25">
      <c r="A11209" t="s">
        <v>127</v>
      </c>
      <c r="B11209" t="s">
        <v>128</v>
      </c>
      <c r="C11209" t="s">
        <v>27</v>
      </c>
      <c r="D11209">
        <v>2020</v>
      </c>
      <c r="E11209">
        <v>4</v>
      </c>
      <c r="F11209" t="s">
        <v>231</v>
      </c>
      <c r="G11209" t="s">
        <v>188</v>
      </c>
      <c r="H11209" t="s">
        <v>30</v>
      </c>
      <c r="J11209">
        <v>-42155.47</v>
      </c>
      <c r="L11209" t="s">
        <v>39</v>
      </c>
      <c r="O11209" t="s">
        <v>32</v>
      </c>
    </row>
    <row r="11210" spans="1:15" x14ac:dyDescent="0.25">
      <c r="A11210" t="s">
        <v>127</v>
      </c>
      <c r="B11210" t="s">
        <v>128</v>
      </c>
      <c r="C11210" t="s">
        <v>27</v>
      </c>
      <c r="D11210">
        <v>2020</v>
      </c>
      <c r="E11210">
        <v>4</v>
      </c>
      <c r="F11210" t="s">
        <v>232</v>
      </c>
      <c r="G11210" t="s">
        <v>233</v>
      </c>
      <c r="H11210" t="s">
        <v>30</v>
      </c>
      <c r="J11210">
        <v>-552155.47</v>
      </c>
      <c r="L11210" t="s">
        <v>39</v>
      </c>
      <c r="O11210" t="s">
        <v>32</v>
      </c>
    </row>
    <row r="11211" spans="1:15" x14ac:dyDescent="0.25">
      <c r="A11211" t="s">
        <v>127</v>
      </c>
      <c r="B11211" t="s">
        <v>128</v>
      </c>
      <c r="C11211" t="s">
        <v>27</v>
      </c>
      <c r="D11211">
        <v>2020</v>
      </c>
      <c r="E11211">
        <v>4</v>
      </c>
      <c r="F11211" t="s">
        <v>234</v>
      </c>
      <c r="G11211" t="s">
        <v>235</v>
      </c>
      <c r="H11211" t="s">
        <v>30</v>
      </c>
      <c r="J11211">
        <v>-552155.47</v>
      </c>
      <c r="L11211" t="s">
        <v>39</v>
      </c>
      <c r="O11211" t="s">
        <v>32</v>
      </c>
    </row>
    <row r="11212" spans="1:15" x14ac:dyDescent="0.25">
      <c r="A11212" t="s">
        <v>127</v>
      </c>
      <c r="B11212" t="s">
        <v>128</v>
      </c>
      <c r="C11212" t="s">
        <v>27</v>
      </c>
      <c r="D11212">
        <v>2020</v>
      </c>
      <c r="E11212">
        <v>4</v>
      </c>
      <c r="F11212" t="s">
        <v>236</v>
      </c>
      <c r="G11212" t="s">
        <v>237</v>
      </c>
      <c r="H11212" t="s">
        <v>30</v>
      </c>
      <c r="J11212">
        <v>-15317.51</v>
      </c>
      <c r="L11212" t="s">
        <v>39</v>
      </c>
      <c r="O11212" t="s">
        <v>32</v>
      </c>
    </row>
    <row r="11213" spans="1:15" x14ac:dyDescent="0.25">
      <c r="A11213" t="s">
        <v>127</v>
      </c>
      <c r="B11213" t="s">
        <v>128</v>
      </c>
      <c r="C11213" t="s">
        <v>27</v>
      </c>
      <c r="D11213">
        <v>2020</v>
      </c>
      <c r="E11213">
        <v>4</v>
      </c>
      <c r="F11213" t="s">
        <v>238</v>
      </c>
      <c r="G11213" t="s">
        <v>239</v>
      </c>
      <c r="H11213" t="s">
        <v>30</v>
      </c>
      <c r="J11213">
        <v>-19345.02</v>
      </c>
      <c r="L11213" t="s">
        <v>39</v>
      </c>
      <c r="O11213" t="s">
        <v>32</v>
      </c>
    </row>
    <row r="11214" spans="1:15" x14ac:dyDescent="0.25">
      <c r="A11214" t="s">
        <v>127</v>
      </c>
      <c r="B11214" t="s">
        <v>128</v>
      </c>
      <c r="C11214" t="s">
        <v>27</v>
      </c>
      <c r="D11214">
        <v>2020</v>
      </c>
      <c r="E11214">
        <v>4</v>
      </c>
      <c r="F11214" t="s">
        <v>240</v>
      </c>
      <c r="G11214" t="s">
        <v>241</v>
      </c>
      <c r="H11214" t="s">
        <v>30</v>
      </c>
      <c r="J11214">
        <v>-19345.02</v>
      </c>
      <c r="L11214" t="s">
        <v>39</v>
      </c>
      <c r="O11214" t="s">
        <v>32</v>
      </c>
    </row>
    <row r="11215" spans="1:15" x14ac:dyDescent="0.25">
      <c r="A11215" t="s">
        <v>127</v>
      </c>
      <c r="B11215" t="s">
        <v>128</v>
      </c>
      <c r="C11215" t="s">
        <v>27</v>
      </c>
      <c r="D11215">
        <v>2020</v>
      </c>
      <c r="E11215">
        <v>4</v>
      </c>
      <c r="F11215" t="s">
        <v>242</v>
      </c>
      <c r="G11215" t="s">
        <v>243</v>
      </c>
      <c r="H11215" t="s">
        <v>30</v>
      </c>
      <c r="J11215">
        <v>-571500.49</v>
      </c>
      <c r="L11215" t="s">
        <v>39</v>
      </c>
      <c r="O11215" t="s">
        <v>32</v>
      </c>
    </row>
    <row r="11216" spans="1:15" x14ac:dyDescent="0.25">
      <c r="A11216" t="s">
        <v>131</v>
      </c>
      <c r="B11216" t="s">
        <v>132</v>
      </c>
      <c r="C11216" t="s">
        <v>27</v>
      </c>
      <c r="D11216">
        <v>2020</v>
      </c>
      <c r="E11216">
        <v>4</v>
      </c>
      <c r="F11216" t="s">
        <v>244</v>
      </c>
      <c r="G11216" t="s">
        <v>245</v>
      </c>
      <c r="H11216" t="s">
        <v>30</v>
      </c>
      <c r="J11216">
        <v>-0.01</v>
      </c>
      <c r="L11216" t="s">
        <v>31</v>
      </c>
      <c r="O11216" t="s">
        <v>32</v>
      </c>
    </row>
    <row r="11217" spans="1:15" x14ac:dyDescent="0.25">
      <c r="A11217" t="s">
        <v>131</v>
      </c>
      <c r="B11217" t="s">
        <v>132</v>
      </c>
      <c r="C11217" t="s">
        <v>27</v>
      </c>
      <c r="D11217">
        <v>2020</v>
      </c>
      <c r="E11217">
        <v>4</v>
      </c>
      <c r="F11217" t="s">
        <v>246</v>
      </c>
      <c r="G11217" t="s">
        <v>247</v>
      </c>
      <c r="H11217" t="s">
        <v>30</v>
      </c>
      <c r="J11217">
        <v>17000</v>
      </c>
      <c r="L11217" t="s">
        <v>31</v>
      </c>
      <c r="O11217" t="s">
        <v>32</v>
      </c>
    </row>
    <row r="11218" spans="1:15" x14ac:dyDescent="0.25">
      <c r="A11218" t="s">
        <v>131</v>
      </c>
      <c r="B11218" t="s">
        <v>132</v>
      </c>
      <c r="C11218" t="s">
        <v>27</v>
      </c>
      <c r="D11218">
        <v>2020</v>
      </c>
      <c r="E11218">
        <v>4</v>
      </c>
      <c r="F11218" t="s">
        <v>248</v>
      </c>
      <c r="G11218" t="s">
        <v>249</v>
      </c>
      <c r="H11218" t="s">
        <v>30</v>
      </c>
      <c r="J11218">
        <v>16999.990000000002</v>
      </c>
      <c r="L11218" t="s">
        <v>31</v>
      </c>
      <c r="O11218" t="s">
        <v>32</v>
      </c>
    </row>
    <row r="11219" spans="1:15" x14ac:dyDescent="0.25">
      <c r="A11219" t="s">
        <v>131</v>
      </c>
      <c r="B11219" t="s">
        <v>132</v>
      </c>
      <c r="C11219" t="s">
        <v>27</v>
      </c>
      <c r="D11219">
        <v>2020</v>
      </c>
      <c r="E11219">
        <v>4</v>
      </c>
      <c r="F11219" t="s">
        <v>250</v>
      </c>
      <c r="G11219" t="s">
        <v>251</v>
      </c>
      <c r="H11219" t="s">
        <v>30</v>
      </c>
      <c r="J11219">
        <v>16999.990000000002</v>
      </c>
      <c r="L11219" t="s">
        <v>31</v>
      </c>
      <c r="O11219" t="s">
        <v>32</v>
      </c>
    </row>
    <row r="11220" spans="1:15" x14ac:dyDescent="0.25">
      <c r="A11220" t="s">
        <v>131</v>
      </c>
      <c r="B11220" t="s">
        <v>132</v>
      </c>
      <c r="C11220" t="s">
        <v>27</v>
      </c>
      <c r="D11220">
        <v>2020</v>
      </c>
      <c r="E11220">
        <v>4</v>
      </c>
      <c r="F11220" t="s">
        <v>303</v>
      </c>
      <c r="G11220" t="s">
        <v>304</v>
      </c>
      <c r="H11220" t="s">
        <v>30</v>
      </c>
      <c r="J11220">
        <v>-490378.48</v>
      </c>
      <c r="L11220" t="s">
        <v>31</v>
      </c>
      <c r="O11220" t="s">
        <v>32</v>
      </c>
    </row>
    <row r="11221" spans="1:15" x14ac:dyDescent="0.25">
      <c r="A11221" t="s">
        <v>131</v>
      </c>
      <c r="B11221" t="s">
        <v>132</v>
      </c>
      <c r="C11221" t="s">
        <v>27</v>
      </c>
      <c r="D11221">
        <v>2020</v>
      </c>
      <c r="E11221">
        <v>4</v>
      </c>
      <c r="F11221" t="s">
        <v>195</v>
      </c>
      <c r="G11221" t="s">
        <v>196</v>
      </c>
      <c r="H11221" t="s">
        <v>30</v>
      </c>
      <c r="J11221">
        <v>-473378.49</v>
      </c>
      <c r="L11221" t="s">
        <v>31</v>
      </c>
      <c r="O11221" t="s">
        <v>32</v>
      </c>
    </row>
    <row r="11222" spans="1:15" x14ac:dyDescent="0.25">
      <c r="A11222" t="s">
        <v>131</v>
      </c>
      <c r="B11222" t="s">
        <v>132</v>
      </c>
      <c r="C11222" t="s">
        <v>27</v>
      </c>
      <c r="D11222">
        <v>2020</v>
      </c>
      <c r="E11222">
        <v>4</v>
      </c>
      <c r="F11222" t="s">
        <v>275</v>
      </c>
      <c r="G11222" t="s">
        <v>276</v>
      </c>
      <c r="H11222" t="s">
        <v>30</v>
      </c>
      <c r="J11222">
        <v>490378.48</v>
      </c>
      <c r="L11222" t="s">
        <v>31</v>
      </c>
      <c r="O11222" t="s">
        <v>32</v>
      </c>
    </row>
    <row r="11223" spans="1:15" x14ac:dyDescent="0.25">
      <c r="A11223" t="s">
        <v>131</v>
      </c>
      <c r="B11223" t="s">
        <v>132</v>
      </c>
      <c r="C11223" t="s">
        <v>27</v>
      </c>
      <c r="D11223">
        <v>2020</v>
      </c>
      <c r="E11223">
        <v>4</v>
      </c>
      <c r="F11223" t="s">
        <v>277</v>
      </c>
      <c r="G11223" t="s">
        <v>278</v>
      </c>
      <c r="H11223" t="s">
        <v>30</v>
      </c>
      <c r="J11223">
        <v>490378.48</v>
      </c>
      <c r="L11223" t="s">
        <v>31</v>
      </c>
      <c r="O11223" t="s">
        <v>32</v>
      </c>
    </row>
    <row r="11224" spans="1:15" x14ac:dyDescent="0.25">
      <c r="A11224" t="s">
        <v>131</v>
      </c>
      <c r="B11224" t="s">
        <v>132</v>
      </c>
      <c r="C11224" t="s">
        <v>27</v>
      </c>
      <c r="D11224">
        <v>2020</v>
      </c>
      <c r="E11224">
        <v>4</v>
      </c>
      <c r="F11224" t="s">
        <v>279</v>
      </c>
      <c r="G11224" t="s">
        <v>280</v>
      </c>
      <c r="H11224" t="s">
        <v>30</v>
      </c>
      <c r="J11224">
        <v>490378.48</v>
      </c>
      <c r="L11224" t="s">
        <v>31</v>
      </c>
      <c r="O11224" t="s">
        <v>32</v>
      </c>
    </row>
    <row r="11225" spans="1:15" x14ac:dyDescent="0.25">
      <c r="A11225" t="s">
        <v>131</v>
      </c>
      <c r="B11225" t="s">
        <v>132</v>
      </c>
      <c r="C11225" t="s">
        <v>27</v>
      </c>
      <c r="D11225">
        <v>2020</v>
      </c>
      <c r="E11225">
        <v>4</v>
      </c>
      <c r="F11225" t="s">
        <v>197</v>
      </c>
      <c r="G11225" t="s">
        <v>198</v>
      </c>
      <c r="H11225" t="s">
        <v>30</v>
      </c>
      <c r="J11225">
        <v>16999.990000000002</v>
      </c>
      <c r="L11225" t="s">
        <v>31</v>
      </c>
      <c r="O11225" t="s">
        <v>32</v>
      </c>
    </row>
    <row r="11226" spans="1:15" x14ac:dyDescent="0.25">
      <c r="A11226" t="s">
        <v>131</v>
      </c>
      <c r="B11226" t="s">
        <v>132</v>
      </c>
      <c r="C11226" t="s">
        <v>27</v>
      </c>
      <c r="D11226">
        <v>2020</v>
      </c>
      <c r="E11226">
        <v>4</v>
      </c>
      <c r="F11226" t="s">
        <v>199</v>
      </c>
      <c r="G11226" t="s">
        <v>200</v>
      </c>
      <c r="H11226" t="s">
        <v>30</v>
      </c>
      <c r="J11226">
        <v>16999.990000000002</v>
      </c>
      <c r="L11226" t="s">
        <v>31</v>
      </c>
      <c r="O11226" t="s">
        <v>32</v>
      </c>
    </row>
    <row r="11227" spans="1:15" x14ac:dyDescent="0.25">
      <c r="A11227" t="s">
        <v>131</v>
      </c>
      <c r="B11227" t="s">
        <v>132</v>
      </c>
      <c r="C11227" t="s">
        <v>27</v>
      </c>
      <c r="D11227">
        <v>2020</v>
      </c>
      <c r="E11227">
        <v>4</v>
      </c>
      <c r="F11227" t="s">
        <v>205</v>
      </c>
      <c r="G11227" t="s">
        <v>206</v>
      </c>
      <c r="H11227" t="s">
        <v>30</v>
      </c>
      <c r="J11227">
        <v>16999.990000000002</v>
      </c>
      <c r="L11227" t="s">
        <v>31</v>
      </c>
      <c r="O11227" t="s">
        <v>32</v>
      </c>
    </row>
    <row r="11228" spans="1:15" x14ac:dyDescent="0.25">
      <c r="A11228" t="s">
        <v>131</v>
      </c>
      <c r="B11228" t="s">
        <v>132</v>
      </c>
      <c r="C11228" t="s">
        <v>27</v>
      </c>
      <c r="D11228">
        <v>2020</v>
      </c>
      <c r="E11228">
        <v>4</v>
      </c>
      <c r="F11228" t="s">
        <v>207</v>
      </c>
      <c r="G11228" t="s">
        <v>208</v>
      </c>
      <c r="H11228" t="s">
        <v>30</v>
      </c>
      <c r="J11228">
        <v>16999.990000000002</v>
      </c>
      <c r="L11228" t="s">
        <v>31</v>
      </c>
      <c r="O11228" t="s">
        <v>32</v>
      </c>
    </row>
    <row r="11229" spans="1:15" x14ac:dyDescent="0.25">
      <c r="A11229" t="s">
        <v>131</v>
      </c>
      <c r="B11229" t="s">
        <v>132</v>
      </c>
      <c r="C11229" t="s">
        <v>27</v>
      </c>
      <c r="D11229">
        <v>2020</v>
      </c>
      <c r="E11229">
        <v>4</v>
      </c>
      <c r="F11229" t="s">
        <v>211</v>
      </c>
      <c r="G11229" t="s">
        <v>212</v>
      </c>
      <c r="H11229" t="s">
        <v>30</v>
      </c>
      <c r="J11229">
        <v>16999.990000000002</v>
      </c>
      <c r="L11229" t="s">
        <v>31</v>
      </c>
      <c r="O11229" t="s">
        <v>32</v>
      </c>
    </row>
    <row r="11230" spans="1:15" x14ac:dyDescent="0.25">
      <c r="A11230" t="s">
        <v>131</v>
      </c>
      <c r="B11230" t="s">
        <v>132</v>
      </c>
      <c r="C11230" t="s">
        <v>27</v>
      </c>
      <c r="D11230">
        <v>2020</v>
      </c>
      <c r="E11230">
        <v>4</v>
      </c>
      <c r="F11230" t="s">
        <v>213</v>
      </c>
      <c r="G11230" t="s">
        <v>214</v>
      </c>
      <c r="H11230" t="s">
        <v>30</v>
      </c>
      <c r="J11230">
        <v>16999.990000000002</v>
      </c>
      <c r="L11230" t="s">
        <v>31</v>
      </c>
      <c r="O11230" t="s">
        <v>32</v>
      </c>
    </row>
    <row r="11231" spans="1:15" x14ac:dyDescent="0.25">
      <c r="A11231" t="s">
        <v>131</v>
      </c>
      <c r="B11231" t="s">
        <v>132</v>
      </c>
      <c r="C11231" t="s">
        <v>27</v>
      </c>
      <c r="D11231">
        <v>2020</v>
      </c>
      <c r="E11231">
        <v>4</v>
      </c>
      <c r="F11231" t="s">
        <v>297</v>
      </c>
      <c r="G11231" t="s">
        <v>298</v>
      </c>
      <c r="H11231" t="s">
        <v>30</v>
      </c>
      <c r="J11231">
        <v>2786690.14</v>
      </c>
      <c r="L11231" t="s">
        <v>39</v>
      </c>
      <c r="O11231" t="s">
        <v>32</v>
      </c>
    </row>
    <row r="11232" spans="1:15" x14ac:dyDescent="0.25">
      <c r="A11232" t="s">
        <v>131</v>
      </c>
      <c r="B11232" t="s">
        <v>132</v>
      </c>
      <c r="C11232" t="s">
        <v>27</v>
      </c>
      <c r="D11232">
        <v>2020</v>
      </c>
      <c r="E11232">
        <v>4</v>
      </c>
      <c r="F11232" t="s">
        <v>299</v>
      </c>
      <c r="G11232" t="s">
        <v>300</v>
      </c>
      <c r="H11232" t="s">
        <v>30</v>
      </c>
      <c r="J11232">
        <v>-2627578.5299999998</v>
      </c>
      <c r="L11232" t="s">
        <v>39</v>
      </c>
      <c r="O11232" t="s">
        <v>32</v>
      </c>
    </row>
    <row r="11233" spans="1:15" x14ac:dyDescent="0.25">
      <c r="A11233" t="s">
        <v>131</v>
      </c>
      <c r="B11233" t="s">
        <v>132</v>
      </c>
      <c r="C11233" t="s">
        <v>27</v>
      </c>
      <c r="D11233">
        <v>2020</v>
      </c>
      <c r="E11233">
        <v>4</v>
      </c>
      <c r="F11233" t="s">
        <v>301</v>
      </c>
      <c r="G11233" t="s">
        <v>302</v>
      </c>
      <c r="H11233" t="s">
        <v>30</v>
      </c>
      <c r="J11233">
        <v>159111.60999999999</v>
      </c>
      <c r="L11233" t="s">
        <v>39</v>
      </c>
      <c r="O11233" t="s">
        <v>32</v>
      </c>
    </row>
    <row r="11234" spans="1:15" x14ac:dyDescent="0.25">
      <c r="A11234" t="s">
        <v>131</v>
      </c>
      <c r="B11234" t="s">
        <v>132</v>
      </c>
      <c r="C11234" t="s">
        <v>27</v>
      </c>
      <c r="D11234">
        <v>2020</v>
      </c>
      <c r="E11234">
        <v>4</v>
      </c>
      <c r="F11234" t="s">
        <v>257</v>
      </c>
      <c r="G11234" t="s">
        <v>258</v>
      </c>
      <c r="H11234" t="s">
        <v>30</v>
      </c>
      <c r="J11234">
        <v>159111.60999999999</v>
      </c>
      <c r="L11234" t="s">
        <v>39</v>
      </c>
      <c r="O11234" t="s">
        <v>32</v>
      </c>
    </row>
    <row r="11235" spans="1:15" x14ac:dyDescent="0.25">
      <c r="A11235" t="s">
        <v>131</v>
      </c>
      <c r="B11235" t="s">
        <v>132</v>
      </c>
      <c r="C11235" t="s">
        <v>27</v>
      </c>
      <c r="D11235">
        <v>2020</v>
      </c>
      <c r="E11235">
        <v>4</v>
      </c>
      <c r="F11235" t="s">
        <v>219</v>
      </c>
      <c r="G11235" t="s">
        <v>220</v>
      </c>
      <c r="H11235" t="s">
        <v>30</v>
      </c>
      <c r="J11235">
        <v>93081.59</v>
      </c>
      <c r="L11235" t="s">
        <v>39</v>
      </c>
      <c r="O11235" t="s">
        <v>32</v>
      </c>
    </row>
    <row r="11236" spans="1:15" x14ac:dyDescent="0.25">
      <c r="A11236" t="s">
        <v>131</v>
      </c>
      <c r="B11236" t="s">
        <v>132</v>
      </c>
      <c r="C11236" t="s">
        <v>27</v>
      </c>
      <c r="D11236">
        <v>2020</v>
      </c>
      <c r="E11236">
        <v>4</v>
      </c>
      <c r="F11236" t="s">
        <v>221</v>
      </c>
      <c r="G11236" t="s">
        <v>222</v>
      </c>
      <c r="H11236" t="s">
        <v>30</v>
      </c>
      <c r="J11236">
        <v>252193.2</v>
      </c>
      <c r="L11236" t="s">
        <v>39</v>
      </c>
      <c r="O11236" t="s">
        <v>32</v>
      </c>
    </row>
    <row r="11237" spans="1:15" x14ac:dyDescent="0.25">
      <c r="A11237" t="s">
        <v>131</v>
      </c>
      <c r="B11237" t="s">
        <v>132</v>
      </c>
      <c r="C11237" t="s">
        <v>27</v>
      </c>
      <c r="D11237">
        <v>2020</v>
      </c>
      <c r="E11237">
        <v>4</v>
      </c>
      <c r="F11237" t="s">
        <v>259</v>
      </c>
      <c r="G11237" t="s">
        <v>260</v>
      </c>
      <c r="H11237" t="s">
        <v>30</v>
      </c>
      <c r="J11237">
        <v>12186.34</v>
      </c>
      <c r="L11237" t="s">
        <v>39</v>
      </c>
      <c r="O11237" t="s">
        <v>32</v>
      </c>
    </row>
    <row r="11238" spans="1:15" x14ac:dyDescent="0.25">
      <c r="A11238" t="s">
        <v>131</v>
      </c>
      <c r="B11238" t="s">
        <v>132</v>
      </c>
      <c r="C11238" t="s">
        <v>27</v>
      </c>
      <c r="D11238">
        <v>2020</v>
      </c>
      <c r="E11238">
        <v>4</v>
      </c>
      <c r="F11238" t="s">
        <v>284</v>
      </c>
      <c r="G11238" t="s">
        <v>285</v>
      </c>
      <c r="H11238" t="s">
        <v>30</v>
      </c>
      <c r="J11238">
        <v>2536261.91</v>
      </c>
      <c r="L11238" t="s">
        <v>39</v>
      </c>
      <c r="O11238" t="s">
        <v>32</v>
      </c>
    </row>
    <row r="11239" spans="1:15" x14ac:dyDescent="0.25">
      <c r="A11239" t="s">
        <v>131</v>
      </c>
      <c r="B11239" t="s">
        <v>132</v>
      </c>
      <c r="C11239" t="s">
        <v>27</v>
      </c>
      <c r="D11239">
        <v>2020</v>
      </c>
      <c r="E11239">
        <v>4</v>
      </c>
      <c r="F11239" t="s">
        <v>261</v>
      </c>
      <c r="G11239" t="s">
        <v>262</v>
      </c>
      <c r="H11239" t="s">
        <v>30</v>
      </c>
      <c r="J11239">
        <v>3295130.99</v>
      </c>
      <c r="L11239" t="s">
        <v>39</v>
      </c>
      <c r="O11239" t="s">
        <v>32</v>
      </c>
    </row>
    <row r="11240" spans="1:15" x14ac:dyDescent="0.25">
      <c r="A11240" t="s">
        <v>131</v>
      </c>
      <c r="B11240" t="s">
        <v>132</v>
      </c>
      <c r="C11240" t="s">
        <v>27</v>
      </c>
      <c r="D11240">
        <v>2020</v>
      </c>
      <c r="E11240">
        <v>4</v>
      </c>
      <c r="F11240" t="s">
        <v>223</v>
      </c>
      <c r="G11240" t="s">
        <v>224</v>
      </c>
      <c r="H11240" t="s">
        <v>30</v>
      </c>
      <c r="J11240">
        <v>7165716.4299999997</v>
      </c>
      <c r="L11240" t="s">
        <v>39</v>
      </c>
      <c r="O11240" t="s">
        <v>32</v>
      </c>
    </row>
    <row r="11241" spans="1:15" x14ac:dyDescent="0.25">
      <c r="A11241" t="s">
        <v>131</v>
      </c>
      <c r="B11241" t="s">
        <v>132</v>
      </c>
      <c r="C11241" t="s">
        <v>27</v>
      </c>
      <c r="D11241">
        <v>2020</v>
      </c>
      <c r="E11241">
        <v>4</v>
      </c>
      <c r="F11241" t="s">
        <v>225</v>
      </c>
      <c r="G11241" t="s">
        <v>226</v>
      </c>
      <c r="H11241" t="s">
        <v>30</v>
      </c>
      <c r="J11241">
        <v>10473033.76</v>
      </c>
      <c r="L11241" t="s">
        <v>39</v>
      </c>
      <c r="O11241" t="s">
        <v>32</v>
      </c>
    </row>
    <row r="11242" spans="1:15" x14ac:dyDescent="0.25">
      <c r="A11242" t="s">
        <v>131</v>
      </c>
      <c r="B11242" t="s">
        <v>132</v>
      </c>
      <c r="C11242" t="s">
        <v>27</v>
      </c>
      <c r="D11242">
        <v>2020</v>
      </c>
      <c r="E11242">
        <v>4</v>
      </c>
      <c r="F11242" t="s">
        <v>227</v>
      </c>
      <c r="G11242" t="s">
        <v>228</v>
      </c>
      <c r="H11242" t="s">
        <v>30</v>
      </c>
      <c r="J11242">
        <v>10725226.960000001</v>
      </c>
      <c r="L11242" t="s">
        <v>39</v>
      </c>
      <c r="O11242" t="s">
        <v>32</v>
      </c>
    </row>
    <row r="11243" spans="1:15" x14ac:dyDescent="0.25">
      <c r="A11243" t="s">
        <v>131</v>
      </c>
      <c r="B11243" t="s">
        <v>132</v>
      </c>
      <c r="C11243" t="s">
        <v>27</v>
      </c>
      <c r="D11243">
        <v>2020</v>
      </c>
      <c r="E11243">
        <v>4</v>
      </c>
      <c r="F11243" t="s">
        <v>229</v>
      </c>
      <c r="G11243" t="s">
        <v>230</v>
      </c>
      <c r="H11243" t="s">
        <v>30</v>
      </c>
      <c r="J11243">
        <v>-4080000</v>
      </c>
      <c r="L11243" t="s">
        <v>39</v>
      </c>
      <c r="O11243" t="s">
        <v>32</v>
      </c>
    </row>
    <row r="11244" spans="1:15" x14ac:dyDescent="0.25">
      <c r="A11244" t="s">
        <v>131</v>
      </c>
      <c r="B11244" t="s">
        <v>132</v>
      </c>
      <c r="C11244" t="s">
        <v>27</v>
      </c>
      <c r="D11244">
        <v>2020</v>
      </c>
      <c r="E11244">
        <v>4</v>
      </c>
      <c r="F11244" t="s">
        <v>231</v>
      </c>
      <c r="G11244" t="s">
        <v>188</v>
      </c>
      <c r="H11244" t="s">
        <v>30</v>
      </c>
      <c r="J11244">
        <v>435629.94</v>
      </c>
      <c r="L11244" t="s">
        <v>39</v>
      </c>
      <c r="O11244" t="s">
        <v>32</v>
      </c>
    </row>
    <row r="11245" spans="1:15" x14ac:dyDescent="0.25">
      <c r="A11245" t="s">
        <v>131</v>
      </c>
      <c r="B11245" t="s">
        <v>132</v>
      </c>
      <c r="C11245" t="s">
        <v>27</v>
      </c>
      <c r="D11245">
        <v>2020</v>
      </c>
      <c r="E11245">
        <v>4</v>
      </c>
      <c r="F11245" t="s">
        <v>232</v>
      </c>
      <c r="G11245" t="s">
        <v>233</v>
      </c>
      <c r="H11245" t="s">
        <v>30</v>
      </c>
      <c r="J11245">
        <v>-3644370.06</v>
      </c>
      <c r="L11245" t="s">
        <v>39</v>
      </c>
      <c r="O11245" t="s">
        <v>32</v>
      </c>
    </row>
    <row r="11246" spans="1:15" x14ac:dyDescent="0.25">
      <c r="A11246" t="s">
        <v>131</v>
      </c>
      <c r="B11246" t="s">
        <v>132</v>
      </c>
      <c r="C11246" t="s">
        <v>27</v>
      </c>
      <c r="D11246">
        <v>2020</v>
      </c>
      <c r="E11246">
        <v>4</v>
      </c>
      <c r="F11246" t="s">
        <v>234</v>
      </c>
      <c r="G11246" t="s">
        <v>235</v>
      </c>
      <c r="H11246" t="s">
        <v>30</v>
      </c>
      <c r="J11246">
        <v>-3644370.06</v>
      </c>
      <c r="L11246" t="s">
        <v>39</v>
      </c>
      <c r="O11246" t="s">
        <v>32</v>
      </c>
    </row>
    <row r="11247" spans="1:15" x14ac:dyDescent="0.25">
      <c r="A11247" t="s">
        <v>131</v>
      </c>
      <c r="B11247" t="s">
        <v>132</v>
      </c>
      <c r="C11247" t="s">
        <v>27</v>
      </c>
      <c r="D11247">
        <v>2020</v>
      </c>
      <c r="E11247">
        <v>4</v>
      </c>
      <c r="F11247" t="s">
        <v>269</v>
      </c>
      <c r="G11247" t="s">
        <v>270</v>
      </c>
      <c r="H11247" t="s">
        <v>30</v>
      </c>
      <c r="J11247">
        <v>206632.31</v>
      </c>
      <c r="L11247" t="s">
        <v>39</v>
      </c>
      <c r="O11247" t="s">
        <v>32</v>
      </c>
    </row>
    <row r="11248" spans="1:15" x14ac:dyDescent="0.25">
      <c r="A11248" t="s">
        <v>131</v>
      </c>
      <c r="B11248" t="s">
        <v>132</v>
      </c>
      <c r="C11248" t="s">
        <v>27</v>
      </c>
      <c r="D11248">
        <v>2020</v>
      </c>
      <c r="E11248">
        <v>4</v>
      </c>
      <c r="F11248" t="s">
        <v>271</v>
      </c>
      <c r="G11248" t="s">
        <v>272</v>
      </c>
      <c r="H11248" t="s">
        <v>30</v>
      </c>
      <c r="J11248">
        <v>206632.31</v>
      </c>
      <c r="L11248" t="s">
        <v>39</v>
      </c>
      <c r="O11248" t="s">
        <v>32</v>
      </c>
    </row>
    <row r="11249" spans="1:15" x14ac:dyDescent="0.25">
      <c r="A11249" t="s">
        <v>131</v>
      </c>
      <c r="B11249" t="s">
        <v>132</v>
      </c>
      <c r="C11249" t="s">
        <v>27</v>
      </c>
      <c r="D11249">
        <v>2020</v>
      </c>
      <c r="E11249">
        <v>4</v>
      </c>
      <c r="F11249" t="s">
        <v>273</v>
      </c>
      <c r="G11249" t="s">
        <v>274</v>
      </c>
      <c r="H11249" t="s">
        <v>30</v>
      </c>
      <c r="J11249">
        <v>206632.31</v>
      </c>
      <c r="L11249" t="s">
        <v>39</v>
      </c>
      <c r="O11249" t="s">
        <v>32</v>
      </c>
    </row>
    <row r="11250" spans="1:15" x14ac:dyDescent="0.25">
      <c r="A11250" t="s">
        <v>131</v>
      </c>
      <c r="B11250" t="s">
        <v>132</v>
      </c>
      <c r="C11250" t="s">
        <v>27</v>
      </c>
      <c r="D11250">
        <v>2020</v>
      </c>
      <c r="E11250">
        <v>4</v>
      </c>
      <c r="F11250" t="s">
        <v>236</v>
      </c>
      <c r="G11250" t="s">
        <v>237</v>
      </c>
      <c r="H11250" t="s">
        <v>30</v>
      </c>
      <c r="J11250">
        <v>-6760710.0099999998</v>
      </c>
      <c r="L11250" t="s">
        <v>39</v>
      </c>
      <c r="O11250" t="s">
        <v>32</v>
      </c>
    </row>
    <row r="11251" spans="1:15" x14ac:dyDescent="0.25">
      <c r="A11251" t="s">
        <v>131</v>
      </c>
      <c r="B11251" t="s">
        <v>132</v>
      </c>
      <c r="C11251" t="s">
        <v>27</v>
      </c>
      <c r="D11251">
        <v>2020</v>
      </c>
      <c r="E11251">
        <v>4</v>
      </c>
      <c r="F11251" t="s">
        <v>238</v>
      </c>
      <c r="G11251" t="s">
        <v>239</v>
      </c>
      <c r="H11251" t="s">
        <v>30</v>
      </c>
      <c r="J11251">
        <v>-6770578.46</v>
      </c>
      <c r="L11251" t="s">
        <v>39</v>
      </c>
      <c r="O11251" t="s">
        <v>32</v>
      </c>
    </row>
    <row r="11252" spans="1:15" x14ac:dyDescent="0.25">
      <c r="A11252" t="s">
        <v>131</v>
      </c>
      <c r="B11252" t="s">
        <v>132</v>
      </c>
      <c r="C11252" t="s">
        <v>27</v>
      </c>
      <c r="D11252">
        <v>2020</v>
      </c>
      <c r="E11252">
        <v>4</v>
      </c>
      <c r="F11252" t="s">
        <v>240</v>
      </c>
      <c r="G11252" t="s">
        <v>241</v>
      </c>
      <c r="H11252" t="s">
        <v>30</v>
      </c>
      <c r="J11252">
        <v>-6563946.1500000004</v>
      </c>
      <c r="L11252" t="s">
        <v>39</v>
      </c>
      <c r="O11252" t="s">
        <v>32</v>
      </c>
    </row>
    <row r="11253" spans="1:15" x14ac:dyDescent="0.25">
      <c r="A11253" t="s">
        <v>131</v>
      </c>
      <c r="B11253" t="s">
        <v>132</v>
      </c>
      <c r="C11253" t="s">
        <v>27</v>
      </c>
      <c r="D11253">
        <v>2020</v>
      </c>
      <c r="E11253">
        <v>4</v>
      </c>
      <c r="F11253" t="s">
        <v>242</v>
      </c>
      <c r="G11253" t="s">
        <v>243</v>
      </c>
      <c r="H11253" t="s">
        <v>30</v>
      </c>
      <c r="J11253">
        <v>-10208316.210000001</v>
      </c>
      <c r="L11253" t="s">
        <v>39</v>
      </c>
      <c r="O11253" t="s">
        <v>32</v>
      </c>
    </row>
    <row r="11254" spans="1:15" x14ac:dyDescent="0.25">
      <c r="A11254" t="s">
        <v>123</v>
      </c>
      <c r="B11254" t="s">
        <v>124</v>
      </c>
      <c r="C11254" t="s">
        <v>27</v>
      </c>
      <c r="D11254">
        <v>2020</v>
      </c>
      <c r="E11254">
        <v>4</v>
      </c>
      <c r="F11254" t="s">
        <v>244</v>
      </c>
      <c r="G11254" t="s">
        <v>245</v>
      </c>
      <c r="H11254" t="s">
        <v>108</v>
      </c>
      <c r="I11254" t="s">
        <v>109</v>
      </c>
      <c r="J11254">
        <v>-91200.46</v>
      </c>
      <c r="L11254" t="s">
        <v>31</v>
      </c>
      <c r="O11254" t="s">
        <v>32</v>
      </c>
    </row>
    <row r="11255" spans="1:15" x14ac:dyDescent="0.25">
      <c r="A11255" t="s">
        <v>123</v>
      </c>
      <c r="B11255" t="s">
        <v>124</v>
      </c>
      <c r="C11255" t="s">
        <v>27</v>
      </c>
      <c r="D11255">
        <v>2020</v>
      </c>
      <c r="E11255">
        <v>4</v>
      </c>
      <c r="F11255" t="s">
        <v>246</v>
      </c>
      <c r="G11255" t="s">
        <v>247</v>
      </c>
      <c r="H11255" t="s">
        <v>108</v>
      </c>
      <c r="I11255" t="s">
        <v>109</v>
      </c>
      <c r="J11255">
        <v>13873.48</v>
      </c>
      <c r="L11255" t="s">
        <v>31</v>
      </c>
      <c r="O11255" t="s">
        <v>32</v>
      </c>
    </row>
    <row r="11256" spans="1:15" x14ac:dyDescent="0.25">
      <c r="A11256" t="s">
        <v>123</v>
      </c>
      <c r="B11256" t="s">
        <v>124</v>
      </c>
      <c r="C11256" t="s">
        <v>27</v>
      </c>
      <c r="D11256">
        <v>2020</v>
      </c>
      <c r="E11256">
        <v>4</v>
      </c>
      <c r="F11256" t="s">
        <v>248</v>
      </c>
      <c r="G11256" t="s">
        <v>249</v>
      </c>
      <c r="H11256" t="s">
        <v>108</v>
      </c>
      <c r="I11256" t="s">
        <v>109</v>
      </c>
      <c r="J11256">
        <v>-77326.98</v>
      </c>
      <c r="L11256" t="s">
        <v>31</v>
      </c>
      <c r="O11256" t="s">
        <v>32</v>
      </c>
    </row>
    <row r="11257" spans="1:15" x14ac:dyDescent="0.25">
      <c r="A11257" t="s">
        <v>123</v>
      </c>
      <c r="B11257" t="s">
        <v>124</v>
      </c>
      <c r="C11257" t="s">
        <v>27</v>
      </c>
      <c r="D11257">
        <v>2020</v>
      </c>
      <c r="E11257">
        <v>4</v>
      </c>
      <c r="F11257" t="s">
        <v>250</v>
      </c>
      <c r="G11257" t="s">
        <v>251</v>
      </c>
      <c r="H11257" t="s">
        <v>108</v>
      </c>
      <c r="I11257" t="s">
        <v>109</v>
      </c>
      <c r="J11257">
        <v>-77326.98</v>
      </c>
      <c r="L11257" t="s">
        <v>31</v>
      </c>
      <c r="O11257" t="s">
        <v>32</v>
      </c>
    </row>
    <row r="11258" spans="1:15" x14ac:dyDescent="0.25">
      <c r="A11258" t="s">
        <v>123</v>
      </c>
      <c r="B11258" t="s">
        <v>124</v>
      </c>
      <c r="C11258" t="s">
        <v>27</v>
      </c>
      <c r="D11258">
        <v>2020</v>
      </c>
      <c r="E11258">
        <v>4</v>
      </c>
      <c r="F11258" t="s">
        <v>195</v>
      </c>
      <c r="G11258" t="s">
        <v>196</v>
      </c>
      <c r="H11258" t="s">
        <v>108</v>
      </c>
      <c r="I11258" t="s">
        <v>109</v>
      </c>
      <c r="J11258">
        <v>-77326.98</v>
      </c>
      <c r="L11258" t="s">
        <v>31</v>
      </c>
      <c r="O11258" t="s">
        <v>32</v>
      </c>
    </row>
    <row r="11259" spans="1:15" x14ac:dyDescent="0.25">
      <c r="A11259" t="s">
        <v>123</v>
      </c>
      <c r="B11259" t="s">
        <v>124</v>
      </c>
      <c r="C11259" t="s">
        <v>27</v>
      </c>
      <c r="D11259">
        <v>2020</v>
      </c>
      <c r="E11259">
        <v>4</v>
      </c>
      <c r="F11259" t="s">
        <v>275</v>
      </c>
      <c r="G11259" t="s">
        <v>276</v>
      </c>
      <c r="H11259" t="s">
        <v>108</v>
      </c>
      <c r="I11259" t="s">
        <v>109</v>
      </c>
      <c r="J11259">
        <v>165830</v>
      </c>
      <c r="L11259" t="s">
        <v>31</v>
      </c>
      <c r="O11259" t="s">
        <v>32</v>
      </c>
    </row>
    <row r="11260" spans="1:15" x14ac:dyDescent="0.25">
      <c r="A11260" t="s">
        <v>123</v>
      </c>
      <c r="B11260" t="s">
        <v>124</v>
      </c>
      <c r="C11260" t="s">
        <v>27</v>
      </c>
      <c r="D11260">
        <v>2020</v>
      </c>
      <c r="E11260">
        <v>4</v>
      </c>
      <c r="F11260" t="s">
        <v>277</v>
      </c>
      <c r="G11260" t="s">
        <v>278</v>
      </c>
      <c r="H11260" t="s">
        <v>108</v>
      </c>
      <c r="I11260" t="s">
        <v>109</v>
      </c>
      <c r="J11260">
        <v>165830</v>
      </c>
      <c r="L11260" t="s">
        <v>31</v>
      </c>
      <c r="O11260" t="s">
        <v>32</v>
      </c>
    </row>
    <row r="11261" spans="1:15" x14ac:dyDescent="0.25">
      <c r="A11261" t="s">
        <v>123</v>
      </c>
      <c r="B11261" t="s">
        <v>124</v>
      </c>
      <c r="C11261" t="s">
        <v>27</v>
      </c>
      <c r="D11261">
        <v>2020</v>
      </c>
      <c r="E11261">
        <v>4</v>
      </c>
      <c r="F11261" t="s">
        <v>279</v>
      </c>
      <c r="G11261" t="s">
        <v>280</v>
      </c>
      <c r="H11261" t="s">
        <v>108</v>
      </c>
      <c r="I11261" t="s">
        <v>109</v>
      </c>
      <c r="J11261">
        <v>165830</v>
      </c>
      <c r="L11261" t="s">
        <v>31</v>
      </c>
      <c r="O11261" t="s">
        <v>32</v>
      </c>
    </row>
    <row r="11262" spans="1:15" x14ac:dyDescent="0.25">
      <c r="A11262" t="s">
        <v>123</v>
      </c>
      <c r="B11262" t="s">
        <v>124</v>
      </c>
      <c r="C11262" t="s">
        <v>27</v>
      </c>
      <c r="D11262">
        <v>2020</v>
      </c>
      <c r="E11262">
        <v>4</v>
      </c>
      <c r="F11262" t="s">
        <v>197</v>
      </c>
      <c r="G11262" t="s">
        <v>198</v>
      </c>
      <c r="H11262" t="s">
        <v>108</v>
      </c>
      <c r="I11262" t="s">
        <v>109</v>
      </c>
      <c r="J11262">
        <v>88503.02</v>
      </c>
      <c r="L11262" t="s">
        <v>31</v>
      </c>
      <c r="O11262" t="s">
        <v>32</v>
      </c>
    </row>
    <row r="11263" spans="1:15" x14ac:dyDescent="0.25">
      <c r="A11263" t="s">
        <v>123</v>
      </c>
      <c r="B11263" t="s">
        <v>124</v>
      </c>
      <c r="C11263" t="s">
        <v>27</v>
      </c>
      <c r="D11263">
        <v>2020</v>
      </c>
      <c r="E11263">
        <v>4</v>
      </c>
      <c r="F11263" t="s">
        <v>199</v>
      </c>
      <c r="G11263" t="s">
        <v>200</v>
      </c>
      <c r="H11263" t="s">
        <v>108</v>
      </c>
      <c r="I11263" t="s">
        <v>109</v>
      </c>
      <c r="J11263">
        <v>88503.02</v>
      </c>
      <c r="L11263" t="s">
        <v>31</v>
      </c>
      <c r="O11263" t="s">
        <v>32</v>
      </c>
    </row>
    <row r="11264" spans="1:15" x14ac:dyDescent="0.25">
      <c r="A11264" t="s">
        <v>123</v>
      </c>
      <c r="B11264" t="s">
        <v>124</v>
      </c>
      <c r="C11264" t="s">
        <v>27</v>
      </c>
      <c r="D11264">
        <v>2020</v>
      </c>
      <c r="E11264">
        <v>4</v>
      </c>
      <c r="F11264" t="s">
        <v>252</v>
      </c>
      <c r="G11264" t="s">
        <v>253</v>
      </c>
      <c r="H11264" t="s">
        <v>108</v>
      </c>
      <c r="I11264" t="s">
        <v>109</v>
      </c>
      <c r="J11264">
        <v>11572.33</v>
      </c>
      <c r="L11264" t="s">
        <v>31</v>
      </c>
      <c r="O11264" t="s">
        <v>32</v>
      </c>
    </row>
    <row r="11265" spans="1:15" x14ac:dyDescent="0.25">
      <c r="A11265" t="s">
        <v>123</v>
      </c>
      <c r="B11265" t="s">
        <v>124</v>
      </c>
      <c r="C11265" t="s">
        <v>27</v>
      </c>
      <c r="D11265">
        <v>2020</v>
      </c>
      <c r="E11265">
        <v>4</v>
      </c>
      <c r="F11265" t="s">
        <v>203</v>
      </c>
      <c r="G11265" t="s">
        <v>204</v>
      </c>
      <c r="H11265" t="s">
        <v>108</v>
      </c>
      <c r="I11265" t="s">
        <v>109</v>
      </c>
      <c r="J11265">
        <v>11572.33</v>
      </c>
      <c r="L11265" t="s">
        <v>31</v>
      </c>
      <c r="O11265" t="s">
        <v>32</v>
      </c>
    </row>
    <row r="11266" spans="1:15" x14ac:dyDescent="0.25">
      <c r="A11266" t="s">
        <v>123</v>
      </c>
      <c r="B11266" t="s">
        <v>124</v>
      </c>
      <c r="C11266" t="s">
        <v>27</v>
      </c>
      <c r="D11266">
        <v>2020</v>
      </c>
      <c r="E11266">
        <v>4</v>
      </c>
      <c r="F11266" t="s">
        <v>205</v>
      </c>
      <c r="G11266" t="s">
        <v>206</v>
      </c>
      <c r="H11266" t="s">
        <v>108</v>
      </c>
      <c r="I11266" t="s">
        <v>109</v>
      </c>
      <c r="J11266">
        <v>100075.35</v>
      </c>
      <c r="L11266" t="s">
        <v>31</v>
      </c>
      <c r="O11266" t="s">
        <v>32</v>
      </c>
    </row>
    <row r="11267" spans="1:15" x14ac:dyDescent="0.25">
      <c r="A11267" t="s">
        <v>123</v>
      </c>
      <c r="B11267" t="s">
        <v>124</v>
      </c>
      <c r="C11267" t="s">
        <v>27</v>
      </c>
      <c r="D11267">
        <v>2020</v>
      </c>
      <c r="E11267">
        <v>4</v>
      </c>
      <c r="F11267" t="s">
        <v>207</v>
      </c>
      <c r="G11267" t="s">
        <v>208</v>
      </c>
      <c r="H11267" t="s">
        <v>108</v>
      </c>
      <c r="I11267" t="s">
        <v>109</v>
      </c>
      <c r="J11267">
        <v>100075.35</v>
      </c>
      <c r="L11267" t="s">
        <v>31</v>
      </c>
      <c r="O11267" t="s">
        <v>32</v>
      </c>
    </row>
    <row r="11268" spans="1:15" x14ac:dyDescent="0.25">
      <c r="A11268" t="s">
        <v>123</v>
      </c>
      <c r="B11268" t="s">
        <v>124</v>
      </c>
      <c r="C11268" t="s">
        <v>27</v>
      </c>
      <c r="D11268">
        <v>2020</v>
      </c>
      <c r="E11268">
        <v>4</v>
      </c>
      <c r="F11268" t="s">
        <v>211</v>
      </c>
      <c r="G11268" t="s">
        <v>212</v>
      </c>
      <c r="H11268" t="s">
        <v>108</v>
      </c>
      <c r="I11268" t="s">
        <v>109</v>
      </c>
      <c r="J11268">
        <v>100075.35</v>
      </c>
      <c r="L11268" t="s">
        <v>31</v>
      </c>
      <c r="O11268" t="s">
        <v>32</v>
      </c>
    </row>
    <row r="11269" spans="1:15" x14ac:dyDescent="0.25">
      <c r="A11269" t="s">
        <v>123</v>
      </c>
      <c r="B11269" t="s">
        <v>124</v>
      </c>
      <c r="C11269" t="s">
        <v>27</v>
      </c>
      <c r="D11269">
        <v>2020</v>
      </c>
      <c r="E11269">
        <v>4</v>
      </c>
      <c r="F11269" t="s">
        <v>213</v>
      </c>
      <c r="G11269" t="s">
        <v>214</v>
      </c>
      <c r="H11269" t="s">
        <v>108</v>
      </c>
      <c r="I11269" t="s">
        <v>109</v>
      </c>
      <c r="J11269">
        <v>100075.35</v>
      </c>
      <c r="L11269" t="s">
        <v>31</v>
      </c>
      <c r="O11269" t="s">
        <v>32</v>
      </c>
    </row>
    <row r="11270" spans="1:15" x14ac:dyDescent="0.25">
      <c r="A11270" t="s">
        <v>123</v>
      </c>
      <c r="B11270" t="s">
        <v>124</v>
      </c>
      <c r="C11270" t="s">
        <v>27</v>
      </c>
      <c r="D11270">
        <v>2020</v>
      </c>
      <c r="E11270">
        <v>4</v>
      </c>
      <c r="F11270" t="s">
        <v>244</v>
      </c>
      <c r="G11270" t="s">
        <v>245</v>
      </c>
      <c r="H11270" t="s">
        <v>148</v>
      </c>
      <c r="I11270" t="s">
        <v>149</v>
      </c>
      <c r="J11270">
        <v>-76200.460000000006</v>
      </c>
      <c r="L11270" t="s">
        <v>31</v>
      </c>
      <c r="O11270" t="s">
        <v>32</v>
      </c>
    </row>
    <row r="11271" spans="1:15" x14ac:dyDescent="0.25">
      <c r="A11271" t="s">
        <v>123</v>
      </c>
      <c r="B11271" t="s">
        <v>124</v>
      </c>
      <c r="C11271" t="s">
        <v>27</v>
      </c>
      <c r="D11271">
        <v>2020</v>
      </c>
      <c r="E11271">
        <v>4</v>
      </c>
      <c r="F11271" t="s">
        <v>246</v>
      </c>
      <c r="G11271" t="s">
        <v>247</v>
      </c>
      <c r="H11271" t="s">
        <v>148</v>
      </c>
      <c r="I11271" t="s">
        <v>149</v>
      </c>
      <c r="J11271">
        <v>13873.48</v>
      </c>
      <c r="L11271" t="s">
        <v>31</v>
      </c>
      <c r="O11271" t="s">
        <v>32</v>
      </c>
    </row>
    <row r="11272" spans="1:15" x14ac:dyDescent="0.25">
      <c r="A11272" t="s">
        <v>123</v>
      </c>
      <c r="B11272" t="s">
        <v>124</v>
      </c>
      <c r="C11272" t="s">
        <v>27</v>
      </c>
      <c r="D11272">
        <v>2020</v>
      </c>
      <c r="E11272">
        <v>4</v>
      </c>
      <c r="F11272" t="s">
        <v>248</v>
      </c>
      <c r="G11272" t="s">
        <v>249</v>
      </c>
      <c r="H11272" t="s">
        <v>148</v>
      </c>
      <c r="I11272" t="s">
        <v>149</v>
      </c>
      <c r="J11272">
        <v>-62326.98</v>
      </c>
      <c r="L11272" t="s">
        <v>31</v>
      </c>
      <c r="O11272" t="s">
        <v>32</v>
      </c>
    </row>
    <row r="11273" spans="1:15" x14ac:dyDescent="0.25">
      <c r="A11273" t="s">
        <v>123</v>
      </c>
      <c r="B11273" t="s">
        <v>124</v>
      </c>
      <c r="C11273" t="s">
        <v>27</v>
      </c>
      <c r="D11273">
        <v>2020</v>
      </c>
      <c r="E11273">
        <v>4</v>
      </c>
      <c r="F11273" t="s">
        <v>250</v>
      </c>
      <c r="G11273" t="s">
        <v>251</v>
      </c>
      <c r="H11273" t="s">
        <v>148</v>
      </c>
      <c r="I11273" t="s">
        <v>149</v>
      </c>
      <c r="J11273">
        <v>-62326.98</v>
      </c>
      <c r="L11273" t="s">
        <v>31</v>
      </c>
      <c r="O11273" t="s">
        <v>32</v>
      </c>
    </row>
    <row r="11274" spans="1:15" x14ac:dyDescent="0.25">
      <c r="A11274" t="s">
        <v>123</v>
      </c>
      <c r="B11274" t="s">
        <v>124</v>
      </c>
      <c r="C11274" t="s">
        <v>27</v>
      </c>
      <c r="D11274">
        <v>2020</v>
      </c>
      <c r="E11274">
        <v>4</v>
      </c>
      <c r="F11274" t="s">
        <v>195</v>
      </c>
      <c r="G11274" t="s">
        <v>196</v>
      </c>
      <c r="H11274" t="s">
        <v>148</v>
      </c>
      <c r="I11274" t="s">
        <v>149</v>
      </c>
      <c r="J11274">
        <v>-62326.98</v>
      </c>
      <c r="L11274" t="s">
        <v>31</v>
      </c>
      <c r="O11274" t="s">
        <v>32</v>
      </c>
    </row>
    <row r="11275" spans="1:15" x14ac:dyDescent="0.25">
      <c r="A11275" t="s">
        <v>123</v>
      </c>
      <c r="B11275" t="s">
        <v>124</v>
      </c>
      <c r="C11275" t="s">
        <v>27</v>
      </c>
      <c r="D11275">
        <v>2020</v>
      </c>
      <c r="E11275">
        <v>4</v>
      </c>
      <c r="F11275" t="s">
        <v>275</v>
      </c>
      <c r="G11275" t="s">
        <v>276</v>
      </c>
      <c r="H11275" t="s">
        <v>148</v>
      </c>
      <c r="I11275" t="s">
        <v>149</v>
      </c>
      <c r="J11275">
        <v>165830</v>
      </c>
      <c r="L11275" t="s">
        <v>31</v>
      </c>
      <c r="O11275" t="s">
        <v>32</v>
      </c>
    </row>
    <row r="11276" spans="1:15" x14ac:dyDescent="0.25">
      <c r="A11276" t="s">
        <v>123</v>
      </c>
      <c r="B11276" t="s">
        <v>124</v>
      </c>
      <c r="C11276" t="s">
        <v>27</v>
      </c>
      <c r="D11276">
        <v>2020</v>
      </c>
      <c r="E11276">
        <v>4</v>
      </c>
      <c r="F11276" t="s">
        <v>277</v>
      </c>
      <c r="G11276" t="s">
        <v>278</v>
      </c>
      <c r="H11276" t="s">
        <v>148</v>
      </c>
      <c r="I11276" t="s">
        <v>149</v>
      </c>
      <c r="J11276">
        <v>165830</v>
      </c>
      <c r="L11276" t="s">
        <v>31</v>
      </c>
      <c r="O11276" t="s">
        <v>32</v>
      </c>
    </row>
    <row r="11277" spans="1:15" x14ac:dyDescent="0.25">
      <c r="A11277" t="s">
        <v>123</v>
      </c>
      <c r="B11277" t="s">
        <v>124</v>
      </c>
      <c r="C11277" t="s">
        <v>27</v>
      </c>
      <c r="D11277">
        <v>2020</v>
      </c>
      <c r="E11277">
        <v>4</v>
      </c>
      <c r="F11277" t="s">
        <v>279</v>
      </c>
      <c r="G11277" t="s">
        <v>280</v>
      </c>
      <c r="H11277" t="s">
        <v>148</v>
      </c>
      <c r="I11277" t="s">
        <v>149</v>
      </c>
      <c r="J11277">
        <v>165830</v>
      </c>
      <c r="L11277" t="s">
        <v>31</v>
      </c>
      <c r="O11277" t="s">
        <v>32</v>
      </c>
    </row>
    <row r="11278" spans="1:15" x14ac:dyDescent="0.25">
      <c r="A11278" t="s">
        <v>123</v>
      </c>
      <c r="B11278" t="s">
        <v>124</v>
      </c>
      <c r="C11278" t="s">
        <v>27</v>
      </c>
      <c r="D11278">
        <v>2020</v>
      </c>
      <c r="E11278">
        <v>4</v>
      </c>
      <c r="F11278" t="s">
        <v>197</v>
      </c>
      <c r="G11278" t="s">
        <v>198</v>
      </c>
      <c r="H11278" t="s">
        <v>148</v>
      </c>
      <c r="I11278" t="s">
        <v>149</v>
      </c>
      <c r="J11278">
        <v>103503.02</v>
      </c>
      <c r="L11278" t="s">
        <v>31</v>
      </c>
      <c r="O11278" t="s">
        <v>32</v>
      </c>
    </row>
    <row r="11279" spans="1:15" x14ac:dyDescent="0.25">
      <c r="A11279" t="s">
        <v>123</v>
      </c>
      <c r="B11279" t="s">
        <v>124</v>
      </c>
      <c r="C11279" t="s">
        <v>27</v>
      </c>
      <c r="D11279">
        <v>2020</v>
      </c>
      <c r="E11279">
        <v>4</v>
      </c>
      <c r="F11279" t="s">
        <v>199</v>
      </c>
      <c r="G11279" t="s">
        <v>200</v>
      </c>
      <c r="H11279" t="s">
        <v>148</v>
      </c>
      <c r="I11279" t="s">
        <v>149</v>
      </c>
      <c r="J11279">
        <v>103503.02</v>
      </c>
      <c r="L11279" t="s">
        <v>31</v>
      </c>
      <c r="O11279" t="s">
        <v>32</v>
      </c>
    </row>
    <row r="11280" spans="1:15" x14ac:dyDescent="0.25">
      <c r="A11280" t="s">
        <v>123</v>
      </c>
      <c r="B11280" t="s">
        <v>124</v>
      </c>
      <c r="C11280" t="s">
        <v>27</v>
      </c>
      <c r="D11280">
        <v>2020</v>
      </c>
      <c r="E11280">
        <v>4</v>
      </c>
      <c r="F11280" t="s">
        <v>252</v>
      </c>
      <c r="G11280" t="s">
        <v>253</v>
      </c>
      <c r="H11280" t="s">
        <v>148</v>
      </c>
      <c r="I11280" t="s">
        <v>149</v>
      </c>
      <c r="J11280">
        <v>11572.33</v>
      </c>
      <c r="L11280" t="s">
        <v>31</v>
      </c>
      <c r="O11280" t="s">
        <v>32</v>
      </c>
    </row>
    <row r="11281" spans="1:15" x14ac:dyDescent="0.25">
      <c r="A11281" t="s">
        <v>123</v>
      </c>
      <c r="B11281" t="s">
        <v>124</v>
      </c>
      <c r="C11281" t="s">
        <v>27</v>
      </c>
      <c r="D11281">
        <v>2020</v>
      </c>
      <c r="E11281">
        <v>4</v>
      </c>
      <c r="F11281" t="s">
        <v>203</v>
      </c>
      <c r="G11281" t="s">
        <v>204</v>
      </c>
      <c r="H11281" t="s">
        <v>148</v>
      </c>
      <c r="I11281" t="s">
        <v>149</v>
      </c>
      <c r="J11281">
        <v>11572.33</v>
      </c>
      <c r="L11281" t="s">
        <v>31</v>
      </c>
      <c r="O11281" t="s">
        <v>32</v>
      </c>
    </row>
    <row r="11282" spans="1:15" x14ac:dyDescent="0.25">
      <c r="A11282" t="s">
        <v>123</v>
      </c>
      <c r="B11282" t="s">
        <v>124</v>
      </c>
      <c r="C11282" t="s">
        <v>27</v>
      </c>
      <c r="D11282">
        <v>2020</v>
      </c>
      <c r="E11282">
        <v>4</v>
      </c>
      <c r="F11282" t="s">
        <v>205</v>
      </c>
      <c r="G11282" t="s">
        <v>206</v>
      </c>
      <c r="H11282" t="s">
        <v>148</v>
      </c>
      <c r="I11282" t="s">
        <v>149</v>
      </c>
      <c r="J11282">
        <v>115075.35</v>
      </c>
      <c r="L11282" t="s">
        <v>31</v>
      </c>
      <c r="O11282" t="s">
        <v>32</v>
      </c>
    </row>
    <row r="11283" spans="1:15" x14ac:dyDescent="0.25">
      <c r="A11283" t="s">
        <v>123</v>
      </c>
      <c r="B11283" t="s">
        <v>124</v>
      </c>
      <c r="C11283" t="s">
        <v>27</v>
      </c>
      <c r="D11283">
        <v>2020</v>
      </c>
      <c r="E11283">
        <v>4</v>
      </c>
      <c r="F11283" t="s">
        <v>207</v>
      </c>
      <c r="G11283" t="s">
        <v>208</v>
      </c>
      <c r="H11283" t="s">
        <v>148</v>
      </c>
      <c r="I11283" t="s">
        <v>149</v>
      </c>
      <c r="J11283">
        <v>115075.35</v>
      </c>
      <c r="L11283" t="s">
        <v>31</v>
      </c>
      <c r="O11283" t="s">
        <v>32</v>
      </c>
    </row>
    <row r="11284" spans="1:15" x14ac:dyDescent="0.25">
      <c r="A11284" t="s">
        <v>123</v>
      </c>
      <c r="B11284" t="s">
        <v>124</v>
      </c>
      <c r="C11284" t="s">
        <v>27</v>
      </c>
      <c r="D11284">
        <v>2020</v>
      </c>
      <c r="E11284">
        <v>4</v>
      </c>
      <c r="F11284" t="s">
        <v>211</v>
      </c>
      <c r="G11284" t="s">
        <v>212</v>
      </c>
      <c r="H11284" t="s">
        <v>148</v>
      </c>
      <c r="I11284" t="s">
        <v>149</v>
      </c>
      <c r="J11284">
        <v>115075.35</v>
      </c>
      <c r="L11284" t="s">
        <v>31</v>
      </c>
      <c r="O11284" t="s">
        <v>32</v>
      </c>
    </row>
    <row r="11285" spans="1:15" x14ac:dyDescent="0.25">
      <c r="A11285" t="s">
        <v>123</v>
      </c>
      <c r="B11285" t="s">
        <v>124</v>
      </c>
      <c r="C11285" t="s">
        <v>27</v>
      </c>
      <c r="D11285">
        <v>2020</v>
      </c>
      <c r="E11285">
        <v>4</v>
      </c>
      <c r="F11285" t="s">
        <v>213</v>
      </c>
      <c r="G11285" t="s">
        <v>214</v>
      </c>
      <c r="H11285" t="s">
        <v>148</v>
      </c>
      <c r="I11285" t="s">
        <v>149</v>
      </c>
      <c r="J11285">
        <v>115075.35</v>
      </c>
      <c r="L11285" t="s">
        <v>31</v>
      </c>
      <c r="O11285" t="s">
        <v>32</v>
      </c>
    </row>
    <row r="11286" spans="1:15" x14ac:dyDescent="0.25">
      <c r="A11286" t="s">
        <v>123</v>
      </c>
      <c r="B11286" t="s">
        <v>124</v>
      </c>
      <c r="C11286" t="s">
        <v>27</v>
      </c>
      <c r="D11286">
        <v>2020</v>
      </c>
      <c r="E11286">
        <v>4</v>
      </c>
      <c r="F11286" t="s">
        <v>244</v>
      </c>
      <c r="G11286" t="s">
        <v>245</v>
      </c>
      <c r="H11286" t="s">
        <v>110</v>
      </c>
      <c r="I11286" t="s">
        <v>111</v>
      </c>
      <c r="J11286">
        <v>-255901.38</v>
      </c>
      <c r="L11286" t="s">
        <v>31</v>
      </c>
      <c r="O11286" t="s">
        <v>32</v>
      </c>
    </row>
    <row r="11287" spans="1:15" x14ac:dyDescent="0.25">
      <c r="A11287" t="s">
        <v>123</v>
      </c>
      <c r="B11287" t="s">
        <v>124</v>
      </c>
      <c r="C11287" t="s">
        <v>27</v>
      </c>
      <c r="D11287">
        <v>2020</v>
      </c>
      <c r="E11287">
        <v>4</v>
      </c>
      <c r="F11287" t="s">
        <v>246</v>
      </c>
      <c r="G11287" t="s">
        <v>247</v>
      </c>
      <c r="H11287" t="s">
        <v>110</v>
      </c>
      <c r="I11287" t="s">
        <v>111</v>
      </c>
      <c r="J11287">
        <v>41620.449999999997</v>
      </c>
      <c r="L11287" t="s">
        <v>31</v>
      </c>
      <c r="O11287" t="s">
        <v>32</v>
      </c>
    </row>
    <row r="11288" spans="1:15" x14ac:dyDescent="0.25">
      <c r="A11288" t="s">
        <v>123</v>
      </c>
      <c r="B11288" t="s">
        <v>124</v>
      </c>
      <c r="C11288" t="s">
        <v>27</v>
      </c>
      <c r="D11288">
        <v>2020</v>
      </c>
      <c r="E11288">
        <v>4</v>
      </c>
      <c r="F11288" t="s">
        <v>248</v>
      </c>
      <c r="G11288" t="s">
        <v>249</v>
      </c>
      <c r="H11288" t="s">
        <v>110</v>
      </c>
      <c r="I11288" t="s">
        <v>111</v>
      </c>
      <c r="J11288">
        <v>-214280.93</v>
      </c>
      <c r="L11288" t="s">
        <v>31</v>
      </c>
      <c r="O11288" t="s">
        <v>32</v>
      </c>
    </row>
    <row r="11289" spans="1:15" x14ac:dyDescent="0.25">
      <c r="A11289" t="s">
        <v>123</v>
      </c>
      <c r="B11289" t="s">
        <v>124</v>
      </c>
      <c r="C11289" t="s">
        <v>27</v>
      </c>
      <c r="D11289">
        <v>2020</v>
      </c>
      <c r="E11289">
        <v>4</v>
      </c>
      <c r="F11289" t="s">
        <v>250</v>
      </c>
      <c r="G11289" t="s">
        <v>251</v>
      </c>
      <c r="H11289" t="s">
        <v>110</v>
      </c>
      <c r="I11289" t="s">
        <v>111</v>
      </c>
      <c r="J11289">
        <v>-214280.93</v>
      </c>
      <c r="L11289" t="s">
        <v>31</v>
      </c>
      <c r="O11289" t="s">
        <v>32</v>
      </c>
    </row>
    <row r="11290" spans="1:15" x14ac:dyDescent="0.25">
      <c r="A11290" t="s">
        <v>123</v>
      </c>
      <c r="B11290" t="s">
        <v>124</v>
      </c>
      <c r="C11290" t="s">
        <v>27</v>
      </c>
      <c r="D11290">
        <v>2020</v>
      </c>
      <c r="E11290">
        <v>4</v>
      </c>
      <c r="F11290" t="s">
        <v>195</v>
      </c>
      <c r="G11290" t="s">
        <v>196</v>
      </c>
      <c r="H11290" t="s">
        <v>110</v>
      </c>
      <c r="I11290" t="s">
        <v>111</v>
      </c>
      <c r="J11290">
        <v>-214280.93</v>
      </c>
      <c r="L11290" t="s">
        <v>31</v>
      </c>
      <c r="O11290" t="s">
        <v>32</v>
      </c>
    </row>
    <row r="11291" spans="1:15" x14ac:dyDescent="0.25">
      <c r="A11291" t="s">
        <v>123</v>
      </c>
      <c r="B11291" t="s">
        <v>124</v>
      </c>
      <c r="C11291" t="s">
        <v>27</v>
      </c>
      <c r="D11291">
        <v>2020</v>
      </c>
      <c r="E11291">
        <v>4</v>
      </c>
      <c r="F11291" t="s">
        <v>275</v>
      </c>
      <c r="G11291" t="s">
        <v>276</v>
      </c>
      <c r="H11291" t="s">
        <v>110</v>
      </c>
      <c r="I11291" t="s">
        <v>111</v>
      </c>
      <c r="J11291">
        <v>497490</v>
      </c>
      <c r="L11291" t="s">
        <v>31</v>
      </c>
      <c r="O11291" t="s">
        <v>32</v>
      </c>
    </row>
    <row r="11292" spans="1:15" x14ac:dyDescent="0.25">
      <c r="A11292" t="s">
        <v>123</v>
      </c>
      <c r="B11292" t="s">
        <v>124</v>
      </c>
      <c r="C11292" t="s">
        <v>27</v>
      </c>
      <c r="D11292">
        <v>2020</v>
      </c>
      <c r="E11292">
        <v>4</v>
      </c>
      <c r="F11292" t="s">
        <v>277</v>
      </c>
      <c r="G11292" t="s">
        <v>278</v>
      </c>
      <c r="H11292" t="s">
        <v>110</v>
      </c>
      <c r="I11292" t="s">
        <v>111</v>
      </c>
      <c r="J11292">
        <v>497490</v>
      </c>
      <c r="L11292" t="s">
        <v>31</v>
      </c>
      <c r="O11292" t="s">
        <v>32</v>
      </c>
    </row>
    <row r="11293" spans="1:15" x14ac:dyDescent="0.25">
      <c r="A11293" t="s">
        <v>123</v>
      </c>
      <c r="B11293" t="s">
        <v>124</v>
      </c>
      <c r="C11293" t="s">
        <v>27</v>
      </c>
      <c r="D11293">
        <v>2020</v>
      </c>
      <c r="E11293">
        <v>4</v>
      </c>
      <c r="F11293" t="s">
        <v>279</v>
      </c>
      <c r="G11293" t="s">
        <v>280</v>
      </c>
      <c r="H11293" t="s">
        <v>110</v>
      </c>
      <c r="I11293" t="s">
        <v>111</v>
      </c>
      <c r="J11293">
        <v>497490</v>
      </c>
      <c r="L11293" t="s">
        <v>31</v>
      </c>
      <c r="O11293" t="s">
        <v>32</v>
      </c>
    </row>
    <row r="11294" spans="1:15" x14ac:dyDescent="0.25">
      <c r="A11294" t="s">
        <v>123</v>
      </c>
      <c r="B11294" t="s">
        <v>124</v>
      </c>
      <c r="C11294" t="s">
        <v>27</v>
      </c>
      <c r="D11294">
        <v>2020</v>
      </c>
      <c r="E11294">
        <v>4</v>
      </c>
      <c r="F11294" t="s">
        <v>197</v>
      </c>
      <c r="G11294" t="s">
        <v>198</v>
      </c>
      <c r="H11294" t="s">
        <v>110</v>
      </c>
      <c r="I11294" t="s">
        <v>111</v>
      </c>
      <c r="J11294">
        <v>283209.07</v>
      </c>
      <c r="L11294" t="s">
        <v>31</v>
      </c>
      <c r="O11294" t="s">
        <v>32</v>
      </c>
    </row>
    <row r="11295" spans="1:15" x14ac:dyDescent="0.25">
      <c r="A11295" t="s">
        <v>123</v>
      </c>
      <c r="B11295" t="s">
        <v>124</v>
      </c>
      <c r="C11295" t="s">
        <v>27</v>
      </c>
      <c r="D11295">
        <v>2020</v>
      </c>
      <c r="E11295">
        <v>4</v>
      </c>
      <c r="F11295" t="s">
        <v>199</v>
      </c>
      <c r="G11295" t="s">
        <v>200</v>
      </c>
      <c r="H11295" t="s">
        <v>110</v>
      </c>
      <c r="I11295" t="s">
        <v>111</v>
      </c>
      <c r="J11295">
        <v>283209.07</v>
      </c>
      <c r="L11295" t="s">
        <v>31</v>
      </c>
      <c r="O11295" t="s">
        <v>32</v>
      </c>
    </row>
    <row r="11296" spans="1:15" x14ac:dyDescent="0.25">
      <c r="A11296" t="s">
        <v>123</v>
      </c>
      <c r="B11296" t="s">
        <v>124</v>
      </c>
      <c r="C11296" t="s">
        <v>27</v>
      </c>
      <c r="D11296">
        <v>2020</v>
      </c>
      <c r="E11296">
        <v>4</v>
      </c>
      <c r="F11296" t="s">
        <v>252</v>
      </c>
      <c r="G11296" t="s">
        <v>253</v>
      </c>
      <c r="H11296" t="s">
        <v>110</v>
      </c>
      <c r="I11296" t="s">
        <v>111</v>
      </c>
      <c r="J11296">
        <v>34717</v>
      </c>
      <c r="L11296" t="s">
        <v>31</v>
      </c>
      <c r="O11296" t="s">
        <v>32</v>
      </c>
    </row>
    <row r="11297" spans="1:15" x14ac:dyDescent="0.25">
      <c r="A11297" t="s">
        <v>123</v>
      </c>
      <c r="B11297" t="s">
        <v>124</v>
      </c>
      <c r="C11297" t="s">
        <v>27</v>
      </c>
      <c r="D11297">
        <v>2020</v>
      </c>
      <c r="E11297">
        <v>4</v>
      </c>
      <c r="F11297" t="s">
        <v>203</v>
      </c>
      <c r="G11297" t="s">
        <v>204</v>
      </c>
      <c r="H11297" t="s">
        <v>110</v>
      </c>
      <c r="I11297" t="s">
        <v>111</v>
      </c>
      <c r="J11297">
        <v>34717</v>
      </c>
      <c r="L11297" t="s">
        <v>31</v>
      </c>
      <c r="O11297" t="s">
        <v>32</v>
      </c>
    </row>
    <row r="11298" spans="1:15" x14ac:dyDescent="0.25">
      <c r="A11298" t="s">
        <v>123</v>
      </c>
      <c r="B11298" t="s">
        <v>124</v>
      </c>
      <c r="C11298" t="s">
        <v>27</v>
      </c>
      <c r="D11298">
        <v>2020</v>
      </c>
      <c r="E11298">
        <v>4</v>
      </c>
      <c r="F11298" t="s">
        <v>205</v>
      </c>
      <c r="G11298" t="s">
        <v>206</v>
      </c>
      <c r="H11298" t="s">
        <v>110</v>
      </c>
      <c r="I11298" t="s">
        <v>111</v>
      </c>
      <c r="J11298">
        <v>317926.07</v>
      </c>
      <c r="L11298" t="s">
        <v>31</v>
      </c>
      <c r="O11298" t="s">
        <v>32</v>
      </c>
    </row>
    <row r="11299" spans="1:15" x14ac:dyDescent="0.25">
      <c r="A11299" t="s">
        <v>123</v>
      </c>
      <c r="B11299" t="s">
        <v>124</v>
      </c>
      <c r="C11299" t="s">
        <v>27</v>
      </c>
      <c r="D11299">
        <v>2020</v>
      </c>
      <c r="E11299">
        <v>4</v>
      </c>
      <c r="F11299" t="s">
        <v>207</v>
      </c>
      <c r="G11299" t="s">
        <v>208</v>
      </c>
      <c r="H11299" t="s">
        <v>110</v>
      </c>
      <c r="I11299" t="s">
        <v>111</v>
      </c>
      <c r="J11299">
        <v>317926.07</v>
      </c>
      <c r="L11299" t="s">
        <v>31</v>
      </c>
      <c r="O11299" t="s">
        <v>32</v>
      </c>
    </row>
    <row r="11300" spans="1:15" x14ac:dyDescent="0.25">
      <c r="A11300" t="s">
        <v>123</v>
      </c>
      <c r="B11300" t="s">
        <v>124</v>
      </c>
      <c r="C11300" t="s">
        <v>27</v>
      </c>
      <c r="D11300">
        <v>2020</v>
      </c>
      <c r="E11300">
        <v>4</v>
      </c>
      <c r="F11300" t="s">
        <v>211</v>
      </c>
      <c r="G11300" t="s">
        <v>212</v>
      </c>
      <c r="H11300" t="s">
        <v>110</v>
      </c>
      <c r="I11300" t="s">
        <v>111</v>
      </c>
      <c r="J11300">
        <v>317926.07</v>
      </c>
      <c r="L11300" t="s">
        <v>31</v>
      </c>
      <c r="O11300" t="s">
        <v>32</v>
      </c>
    </row>
    <row r="11301" spans="1:15" x14ac:dyDescent="0.25">
      <c r="A11301" t="s">
        <v>123</v>
      </c>
      <c r="B11301" t="s">
        <v>124</v>
      </c>
      <c r="C11301" t="s">
        <v>27</v>
      </c>
      <c r="D11301">
        <v>2020</v>
      </c>
      <c r="E11301">
        <v>4</v>
      </c>
      <c r="F11301" t="s">
        <v>213</v>
      </c>
      <c r="G11301" t="s">
        <v>214</v>
      </c>
      <c r="H11301" t="s">
        <v>110</v>
      </c>
      <c r="I11301" t="s">
        <v>111</v>
      </c>
      <c r="J11301">
        <v>317926.07</v>
      </c>
      <c r="L11301" t="s">
        <v>31</v>
      </c>
      <c r="O11301" t="s">
        <v>32</v>
      </c>
    </row>
    <row r="11302" spans="1:15" x14ac:dyDescent="0.25">
      <c r="A11302" t="s">
        <v>131</v>
      </c>
      <c r="B11302" t="s">
        <v>132</v>
      </c>
      <c r="C11302" t="s">
        <v>27</v>
      </c>
      <c r="D11302">
        <v>2020</v>
      </c>
      <c r="E11302">
        <v>4</v>
      </c>
      <c r="F11302" t="s">
        <v>244</v>
      </c>
      <c r="G11302" t="s">
        <v>245</v>
      </c>
      <c r="H11302" t="s">
        <v>108</v>
      </c>
      <c r="I11302" t="s">
        <v>109</v>
      </c>
      <c r="J11302">
        <v>-3170636.37</v>
      </c>
      <c r="L11302" t="s">
        <v>31</v>
      </c>
      <c r="O11302" t="s">
        <v>32</v>
      </c>
    </row>
    <row r="11303" spans="1:15" x14ac:dyDescent="0.25">
      <c r="A11303" t="s">
        <v>131</v>
      </c>
      <c r="B11303" t="s">
        <v>132</v>
      </c>
      <c r="C11303" t="s">
        <v>27</v>
      </c>
      <c r="D11303">
        <v>2020</v>
      </c>
      <c r="E11303">
        <v>4</v>
      </c>
      <c r="F11303" t="s">
        <v>246</v>
      </c>
      <c r="G11303" t="s">
        <v>247</v>
      </c>
      <c r="H11303" t="s">
        <v>108</v>
      </c>
      <c r="I11303" t="s">
        <v>109</v>
      </c>
      <c r="J11303">
        <v>14420</v>
      </c>
      <c r="L11303" t="s">
        <v>31</v>
      </c>
      <c r="O11303" t="s">
        <v>32</v>
      </c>
    </row>
    <row r="11304" spans="1:15" x14ac:dyDescent="0.25">
      <c r="A11304" t="s">
        <v>131</v>
      </c>
      <c r="B11304" t="s">
        <v>132</v>
      </c>
      <c r="C11304" t="s">
        <v>27</v>
      </c>
      <c r="D11304">
        <v>2020</v>
      </c>
      <c r="E11304">
        <v>4</v>
      </c>
      <c r="F11304" t="s">
        <v>248</v>
      </c>
      <c r="G11304" t="s">
        <v>249</v>
      </c>
      <c r="H11304" t="s">
        <v>108</v>
      </c>
      <c r="I11304" t="s">
        <v>109</v>
      </c>
      <c r="J11304">
        <v>-3156216.37</v>
      </c>
      <c r="L11304" t="s">
        <v>31</v>
      </c>
      <c r="O11304" t="s">
        <v>32</v>
      </c>
    </row>
    <row r="11305" spans="1:15" x14ac:dyDescent="0.25">
      <c r="A11305" t="s">
        <v>131</v>
      </c>
      <c r="B11305" t="s">
        <v>132</v>
      </c>
      <c r="C11305" t="s">
        <v>27</v>
      </c>
      <c r="D11305">
        <v>2020</v>
      </c>
      <c r="E11305">
        <v>4</v>
      </c>
      <c r="F11305" t="s">
        <v>250</v>
      </c>
      <c r="G11305" t="s">
        <v>251</v>
      </c>
      <c r="H11305" t="s">
        <v>108</v>
      </c>
      <c r="I11305" t="s">
        <v>109</v>
      </c>
      <c r="J11305">
        <v>-3156216.37</v>
      </c>
      <c r="L11305" t="s">
        <v>31</v>
      </c>
      <c r="O11305" t="s">
        <v>32</v>
      </c>
    </row>
    <row r="11306" spans="1:15" x14ac:dyDescent="0.25">
      <c r="A11306" t="s">
        <v>131</v>
      </c>
      <c r="B11306" t="s">
        <v>132</v>
      </c>
      <c r="C11306" t="s">
        <v>27</v>
      </c>
      <c r="D11306">
        <v>2020</v>
      </c>
      <c r="E11306">
        <v>4</v>
      </c>
      <c r="F11306" t="s">
        <v>193</v>
      </c>
      <c r="G11306" t="s">
        <v>194</v>
      </c>
      <c r="H11306" t="s">
        <v>108</v>
      </c>
      <c r="I11306" t="s">
        <v>109</v>
      </c>
      <c r="J11306">
        <v>600186.93999999994</v>
      </c>
      <c r="L11306" t="s">
        <v>31</v>
      </c>
      <c r="O11306" t="s">
        <v>32</v>
      </c>
    </row>
    <row r="11307" spans="1:15" x14ac:dyDescent="0.25">
      <c r="A11307" t="s">
        <v>131</v>
      </c>
      <c r="B11307" t="s">
        <v>132</v>
      </c>
      <c r="C11307" t="s">
        <v>27</v>
      </c>
      <c r="D11307">
        <v>2020</v>
      </c>
      <c r="E11307">
        <v>4</v>
      </c>
      <c r="F11307" t="s">
        <v>303</v>
      </c>
      <c r="G11307" t="s">
        <v>304</v>
      </c>
      <c r="H11307" t="s">
        <v>108</v>
      </c>
      <c r="I11307" t="s">
        <v>109</v>
      </c>
      <c r="J11307">
        <v>2282804.04</v>
      </c>
      <c r="L11307" t="s">
        <v>31</v>
      </c>
      <c r="O11307" t="s">
        <v>32</v>
      </c>
    </row>
    <row r="11308" spans="1:15" x14ac:dyDescent="0.25">
      <c r="A11308" t="s">
        <v>131</v>
      </c>
      <c r="B11308" t="s">
        <v>132</v>
      </c>
      <c r="C11308" t="s">
        <v>27</v>
      </c>
      <c r="D11308">
        <v>2020</v>
      </c>
      <c r="E11308">
        <v>4</v>
      </c>
      <c r="F11308" t="s">
        <v>195</v>
      </c>
      <c r="G11308" t="s">
        <v>196</v>
      </c>
      <c r="H11308" t="s">
        <v>108</v>
      </c>
      <c r="I11308" t="s">
        <v>109</v>
      </c>
      <c r="J11308">
        <v>-273225.39</v>
      </c>
      <c r="L11308" t="s">
        <v>31</v>
      </c>
      <c r="O11308" t="s">
        <v>32</v>
      </c>
    </row>
    <row r="11309" spans="1:15" x14ac:dyDescent="0.25">
      <c r="A11309" t="s">
        <v>131</v>
      </c>
      <c r="B11309" t="s">
        <v>132</v>
      </c>
      <c r="C11309" t="s">
        <v>27</v>
      </c>
      <c r="D11309">
        <v>2020</v>
      </c>
      <c r="E11309">
        <v>4</v>
      </c>
      <c r="F11309" t="s">
        <v>275</v>
      </c>
      <c r="G11309" t="s">
        <v>276</v>
      </c>
      <c r="H11309" t="s">
        <v>108</v>
      </c>
      <c r="I11309" t="s">
        <v>109</v>
      </c>
      <c r="J11309">
        <v>42043.87</v>
      </c>
      <c r="L11309" t="s">
        <v>31</v>
      </c>
      <c r="O11309" t="s">
        <v>32</v>
      </c>
    </row>
    <row r="11310" spans="1:15" x14ac:dyDescent="0.25">
      <c r="A11310" t="s">
        <v>131</v>
      </c>
      <c r="B11310" t="s">
        <v>132</v>
      </c>
      <c r="C11310" t="s">
        <v>27</v>
      </c>
      <c r="D11310">
        <v>2020</v>
      </c>
      <c r="E11310">
        <v>4</v>
      </c>
      <c r="F11310" t="s">
        <v>277</v>
      </c>
      <c r="G11310" t="s">
        <v>278</v>
      </c>
      <c r="H11310" t="s">
        <v>108</v>
      </c>
      <c r="I11310" t="s">
        <v>109</v>
      </c>
      <c r="J11310">
        <v>42043.87</v>
      </c>
      <c r="L11310" t="s">
        <v>31</v>
      </c>
      <c r="O11310" t="s">
        <v>32</v>
      </c>
    </row>
    <row r="11311" spans="1:15" x14ac:dyDescent="0.25">
      <c r="A11311" t="s">
        <v>131</v>
      </c>
      <c r="B11311" t="s">
        <v>132</v>
      </c>
      <c r="C11311" t="s">
        <v>27</v>
      </c>
      <c r="D11311">
        <v>2020</v>
      </c>
      <c r="E11311">
        <v>4</v>
      </c>
      <c r="F11311" t="s">
        <v>279</v>
      </c>
      <c r="G11311" t="s">
        <v>280</v>
      </c>
      <c r="H11311" t="s">
        <v>108</v>
      </c>
      <c r="I11311" t="s">
        <v>109</v>
      </c>
      <c r="J11311">
        <v>42043.87</v>
      </c>
      <c r="L11311" t="s">
        <v>31</v>
      </c>
      <c r="O11311" t="s">
        <v>32</v>
      </c>
    </row>
    <row r="11312" spans="1:15" x14ac:dyDescent="0.25">
      <c r="A11312" t="s">
        <v>131</v>
      </c>
      <c r="B11312" t="s">
        <v>132</v>
      </c>
      <c r="C11312" t="s">
        <v>27</v>
      </c>
      <c r="D11312">
        <v>2020</v>
      </c>
      <c r="E11312">
        <v>4</v>
      </c>
      <c r="F11312" t="s">
        <v>197</v>
      </c>
      <c r="G11312" t="s">
        <v>198</v>
      </c>
      <c r="H11312" t="s">
        <v>108</v>
      </c>
      <c r="I11312" t="s">
        <v>109</v>
      </c>
      <c r="J11312">
        <v>-231181.52</v>
      </c>
      <c r="L11312" t="s">
        <v>31</v>
      </c>
      <c r="O11312" t="s">
        <v>32</v>
      </c>
    </row>
    <row r="11313" spans="1:15" x14ac:dyDescent="0.25">
      <c r="A11313" t="s">
        <v>131</v>
      </c>
      <c r="B11313" t="s">
        <v>132</v>
      </c>
      <c r="C11313" t="s">
        <v>27</v>
      </c>
      <c r="D11313">
        <v>2020</v>
      </c>
      <c r="E11313">
        <v>4</v>
      </c>
      <c r="F11313" t="s">
        <v>199</v>
      </c>
      <c r="G11313" t="s">
        <v>200</v>
      </c>
      <c r="H11313" t="s">
        <v>108</v>
      </c>
      <c r="I11313" t="s">
        <v>109</v>
      </c>
      <c r="J11313">
        <v>-231181.52</v>
      </c>
      <c r="L11313" t="s">
        <v>31</v>
      </c>
      <c r="O11313" t="s">
        <v>32</v>
      </c>
    </row>
    <row r="11314" spans="1:15" x14ac:dyDescent="0.25">
      <c r="A11314" t="s">
        <v>131</v>
      </c>
      <c r="B11314" t="s">
        <v>132</v>
      </c>
      <c r="C11314" t="s">
        <v>27</v>
      </c>
      <c r="D11314">
        <v>2020</v>
      </c>
      <c r="E11314">
        <v>4</v>
      </c>
      <c r="F11314" t="s">
        <v>201</v>
      </c>
      <c r="G11314" t="s">
        <v>202</v>
      </c>
      <c r="H11314" t="s">
        <v>108</v>
      </c>
      <c r="I11314" t="s">
        <v>109</v>
      </c>
      <c r="J11314">
        <v>-3757.64</v>
      </c>
      <c r="L11314" t="s">
        <v>31</v>
      </c>
      <c r="O11314" t="s">
        <v>32</v>
      </c>
    </row>
    <row r="11315" spans="1:15" x14ac:dyDescent="0.25">
      <c r="A11315" t="s">
        <v>131</v>
      </c>
      <c r="B11315" t="s">
        <v>132</v>
      </c>
      <c r="C11315" t="s">
        <v>27</v>
      </c>
      <c r="D11315">
        <v>2020</v>
      </c>
      <c r="E11315">
        <v>4</v>
      </c>
      <c r="F11315" t="s">
        <v>252</v>
      </c>
      <c r="G11315" t="s">
        <v>253</v>
      </c>
      <c r="H11315" t="s">
        <v>108</v>
      </c>
      <c r="I11315" t="s">
        <v>109</v>
      </c>
      <c r="J11315">
        <v>11174.83</v>
      </c>
      <c r="L11315" t="s">
        <v>31</v>
      </c>
      <c r="O11315" t="s">
        <v>32</v>
      </c>
    </row>
    <row r="11316" spans="1:15" x14ac:dyDescent="0.25">
      <c r="A11316" t="s">
        <v>131</v>
      </c>
      <c r="B11316" t="s">
        <v>132</v>
      </c>
      <c r="C11316" t="s">
        <v>27</v>
      </c>
      <c r="D11316">
        <v>2020</v>
      </c>
      <c r="E11316">
        <v>4</v>
      </c>
      <c r="F11316" t="s">
        <v>203</v>
      </c>
      <c r="G11316" t="s">
        <v>204</v>
      </c>
      <c r="H11316" t="s">
        <v>108</v>
      </c>
      <c r="I11316" t="s">
        <v>109</v>
      </c>
      <c r="J11316">
        <v>7417.19</v>
      </c>
      <c r="L11316" t="s">
        <v>31</v>
      </c>
      <c r="O11316" t="s">
        <v>32</v>
      </c>
    </row>
    <row r="11317" spans="1:15" x14ac:dyDescent="0.25">
      <c r="A11317" t="s">
        <v>131</v>
      </c>
      <c r="B11317" t="s">
        <v>132</v>
      </c>
      <c r="C11317" t="s">
        <v>27</v>
      </c>
      <c r="D11317">
        <v>2020</v>
      </c>
      <c r="E11317">
        <v>4</v>
      </c>
      <c r="F11317" t="s">
        <v>205</v>
      </c>
      <c r="G11317" t="s">
        <v>206</v>
      </c>
      <c r="H11317" t="s">
        <v>108</v>
      </c>
      <c r="I11317" t="s">
        <v>109</v>
      </c>
      <c r="J11317">
        <v>-223764.33</v>
      </c>
      <c r="L11317" t="s">
        <v>31</v>
      </c>
      <c r="O11317" t="s">
        <v>32</v>
      </c>
    </row>
    <row r="11318" spans="1:15" x14ac:dyDescent="0.25">
      <c r="A11318" t="s">
        <v>131</v>
      </c>
      <c r="B11318" t="s">
        <v>132</v>
      </c>
      <c r="C11318" t="s">
        <v>27</v>
      </c>
      <c r="D11318">
        <v>2020</v>
      </c>
      <c r="E11318">
        <v>4</v>
      </c>
      <c r="F11318" t="s">
        <v>207</v>
      </c>
      <c r="G11318" t="s">
        <v>208</v>
      </c>
      <c r="H11318" t="s">
        <v>108</v>
      </c>
      <c r="I11318" t="s">
        <v>109</v>
      </c>
      <c r="J11318">
        <v>-223764.33</v>
      </c>
      <c r="L11318" t="s">
        <v>31</v>
      </c>
      <c r="O11318" t="s">
        <v>32</v>
      </c>
    </row>
    <row r="11319" spans="1:15" x14ac:dyDescent="0.25">
      <c r="A11319" t="s">
        <v>131</v>
      </c>
      <c r="B11319" t="s">
        <v>132</v>
      </c>
      <c r="C11319" t="s">
        <v>27</v>
      </c>
      <c r="D11319">
        <v>2020</v>
      </c>
      <c r="E11319">
        <v>4</v>
      </c>
      <c r="F11319" t="s">
        <v>211</v>
      </c>
      <c r="G11319" t="s">
        <v>212</v>
      </c>
      <c r="H11319" t="s">
        <v>108</v>
      </c>
      <c r="I11319" t="s">
        <v>109</v>
      </c>
      <c r="J11319">
        <v>-223764.33</v>
      </c>
      <c r="L11319" t="s">
        <v>31</v>
      </c>
      <c r="O11319" t="s">
        <v>32</v>
      </c>
    </row>
    <row r="11320" spans="1:15" x14ac:dyDescent="0.25">
      <c r="A11320" t="s">
        <v>131</v>
      </c>
      <c r="B11320" t="s">
        <v>132</v>
      </c>
      <c r="C11320" t="s">
        <v>27</v>
      </c>
      <c r="D11320">
        <v>2020</v>
      </c>
      <c r="E11320">
        <v>4</v>
      </c>
      <c r="F11320" t="s">
        <v>213</v>
      </c>
      <c r="G11320" t="s">
        <v>214</v>
      </c>
      <c r="H11320" t="s">
        <v>108</v>
      </c>
      <c r="I11320" t="s">
        <v>109</v>
      </c>
      <c r="J11320">
        <v>-223764.33</v>
      </c>
      <c r="L11320" t="s">
        <v>31</v>
      </c>
      <c r="O11320" t="s">
        <v>32</v>
      </c>
    </row>
    <row r="11321" spans="1:15" x14ac:dyDescent="0.25">
      <c r="A11321" t="s">
        <v>131</v>
      </c>
      <c r="B11321" t="s">
        <v>132</v>
      </c>
      <c r="C11321" t="s">
        <v>27</v>
      </c>
      <c r="D11321">
        <v>2020</v>
      </c>
      <c r="E11321">
        <v>4</v>
      </c>
      <c r="F11321" t="s">
        <v>244</v>
      </c>
      <c r="G11321" t="s">
        <v>245</v>
      </c>
      <c r="H11321" t="s">
        <v>110</v>
      </c>
      <c r="I11321" t="s">
        <v>111</v>
      </c>
      <c r="J11321">
        <v>-4730454.55</v>
      </c>
      <c r="L11321" t="s">
        <v>31</v>
      </c>
      <c r="O11321" t="s">
        <v>32</v>
      </c>
    </row>
    <row r="11322" spans="1:15" x14ac:dyDescent="0.25">
      <c r="A11322" t="s">
        <v>131</v>
      </c>
      <c r="B11322" t="s">
        <v>132</v>
      </c>
      <c r="C11322" t="s">
        <v>27</v>
      </c>
      <c r="D11322">
        <v>2020</v>
      </c>
      <c r="E11322">
        <v>4</v>
      </c>
      <c r="F11322" t="s">
        <v>246</v>
      </c>
      <c r="G11322" t="s">
        <v>247</v>
      </c>
      <c r="H11322" t="s">
        <v>110</v>
      </c>
      <c r="I11322" t="s">
        <v>111</v>
      </c>
      <c r="J11322">
        <v>21630</v>
      </c>
      <c r="L11322" t="s">
        <v>31</v>
      </c>
      <c r="O11322" t="s">
        <v>32</v>
      </c>
    </row>
    <row r="11323" spans="1:15" x14ac:dyDescent="0.25">
      <c r="A11323" t="s">
        <v>131</v>
      </c>
      <c r="B11323" t="s">
        <v>132</v>
      </c>
      <c r="C11323" t="s">
        <v>27</v>
      </c>
      <c r="D11323">
        <v>2020</v>
      </c>
      <c r="E11323">
        <v>4</v>
      </c>
      <c r="F11323" t="s">
        <v>248</v>
      </c>
      <c r="G11323" t="s">
        <v>249</v>
      </c>
      <c r="H11323" t="s">
        <v>110</v>
      </c>
      <c r="I11323" t="s">
        <v>111</v>
      </c>
      <c r="J11323">
        <v>-4708824.55</v>
      </c>
      <c r="L11323" t="s">
        <v>31</v>
      </c>
      <c r="O11323" t="s">
        <v>32</v>
      </c>
    </row>
    <row r="11324" spans="1:15" x14ac:dyDescent="0.25">
      <c r="A11324" t="s">
        <v>131</v>
      </c>
      <c r="B11324" t="s">
        <v>132</v>
      </c>
      <c r="C11324" t="s">
        <v>27</v>
      </c>
      <c r="D11324">
        <v>2020</v>
      </c>
      <c r="E11324">
        <v>4</v>
      </c>
      <c r="F11324" t="s">
        <v>250</v>
      </c>
      <c r="G11324" t="s">
        <v>251</v>
      </c>
      <c r="H11324" t="s">
        <v>110</v>
      </c>
      <c r="I11324" t="s">
        <v>111</v>
      </c>
      <c r="J11324">
        <v>-4708824.55</v>
      </c>
      <c r="L11324" t="s">
        <v>31</v>
      </c>
      <c r="O11324" t="s">
        <v>32</v>
      </c>
    </row>
    <row r="11325" spans="1:15" x14ac:dyDescent="0.25">
      <c r="A11325" t="s">
        <v>131</v>
      </c>
      <c r="B11325" t="s">
        <v>132</v>
      </c>
      <c r="C11325" t="s">
        <v>27</v>
      </c>
      <c r="D11325">
        <v>2020</v>
      </c>
      <c r="E11325">
        <v>4</v>
      </c>
      <c r="F11325" t="s">
        <v>193</v>
      </c>
      <c r="G11325" t="s">
        <v>194</v>
      </c>
      <c r="H11325" t="s">
        <v>110</v>
      </c>
      <c r="I11325" t="s">
        <v>111</v>
      </c>
      <c r="J11325">
        <v>900280.49</v>
      </c>
      <c r="L11325" t="s">
        <v>31</v>
      </c>
      <c r="O11325" t="s">
        <v>32</v>
      </c>
    </row>
    <row r="11326" spans="1:15" x14ac:dyDescent="0.25">
      <c r="A11326" t="s">
        <v>131</v>
      </c>
      <c r="B11326" t="s">
        <v>132</v>
      </c>
      <c r="C11326" t="s">
        <v>27</v>
      </c>
      <c r="D11326">
        <v>2020</v>
      </c>
      <c r="E11326">
        <v>4</v>
      </c>
      <c r="F11326" t="s">
        <v>303</v>
      </c>
      <c r="G11326" t="s">
        <v>304</v>
      </c>
      <c r="H11326" t="s">
        <v>110</v>
      </c>
      <c r="I11326" t="s">
        <v>111</v>
      </c>
      <c r="J11326">
        <v>3424206.05</v>
      </c>
      <c r="L11326" t="s">
        <v>31</v>
      </c>
      <c r="O11326" t="s">
        <v>32</v>
      </c>
    </row>
    <row r="11327" spans="1:15" x14ac:dyDescent="0.25">
      <c r="A11327" t="s">
        <v>131</v>
      </c>
      <c r="B11327" t="s">
        <v>132</v>
      </c>
      <c r="C11327" t="s">
        <v>27</v>
      </c>
      <c r="D11327">
        <v>2020</v>
      </c>
      <c r="E11327">
        <v>4</v>
      </c>
      <c r="F11327" t="s">
        <v>195</v>
      </c>
      <c r="G11327" t="s">
        <v>196</v>
      </c>
      <c r="H11327" t="s">
        <v>110</v>
      </c>
      <c r="I11327" t="s">
        <v>111</v>
      </c>
      <c r="J11327">
        <v>-384338.01</v>
      </c>
      <c r="L11327" t="s">
        <v>31</v>
      </c>
      <c r="O11327" t="s">
        <v>32</v>
      </c>
    </row>
    <row r="11328" spans="1:15" x14ac:dyDescent="0.25">
      <c r="A11328" t="s">
        <v>131</v>
      </c>
      <c r="B11328" t="s">
        <v>132</v>
      </c>
      <c r="C11328" t="s">
        <v>27</v>
      </c>
      <c r="D11328">
        <v>2020</v>
      </c>
      <c r="E11328">
        <v>4</v>
      </c>
      <c r="F11328" t="s">
        <v>275</v>
      </c>
      <c r="G11328" t="s">
        <v>276</v>
      </c>
      <c r="H11328" t="s">
        <v>110</v>
      </c>
      <c r="I11328" t="s">
        <v>111</v>
      </c>
      <c r="J11328">
        <v>63065.81</v>
      </c>
      <c r="L11328" t="s">
        <v>31</v>
      </c>
      <c r="O11328" t="s">
        <v>32</v>
      </c>
    </row>
    <row r="11329" spans="1:15" x14ac:dyDescent="0.25">
      <c r="A11329" t="s">
        <v>131</v>
      </c>
      <c r="B11329" t="s">
        <v>132</v>
      </c>
      <c r="C11329" t="s">
        <v>27</v>
      </c>
      <c r="D11329">
        <v>2020</v>
      </c>
      <c r="E11329">
        <v>4</v>
      </c>
      <c r="F11329" t="s">
        <v>277</v>
      </c>
      <c r="G11329" t="s">
        <v>278</v>
      </c>
      <c r="H11329" t="s">
        <v>110</v>
      </c>
      <c r="I11329" t="s">
        <v>111</v>
      </c>
      <c r="J11329">
        <v>63065.81</v>
      </c>
      <c r="L11329" t="s">
        <v>31</v>
      </c>
      <c r="O11329" t="s">
        <v>32</v>
      </c>
    </row>
    <row r="11330" spans="1:15" x14ac:dyDescent="0.25">
      <c r="A11330" t="s">
        <v>131</v>
      </c>
      <c r="B11330" t="s">
        <v>132</v>
      </c>
      <c r="C11330" t="s">
        <v>27</v>
      </c>
      <c r="D11330">
        <v>2020</v>
      </c>
      <c r="E11330">
        <v>4</v>
      </c>
      <c r="F11330" t="s">
        <v>279</v>
      </c>
      <c r="G11330" t="s">
        <v>280</v>
      </c>
      <c r="H11330" t="s">
        <v>110</v>
      </c>
      <c r="I11330" t="s">
        <v>111</v>
      </c>
      <c r="J11330">
        <v>63065.81</v>
      </c>
      <c r="L11330" t="s">
        <v>31</v>
      </c>
      <c r="O11330" t="s">
        <v>32</v>
      </c>
    </row>
    <row r="11331" spans="1:15" x14ac:dyDescent="0.25">
      <c r="A11331" t="s">
        <v>131</v>
      </c>
      <c r="B11331" t="s">
        <v>132</v>
      </c>
      <c r="C11331" t="s">
        <v>27</v>
      </c>
      <c r="D11331">
        <v>2020</v>
      </c>
      <c r="E11331">
        <v>4</v>
      </c>
      <c r="F11331" t="s">
        <v>197</v>
      </c>
      <c r="G11331" t="s">
        <v>198</v>
      </c>
      <c r="H11331" t="s">
        <v>110</v>
      </c>
      <c r="I11331" t="s">
        <v>111</v>
      </c>
      <c r="J11331">
        <v>-321272.2</v>
      </c>
      <c r="L11331" t="s">
        <v>31</v>
      </c>
      <c r="O11331" t="s">
        <v>32</v>
      </c>
    </row>
    <row r="11332" spans="1:15" x14ac:dyDescent="0.25">
      <c r="A11332" t="s">
        <v>131</v>
      </c>
      <c r="B11332" t="s">
        <v>132</v>
      </c>
      <c r="C11332" t="s">
        <v>27</v>
      </c>
      <c r="D11332">
        <v>2020</v>
      </c>
      <c r="E11332">
        <v>4</v>
      </c>
      <c r="F11332" t="s">
        <v>199</v>
      </c>
      <c r="G11332" t="s">
        <v>200</v>
      </c>
      <c r="H11332" t="s">
        <v>110</v>
      </c>
      <c r="I11332" t="s">
        <v>111</v>
      </c>
      <c r="J11332">
        <v>-321272.2</v>
      </c>
      <c r="L11332" t="s">
        <v>31</v>
      </c>
      <c r="O11332" t="s">
        <v>32</v>
      </c>
    </row>
    <row r="11333" spans="1:15" x14ac:dyDescent="0.25">
      <c r="A11333" t="s">
        <v>131</v>
      </c>
      <c r="B11333" t="s">
        <v>132</v>
      </c>
      <c r="C11333" t="s">
        <v>27</v>
      </c>
      <c r="D11333">
        <v>2020</v>
      </c>
      <c r="E11333">
        <v>4</v>
      </c>
      <c r="F11333" t="s">
        <v>201</v>
      </c>
      <c r="G11333" t="s">
        <v>202</v>
      </c>
      <c r="H11333" t="s">
        <v>110</v>
      </c>
      <c r="I11333" t="s">
        <v>111</v>
      </c>
      <c r="J11333">
        <v>-5636.46</v>
      </c>
      <c r="L11333" t="s">
        <v>31</v>
      </c>
      <c r="O11333" t="s">
        <v>32</v>
      </c>
    </row>
    <row r="11334" spans="1:15" x14ac:dyDescent="0.25">
      <c r="A11334" t="s">
        <v>131</v>
      </c>
      <c r="B11334" t="s">
        <v>132</v>
      </c>
      <c r="C11334" t="s">
        <v>27</v>
      </c>
      <c r="D11334">
        <v>2020</v>
      </c>
      <c r="E11334">
        <v>4</v>
      </c>
      <c r="F11334" t="s">
        <v>252</v>
      </c>
      <c r="G11334" t="s">
        <v>253</v>
      </c>
      <c r="H11334" t="s">
        <v>110</v>
      </c>
      <c r="I11334" t="s">
        <v>111</v>
      </c>
      <c r="J11334">
        <v>16762.25</v>
      </c>
      <c r="L11334" t="s">
        <v>31</v>
      </c>
      <c r="O11334" t="s">
        <v>32</v>
      </c>
    </row>
    <row r="11335" spans="1:15" x14ac:dyDescent="0.25">
      <c r="A11335" t="s">
        <v>131</v>
      </c>
      <c r="B11335" t="s">
        <v>132</v>
      </c>
      <c r="C11335" t="s">
        <v>27</v>
      </c>
      <c r="D11335">
        <v>2020</v>
      </c>
      <c r="E11335">
        <v>4</v>
      </c>
      <c r="F11335" t="s">
        <v>203</v>
      </c>
      <c r="G11335" t="s">
        <v>204</v>
      </c>
      <c r="H11335" t="s">
        <v>110</v>
      </c>
      <c r="I11335" t="s">
        <v>111</v>
      </c>
      <c r="J11335">
        <v>11125.79</v>
      </c>
      <c r="L11335" t="s">
        <v>31</v>
      </c>
      <c r="O11335" t="s">
        <v>32</v>
      </c>
    </row>
    <row r="11336" spans="1:15" x14ac:dyDescent="0.25">
      <c r="A11336" t="s">
        <v>131</v>
      </c>
      <c r="B11336" t="s">
        <v>132</v>
      </c>
      <c r="C11336" t="s">
        <v>27</v>
      </c>
      <c r="D11336">
        <v>2020</v>
      </c>
      <c r="E11336">
        <v>4</v>
      </c>
      <c r="F11336" t="s">
        <v>205</v>
      </c>
      <c r="G11336" t="s">
        <v>206</v>
      </c>
      <c r="H11336" t="s">
        <v>110</v>
      </c>
      <c r="I11336" t="s">
        <v>111</v>
      </c>
      <c r="J11336">
        <v>-310146.40999999997</v>
      </c>
      <c r="L11336" t="s">
        <v>31</v>
      </c>
      <c r="O11336" t="s">
        <v>32</v>
      </c>
    </row>
    <row r="11337" spans="1:15" x14ac:dyDescent="0.25">
      <c r="A11337" t="s">
        <v>131</v>
      </c>
      <c r="B11337" t="s">
        <v>132</v>
      </c>
      <c r="C11337" t="s">
        <v>27</v>
      </c>
      <c r="D11337">
        <v>2020</v>
      </c>
      <c r="E11337">
        <v>4</v>
      </c>
      <c r="F11337" t="s">
        <v>207</v>
      </c>
      <c r="G11337" t="s">
        <v>208</v>
      </c>
      <c r="H11337" t="s">
        <v>110</v>
      </c>
      <c r="I11337" t="s">
        <v>111</v>
      </c>
      <c r="J11337">
        <v>-310146.40999999997</v>
      </c>
      <c r="L11337" t="s">
        <v>31</v>
      </c>
      <c r="O11337" t="s">
        <v>32</v>
      </c>
    </row>
    <row r="11338" spans="1:15" x14ac:dyDescent="0.25">
      <c r="A11338" t="s">
        <v>131</v>
      </c>
      <c r="B11338" t="s">
        <v>132</v>
      </c>
      <c r="C11338" t="s">
        <v>27</v>
      </c>
      <c r="D11338">
        <v>2020</v>
      </c>
      <c r="E11338">
        <v>4</v>
      </c>
      <c r="F11338" t="s">
        <v>211</v>
      </c>
      <c r="G11338" t="s">
        <v>212</v>
      </c>
      <c r="H11338" t="s">
        <v>110</v>
      </c>
      <c r="I11338" t="s">
        <v>111</v>
      </c>
      <c r="J11338">
        <v>-310146.40999999997</v>
      </c>
      <c r="L11338" t="s">
        <v>31</v>
      </c>
      <c r="O11338" t="s">
        <v>32</v>
      </c>
    </row>
    <row r="11339" spans="1:15" x14ac:dyDescent="0.25">
      <c r="A11339" t="s">
        <v>131</v>
      </c>
      <c r="B11339" t="s">
        <v>132</v>
      </c>
      <c r="C11339" t="s">
        <v>27</v>
      </c>
      <c r="D11339">
        <v>2020</v>
      </c>
      <c r="E11339">
        <v>4</v>
      </c>
      <c r="F11339" t="s">
        <v>213</v>
      </c>
      <c r="G11339" t="s">
        <v>214</v>
      </c>
      <c r="H11339" t="s">
        <v>110</v>
      </c>
      <c r="I11339" t="s">
        <v>111</v>
      </c>
      <c r="J11339">
        <v>-310146.40999999997</v>
      </c>
      <c r="L11339" t="s">
        <v>31</v>
      </c>
      <c r="O11339" t="s">
        <v>32</v>
      </c>
    </row>
    <row r="11340" spans="1:15" x14ac:dyDescent="0.25">
      <c r="A11340" t="s">
        <v>168</v>
      </c>
      <c r="B11340" t="s">
        <v>169</v>
      </c>
      <c r="C11340" t="s">
        <v>27</v>
      </c>
      <c r="D11340">
        <v>2020</v>
      </c>
      <c r="E11340">
        <v>4</v>
      </c>
      <c r="F11340" t="s">
        <v>215</v>
      </c>
      <c r="G11340" t="s">
        <v>216</v>
      </c>
      <c r="H11340" t="s">
        <v>30</v>
      </c>
      <c r="J11340">
        <v>34494409</v>
      </c>
      <c r="L11340" t="s">
        <v>39</v>
      </c>
      <c r="O11340" t="s">
        <v>32</v>
      </c>
    </row>
    <row r="11341" spans="1:15" x14ac:dyDescent="0.25">
      <c r="A11341" t="s">
        <v>168</v>
      </c>
      <c r="B11341" t="s">
        <v>169</v>
      </c>
      <c r="C11341" t="s">
        <v>27</v>
      </c>
      <c r="D11341">
        <v>2020</v>
      </c>
      <c r="E11341">
        <v>4</v>
      </c>
      <c r="F11341" t="s">
        <v>217</v>
      </c>
      <c r="G11341" t="s">
        <v>218</v>
      </c>
      <c r="H11341" t="s">
        <v>30</v>
      </c>
      <c r="J11341">
        <v>34494409</v>
      </c>
      <c r="L11341" t="s">
        <v>39</v>
      </c>
      <c r="O11341" t="s">
        <v>32</v>
      </c>
    </row>
    <row r="11342" spans="1:15" x14ac:dyDescent="0.25">
      <c r="A11342" t="s">
        <v>168</v>
      </c>
      <c r="B11342" t="s">
        <v>169</v>
      </c>
      <c r="C11342" t="s">
        <v>27</v>
      </c>
      <c r="D11342">
        <v>2020</v>
      </c>
      <c r="E11342">
        <v>4</v>
      </c>
      <c r="F11342" t="s">
        <v>219</v>
      </c>
      <c r="G11342" t="s">
        <v>220</v>
      </c>
      <c r="H11342" t="s">
        <v>30</v>
      </c>
      <c r="J11342">
        <v>34494409</v>
      </c>
      <c r="L11342" t="s">
        <v>39</v>
      </c>
      <c r="O11342" t="s">
        <v>32</v>
      </c>
    </row>
    <row r="11343" spans="1:15" x14ac:dyDescent="0.25">
      <c r="A11343" t="s">
        <v>168</v>
      </c>
      <c r="B11343" t="s">
        <v>169</v>
      </c>
      <c r="C11343" t="s">
        <v>27</v>
      </c>
      <c r="D11343">
        <v>2020</v>
      </c>
      <c r="E11343">
        <v>4</v>
      </c>
      <c r="F11343" t="s">
        <v>221</v>
      </c>
      <c r="G11343" t="s">
        <v>222</v>
      </c>
      <c r="H11343" t="s">
        <v>30</v>
      </c>
      <c r="J11343">
        <v>34494409</v>
      </c>
      <c r="L11343" t="s">
        <v>39</v>
      </c>
      <c r="O11343" t="s">
        <v>32</v>
      </c>
    </row>
    <row r="11344" spans="1:15" x14ac:dyDescent="0.25">
      <c r="A11344" t="s">
        <v>168</v>
      </c>
      <c r="B11344" t="s">
        <v>169</v>
      </c>
      <c r="C11344" t="s">
        <v>27</v>
      </c>
      <c r="D11344">
        <v>2020</v>
      </c>
      <c r="E11344">
        <v>4</v>
      </c>
      <c r="F11344" t="s">
        <v>227</v>
      </c>
      <c r="G11344" t="s">
        <v>228</v>
      </c>
      <c r="H11344" t="s">
        <v>30</v>
      </c>
      <c r="J11344">
        <v>34494409</v>
      </c>
      <c r="L11344" t="s">
        <v>39</v>
      </c>
      <c r="O11344" t="s">
        <v>32</v>
      </c>
    </row>
    <row r="11345" spans="1:15" x14ac:dyDescent="0.25">
      <c r="A11345" t="s">
        <v>168</v>
      </c>
      <c r="B11345" t="s">
        <v>169</v>
      </c>
      <c r="C11345" t="s">
        <v>27</v>
      </c>
      <c r="D11345">
        <v>2020</v>
      </c>
      <c r="E11345">
        <v>4</v>
      </c>
      <c r="F11345" t="s">
        <v>229</v>
      </c>
      <c r="G11345" t="s">
        <v>230</v>
      </c>
      <c r="H11345" t="s">
        <v>30</v>
      </c>
      <c r="J11345">
        <v>-10000000</v>
      </c>
      <c r="L11345" t="s">
        <v>39</v>
      </c>
      <c r="O11345" t="s">
        <v>32</v>
      </c>
    </row>
    <row r="11346" spans="1:15" x14ac:dyDescent="0.25">
      <c r="A11346" t="s">
        <v>168</v>
      </c>
      <c r="B11346" t="s">
        <v>169</v>
      </c>
      <c r="C11346" t="s">
        <v>27</v>
      </c>
      <c r="D11346">
        <v>2020</v>
      </c>
      <c r="E11346">
        <v>4</v>
      </c>
      <c r="F11346" t="s">
        <v>231</v>
      </c>
      <c r="G11346" t="s">
        <v>188</v>
      </c>
      <c r="H11346" t="s">
        <v>30</v>
      </c>
      <c r="J11346">
        <v>-24494409</v>
      </c>
      <c r="L11346" t="s">
        <v>39</v>
      </c>
      <c r="O11346" t="s">
        <v>32</v>
      </c>
    </row>
    <row r="11347" spans="1:15" x14ac:dyDescent="0.25">
      <c r="A11347" t="s">
        <v>168</v>
      </c>
      <c r="B11347" t="s">
        <v>169</v>
      </c>
      <c r="C11347" t="s">
        <v>27</v>
      </c>
      <c r="D11347">
        <v>2020</v>
      </c>
      <c r="E11347">
        <v>4</v>
      </c>
      <c r="F11347" t="s">
        <v>232</v>
      </c>
      <c r="G11347" t="s">
        <v>233</v>
      </c>
      <c r="H11347" t="s">
        <v>30</v>
      </c>
      <c r="J11347">
        <v>-34494409</v>
      </c>
      <c r="L11347" t="s">
        <v>39</v>
      </c>
      <c r="O11347" t="s">
        <v>32</v>
      </c>
    </row>
    <row r="11348" spans="1:15" x14ac:dyDescent="0.25">
      <c r="A11348" t="s">
        <v>168</v>
      </c>
      <c r="B11348" t="s">
        <v>169</v>
      </c>
      <c r="C11348" t="s">
        <v>27</v>
      </c>
      <c r="D11348">
        <v>2020</v>
      </c>
      <c r="E11348">
        <v>4</v>
      </c>
      <c r="F11348" t="s">
        <v>234</v>
      </c>
      <c r="G11348" t="s">
        <v>235</v>
      </c>
      <c r="H11348" t="s">
        <v>30</v>
      </c>
      <c r="J11348">
        <v>-34494409</v>
      </c>
      <c r="L11348" t="s">
        <v>39</v>
      </c>
      <c r="O11348" t="s">
        <v>32</v>
      </c>
    </row>
    <row r="11349" spans="1:15" x14ac:dyDescent="0.25">
      <c r="A11349" t="s">
        <v>168</v>
      </c>
      <c r="B11349" t="s">
        <v>169</v>
      </c>
      <c r="C11349" t="s">
        <v>27</v>
      </c>
      <c r="D11349">
        <v>2020</v>
      </c>
      <c r="E11349">
        <v>4</v>
      </c>
      <c r="F11349" t="s">
        <v>242</v>
      </c>
      <c r="G11349" t="s">
        <v>243</v>
      </c>
      <c r="H11349" t="s">
        <v>30</v>
      </c>
      <c r="J11349">
        <v>-34494409</v>
      </c>
      <c r="L11349" t="s">
        <v>39</v>
      </c>
      <c r="O11349" t="s">
        <v>32</v>
      </c>
    </row>
    <row r="11350" spans="1:15" x14ac:dyDescent="0.25">
      <c r="A11350" t="s">
        <v>25</v>
      </c>
      <c r="B11350" t="s">
        <v>26</v>
      </c>
      <c r="C11350" t="s">
        <v>27</v>
      </c>
      <c r="D11350">
        <v>2020</v>
      </c>
      <c r="E11350">
        <v>5</v>
      </c>
      <c r="F11350" t="s">
        <v>193</v>
      </c>
      <c r="G11350" t="s">
        <v>194</v>
      </c>
      <c r="H11350" t="s">
        <v>30</v>
      </c>
      <c r="J11350">
        <v>7357.57</v>
      </c>
      <c r="L11350" t="s">
        <v>31</v>
      </c>
      <c r="O11350" t="s">
        <v>32</v>
      </c>
    </row>
    <row r="11351" spans="1:15" x14ac:dyDescent="0.25">
      <c r="A11351" t="s">
        <v>25</v>
      </c>
      <c r="B11351" t="s">
        <v>26</v>
      </c>
      <c r="C11351" t="s">
        <v>27</v>
      </c>
      <c r="D11351">
        <v>2020</v>
      </c>
      <c r="E11351">
        <v>5</v>
      </c>
      <c r="F11351" t="s">
        <v>195</v>
      </c>
      <c r="G11351" t="s">
        <v>196</v>
      </c>
      <c r="H11351" t="s">
        <v>30</v>
      </c>
      <c r="J11351">
        <v>7357.57</v>
      </c>
      <c r="L11351" t="s">
        <v>31</v>
      </c>
      <c r="O11351" t="s">
        <v>32</v>
      </c>
    </row>
    <row r="11352" spans="1:15" x14ac:dyDescent="0.25">
      <c r="A11352" t="s">
        <v>25</v>
      </c>
      <c r="B11352" t="s">
        <v>26</v>
      </c>
      <c r="C11352" t="s">
        <v>27</v>
      </c>
      <c r="D11352">
        <v>2020</v>
      </c>
      <c r="E11352">
        <v>5</v>
      </c>
      <c r="F11352" t="s">
        <v>197</v>
      </c>
      <c r="G11352" t="s">
        <v>198</v>
      </c>
      <c r="H11352" t="s">
        <v>30</v>
      </c>
      <c r="J11352">
        <v>7357.57</v>
      </c>
      <c r="L11352" t="s">
        <v>31</v>
      </c>
      <c r="O11352" t="s">
        <v>32</v>
      </c>
    </row>
    <row r="11353" spans="1:15" x14ac:dyDescent="0.25">
      <c r="A11353" t="s">
        <v>25</v>
      </c>
      <c r="B11353" t="s">
        <v>26</v>
      </c>
      <c r="C11353" t="s">
        <v>27</v>
      </c>
      <c r="D11353">
        <v>2020</v>
      </c>
      <c r="E11353">
        <v>5</v>
      </c>
      <c r="F11353" t="s">
        <v>199</v>
      </c>
      <c r="G11353" t="s">
        <v>200</v>
      </c>
      <c r="H11353" t="s">
        <v>30</v>
      </c>
      <c r="J11353">
        <v>7357.57</v>
      </c>
      <c r="L11353" t="s">
        <v>31</v>
      </c>
      <c r="O11353" t="s">
        <v>32</v>
      </c>
    </row>
    <row r="11354" spans="1:15" x14ac:dyDescent="0.25">
      <c r="A11354" t="s">
        <v>25</v>
      </c>
      <c r="B11354" t="s">
        <v>26</v>
      </c>
      <c r="C11354" t="s">
        <v>27</v>
      </c>
      <c r="D11354">
        <v>2020</v>
      </c>
      <c r="E11354">
        <v>5</v>
      </c>
      <c r="F11354" t="s">
        <v>201</v>
      </c>
      <c r="G11354" t="s">
        <v>202</v>
      </c>
      <c r="H11354" t="s">
        <v>30</v>
      </c>
      <c r="J11354">
        <v>-85526.78</v>
      </c>
      <c r="L11354" t="s">
        <v>31</v>
      </c>
      <c r="O11354" t="s">
        <v>32</v>
      </c>
    </row>
    <row r="11355" spans="1:15" x14ac:dyDescent="0.25">
      <c r="A11355" t="s">
        <v>25</v>
      </c>
      <c r="B11355" t="s">
        <v>26</v>
      </c>
      <c r="C11355" t="s">
        <v>27</v>
      </c>
      <c r="D11355">
        <v>2020</v>
      </c>
      <c r="E11355">
        <v>5</v>
      </c>
      <c r="F11355" t="s">
        <v>203</v>
      </c>
      <c r="G11355" t="s">
        <v>204</v>
      </c>
      <c r="H11355" t="s">
        <v>30</v>
      </c>
      <c r="J11355">
        <v>-85526.78</v>
      </c>
      <c r="L11355" t="s">
        <v>31</v>
      </c>
      <c r="O11355" t="s">
        <v>32</v>
      </c>
    </row>
    <row r="11356" spans="1:15" x14ac:dyDescent="0.25">
      <c r="A11356" t="s">
        <v>25</v>
      </c>
      <c r="B11356" t="s">
        <v>26</v>
      </c>
      <c r="C11356" t="s">
        <v>27</v>
      </c>
      <c r="D11356">
        <v>2020</v>
      </c>
      <c r="E11356">
        <v>5</v>
      </c>
      <c r="F11356" t="s">
        <v>205</v>
      </c>
      <c r="G11356" t="s">
        <v>206</v>
      </c>
      <c r="H11356" t="s">
        <v>30</v>
      </c>
      <c r="J11356">
        <v>-78169.210000000006</v>
      </c>
      <c r="L11356" t="s">
        <v>31</v>
      </c>
      <c r="O11356" t="s">
        <v>32</v>
      </c>
    </row>
    <row r="11357" spans="1:15" x14ac:dyDescent="0.25">
      <c r="A11357" t="s">
        <v>25</v>
      </c>
      <c r="B11357" t="s">
        <v>26</v>
      </c>
      <c r="C11357" t="s">
        <v>27</v>
      </c>
      <c r="D11357">
        <v>2020</v>
      </c>
      <c r="E11357">
        <v>5</v>
      </c>
      <c r="F11357" t="s">
        <v>207</v>
      </c>
      <c r="G11357" t="s">
        <v>208</v>
      </c>
      <c r="H11357" t="s">
        <v>30</v>
      </c>
      <c r="J11357">
        <v>-78169.210000000006</v>
      </c>
      <c r="L11357" t="s">
        <v>31</v>
      </c>
      <c r="O11357" t="s">
        <v>32</v>
      </c>
    </row>
    <row r="11358" spans="1:15" x14ac:dyDescent="0.25">
      <c r="A11358" t="s">
        <v>25</v>
      </c>
      <c r="B11358" t="s">
        <v>26</v>
      </c>
      <c r="C11358" t="s">
        <v>27</v>
      </c>
      <c r="D11358">
        <v>2020</v>
      </c>
      <c r="E11358">
        <v>5</v>
      </c>
      <c r="F11358" t="s">
        <v>211</v>
      </c>
      <c r="G11358" t="s">
        <v>212</v>
      </c>
      <c r="H11358" t="s">
        <v>30</v>
      </c>
      <c r="J11358">
        <v>-78169.210000000006</v>
      </c>
      <c r="L11358" t="s">
        <v>31</v>
      </c>
      <c r="O11358" t="s">
        <v>32</v>
      </c>
    </row>
    <row r="11359" spans="1:15" x14ac:dyDescent="0.25">
      <c r="A11359" t="s">
        <v>25</v>
      </c>
      <c r="B11359" t="s">
        <v>26</v>
      </c>
      <c r="C11359" t="s">
        <v>27</v>
      </c>
      <c r="D11359">
        <v>2020</v>
      </c>
      <c r="E11359">
        <v>5</v>
      </c>
      <c r="F11359" t="s">
        <v>213</v>
      </c>
      <c r="G11359" t="s">
        <v>214</v>
      </c>
      <c r="H11359" t="s">
        <v>30</v>
      </c>
      <c r="J11359">
        <v>-78169.210000000006</v>
      </c>
      <c r="L11359" t="s">
        <v>31</v>
      </c>
      <c r="O11359" t="s">
        <v>32</v>
      </c>
    </row>
    <row r="11360" spans="1:15" x14ac:dyDescent="0.25">
      <c r="A11360" t="s">
        <v>25</v>
      </c>
      <c r="B11360" t="s">
        <v>26</v>
      </c>
      <c r="C11360" t="s">
        <v>27</v>
      </c>
      <c r="D11360">
        <v>2020</v>
      </c>
      <c r="E11360">
        <v>5</v>
      </c>
      <c r="F11360" t="s">
        <v>215</v>
      </c>
      <c r="G11360" t="s">
        <v>216</v>
      </c>
      <c r="H11360" t="s">
        <v>30</v>
      </c>
      <c r="J11360">
        <v>223089081</v>
      </c>
      <c r="L11360" t="s">
        <v>39</v>
      </c>
      <c r="O11360" t="s">
        <v>32</v>
      </c>
    </row>
    <row r="11361" spans="1:15" x14ac:dyDescent="0.25">
      <c r="A11361" t="s">
        <v>25</v>
      </c>
      <c r="B11361" t="s">
        <v>26</v>
      </c>
      <c r="C11361" t="s">
        <v>27</v>
      </c>
      <c r="D11361">
        <v>2020</v>
      </c>
      <c r="E11361">
        <v>5</v>
      </c>
      <c r="F11361" t="s">
        <v>217</v>
      </c>
      <c r="G11361" t="s">
        <v>218</v>
      </c>
      <c r="H11361" t="s">
        <v>30</v>
      </c>
      <c r="J11361">
        <v>223089081</v>
      </c>
      <c r="L11361" t="s">
        <v>39</v>
      </c>
      <c r="O11361" t="s">
        <v>32</v>
      </c>
    </row>
    <row r="11362" spans="1:15" x14ac:dyDescent="0.25">
      <c r="A11362" t="s">
        <v>25</v>
      </c>
      <c r="B11362" t="s">
        <v>26</v>
      </c>
      <c r="C11362" t="s">
        <v>27</v>
      </c>
      <c r="D11362">
        <v>2020</v>
      </c>
      <c r="E11362">
        <v>5</v>
      </c>
      <c r="F11362" t="s">
        <v>219</v>
      </c>
      <c r="G11362" t="s">
        <v>220</v>
      </c>
      <c r="H11362" t="s">
        <v>30</v>
      </c>
      <c r="J11362">
        <v>226190083.18000001</v>
      </c>
      <c r="L11362" t="s">
        <v>39</v>
      </c>
      <c r="O11362" t="s">
        <v>32</v>
      </c>
    </row>
    <row r="11363" spans="1:15" x14ac:dyDescent="0.25">
      <c r="A11363" t="s">
        <v>25</v>
      </c>
      <c r="B11363" t="s">
        <v>26</v>
      </c>
      <c r="C11363" t="s">
        <v>27</v>
      </c>
      <c r="D11363">
        <v>2020</v>
      </c>
      <c r="E11363">
        <v>5</v>
      </c>
      <c r="F11363" t="s">
        <v>221</v>
      </c>
      <c r="G11363" t="s">
        <v>222</v>
      </c>
      <c r="H11363" t="s">
        <v>30</v>
      </c>
      <c r="J11363">
        <v>226190083.18000001</v>
      </c>
      <c r="L11363" t="s">
        <v>39</v>
      </c>
      <c r="O11363" t="s">
        <v>32</v>
      </c>
    </row>
    <row r="11364" spans="1:15" x14ac:dyDescent="0.25">
      <c r="A11364" t="s">
        <v>25</v>
      </c>
      <c r="B11364" t="s">
        <v>26</v>
      </c>
      <c r="C11364" t="s">
        <v>27</v>
      </c>
      <c r="D11364">
        <v>2020</v>
      </c>
      <c r="E11364">
        <v>5</v>
      </c>
      <c r="F11364" t="s">
        <v>223</v>
      </c>
      <c r="G11364" t="s">
        <v>224</v>
      </c>
      <c r="H11364" t="s">
        <v>30</v>
      </c>
      <c r="J11364">
        <v>14142707.34</v>
      </c>
      <c r="L11364" t="s">
        <v>39</v>
      </c>
      <c r="O11364" t="s">
        <v>32</v>
      </c>
    </row>
    <row r="11365" spans="1:15" x14ac:dyDescent="0.25">
      <c r="A11365" t="s">
        <v>25</v>
      </c>
      <c r="B11365" t="s">
        <v>26</v>
      </c>
      <c r="C11365" t="s">
        <v>27</v>
      </c>
      <c r="D11365">
        <v>2020</v>
      </c>
      <c r="E11365">
        <v>5</v>
      </c>
      <c r="F11365" t="s">
        <v>225</v>
      </c>
      <c r="G11365" t="s">
        <v>226</v>
      </c>
      <c r="H11365" t="s">
        <v>30</v>
      </c>
      <c r="J11365">
        <v>14142707.34</v>
      </c>
      <c r="L11365" t="s">
        <v>39</v>
      </c>
      <c r="O11365" t="s">
        <v>32</v>
      </c>
    </row>
    <row r="11366" spans="1:15" x14ac:dyDescent="0.25">
      <c r="A11366" t="s">
        <v>25</v>
      </c>
      <c r="B11366" t="s">
        <v>26</v>
      </c>
      <c r="C11366" t="s">
        <v>27</v>
      </c>
      <c r="D11366">
        <v>2020</v>
      </c>
      <c r="E11366">
        <v>5</v>
      </c>
      <c r="F11366" t="s">
        <v>227</v>
      </c>
      <c r="G11366" t="s">
        <v>228</v>
      </c>
      <c r="H11366" t="s">
        <v>30</v>
      </c>
      <c r="J11366">
        <v>240332790.52000001</v>
      </c>
      <c r="L11366" t="s">
        <v>39</v>
      </c>
      <c r="O11366" t="s">
        <v>32</v>
      </c>
    </row>
    <row r="11367" spans="1:15" x14ac:dyDescent="0.25">
      <c r="A11367" t="s">
        <v>25</v>
      </c>
      <c r="B11367" t="s">
        <v>26</v>
      </c>
      <c r="C11367" t="s">
        <v>27</v>
      </c>
      <c r="D11367">
        <v>2020</v>
      </c>
      <c r="E11367">
        <v>5</v>
      </c>
      <c r="F11367" t="s">
        <v>229</v>
      </c>
      <c r="G11367" t="s">
        <v>230</v>
      </c>
      <c r="H11367" t="s">
        <v>30</v>
      </c>
      <c r="J11367">
        <v>-5100000</v>
      </c>
      <c r="L11367" t="s">
        <v>39</v>
      </c>
      <c r="O11367" t="s">
        <v>32</v>
      </c>
    </row>
    <row r="11368" spans="1:15" x14ac:dyDescent="0.25">
      <c r="A11368" t="s">
        <v>25</v>
      </c>
      <c r="B11368" t="s">
        <v>26</v>
      </c>
      <c r="C11368" t="s">
        <v>27</v>
      </c>
      <c r="D11368">
        <v>2020</v>
      </c>
      <c r="E11368">
        <v>5</v>
      </c>
      <c r="F11368" t="s">
        <v>231</v>
      </c>
      <c r="G11368" t="s">
        <v>188</v>
      </c>
      <c r="H11368" t="s">
        <v>30</v>
      </c>
      <c r="J11368">
        <v>-257002164.02000001</v>
      </c>
      <c r="L11368" t="s">
        <v>39</v>
      </c>
      <c r="O11368" t="s">
        <v>32</v>
      </c>
    </row>
    <row r="11369" spans="1:15" x14ac:dyDescent="0.25">
      <c r="A11369" t="s">
        <v>25</v>
      </c>
      <c r="B11369" t="s">
        <v>26</v>
      </c>
      <c r="C11369" t="s">
        <v>27</v>
      </c>
      <c r="D11369">
        <v>2020</v>
      </c>
      <c r="E11369">
        <v>5</v>
      </c>
      <c r="F11369" t="s">
        <v>232</v>
      </c>
      <c r="G11369" t="s">
        <v>233</v>
      </c>
      <c r="H11369" t="s">
        <v>30</v>
      </c>
      <c r="J11369">
        <v>-262102164.02000001</v>
      </c>
      <c r="L11369" t="s">
        <v>39</v>
      </c>
      <c r="O11369" t="s">
        <v>32</v>
      </c>
    </row>
    <row r="11370" spans="1:15" x14ac:dyDescent="0.25">
      <c r="A11370" t="s">
        <v>25</v>
      </c>
      <c r="B11370" t="s">
        <v>26</v>
      </c>
      <c r="C11370" t="s">
        <v>27</v>
      </c>
      <c r="D11370">
        <v>2020</v>
      </c>
      <c r="E11370">
        <v>5</v>
      </c>
      <c r="F11370" t="s">
        <v>234</v>
      </c>
      <c r="G11370" t="s">
        <v>235</v>
      </c>
      <c r="H11370" t="s">
        <v>30</v>
      </c>
      <c r="J11370">
        <v>-262102164.02000001</v>
      </c>
      <c r="L11370" t="s">
        <v>39</v>
      </c>
      <c r="O11370" t="s">
        <v>32</v>
      </c>
    </row>
    <row r="11371" spans="1:15" x14ac:dyDescent="0.25">
      <c r="A11371" t="s">
        <v>25</v>
      </c>
      <c r="B11371" t="s">
        <v>26</v>
      </c>
      <c r="C11371" t="s">
        <v>27</v>
      </c>
      <c r="D11371">
        <v>2020</v>
      </c>
      <c r="E11371">
        <v>5</v>
      </c>
      <c r="F11371" t="s">
        <v>236</v>
      </c>
      <c r="G11371" t="s">
        <v>237</v>
      </c>
      <c r="H11371" t="s">
        <v>30</v>
      </c>
      <c r="J11371">
        <v>21890932.489999998</v>
      </c>
      <c r="L11371" t="s">
        <v>39</v>
      </c>
      <c r="O11371" t="s">
        <v>32</v>
      </c>
    </row>
    <row r="11372" spans="1:15" x14ac:dyDescent="0.25">
      <c r="A11372" t="s">
        <v>25</v>
      </c>
      <c r="B11372" t="s">
        <v>26</v>
      </c>
      <c r="C11372" t="s">
        <v>27</v>
      </c>
      <c r="D11372">
        <v>2020</v>
      </c>
      <c r="E11372">
        <v>5</v>
      </c>
      <c r="F11372" t="s">
        <v>238</v>
      </c>
      <c r="G11372" t="s">
        <v>239</v>
      </c>
      <c r="H11372" t="s">
        <v>30</v>
      </c>
      <c r="J11372">
        <v>21847542.710000001</v>
      </c>
      <c r="L11372" t="s">
        <v>39</v>
      </c>
      <c r="O11372" t="s">
        <v>32</v>
      </c>
    </row>
    <row r="11373" spans="1:15" x14ac:dyDescent="0.25">
      <c r="A11373" t="s">
        <v>25</v>
      </c>
      <c r="B11373" t="s">
        <v>26</v>
      </c>
      <c r="C11373" t="s">
        <v>27</v>
      </c>
      <c r="D11373">
        <v>2020</v>
      </c>
      <c r="E11373">
        <v>5</v>
      </c>
      <c r="F11373" t="s">
        <v>240</v>
      </c>
      <c r="G11373" t="s">
        <v>241</v>
      </c>
      <c r="H11373" t="s">
        <v>30</v>
      </c>
      <c r="J11373">
        <v>21847542.710000001</v>
      </c>
      <c r="L11373" t="s">
        <v>39</v>
      </c>
      <c r="O11373" t="s">
        <v>32</v>
      </c>
    </row>
    <row r="11374" spans="1:15" x14ac:dyDescent="0.25">
      <c r="A11374" t="s">
        <v>25</v>
      </c>
      <c r="B11374" t="s">
        <v>26</v>
      </c>
      <c r="C11374" t="s">
        <v>27</v>
      </c>
      <c r="D11374">
        <v>2020</v>
      </c>
      <c r="E11374">
        <v>5</v>
      </c>
      <c r="F11374" t="s">
        <v>242</v>
      </c>
      <c r="G11374" t="s">
        <v>243</v>
      </c>
      <c r="H11374" t="s">
        <v>30</v>
      </c>
      <c r="J11374">
        <v>-240254621.31</v>
      </c>
      <c r="L11374" t="s">
        <v>39</v>
      </c>
      <c r="O11374" t="s">
        <v>32</v>
      </c>
    </row>
    <row r="11375" spans="1:15" x14ac:dyDescent="0.25">
      <c r="A11375" t="s">
        <v>52</v>
      </c>
      <c r="B11375" t="s">
        <v>1666</v>
      </c>
      <c r="C11375" t="s">
        <v>27</v>
      </c>
      <c r="D11375">
        <v>2020</v>
      </c>
      <c r="E11375">
        <v>5</v>
      </c>
      <c r="F11375" t="s">
        <v>244</v>
      </c>
      <c r="G11375" t="s">
        <v>245</v>
      </c>
      <c r="H11375" t="s">
        <v>30</v>
      </c>
      <c r="J11375">
        <v>-110671.27</v>
      </c>
      <c r="L11375" t="s">
        <v>31</v>
      </c>
      <c r="O11375" t="s">
        <v>32</v>
      </c>
    </row>
    <row r="11376" spans="1:15" x14ac:dyDescent="0.25">
      <c r="A11376" t="s">
        <v>52</v>
      </c>
      <c r="B11376" t="s">
        <v>1666</v>
      </c>
      <c r="C11376" t="s">
        <v>27</v>
      </c>
      <c r="D11376">
        <v>2020</v>
      </c>
      <c r="E11376">
        <v>5</v>
      </c>
      <c r="F11376" t="s">
        <v>246</v>
      </c>
      <c r="G11376" t="s">
        <v>247</v>
      </c>
      <c r="H11376" t="s">
        <v>30</v>
      </c>
      <c r="J11376">
        <v>17849.29</v>
      </c>
      <c r="L11376" t="s">
        <v>31</v>
      </c>
      <c r="O11376" t="s">
        <v>32</v>
      </c>
    </row>
    <row r="11377" spans="1:15" x14ac:dyDescent="0.25">
      <c r="A11377" t="s">
        <v>52</v>
      </c>
      <c r="B11377" t="s">
        <v>1666</v>
      </c>
      <c r="C11377" t="s">
        <v>27</v>
      </c>
      <c r="D11377">
        <v>2020</v>
      </c>
      <c r="E11377">
        <v>5</v>
      </c>
      <c r="F11377" t="s">
        <v>248</v>
      </c>
      <c r="G11377" t="s">
        <v>249</v>
      </c>
      <c r="H11377" t="s">
        <v>30</v>
      </c>
      <c r="J11377">
        <v>-92821.98</v>
      </c>
      <c r="L11377" t="s">
        <v>31</v>
      </c>
      <c r="O11377" t="s">
        <v>32</v>
      </c>
    </row>
    <row r="11378" spans="1:15" x14ac:dyDescent="0.25">
      <c r="A11378" t="s">
        <v>52</v>
      </c>
      <c r="B11378" t="s">
        <v>1666</v>
      </c>
      <c r="C11378" t="s">
        <v>27</v>
      </c>
      <c r="D11378">
        <v>2020</v>
      </c>
      <c r="E11378">
        <v>5</v>
      </c>
      <c r="F11378" t="s">
        <v>250</v>
      </c>
      <c r="G11378" t="s">
        <v>251</v>
      </c>
      <c r="H11378" t="s">
        <v>30</v>
      </c>
      <c r="J11378">
        <v>-92821.98</v>
      </c>
      <c r="L11378" t="s">
        <v>31</v>
      </c>
      <c r="O11378" t="s">
        <v>32</v>
      </c>
    </row>
    <row r="11379" spans="1:15" x14ac:dyDescent="0.25">
      <c r="A11379" t="s">
        <v>52</v>
      </c>
      <c r="B11379" t="s">
        <v>1666</v>
      </c>
      <c r="C11379" t="s">
        <v>27</v>
      </c>
      <c r="D11379">
        <v>2020</v>
      </c>
      <c r="E11379">
        <v>5</v>
      </c>
      <c r="F11379" t="s">
        <v>193</v>
      </c>
      <c r="G11379" t="s">
        <v>194</v>
      </c>
      <c r="H11379" t="s">
        <v>30</v>
      </c>
      <c r="J11379">
        <v>14310.62</v>
      </c>
      <c r="L11379" t="s">
        <v>31</v>
      </c>
      <c r="O11379" t="s">
        <v>32</v>
      </c>
    </row>
    <row r="11380" spans="1:15" x14ac:dyDescent="0.25">
      <c r="A11380" t="s">
        <v>52</v>
      </c>
      <c r="B11380" t="s">
        <v>1666</v>
      </c>
      <c r="C11380" t="s">
        <v>27</v>
      </c>
      <c r="D11380">
        <v>2020</v>
      </c>
      <c r="E11380">
        <v>5</v>
      </c>
      <c r="F11380" t="s">
        <v>195</v>
      </c>
      <c r="G11380" t="s">
        <v>196</v>
      </c>
      <c r="H11380" t="s">
        <v>30</v>
      </c>
      <c r="J11380">
        <v>-78511.360000000001</v>
      </c>
      <c r="L11380" t="s">
        <v>31</v>
      </c>
      <c r="O11380" t="s">
        <v>32</v>
      </c>
    </row>
    <row r="11381" spans="1:15" x14ac:dyDescent="0.25">
      <c r="A11381" t="s">
        <v>52</v>
      </c>
      <c r="B11381" t="s">
        <v>1666</v>
      </c>
      <c r="C11381" t="s">
        <v>27</v>
      </c>
      <c r="D11381">
        <v>2020</v>
      </c>
      <c r="E11381">
        <v>5</v>
      </c>
      <c r="F11381" t="s">
        <v>197</v>
      </c>
      <c r="G11381" t="s">
        <v>198</v>
      </c>
      <c r="H11381" t="s">
        <v>30</v>
      </c>
      <c r="J11381">
        <v>-78511.360000000001</v>
      </c>
      <c r="L11381" t="s">
        <v>31</v>
      </c>
      <c r="O11381" t="s">
        <v>32</v>
      </c>
    </row>
    <row r="11382" spans="1:15" x14ac:dyDescent="0.25">
      <c r="A11382" t="s">
        <v>52</v>
      </c>
      <c r="B11382" t="s">
        <v>1666</v>
      </c>
      <c r="C11382" t="s">
        <v>27</v>
      </c>
      <c r="D11382">
        <v>2020</v>
      </c>
      <c r="E11382">
        <v>5</v>
      </c>
      <c r="F11382" t="s">
        <v>199</v>
      </c>
      <c r="G11382" t="s">
        <v>200</v>
      </c>
      <c r="H11382" t="s">
        <v>30</v>
      </c>
      <c r="J11382">
        <v>-78511.360000000001</v>
      </c>
      <c r="L11382" t="s">
        <v>31</v>
      </c>
      <c r="O11382" t="s">
        <v>32</v>
      </c>
    </row>
    <row r="11383" spans="1:15" x14ac:dyDescent="0.25">
      <c r="A11383" t="s">
        <v>52</v>
      </c>
      <c r="B11383" t="s">
        <v>1666</v>
      </c>
      <c r="C11383" t="s">
        <v>27</v>
      </c>
      <c r="D11383">
        <v>2020</v>
      </c>
      <c r="E11383">
        <v>5</v>
      </c>
      <c r="F11383" t="s">
        <v>201</v>
      </c>
      <c r="G11383" t="s">
        <v>202</v>
      </c>
      <c r="H11383" t="s">
        <v>30</v>
      </c>
      <c r="J11383">
        <v>31545.200000000001</v>
      </c>
      <c r="L11383" t="s">
        <v>31</v>
      </c>
      <c r="O11383" t="s">
        <v>32</v>
      </c>
    </row>
    <row r="11384" spans="1:15" x14ac:dyDescent="0.25">
      <c r="A11384" t="s">
        <v>52</v>
      </c>
      <c r="B11384" t="s">
        <v>1666</v>
      </c>
      <c r="C11384" t="s">
        <v>27</v>
      </c>
      <c r="D11384">
        <v>2020</v>
      </c>
      <c r="E11384">
        <v>5</v>
      </c>
      <c r="F11384" t="s">
        <v>252</v>
      </c>
      <c r="G11384" t="s">
        <v>253</v>
      </c>
      <c r="H11384" t="s">
        <v>30</v>
      </c>
      <c r="J11384">
        <v>99083.37</v>
      </c>
      <c r="L11384" t="s">
        <v>31</v>
      </c>
      <c r="O11384" t="s">
        <v>32</v>
      </c>
    </row>
    <row r="11385" spans="1:15" x14ac:dyDescent="0.25">
      <c r="A11385" t="s">
        <v>52</v>
      </c>
      <c r="B11385" t="s">
        <v>1666</v>
      </c>
      <c r="C11385" t="s">
        <v>27</v>
      </c>
      <c r="D11385">
        <v>2020</v>
      </c>
      <c r="E11385">
        <v>5</v>
      </c>
      <c r="F11385" t="s">
        <v>203</v>
      </c>
      <c r="G11385" t="s">
        <v>204</v>
      </c>
      <c r="H11385" t="s">
        <v>30</v>
      </c>
      <c r="J11385">
        <v>130628.57</v>
      </c>
      <c r="L11385" t="s">
        <v>31</v>
      </c>
      <c r="O11385" t="s">
        <v>32</v>
      </c>
    </row>
    <row r="11386" spans="1:15" x14ac:dyDescent="0.25">
      <c r="A11386" t="s">
        <v>52</v>
      </c>
      <c r="B11386" t="s">
        <v>1666</v>
      </c>
      <c r="C11386" t="s">
        <v>27</v>
      </c>
      <c r="D11386">
        <v>2020</v>
      </c>
      <c r="E11386">
        <v>5</v>
      </c>
      <c r="F11386" t="s">
        <v>205</v>
      </c>
      <c r="G11386" t="s">
        <v>206</v>
      </c>
      <c r="H11386" t="s">
        <v>30</v>
      </c>
      <c r="J11386">
        <v>52117.21</v>
      </c>
      <c r="L11386" t="s">
        <v>31</v>
      </c>
      <c r="O11386" t="s">
        <v>32</v>
      </c>
    </row>
    <row r="11387" spans="1:15" x14ac:dyDescent="0.25">
      <c r="A11387" t="s">
        <v>52</v>
      </c>
      <c r="B11387" t="s">
        <v>1666</v>
      </c>
      <c r="C11387" t="s">
        <v>27</v>
      </c>
      <c r="D11387">
        <v>2020</v>
      </c>
      <c r="E11387">
        <v>5</v>
      </c>
      <c r="F11387" t="s">
        <v>207</v>
      </c>
      <c r="G11387" t="s">
        <v>208</v>
      </c>
      <c r="H11387" t="s">
        <v>30</v>
      </c>
      <c r="J11387">
        <v>52117.21</v>
      </c>
      <c r="L11387" t="s">
        <v>31</v>
      </c>
      <c r="O11387" t="s">
        <v>32</v>
      </c>
    </row>
    <row r="11388" spans="1:15" x14ac:dyDescent="0.25">
      <c r="A11388" t="s">
        <v>52</v>
      </c>
      <c r="B11388" t="s">
        <v>1666</v>
      </c>
      <c r="C11388" t="s">
        <v>27</v>
      </c>
      <c r="D11388">
        <v>2020</v>
      </c>
      <c r="E11388">
        <v>5</v>
      </c>
      <c r="F11388" t="s">
        <v>211</v>
      </c>
      <c r="G11388" t="s">
        <v>212</v>
      </c>
      <c r="H11388" t="s">
        <v>30</v>
      </c>
      <c r="J11388">
        <v>52117.21</v>
      </c>
      <c r="L11388" t="s">
        <v>31</v>
      </c>
      <c r="O11388" t="s">
        <v>32</v>
      </c>
    </row>
    <row r="11389" spans="1:15" x14ac:dyDescent="0.25">
      <c r="A11389" t="s">
        <v>52</v>
      </c>
      <c r="B11389" t="s">
        <v>1666</v>
      </c>
      <c r="C11389" t="s">
        <v>27</v>
      </c>
      <c r="D11389">
        <v>2020</v>
      </c>
      <c r="E11389">
        <v>5</v>
      </c>
      <c r="F11389" t="s">
        <v>213</v>
      </c>
      <c r="G11389" t="s">
        <v>214</v>
      </c>
      <c r="H11389" t="s">
        <v>30</v>
      </c>
      <c r="J11389">
        <v>52117.21</v>
      </c>
      <c r="L11389" t="s">
        <v>31</v>
      </c>
      <c r="O11389" t="s">
        <v>32</v>
      </c>
    </row>
    <row r="11390" spans="1:15" x14ac:dyDescent="0.25">
      <c r="A11390" t="s">
        <v>52</v>
      </c>
      <c r="B11390" t="s">
        <v>1666</v>
      </c>
      <c r="C11390" t="s">
        <v>27</v>
      </c>
      <c r="D11390">
        <v>2020</v>
      </c>
      <c r="E11390">
        <v>5</v>
      </c>
      <c r="F11390" t="s">
        <v>254</v>
      </c>
      <c r="G11390" t="s">
        <v>255</v>
      </c>
      <c r="H11390" t="s">
        <v>30</v>
      </c>
      <c r="J11390">
        <v>1514100</v>
      </c>
      <c r="L11390" t="s">
        <v>39</v>
      </c>
      <c r="O11390" t="s">
        <v>32</v>
      </c>
    </row>
    <row r="11391" spans="1:15" x14ac:dyDescent="0.25">
      <c r="A11391" t="s">
        <v>52</v>
      </c>
      <c r="B11391" t="s">
        <v>1666</v>
      </c>
      <c r="C11391" t="s">
        <v>27</v>
      </c>
      <c r="D11391">
        <v>2020</v>
      </c>
      <c r="E11391">
        <v>5</v>
      </c>
      <c r="F11391" t="s">
        <v>256</v>
      </c>
      <c r="G11391" t="s">
        <v>103</v>
      </c>
      <c r="H11391" t="s">
        <v>30</v>
      </c>
      <c r="J11391">
        <v>1514100</v>
      </c>
      <c r="L11391" t="s">
        <v>39</v>
      </c>
      <c r="O11391" t="s">
        <v>32</v>
      </c>
    </row>
    <row r="11392" spans="1:15" x14ac:dyDescent="0.25">
      <c r="A11392" t="s">
        <v>52</v>
      </c>
      <c r="B11392" t="s">
        <v>1666</v>
      </c>
      <c r="C11392" t="s">
        <v>27</v>
      </c>
      <c r="D11392">
        <v>2020</v>
      </c>
      <c r="E11392">
        <v>5</v>
      </c>
      <c r="F11392" t="s">
        <v>257</v>
      </c>
      <c r="G11392" t="s">
        <v>258</v>
      </c>
      <c r="H11392" t="s">
        <v>30</v>
      </c>
      <c r="J11392">
        <v>1514100</v>
      </c>
      <c r="L11392" t="s">
        <v>39</v>
      </c>
      <c r="O11392" t="s">
        <v>32</v>
      </c>
    </row>
    <row r="11393" spans="1:15" x14ac:dyDescent="0.25">
      <c r="A11393" t="s">
        <v>52</v>
      </c>
      <c r="B11393" t="s">
        <v>1666</v>
      </c>
      <c r="C11393" t="s">
        <v>27</v>
      </c>
      <c r="D11393">
        <v>2020</v>
      </c>
      <c r="E11393">
        <v>5</v>
      </c>
      <c r="F11393" t="s">
        <v>215</v>
      </c>
      <c r="G11393" t="s">
        <v>216</v>
      </c>
      <c r="H11393" t="s">
        <v>30</v>
      </c>
      <c r="J11393">
        <v>14703882</v>
      </c>
      <c r="L11393" t="s">
        <v>39</v>
      </c>
      <c r="O11393" t="s">
        <v>32</v>
      </c>
    </row>
    <row r="11394" spans="1:15" x14ac:dyDescent="0.25">
      <c r="A11394" t="s">
        <v>52</v>
      </c>
      <c r="B11394" t="s">
        <v>1666</v>
      </c>
      <c r="C11394" t="s">
        <v>27</v>
      </c>
      <c r="D11394">
        <v>2020</v>
      </c>
      <c r="E11394">
        <v>5</v>
      </c>
      <c r="F11394" t="s">
        <v>217</v>
      </c>
      <c r="G11394" t="s">
        <v>218</v>
      </c>
      <c r="H11394" t="s">
        <v>30</v>
      </c>
      <c r="J11394">
        <v>14703882</v>
      </c>
      <c r="L11394" t="s">
        <v>39</v>
      </c>
      <c r="O11394" t="s">
        <v>32</v>
      </c>
    </row>
    <row r="11395" spans="1:15" x14ac:dyDescent="0.25">
      <c r="A11395" t="s">
        <v>52</v>
      </c>
      <c r="B11395" t="s">
        <v>1666</v>
      </c>
      <c r="C11395" t="s">
        <v>27</v>
      </c>
      <c r="D11395">
        <v>2020</v>
      </c>
      <c r="E11395">
        <v>5</v>
      </c>
      <c r="F11395" t="s">
        <v>219</v>
      </c>
      <c r="G11395" t="s">
        <v>220</v>
      </c>
      <c r="H11395" t="s">
        <v>30</v>
      </c>
      <c r="J11395">
        <v>14703882</v>
      </c>
      <c r="L11395" t="s">
        <v>39</v>
      </c>
      <c r="O11395" t="s">
        <v>32</v>
      </c>
    </row>
    <row r="11396" spans="1:15" x14ac:dyDescent="0.25">
      <c r="A11396" t="s">
        <v>52</v>
      </c>
      <c r="B11396" t="s">
        <v>1666</v>
      </c>
      <c r="C11396" t="s">
        <v>27</v>
      </c>
      <c r="D11396">
        <v>2020</v>
      </c>
      <c r="E11396">
        <v>5</v>
      </c>
      <c r="F11396" t="s">
        <v>221</v>
      </c>
      <c r="G11396" t="s">
        <v>222</v>
      </c>
      <c r="H11396" t="s">
        <v>30</v>
      </c>
      <c r="J11396">
        <v>16217982</v>
      </c>
      <c r="L11396" t="s">
        <v>39</v>
      </c>
      <c r="O11396" t="s">
        <v>32</v>
      </c>
    </row>
    <row r="11397" spans="1:15" x14ac:dyDescent="0.25">
      <c r="A11397" t="s">
        <v>52</v>
      </c>
      <c r="B11397" t="s">
        <v>1666</v>
      </c>
      <c r="C11397" t="s">
        <v>27</v>
      </c>
      <c r="D11397">
        <v>2020</v>
      </c>
      <c r="E11397">
        <v>5</v>
      </c>
      <c r="F11397" t="s">
        <v>259</v>
      </c>
      <c r="G11397" t="s">
        <v>260</v>
      </c>
      <c r="H11397" t="s">
        <v>30</v>
      </c>
      <c r="J11397">
        <v>4000</v>
      </c>
      <c r="L11397" t="s">
        <v>39</v>
      </c>
      <c r="O11397" t="s">
        <v>32</v>
      </c>
    </row>
    <row r="11398" spans="1:15" x14ac:dyDescent="0.25">
      <c r="A11398" t="s">
        <v>52</v>
      </c>
      <c r="B11398" t="s">
        <v>1666</v>
      </c>
      <c r="C11398" t="s">
        <v>27</v>
      </c>
      <c r="D11398">
        <v>2020</v>
      </c>
      <c r="E11398">
        <v>5</v>
      </c>
      <c r="F11398" t="s">
        <v>261</v>
      </c>
      <c r="G11398" t="s">
        <v>262</v>
      </c>
      <c r="H11398" t="s">
        <v>30</v>
      </c>
      <c r="J11398">
        <v>30000</v>
      </c>
      <c r="L11398" t="s">
        <v>39</v>
      </c>
      <c r="O11398" t="s">
        <v>32</v>
      </c>
    </row>
    <row r="11399" spans="1:15" x14ac:dyDescent="0.25">
      <c r="A11399" t="s">
        <v>52</v>
      </c>
      <c r="B11399" t="s">
        <v>1666</v>
      </c>
      <c r="C11399" t="s">
        <v>27</v>
      </c>
      <c r="D11399">
        <v>2020</v>
      </c>
      <c r="E11399">
        <v>5</v>
      </c>
      <c r="F11399" t="s">
        <v>223</v>
      </c>
      <c r="G11399" t="s">
        <v>224</v>
      </c>
      <c r="H11399" t="s">
        <v>30</v>
      </c>
      <c r="J11399">
        <v>2477245.7799999998</v>
      </c>
      <c r="L11399" t="s">
        <v>39</v>
      </c>
      <c r="O11399" t="s">
        <v>32</v>
      </c>
    </row>
    <row r="11400" spans="1:15" x14ac:dyDescent="0.25">
      <c r="A11400" t="s">
        <v>52</v>
      </c>
      <c r="B11400" t="s">
        <v>1666</v>
      </c>
      <c r="C11400" t="s">
        <v>27</v>
      </c>
      <c r="D11400">
        <v>2020</v>
      </c>
      <c r="E11400">
        <v>5</v>
      </c>
      <c r="F11400" t="s">
        <v>225</v>
      </c>
      <c r="G11400" t="s">
        <v>226</v>
      </c>
      <c r="H11400" t="s">
        <v>30</v>
      </c>
      <c r="J11400">
        <v>2511245.7799999998</v>
      </c>
      <c r="L11400" t="s">
        <v>39</v>
      </c>
      <c r="O11400" t="s">
        <v>32</v>
      </c>
    </row>
    <row r="11401" spans="1:15" x14ac:dyDescent="0.25">
      <c r="A11401" t="s">
        <v>52</v>
      </c>
      <c r="B11401" t="s">
        <v>1666</v>
      </c>
      <c r="C11401" t="s">
        <v>27</v>
      </c>
      <c r="D11401">
        <v>2020</v>
      </c>
      <c r="E11401">
        <v>5</v>
      </c>
      <c r="F11401" t="s">
        <v>227</v>
      </c>
      <c r="G11401" t="s">
        <v>228</v>
      </c>
      <c r="H11401" t="s">
        <v>30</v>
      </c>
      <c r="J11401">
        <v>18729227.780000001</v>
      </c>
      <c r="L11401" t="s">
        <v>39</v>
      </c>
      <c r="O11401" t="s">
        <v>32</v>
      </c>
    </row>
    <row r="11402" spans="1:15" x14ac:dyDescent="0.25">
      <c r="A11402" t="s">
        <v>52</v>
      </c>
      <c r="B11402" t="s">
        <v>1666</v>
      </c>
      <c r="C11402" t="s">
        <v>27</v>
      </c>
      <c r="D11402">
        <v>2020</v>
      </c>
      <c r="E11402">
        <v>5</v>
      </c>
      <c r="F11402" t="s">
        <v>229</v>
      </c>
      <c r="G11402" t="s">
        <v>230</v>
      </c>
      <c r="H11402" t="s">
        <v>30</v>
      </c>
      <c r="J11402">
        <v>-510000</v>
      </c>
      <c r="L11402" t="s">
        <v>39</v>
      </c>
      <c r="O11402" t="s">
        <v>32</v>
      </c>
    </row>
    <row r="11403" spans="1:15" x14ac:dyDescent="0.25">
      <c r="A11403" t="s">
        <v>52</v>
      </c>
      <c r="B11403" t="s">
        <v>1666</v>
      </c>
      <c r="C11403" t="s">
        <v>27</v>
      </c>
      <c r="D11403">
        <v>2020</v>
      </c>
      <c r="E11403">
        <v>5</v>
      </c>
      <c r="F11403" t="s">
        <v>263</v>
      </c>
      <c r="G11403" t="s">
        <v>264</v>
      </c>
      <c r="H11403" t="s">
        <v>30</v>
      </c>
      <c r="J11403">
        <v>-648440.36</v>
      </c>
      <c r="L11403" t="s">
        <v>39</v>
      </c>
      <c r="O11403" t="s">
        <v>32</v>
      </c>
    </row>
    <row r="11404" spans="1:15" x14ac:dyDescent="0.25">
      <c r="A11404" t="s">
        <v>52</v>
      </c>
      <c r="B11404" t="s">
        <v>1666</v>
      </c>
      <c r="C11404" t="s">
        <v>27</v>
      </c>
      <c r="D11404">
        <v>2020</v>
      </c>
      <c r="E11404">
        <v>5</v>
      </c>
      <c r="F11404" t="s">
        <v>265</v>
      </c>
      <c r="G11404" t="s">
        <v>266</v>
      </c>
      <c r="H11404" t="s">
        <v>30</v>
      </c>
      <c r="J11404">
        <v>-648440.36</v>
      </c>
      <c r="L11404" t="s">
        <v>39</v>
      </c>
      <c r="O11404" t="s">
        <v>32</v>
      </c>
    </row>
    <row r="11405" spans="1:15" x14ac:dyDescent="0.25">
      <c r="A11405" t="s">
        <v>52</v>
      </c>
      <c r="B11405" t="s">
        <v>1666</v>
      </c>
      <c r="C11405" t="s">
        <v>27</v>
      </c>
      <c r="D11405">
        <v>2020</v>
      </c>
      <c r="E11405">
        <v>5</v>
      </c>
      <c r="F11405" t="s">
        <v>231</v>
      </c>
      <c r="G11405" t="s">
        <v>188</v>
      </c>
      <c r="H11405" t="s">
        <v>30</v>
      </c>
      <c r="J11405">
        <v>3495603.86</v>
      </c>
      <c r="L11405" t="s">
        <v>39</v>
      </c>
      <c r="O11405" t="s">
        <v>32</v>
      </c>
    </row>
    <row r="11406" spans="1:15" x14ac:dyDescent="0.25">
      <c r="A11406" t="s">
        <v>52</v>
      </c>
      <c r="B11406" t="s">
        <v>1666</v>
      </c>
      <c r="C11406" t="s">
        <v>27</v>
      </c>
      <c r="D11406">
        <v>2020</v>
      </c>
      <c r="E11406">
        <v>5</v>
      </c>
      <c r="F11406" t="s">
        <v>232</v>
      </c>
      <c r="G11406" t="s">
        <v>233</v>
      </c>
      <c r="H11406" t="s">
        <v>30</v>
      </c>
      <c r="J11406">
        <v>2337163.5</v>
      </c>
      <c r="L11406" t="s">
        <v>39</v>
      </c>
      <c r="O11406" t="s">
        <v>32</v>
      </c>
    </row>
    <row r="11407" spans="1:15" x14ac:dyDescent="0.25">
      <c r="A11407" t="s">
        <v>52</v>
      </c>
      <c r="B11407" t="s">
        <v>1666</v>
      </c>
      <c r="C11407" t="s">
        <v>27</v>
      </c>
      <c r="D11407">
        <v>2020</v>
      </c>
      <c r="E11407">
        <v>5</v>
      </c>
      <c r="F11407" t="s">
        <v>234</v>
      </c>
      <c r="G11407" t="s">
        <v>235</v>
      </c>
      <c r="H11407" t="s">
        <v>30</v>
      </c>
      <c r="J11407">
        <v>2337163.5</v>
      </c>
      <c r="L11407" t="s">
        <v>39</v>
      </c>
      <c r="O11407" t="s">
        <v>32</v>
      </c>
    </row>
    <row r="11408" spans="1:15" x14ac:dyDescent="0.25">
      <c r="A11408" t="s">
        <v>52</v>
      </c>
      <c r="B11408" t="s">
        <v>1666</v>
      </c>
      <c r="C11408" t="s">
        <v>27</v>
      </c>
      <c r="D11408">
        <v>2020</v>
      </c>
      <c r="E11408">
        <v>5</v>
      </c>
      <c r="F11408" t="s">
        <v>267</v>
      </c>
      <c r="G11408" t="s">
        <v>268</v>
      </c>
      <c r="H11408" t="s">
        <v>30</v>
      </c>
      <c r="J11408">
        <v>-360155.72</v>
      </c>
      <c r="L11408" t="s">
        <v>39</v>
      </c>
      <c r="O11408" t="s">
        <v>32</v>
      </c>
    </row>
    <row r="11409" spans="1:15" x14ac:dyDescent="0.25">
      <c r="A11409" t="s">
        <v>52</v>
      </c>
      <c r="B11409" t="s">
        <v>1666</v>
      </c>
      <c r="C11409" t="s">
        <v>27</v>
      </c>
      <c r="D11409">
        <v>2020</v>
      </c>
      <c r="E11409">
        <v>5</v>
      </c>
      <c r="F11409" t="s">
        <v>269</v>
      </c>
      <c r="G11409" t="s">
        <v>270</v>
      </c>
      <c r="H11409" t="s">
        <v>30</v>
      </c>
      <c r="J11409">
        <v>-68298.740000000005</v>
      </c>
      <c r="L11409" t="s">
        <v>39</v>
      </c>
      <c r="O11409" t="s">
        <v>32</v>
      </c>
    </row>
    <row r="11410" spans="1:15" x14ac:dyDescent="0.25">
      <c r="A11410" t="s">
        <v>52</v>
      </c>
      <c r="B11410" t="s">
        <v>1666</v>
      </c>
      <c r="C11410" t="s">
        <v>27</v>
      </c>
      <c r="D11410">
        <v>2020</v>
      </c>
      <c r="E11410">
        <v>5</v>
      </c>
      <c r="F11410" t="s">
        <v>271</v>
      </c>
      <c r="G11410" t="s">
        <v>272</v>
      </c>
      <c r="H11410" t="s">
        <v>30</v>
      </c>
      <c r="J11410">
        <v>-166760.31</v>
      </c>
      <c r="L11410" t="s">
        <v>39</v>
      </c>
      <c r="O11410" t="s">
        <v>32</v>
      </c>
    </row>
    <row r="11411" spans="1:15" x14ac:dyDescent="0.25">
      <c r="A11411" t="s">
        <v>52</v>
      </c>
      <c r="B11411" t="s">
        <v>1666</v>
      </c>
      <c r="C11411" t="s">
        <v>27</v>
      </c>
      <c r="D11411">
        <v>2020</v>
      </c>
      <c r="E11411">
        <v>5</v>
      </c>
      <c r="F11411" t="s">
        <v>273</v>
      </c>
      <c r="G11411" t="s">
        <v>274</v>
      </c>
      <c r="H11411" t="s">
        <v>30</v>
      </c>
      <c r="J11411">
        <v>-526916.03</v>
      </c>
      <c r="L11411" t="s">
        <v>39</v>
      </c>
      <c r="O11411" t="s">
        <v>32</v>
      </c>
    </row>
    <row r="11412" spans="1:15" x14ac:dyDescent="0.25">
      <c r="A11412" t="s">
        <v>52</v>
      </c>
      <c r="B11412" t="s">
        <v>1666</v>
      </c>
      <c r="C11412" t="s">
        <v>27</v>
      </c>
      <c r="D11412">
        <v>2020</v>
      </c>
      <c r="E11412">
        <v>5</v>
      </c>
      <c r="F11412" t="s">
        <v>236</v>
      </c>
      <c r="G11412" t="s">
        <v>237</v>
      </c>
      <c r="H11412" t="s">
        <v>30</v>
      </c>
      <c r="J11412">
        <v>-17486590.280000001</v>
      </c>
      <c r="L11412" t="s">
        <v>39</v>
      </c>
      <c r="O11412" t="s">
        <v>32</v>
      </c>
    </row>
    <row r="11413" spans="1:15" x14ac:dyDescent="0.25">
      <c r="A11413" t="s">
        <v>52</v>
      </c>
      <c r="B11413" t="s">
        <v>1666</v>
      </c>
      <c r="C11413" t="s">
        <v>27</v>
      </c>
      <c r="D11413">
        <v>2020</v>
      </c>
      <c r="E11413">
        <v>5</v>
      </c>
      <c r="F11413" t="s">
        <v>238</v>
      </c>
      <c r="G11413" t="s">
        <v>239</v>
      </c>
      <c r="H11413" t="s">
        <v>30</v>
      </c>
      <c r="J11413">
        <v>-20591592.460000001</v>
      </c>
      <c r="L11413" t="s">
        <v>39</v>
      </c>
      <c r="O11413" t="s">
        <v>32</v>
      </c>
    </row>
    <row r="11414" spans="1:15" x14ac:dyDescent="0.25">
      <c r="A11414" t="s">
        <v>52</v>
      </c>
      <c r="B11414" t="s">
        <v>1666</v>
      </c>
      <c r="C11414" t="s">
        <v>27</v>
      </c>
      <c r="D11414">
        <v>2020</v>
      </c>
      <c r="E11414">
        <v>5</v>
      </c>
      <c r="F11414" t="s">
        <v>240</v>
      </c>
      <c r="G11414" t="s">
        <v>241</v>
      </c>
      <c r="H11414" t="s">
        <v>30</v>
      </c>
      <c r="J11414">
        <v>-21118508.489999998</v>
      </c>
      <c r="L11414" t="s">
        <v>39</v>
      </c>
      <c r="O11414" t="s">
        <v>32</v>
      </c>
    </row>
    <row r="11415" spans="1:15" x14ac:dyDescent="0.25">
      <c r="A11415" t="s">
        <v>52</v>
      </c>
      <c r="B11415" t="s">
        <v>1666</v>
      </c>
      <c r="C11415" t="s">
        <v>27</v>
      </c>
      <c r="D11415">
        <v>2020</v>
      </c>
      <c r="E11415">
        <v>5</v>
      </c>
      <c r="F11415" t="s">
        <v>242</v>
      </c>
      <c r="G11415" t="s">
        <v>243</v>
      </c>
      <c r="H11415" t="s">
        <v>30</v>
      </c>
      <c r="J11415">
        <v>-18781344.989999998</v>
      </c>
      <c r="L11415" t="s">
        <v>39</v>
      </c>
      <c r="O11415" t="s">
        <v>32</v>
      </c>
    </row>
    <row r="11416" spans="1:15" x14ac:dyDescent="0.25">
      <c r="A11416" t="s">
        <v>84</v>
      </c>
      <c r="B11416" t="s">
        <v>85</v>
      </c>
      <c r="C11416" t="s">
        <v>27</v>
      </c>
      <c r="D11416">
        <v>2020</v>
      </c>
      <c r="E11416">
        <v>5</v>
      </c>
      <c r="F11416" t="s">
        <v>244</v>
      </c>
      <c r="G11416" t="s">
        <v>245</v>
      </c>
      <c r="H11416" t="s">
        <v>30</v>
      </c>
      <c r="J11416">
        <v>-90781.23</v>
      </c>
      <c r="L11416" t="s">
        <v>31</v>
      </c>
      <c r="O11416" t="s">
        <v>32</v>
      </c>
    </row>
    <row r="11417" spans="1:15" x14ac:dyDescent="0.25">
      <c r="A11417" t="s">
        <v>84</v>
      </c>
      <c r="B11417" t="s">
        <v>85</v>
      </c>
      <c r="C11417" t="s">
        <v>27</v>
      </c>
      <c r="D11417">
        <v>2020</v>
      </c>
      <c r="E11417">
        <v>5</v>
      </c>
      <c r="F11417" t="s">
        <v>246</v>
      </c>
      <c r="G11417" t="s">
        <v>247</v>
      </c>
      <c r="H11417" t="s">
        <v>30</v>
      </c>
      <c r="J11417">
        <v>16155.15</v>
      </c>
      <c r="L11417" t="s">
        <v>31</v>
      </c>
      <c r="O11417" t="s">
        <v>32</v>
      </c>
    </row>
    <row r="11418" spans="1:15" x14ac:dyDescent="0.25">
      <c r="A11418" t="s">
        <v>84</v>
      </c>
      <c r="B11418" t="s">
        <v>85</v>
      </c>
      <c r="C11418" t="s">
        <v>27</v>
      </c>
      <c r="D11418">
        <v>2020</v>
      </c>
      <c r="E11418">
        <v>5</v>
      </c>
      <c r="F11418" t="s">
        <v>248</v>
      </c>
      <c r="G11418" t="s">
        <v>249</v>
      </c>
      <c r="H11418" t="s">
        <v>30</v>
      </c>
      <c r="J11418">
        <v>-74626.080000000002</v>
      </c>
      <c r="L11418" t="s">
        <v>31</v>
      </c>
      <c r="O11418" t="s">
        <v>32</v>
      </c>
    </row>
    <row r="11419" spans="1:15" x14ac:dyDescent="0.25">
      <c r="A11419" t="s">
        <v>84</v>
      </c>
      <c r="B11419" t="s">
        <v>85</v>
      </c>
      <c r="C11419" t="s">
        <v>27</v>
      </c>
      <c r="D11419">
        <v>2020</v>
      </c>
      <c r="E11419">
        <v>5</v>
      </c>
      <c r="F11419" t="s">
        <v>250</v>
      </c>
      <c r="G11419" t="s">
        <v>251</v>
      </c>
      <c r="H11419" t="s">
        <v>30</v>
      </c>
      <c r="J11419">
        <v>-74626.080000000002</v>
      </c>
      <c r="L11419" t="s">
        <v>31</v>
      </c>
      <c r="O11419" t="s">
        <v>32</v>
      </c>
    </row>
    <row r="11420" spans="1:15" x14ac:dyDescent="0.25">
      <c r="A11420" t="s">
        <v>84</v>
      </c>
      <c r="B11420" t="s">
        <v>85</v>
      </c>
      <c r="C11420" t="s">
        <v>27</v>
      </c>
      <c r="D11420">
        <v>2020</v>
      </c>
      <c r="E11420">
        <v>5</v>
      </c>
      <c r="F11420" t="s">
        <v>195</v>
      </c>
      <c r="G11420" t="s">
        <v>196</v>
      </c>
      <c r="H11420" t="s">
        <v>30</v>
      </c>
      <c r="J11420">
        <v>-74626.080000000002</v>
      </c>
      <c r="L11420" t="s">
        <v>31</v>
      </c>
      <c r="O11420" t="s">
        <v>32</v>
      </c>
    </row>
    <row r="11421" spans="1:15" x14ac:dyDescent="0.25">
      <c r="A11421" t="s">
        <v>84</v>
      </c>
      <c r="B11421" t="s">
        <v>85</v>
      </c>
      <c r="C11421" t="s">
        <v>27</v>
      </c>
      <c r="D11421">
        <v>2020</v>
      </c>
      <c r="E11421">
        <v>5</v>
      </c>
      <c r="F11421" t="s">
        <v>275</v>
      </c>
      <c r="G11421" t="s">
        <v>276</v>
      </c>
      <c r="H11421" t="s">
        <v>30</v>
      </c>
      <c r="J11421">
        <v>34824.85</v>
      </c>
      <c r="L11421" t="s">
        <v>31</v>
      </c>
      <c r="O11421" t="s">
        <v>32</v>
      </c>
    </row>
    <row r="11422" spans="1:15" x14ac:dyDescent="0.25">
      <c r="A11422" t="s">
        <v>84</v>
      </c>
      <c r="B11422" t="s">
        <v>85</v>
      </c>
      <c r="C11422" t="s">
        <v>27</v>
      </c>
      <c r="D11422">
        <v>2020</v>
      </c>
      <c r="E11422">
        <v>5</v>
      </c>
      <c r="F11422" t="s">
        <v>277</v>
      </c>
      <c r="G11422" t="s">
        <v>278</v>
      </c>
      <c r="H11422" t="s">
        <v>30</v>
      </c>
      <c r="J11422">
        <v>34824.85</v>
      </c>
      <c r="L11422" t="s">
        <v>31</v>
      </c>
      <c r="O11422" t="s">
        <v>32</v>
      </c>
    </row>
    <row r="11423" spans="1:15" x14ac:dyDescent="0.25">
      <c r="A11423" t="s">
        <v>84</v>
      </c>
      <c r="B11423" t="s">
        <v>85</v>
      </c>
      <c r="C11423" t="s">
        <v>27</v>
      </c>
      <c r="D11423">
        <v>2020</v>
      </c>
      <c r="E11423">
        <v>5</v>
      </c>
      <c r="F11423" t="s">
        <v>279</v>
      </c>
      <c r="G11423" t="s">
        <v>280</v>
      </c>
      <c r="H11423" t="s">
        <v>30</v>
      </c>
      <c r="J11423">
        <v>34824.85</v>
      </c>
      <c r="L11423" t="s">
        <v>31</v>
      </c>
      <c r="O11423" t="s">
        <v>32</v>
      </c>
    </row>
    <row r="11424" spans="1:15" x14ac:dyDescent="0.25">
      <c r="A11424" t="s">
        <v>84</v>
      </c>
      <c r="B11424" t="s">
        <v>85</v>
      </c>
      <c r="C11424" t="s">
        <v>27</v>
      </c>
      <c r="D11424">
        <v>2020</v>
      </c>
      <c r="E11424">
        <v>5</v>
      </c>
      <c r="F11424" t="s">
        <v>197</v>
      </c>
      <c r="G11424" t="s">
        <v>198</v>
      </c>
      <c r="H11424" t="s">
        <v>30</v>
      </c>
      <c r="J11424">
        <v>-39801.230000000003</v>
      </c>
      <c r="L11424" t="s">
        <v>31</v>
      </c>
      <c r="O11424" t="s">
        <v>32</v>
      </c>
    </row>
    <row r="11425" spans="1:15" x14ac:dyDescent="0.25">
      <c r="A11425" t="s">
        <v>84</v>
      </c>
      <c r="B11425" t="s">
        <v>85</v>
      </c>
      <c r="C11425" t="s">
        <v>27</v>
      </c>
      <c r="D11425">
        <v>2020</v>
      </c>
      <c r="E11425">
        <v>5</v>
      </c>
      <c r="F11425" t="s">
        <v>199</v>
      </c>
      <c r="G11425" t="s">
        <v>200</v>
      </c>
      <c r="H11425" t="s">
        <v>30</v>
      </c>
      <c r="J11425">
        <v>-39801.230000000003</v>
      </c>
      <c r="L11425" t="s">
        <v>31</v>
      </c>
      <c r="O11425" t="s">
        <v>32</v>
      </c>
    </row>
    <row r="11426" spans="1:15" x14ac:dyDescent="0.25">
      <c r="A11426" t="s">
        <v>84</v>
      </c>
      <c r="B11426" t="s">
        <v>85</v>
      </c>
      <c r="C11426" t="s">
        <v>27</v>
      </c>
      <c r="D11426">
        <v>2020</v>
      </c>
      <c r="E11426">
        <v>5</v>
      </c>
      <c r="F11426" t="s">
        <v>205</v>
      </c>
      <c r="G11426" t="s">
        <v>206</v>
      </c>
      <c r="H11426" t="s">
        <v>30</v>
      </c>
      <c r="J11426">
        <v>-39801.230000000003</v>
      </c>
      <c r="L11426" t="s">
        <v>31</v>
      </c>
      <c r="O11426" t="s">
        <v>32</v>
      </c>
    </row>
    <row r="11427" spans="1:15" x14ac:dyDescent="0.25">
      <c r="A11427" t="s">
        <v>84</v>
      </c>
      <c r="B11427" t="s">
        <v>85</v>
      </c>
      <c r="C11427" t="s">
        <v>27</v>
      </c>
      <c r="D11427">
        <v>2020</v>
      </c>
      <c r="E11427">
        <v>5</v>
      </c>
      <c r="F11427" t="s">
        <v>207</v>
      </c>
      <c r="G11427" t="s">
        <v>208</v>
      </c>
      <c r="H11427" t="s">
        <v>30</v>
      </c>
      <c r="J11427">
        <v>-39801.230000000003</v>
      </c>
      <c r="L11427" t="s">
        <v>31</v>
      </c>
      <c r="O11427" t="s">
        <v>32</v>
      </c>
    </row>
    <row r="11428" spans="1:15" x14ac:dyDescent="0.25">
      <c r="A11428" t="s">
        <v>84</v>
      </c>
      <c r="B11428" t="s">
        <v>85</v>
      </c>
      <c r="C11428" t="s">
        <v>27</v>
      </c>
      <c r="D11428">
        <v>2020</v>
      </c>
      <c r="E11428">
        <v>5</v>
      </c>
      <c r="F11428" t="s">
        <v>211</v>
      </c>
      <c r="G11428" t="s">
        <v>212</v>
      </c>
      <c r="H11428" t="s">
        <v>30</v>
      </c>
      <c r="J11428">
        <v>-39801.230000000003</v>
      </c>
      <c r="L11428" t="s">
        <v>31</v>
      </c>
      <c r="O11428" t="s">
        <v>32</v>
      </c>
    </row>
    <row r="11429" spans="1:15" x14ac:dyDescent="0.25">
      <c r="A11429" t="s">
        <v>84</v>
      </c>
      <c r="B11429" t="s">
        <v>85</v>
      </c>
      <c r="C11429" t="s">
        <v>27</v>
      </c>
      <c r="D11429">
        <v>2020</v>
      </c>
      <c r="E11429">
        <v>5</v>
      </c>
      <c r="F11429" t="s">
        <v>213</v>
      </c>
      <c r="G11429" t="s">
        <v>214</v>
      </c>
      <c r="H11429" t="s">
        <v>30</v>
      </c>
      <c r="J11429">
        <v>-39801.230000000003</v>
      </c>
      <c r="L11429" t="s">
        <v>31</v>
      </c>
      <c r="O11429" t="s">
        <v>32</v>
      </c>
    </row>
    <row r="11430" spans="1:15" x14ac:dyDescent="0.25">
      <c r="A11430" t="s">
        <v>84</v>
      </c>
      <c r="B11430" t="s">
        <v>85</v>
      </c>
      <c r="C11430" t="s">
        <v>27</v>
      </c>
      <c r="D11430">
        <v>2020</v>
      </c>
      <c r="E11430">
        <v>5</v>
      </c>
      <c r="F11430" t="s">
        <v>254</v>
      </c>
      <c r="G11430" t="s">
        <v>255</v>
      </c>
      <c r="H11430" t="s">
        <v>30</v>
      </c>
      <c r="J11430">
        <v>2184895.08</v>
      </c>
      <c r="L11430" t="s">
        <v>39</v>
      </c>
      <c r="O11430" t="s">
        <v>32</v>
      </c>
    </row>
    <row r="11431" spans="1:15" x14ac:dyDescent="0.25">
      <c r="A11431" t="s">
        <v>84</v>
      </c>
      <c r="B11431" t="s">
        <v>85</v>
      </c>
      <c r="C11431" t="s">
        <v>27</v>
      </c>
      <c r="D11431">
        <v>2020</v>
      </c>
      <c r="E11431">
        <v>5</v>
      </c>
      <c r="F11431" t="s">
        <v>281</v>
      </c>
      <c r="G11431" t="s">
        <v>282</v>
      </c>
      <c r="H11431" t="s">
        <v>30</v>
      </c>
      <c r="J11431">
        <v>-1119233.22</v>
      </c>
      <c r="L11431" t="s">
        <v>39</v>
      </c>
      <c r="O11431" t="s">
        <v>32</v>
      </c>
    </row>
    <row r="11432" spans="1:15" x14ac:dyDescent="0.25">
      <c r="A11432" t="s">
        <v>84</v>
      </c>
      <c r="B11432" t="s">
        <v>85</v>
      </c>
      <c r="C11432" t="s">
        <v>27</v>
      </c>
      <c r="D11432">
        <v>2020</v>
      </c>
      <c r="E11432">
        <v>5</v>
      </c>
      <c r="F11432" t="s">
        <v>256</v>
      </c>
      <c r="G11432" t="s">
        <v>103</v>
      </c>
      <c r="H11432" t="s">
        <v>30</v>
      </c>
      <c r="J11432">
        <v>1065661.8600000001</v>
      </c>
      <c r="L11432" t="s">
        <v>39</v>
      </c>
      <c r="O11432" t="s">
        <v>32</v>
      </c>
    </row>
    <row r="11433" spans="1:15" x14ac:dyDescent="0.25">
      <c r="A11433" t="s">
        <v>84</v>
      </c>
      <c r="B11433" t="s">
        <v>85</v>
      </c>
      <c r="C11433" t="s">
        <v>27</v>
      </c>
      <c r="D11433">
        <v>2020</v>
      </c>
      <c r="E11433">
        <v>5</v>
      </c>
      <c r="F11433" t="s">
        <v>257</v>
      </c>
      <c r="G11433" t="s">
        <v>258</v>
      </c>
      <c r="H11433" t="s">
        <v>30</v>
      </c>
      <c r="J11433">
        <v>1065661.8600000001</v>
      </c>
      <c r="L11433" t="s">
        <v>39</v>
      </c>
      <c r="O11433" t="s">
        <v>32</v>
      </c>
    </row>
    <row r="11434" spans="1:15" x14ac:dyDescent="0.25">
      <c r="A11434" t="s">
        <v>84</v>
      </c>
      <c r="B11434" t="s">
        <v>85</v>
      </c>
      <c r="C11434" t="s">
        <v>27</v>
      </c>
      <c r="D11434">
        <v>2020</v>
      </c>
      <c r="E11434">
        <v>5</v>
      </c>
      <c r="F11434" t="s">
        <v>283</v>
      </c>
      <c r="G11434" t="s">
        <v>93</v>
      </c>
      <c r="H11434" t="s">
        <v>30</v>
      </c>
      <c r="J11434">
        <v>3798.66</v>
      </c>
      <c r="L11434" t="s">
        <v>39</v>
      </c>
      <c r="O11434" t="s">
        <v>32</v>
      </c>
    </row>
    <row r="11435" spans="1:15" x14ac:dyDescent="0.25">
      <c r="A11435" t="s">
        <v>84</v>
      </c>
      <c r="B11435" t="s">
        <v>85</v>
      </c>
      <c r="C11435" t="s">
        <v>27</v>
      </c>
      <c r="D11435">
        <v>2020</v>
      </c>
      <c r="E11435">
        <v>5</v>
      </c>
      <c r="F11435" t="s">
        <v>221</v>
      </c>
      <c r="G11435" t="s">
        <v>222</v>
      </c>
      <c r="H11435" t="s">
        <v>30</v>
      </c>
      <c r="J11435">
        <v>1069460.52</v>
      </c>
      <c r="L11435" t="s">
        <v>39</v>
      </c>
      <c r="O11435" t="s">
        <v>32</v>
      </c>
    </row>
    <row r="11436" spans="1:15" x14ac:dyDescent="0.25">
      <c r="A11436" t="s">
        <v>84</v>
      </c>
      <c r="B11436" t="s">
        <v>85</v>
      </c>
      <c r="C11436" t="s">
        <v>27</v>
      </c>
      <c r="D11436">
        <v>2020</v>
      </c>
      <c r="E11436">
        <v>5</v>
      </c>
      <c r="F11436" t="s">
        <v>259</v>
      </c>
      <c r="G11436" t="s">
        <v>260</v>
      </c>
      <c r="H11436" t="s">
        <v>30</v>
      </c>
      <c r="J11436">
        <v>12000</v>
      </c>
      <c r="L11436" t="s">
        <v>39</v>
      </c>
      <c r="O11436" t="s">
        <v>32</v>
      </c>
    </row>
    <row r="11437" spans="1:15" x14ac:dyDescent="0.25">
      <c r="A11437" t="s">
        <v>84</v>
      </c>
      <c r="B11437" t="s">
        <v>85</v>
      </c>
      <c r="C11437" t="s">
        <v>27</v>
      </c>
      <c r="D11437">
        <v>2020</v>
      </c>
      <c r="E11437">
        <v>5</v>
      </c>
      <c r="F11437" t="s">
        <v>284</v>
      </c>
      <c r="G11437" t="s">
        <v>285</v>
      </c>
      <c r="H11437" t="s">
        <v>30</v>
      </c>
      <c r="J11437">
        <v>40678.26</v>
      </c>
      <c r="L11437" t="s">
        <v>39</v>
      </c>
      <c r="O11437" t="s">
        <v>32</v>
      </c>
    </row>
    <row r="11438" spans="1:15" x14ac:dyDescent="0.25">
      <c r="A11438" t="s">
        <v>84</v>
      </c>
      <c r="B11438" t="s">
        <v>85</v>
      </c>
      <c r="C11438" t="s">
        <v>27</v>
      </c>
      <c r="D11438">
        <v>2020</v>
      </c>
      <c r="E11438">
        <v>5</v>
      </c>
      <c r="F11438" t="s">
        <v>261</v>
      </c>
      <c r="G11438" t="s">
        <v>262</v>
      </c>
      <c r="H11438" t="s">
        <v>30</v>
      </c>
      <c r="J11438">
        <v>51616.22</v>
      </c>
      <c r="L11438" t="s">
        <v>39</v>
      </c>
      <c r="O11438" t="s">
        <v>32</v>
      </c>
    </row>
    <row r="11439" spans="1:15" x14ac:dyDescent="0.25">
      <c r="A11439" t="s">
        <v>84</v>
      </c>
      <c r="B11439" t="s">
        <v>85</v>
      </c>
      <c r="C11439" t="s">
        <v>27</v>
      </c>
      <c r="D11439">
        <v>2020</v>
      </c>
      <c r="E11439">
        <v>5</v>
      </c>
      <c r="F11439" t="s">
        <v>223</v>
      </c>
      <c r="G11439" t="s">
        <v>224</v>
      </c>
      <c r="H11439" t="s">
        <v>30</v>
      </c>
      <c r="J11439">
        <v>582071.6</v>
      </c>
      <c r="L11439" t="s">
        <v>39</v>
      </c>
      <c r="O11439" t="s">
        <v>32</v>
      </c>
    </row>
    <row r="11440" spans="1:15" x14ac:dyDescent="0.25">
      <c r="A11440" t="s">
        <v>84</v>
      </c>
      <c r="B11440" t="s">
        <v>85</v>
      </c>
      <c r="C11440" t="s">
        <v>27</v>
      </c>
      <c r="D11440">
        <v>2020</v>
      </c>
      <c r="E11440">
        <v>5</v>
      </c>
      <c r="F11440" t="s">
        <v>225</v>
      </c>
      <c r="G11440" t="s">
        <v>226</v>
      </c>
      <c r="H11440" t="s">
        <v>30</v>
      </c>
      <c r="J11440">
        <v>645687.81999999995</v>
      </c>
      <c r="L11440" t="s">
        <v>39</v>
      </c>
      <c r="O11440" t="s">
        <v>32</v>
      </c>
    </row>
    <row r="11441" spans="1:15" x14ac:dyDescent="0.25">
      <c r="A11441" t="s">
        <v>84</v>
      </c>
      <c r="B11441" t="s">
        <v>85</v>
      </c>
      <c r="C11441" t="s">
        <v>27</v>
      </c>
      <c r="D11441">
        <v>2020</v>
      </c>
      <c r="E11441">
        <v>5</v>
      </c>
      <c r="F11441" t="s">
        <v>227</v>
      </c>
      <c r="G11441" t="s">
        <v>228</v>
      </c>
      <c r="H11441" t="s">
        <v>30</v>
      </c>
      <c r="J11441">
        <v>1715148.34</v>
      </c>
      <c r="L11441" t="s">
        <v>39</v>
      </c>
      <c r="O11441" t="s">
        <v>32</v>
      </c>
    </row>
    <row r="11442" spans="1:15" x14ac:dyDescent="0.25">
      <c r="A11442" t="s">
        <v>84</v>
      </c>
      <c r="B11442" t="s">
        <v>85</v>
      </c>
      <c r="C11442" t="s">
        <v>27</v>
      </c>
      <c r="D11442">
        <v>2020</v>
      </c>
      <c r="E11442">
        <v>5</v>
      </c>
      <c r="F11442" t="s">
        <v>229</v>
      </c>
      <c r="G11442" t="s">
        <v>230</v>
      </c>
      <c r="H11442" t="s">
        <v>30</v>
      </c>
      <c r="J11442">
        <v>-61200</v>
      </c>
      <c r="L11442" t="s">
        <v>39</v>
      </c>
      <c r="O11442" t="s">
        <v>32</v>
      </c>
    </row>
    <row r="11443" spans="1:15" x14ac:dyDescent="0.25">
      <c r="A11443" t="s">
        <v>84</v>
      </c>
      <c r="B11443" t="s">
        <v>85</v>
      </c>
      <c r="C11443" t="s">
        <v>27</v>
      </c>
      <c r="D11443">
        <v>2020</v>
      </c>
      <c r="E11443">
        <v>5</v>
      </c>
      <c r="F11443" t="s">
        <v>286</v>
      </c>
      <c r="G11443" t="s">
        <v>287</v>
      </c>
      <c r="H11443" t="s">
        <v>30</v>
      </c>
      <c r="J11443">
        <v>-7872.09</v>
      </c>
      <c r="L11443" t="s">
        <v>39</v>
      </c>
      <c r="O11443" t="s">
        <v>32</v>
      </c>
    </row>
    <row r="11444" spans="1:15" x14ac:dyDescent="0.25">
      <c r="A11444" t="s">
        <v>84</v>
      </c>
      <c r="B11444" t="s">
        <v>85</v>
      </c>
      <c r="C11444" t="s">
        <v>27</v>
      </c>
      <c r="D11444">
        <v>2020</v>
      </c>
      <c r="E11444">
        <v>5</v>
      </c>
      <c r="F11444" t="s">
        <v>265</v>
      </c>
      <c r="G11444" t="s">
        <v>266</v>
      </c>
      <c r="H11444" t="s">
        <v>30</v>
      </c>
      <c r="J11444">
        <v>-7872.09</v>
      </c>
      <c r="L11444" t="s">
        <v>39</v>
      </c>
      <c r="O11444" t="s">
        <v>32</v>
      </c>
    </row>
    <row r="11445" spans="1:15" x14ac:dyDescent="0.25">
      <c r="A11445" t="s">
        <v>84</v>
      </c>
      <c r="B11445" t="s">
        <v>85</v>
      </c>
      <c r="C11445" t="s">
        <v>27</v>
      </c>
      <c r="D11445">
        <v>2020</v>
      </c>
      <c r="E11445">
        <v>5</v>
      </c>
      <c r="F11445" t="s">
        <v>231</v>
      </c>
      <c r="G11445" t="s">
        <v>188</v>
      </c>
      <c r="H11445" t="s">
        <v>30</v>
      </c>
      <c r="J11445">
        <v>-368643.13</v>
      </c>
      <c r="L11445" t="s">
        <v>39</v>
      </c>
      <c r="O11445" t="s">
        <v>32</v>
      </c>
    </row>
    <row r="11446" spans="1:15" x14ac:dyDescent="0.25">
      <c r="A11446" t="s">
        <v>84</v>
      </c>
      <c r="B11446" t="s">
        <v>85</v>
      </c>
      <c r="C11446" t="s">
        <v>27</v>
      </c>
      <c r="D11446">
        <v>2020</v>
      </c>
      <c r="E11446">
        <v>5</v>
      </c>
      <c r="F11446" t="s">
        <v>232</v>
      </c>
      <c r="G11446" t="s">
        <v>233</v>
      </c>
      <c r="H11446" t="s">
        <v>30</v>
      </c>
      <c r="J11446">
        <v>-437715.22</v>
      </c>
      <c r="L11446" t="s">
        <v>39</v>
      </c>
      <c r="O11446" t="s">
        <v>32</v>
      </c>
    </row>
    <row r="11447" spans="1:15" x14ac:dyDescent="0.25">
      <c r="A11447" t="s">
        <v>84</v>
      </c>
      <c r="B11447" t="s">
        <v>85</v>
      </c>
      <c r="C11447" t="s">
        <v>27</v>
      </c>
      <c r="D11447">
        <v>2020</v>
      </c>
      <c r="E11447">
        <v>5</v>
      </c>
      <c r="F11447" t="s">
        <v>234</v>
      </c>
      <c r="G11447" t="s">
        <v>235</v>
      </c>
      <c r="H11447" t="s">
        <v>30</v>
      </c>
      <c r="J11447">
        <v>-437715.22</v>
      </c>
      <c r="L11447" t="s">
        <v>39</v>
      </c>
      <c r="O11447" t="s">
        <v>32</v>
      </c>
    </row>
    <row r="11448" spans="1:15" x14ac:dyDescent="0.25">
      <c r="A11448" t="s">
        <v>84</v>
      </c>
      <c r="B11448" t="s">
        <v>85</v>
      </c>
      <c r="C11448" t="s">
        <v>27</v>
      </c>
      <c r="D11448">
        <v>2020</v>
      </c>
      <c r="E11448">
        <v>5</v>
      </c>
      <c r="F11448" t="s">
        <v>288</v>
      </c>
      <c r="G11448" t="s">
        <v>289</v>
      </c>
      <c r="H11448" t="s">
        <v>30</v>
      </c>
      <c r="J11448">
        <v>-14137.2</v>
      </c>
      <c r="L11448" t="s">
        <v>39</v>
      </c>
      <c r="O11448" t="s">
        <v>32</v>
      </c>
    </row>
    <row r="11449" spans="1:15" x14ac:dyDescent="0.25">
      <c r="A11449" t="s">
        <v>84</v>
      </c>
      <c r="B11449" t="s">
        <v>85</v>
      </c>
      <c r="C11449" t="s">
        <v>27</v>
      </c>
      <c r="D11449">
        <v>2020</v>
      </c>
      <c r="E11449">
        <v>5</v>
      </c>
      <c r="F11449" t="s">
        <v>290</v>
      </c>
      <c r="G11449" t="s">
        <v>291</v>
      </c>
      <c r="H11449" t="s">
        <v>30</v>
      </c>
      <c r="J11449">
        <v>-14137.2</v>
      </c>
      <c r="L11449" t="s">
        <v>39</v>
      </c>
      <c r="O11449" t="s">
        <v>32</v>
      </c>
    </row>
    <row r="11450" spans="1:15" x14ac:dyDescent="0.25">
      <c r="A11450" t="s">
        <v>84</v>
      </c>
      <c r="B11450" t="s">
        <v>85</v>
      </c>
      <c r="C11450" t="s">
        <v>27</v>
      </c>
      <c r="D11450">
        <v>2020</v>
      </c>
      <c r="E11450">
        <v>5</v>
      </c>
      <c r="F11450" t="s">
        <v>273</v>
      </c>
      <c r="G11450" t="s">
        <v>274</v>
      </c>
      <c r="H11450" t="s">
        <v>30</v>
      </c>
      <c r="J11450">
        <v>-14137.2</v>
      </c>
      <c r="L11450" t="s">
        <v>39</v>
      </c>
      <c r="O11450" t="s">
        <v>32</v>
      </c>
    </row>
    <row r="11451" spans="1:15" x14ac:dyDescent="0.25">
      <c r="A11451" t="s">
        <v>84</v>
      </c>
      <c r="B11451" t="s">
        <v>85</v>
      </c>
      <c r="C11451" t="s">
        <v>27</v>
      </c>
      <c r="D11451">
        <v>2020</v>
      </c>
      <c r="E11451">
        <v>5</v>
      </c>
      <c r="F11451" t="s">
        <v>236</v>
      </c>
      <c r="G11451" t="s">
        <v>237</v>
      </c>
      <c r="H11451" t="s">
        <v>30</v>
      </c>
      <c r="J11451">
        <v>-1178573.42</v>
      </c>
      <c r="L11451" t="s">
        <v>39</v>
      </c>
      <c r="O11451" t="s">
        <v>32</v>
      </c>
    </row>
    <row r="11452" spans="1:15" x14ac:dyDescent="0.25">
      <c r="A11452" t="s">
        <v>84</v>
      </c>
      <c r="B11452" t="s">
        <v>85</v>
      </c>
      <c r="C11452" t="s">
        <v>27</v>
      </c>
      <c r="D11452">
        <v>2020</v>
      </c>
      <c r="E11452">
        <v>5</v>
      </c>
      <c r="F11452" t="s">
        <v>238</v>
      </c>
      <c r="G11452" t="s">
        <v>239</v>
      </c>
      <c r="H11452" t="s">
        <v>30</v>
      </c>
      <c r="J11452">
        <v>-1185871.93</v>
      </c>
      <c r="L11452" t="s">
        <v>39</v>
      </c>
      <c r="O11452" t="s">
        <v>32</v>
      </c>
    </row>
    <row r="11453" spans="1:15" x14ac:dyDescent="0.25">
      <c r="A11453" t="s">
        <v>84</v>
      </c>
      <c r="B11453" t="s">
        <v>85</v>
      </c>
      <c r="C11453" t="s">
        <v>27</v>
      </c>
      <c r="D11453">
        <v>2020</v>
      </c>
      <c r="E11453">
        <v>5</v>
      </c>
      <c r="F11453" t="s">
        <v>240</v>
      </c>
      <c r="G11453" t="s">
        <v>241</v>
      </c>
      <c r="H11453" t="s">
        <v>30</v>
      </c>
      <c r="J11453">
        <v>-1200009.1299999999</v>
      </c>
      <c r="L11453" t="s">
        <v>39</v>
      </c>
      <c r="O11453" t="s">
        <v>32</v>
      </c>
    </row>
    <row r="11454" spans="1:15" x14ac:dyDescent="0.25">
      <c r="A11454" t="s">
        <v>84</v>
      </c>
      <c r="B11454" t="s">
        <v>85</v>
      </c>
      <c r="C11454" t="s">
        <v>27</v>
      </c>
      <c r="D11454">
        <v>2020</v>
      </c>
      <c r="E11454">
        <v>5</v>
      </c>
      <c r="F11454" t="s">
        <v>242</v>
      </c>
      <c r="G11454" t="s">
        <v>243</v>
      </c>
      <c r="H11454" t="s">
        <v>30</v>
      </c>
      <c r="J11454">
        <v>-1637724.35</v>
      </c>
      <c r="L11454" t="s">
        <v>39</v>
      </c>
      <c r="O11454" t="s">
        <v>32</v>
      </c>
    </row>
    <row r="11455" spans="1:15" x14ac:dyDescent="0.25">
      <c r="A11455" t="s">
        <v>84</v>
      </c>
      <c r="B11455" t="s">
        <v>85</v>
      </c>
      <c r="C11455" t="s">
        <v>27</v>
      </c>
      <c r="D11455">
        <v>2020</v>
      </c>
      <c r="E11455">
        <v>5</v>
      </c>
      <c r="F11455" t="s">
        <v>244</v>
      </c>
      <c r="G11455" t="s">
        <v>245</v>
      </c>
      <c r="H11455" t="s">
        <v>108</v>
      </c>
      <c r="I11455" t="s">
        <v>109</v>
      </c>
      <c r="J11455">
        <v>-10635.3</v>
      </c>
      <c r="L11455" t="s">
        <v>31</v>
      </c>
      <c r="O11455" t="s">
        <v>32</v>
      </c>
    </row>
    <row r="11456" spans="1:15" x14ac:dyDescent="0.25">
      <c r="A11456" t="s">
        <v>84</v>
      </c>
      <c r="B11456" t="s">
        <v>85</v>
      </c>
      <c r="C11456" t="s">
        <v>27</v>
      </c>
      <c r="D11456">
        <v>2020</v>
      </c>
      <c r="E11456">
        <v>5</v>
      </c>
      <c r="F11456" t="s">
        <v>246</v>
      </c>
      <c r="G11456" t="s">
        <v>247</v>
      </c>
      <c r="H11456" t="s">
        <v>108</v>
      </c>
      <c r="I11456" t="s">
        <v>109</v>
      </c>
      <c r="J11456">
        <v>28.41</v>
      </c>
      <c r="L11456" t="s">
        <v>31</v>
      </c>
      <c r="O11456" t="s">
        <v>32</v>
      </c>
    </row>
    <row r="11457" spans="1:15" x14ac:dyDescent="0.25">
      <c r="A11457" t="s">
        <v>84</v>
      </c>
      <c r="B11457" t="s">
        <v>85</v>
      </c>
      <c r="C11457" t="s">
        <v>27</v>
      </c>
      <c r="D11457">
        <v>2020</v>
      </c>
      <c r="E11457">
        <v>5</v>
      </c>
      <c r="F11457" t="s">
        <v>248</v>
      </c>
      <c r="G11457" t="s">
        <v>249</v>
      </c>
      <c r="H11457" t="s">
        <v>108</v>
      </c>
      <c r="I11457" t="s">
        <v>109</v>
      </c>
      <c r="J11457">
        <v>-10606.89</v>
      </c>
      <c r="L11457" t="s">
        <v>31</v>
      </c>
      <c r="O11457" t="s">
        <v>32</v>
      </c>
    </row>
    <row r="11458" spans="1:15" x14ac:dyDescent="0.25">
      <c r="A11458" t="s">
        <v>84</v>
      </c>
      <c r="B11458" t="s">
        <v>85</v>
      </c>
      <c r="C11458" t="s">
        <v>27</v>
      </c>
      <c r="D11458">
        <v>2020</v>
      </c>
      <c r="E11458">
        <v>5</v>
      </c>
      <c r="F11458" t="s">
        <v>250</v>
      </c>
      <c r="G11458" t="s">
        <v>251</v>
      </c>
      <c r="H11458" t="s">
        <v>108</v>
      </c>
      <c r="I11458" t="s">
        <v>109</v>
      </c>
      <c r="J11458">
        <v>-10606.89</v>
      </c>
      <c r="L11458" t="s">
        <v>31</v>
      </c>
      <c r="O11458" t="s">
        <v>32</v>
      </c>
    </row>
    <row r="11459" spans="1:15" x14ac:dyDescent="0.25">
      <c r="A11459" t="s">
        <v>84</v>
      </c>
      <c r="B11459" t="s">
        <v>85</v>
      </c>
      <c r="C11459" t="s">
        <v>27</v>
      </c>
      <c r="D11459">
        <v>2020</v>
      </c>
      <c r="E11459">
        <v>5</v>
      </c>
      <c r="F11459" t="s">
        <v>195</v>
      </c>
      <c r="G11459" t="s">
        <v>196</v>
      </c>
      <c r="H11459" t="s">
        <v>108</v>
      </c>
      <c r="I11459" t="s">
        <v>109</v>
      </c>
      <c r="J11459">
        <v>-10606.89</v>
      </c>
      <c r="L11459" t="s">
        <v>31</v>
      </c>
      <c r="O11459" t="s">
        <v>32</v>
      </c>
    </row>
    <row r="11460" spans="1:15" x14ac:dyDescent="0.25">
      <c r="A11460" t="s">
        <v>84</v>
      </c>
      <c r="B11460" t="s">
        <v>85</v>
      </c>
      <c r="C11460" t="s">
        <v>27</v>
      </c>
      <c r="D11460">
        <v>2020</v>
      </c>
      <c r="E11460">
        <v>5</v>
      </c>
      <c r="F11460" t="s">
        <v>197</v>
      </c>
      <c r="G11460" t="s">
        <v>198</v>
      </c>
      <c r="H11460" t="s">
        <v>108</v>
      </c>
      <c r="I11460" t="s">
        <v>109</v>
      </c>
      <c r="J11460">
        <v>-10606.89</v>
      </c>
      <c r="L11460" t="s">
        <v>31</v>
      </c>
      <c r="O11460" t="s">
        <v>32</v>
      </c>
    </row>
    <row r="11461" spans="1:15" x14ac:dyDescent="0.25">
      <c r="A11461" t="s">
        <v>84</v>
      </c>
      <c r="B11461" t="s">
        <v>85</v>
      </c>
      <c r="C11461" t="s">
        <v>27</v>
      </c>
      <c r="D11461">
        <v>2020</v>
      </c>
      <c r="E11461">
        <v>5</v>
      </c>
      <c r="F11461" t="s">
        <v>199</v>
      </c>
      <c r="G11461" t="s">
        <v>200</v>
      </c>
      <c r="H11461" t="s">
        <v>108</v>
      </c>
      <c r="I11461" t="s">
        <v>109</v>
      </c>
      <c r="J11461">
        <v>-10606.89</v>
      </c>
      <c r="L11461" t="s">
        <v>31</v>
      </c>
      <c r="O11461" t="s">
        <v>32</v>
      </c>
    </row>
    <row r="11462" spans="1:15" x14ac:dyDescent="0.25">
      <c r="A11462" t="s">
        <v>84</v>
      </c>
      <c r="B11462" t="s">
        <v>85</v>
      </c>
      <c r="C11462" t="s">
        <v>27</v>
      </c>
      <c r="D11462">
        <v>2020</v>
      </c>
      <c r="E11462">
        <v>5</v>
      </c>
      <c r="F11462" t="s">
        <v>205</v>
      </c>
      <c r="G11462" t="s">
        <v>206</v>
      </c>
      <c r="H11462" t="s">
        <v>108</v>
      </c>
      <c r="I11462" t="s">
        <v>109</v>
      </c>
      <c r="J11462">
        <v>-10606.89</v>
      </c>
      <c r="L11462" t="s">
        <v>31</v>
      </c>
      <c r="O11462" t="s">
        <v>32</v>
      </c>
    </row>
    <row r="11463" spans="1:15" x14ac:dyDescent="0.25">
      <c r="A11463" t="s">
        <v>84</v>
      </c>
      <c r="B11463" t="s">
        <v>85</v>
      </c>
      <c r="C11463" t="s">
        <v>27</v>
      </c>
      <c r="D11463">
        <v>2020</v>
      </c>
      <c r="E11463">
        <v>5</v>
      </c>
      <c r="F11463" t="s">
        <v>207</v>
      </c>
      <c r="G11463" t="s">
        <v>208</v>
      </c>
      <c r="H11463" t="s">
        <v>108</v>
      </c>
      <c r="I11463" t="s">
        <v>109</v>
      </c>
      <c r="J11463">
        <v>-10606.89</v>
      </c>
      <c r="L11463" t="s">
        <v>31</v>
      </c>
      <c r="O11463" t="s">
        <v>32</v>
      </c>
    </row>
    <row r="11464" spans="1:15" x14ac:dyDescent="0.25">
      <c r="A11464" t="s">
        <v>84</v>
      </c>
      <c r="B11464" t="s">
        <v>85</v>
      </c>
      <c r="C11464" t="s">
        <v>27</v>
      </c>
      <c r="D11464">
        <v>2020</v>
      </c>
      <c r="E11464">
        <v>5</v>
      </c>
      <c r="F11464" t="s">
        <v>211</v>
      </c>
      <c r="G11464" t="s">
        <v>212</v>
      </c>
      <c r="H11464" t="s">
        <v>108</v>
      </c>
      <c r="I11464" t="s">
        <v>109</v>
      </c>
      <c r="J11464">
        <v>-10606.89</v>
      </c>
      <c r="L11464" t="s">
        <v>31</v>
      </c>
      <c r="O11464" t="s">
        <v>32</v>
      </c>
    </row>
    <row r="11465" spans="1:15" x14ac:dyDescent="0.25">
      <c r="A11465" t="s">
        <v>84</v>
      </c>
      <c r="B11465" t="s">
        <v>85</v>
      </c>
      <c r="C11465" t="s">
        <v>27</v>
      </c>
      <c r="D11465">
        <v>2020</v>
      </c>
      <c r="E11465">
        <v>5</v>
      </c>
      <c r="F11465" t="s">
        <v>213</v>
      </c>
      <c r="G11465" t="s">
        <v>214</v>
      </c>
      <c r="H11465" t="s">
        <v>108</v>
      </c>
      <c r="I11465" t="s">
        <v>109</v>
      </c>
      <c r="J11465">
        <v>-10606.89</v>
      </c>
      <c r="L11465" t="s">
        <v>31</v>
      </c>
      <c r="O11465" t="s">
        <v>32</v>
      </c>
    </row>
    <row r="11466" spans="1:15" x14ac:dyDescent="0.25">
      <c r="A11466" t="s">
        <v>84</v>
      </c>
      <c r="B11466" t="s">
        <v>85</v>
      </c>
      <c r="C11466" t="s">
        <v>27</v>
      </c>
      <c r="D11466">
        <v>2020</v>
      </c>
      <c r="E11466">
        <v>5</v>
      </c>
      <c r="F11466" t="s">
        <v>244</v>
      </c>
      <c r="G11466" t="s">
        <v>245</v>
      </c>
      <c r="H11466" t="s">
        <v>110</v>
      </c>
      <c r="I11466" t="s">
        <v>111</v>
      </c>
      <c r="J11466">
        <v>-27037.5</v>
      </c>
      <c r="L11466" t="s">
        <v>31</v>
      </c>
      <c r="O11466" t="s">
        <v>32</v>
      </c>
    </row>
    <row r="11467" spans="1:15" x14ac:dyDescent="0.25">
      <c r="A11467" t="s">
        <v>84</v>
      </c>
      <c r="B11467" t="s">
        <v>85</v>
      </c>
      <c r="C11467" t="s">
        <v>27</v>
      </c>
      <c r="D11467">
        <v>2020</v>
      </c>
      <c r="E11467">
        <v>5</v>
      </c>
      <c r="F11467" t="s">
        <v>246</v>
      </c>
      <c r="G11467" t="s">
        <v>247</v>
      </c>
      <c r="H11467" t="s">
        <v>110</v>
      </c>
      <c r="I11467" t="s">
        <v>111</v>
      </c>
      <c r="J11467">
        <v>21.63</v>
      </c>
      <c r="L11467" t="s">
        <v>31</v>
      </c>
      <c r="O11467" t="s">
        <v>32</v>
      </c>
    </row>
    <row r="11468" spans="1:15" x14ac:dyDescent="0.25">
      <c r="A11468" t="s">
        <v>84</v>
      </c>
      <c r="B11468" t="s">
        <v>85</v>
      </c>
      <c r="C11468" t="s">
        <v>27</v>
      </c>
      <c r="D11468">
        <v>2020</v>
      </c>
      <c r="E11468">
        <v>5</v>
      </c>
      <c r="F11468" t="s">
        <v>248</v>
      </c>
      <c r="G11468" t="s">
        <v>249</v>
      </c>
      <c r="H11468" t="s">
        <v>110</v>
      </c>
      <c r="I11468" t="s">
        <v>111</v>
      </c>
      <c r="J11468">
        <v>-27015.87</v>
      </c>
      <c r="L11468" t="s">
        <v>31</v>
      </c>
      <c r="O11468" t="s">
        <v>32</v>
      </c>
    </row>
    <row r="11469" spans="1:15" x14ac:dyDescent="0.25">
      <c r="A11469" t="s">
        <v>84</v>
      </c>
      <c r="B11469" t="s">
        <v>85</v>
      </c>
      <c r="C11469" t="s">
        <v>27</v>
      </c>
      <c r="D11469">
        <v>2020</v>
      </c>
      <c r="E11469">
        <v>5</v>
      </c>
      <c r="F11469" t="s">
        <v>250</v>
      </c>
      <c r="G11469" t="s">
        <v>251</v>
      </c>
      <c r="H11469" t="s">
        <v>110</v>
      </c>
      <c r="I11469" t="s">
        <v>111</v>
      </c>
      <c r="J11469">
        <v>-27015.87</v>
      </c>
      <c r="L11469" t="s">
        <v>31</v>
      </c>
      <c r="O11469" t="s">
        <v>32</v>
      </c>
    </row>
    <row r="11470" spans="1:15" x14ac:dyDescent="0.25">
      <c r="A11470" t="s">
        <v>84</v>
      </c>
      <c r="B11470" t="s">
        <v>85</v>
      </c>
      <c r="C11470" t="s">
        <v>27</v>
      </c>
      <c r="D11470">
        <v>2020</v>
      </c>
      <c r="E11470">
        <v>5</v>
      </c>
      <c r="F11470" t="s">
        <v>195</v>
      </c>
      <c r="G11470" t="s">
        <v>196</v>
      </c>
      <c r="H11470" t="s">
        <v>110</v>
      </c>
      <c r="I11470" t="s">
        <v>111</v>
      </c>
      <c r="J11470">
        <v>-27015.87</v>
      </c>
      <c r="L11470" t="s">
        <v>31</v>
      </c>
      <c r="O11470" t="s">
        <v>32</v>
      </c>
    </row>
    <row r="11471" spans="1:15" x14ac:dyDescent="0.25">
      <c r="A11471" t="s">
        <v>84</v>
      </c>
      <c r="B11471" t="s">
        <v>85</v>
      </c>
      <c r="C11471" t="s">
        <v>27</v>
      </c>
      <c r="D11471">
        <v>2020</v>
      </c>
      <c r="E11471">
        <v>5</v>
      </c>
      <c r="F11471" t="s">
        <v>197</v>
      </c>
      <c r="G11471" t="s">
        <v>198</v>
      </c>
      <c r="H11471" t="s">
        <v>110</v>
      </c>
      <c r="I11471" t="s">
        <v>111</v>
      </c>
      <c r="J11471">
        <v>-27015.87</v>
      </c>
      <c r="L11471" t="s">
        <v>31</v>
      </c>
      <c r="O11471" t="s">
        <v>32</v>
      </c>
    </row>
    <row r="11472" spans="1:15" x14ac:dyDescent="0.25">
      <c r="A11472" t="s">
        <v>84</v>
      </c>
      <c r="B11472" t="s">
        <v>85</v>
      </c>
      <c r="C11472" t="s">
        <v>27</v>
      </c>
      <c r="D11472">
        <v>2020</v>
      </c>
      <c r="E11472">
        <v>5</v>
      </c>
      <c r="F11472" t="s">
        <v>199</v>
      </c>
      <c r="G11472" t="s">
        <v>200</v>
      </c>
      <c r="H11472" t="s">
        <v>110</v>
      </c>
      <c r="I11472" t="s">
        <v>111</v>
      </c>
      <c r="J11472">
        <v>-27015.87</v>
      </c>
      <c r="L11472" t="s">
        <v>31</v>
      </c>
      <c r="O11472" t="s">
        <v>32</v>
      </c>
    </row>
    <row r="11473" spans="1:15" x14ac:dyDescent="0.25">
      <c r="A11473" t="s">
        <v>84</v>
      </c>
      <c r="B11473" t="s">
        <v>85</v>
      </c>
      <c r="C11473" t="s">
        <v>27</v>
      </c>
      <c r="D11473">
        <v>2020</v>
      </c>
      <c r="E11473">
        <v>5</v>
      </c>
      <c r="F11473" t="s">
        <v>205</v>
      </c>
      <c r="G11473" t="s">
        <v>206</v>
      </c>
      <c r="H11473" t="s">
        <v>110</v>
      </c>
      <c r="I11473" t="s">
        <v>111</v>
      </c>
      <c r="J11473">
        <v>-27015.87</v>
      </c>
      <c r="L11473" t="s">
        <v>31</v>
      </c>
      <c r="O11473" t="s">
        <v>32</v>
      </c>
    </row>
    <row r="11474" spans="1:15" x14ac:dyDescent="0.25">
      <c r="A11474" t="s">
        <v>84</v>
      </c>
      <c r="B11474" t="s">
        <v>85</v>
      </c>
      <c r="C11474" t="s">
        <v>27</v>
      </c>
      <c r="D11474">
        <v>2020</v>
      </c>
      <c r="E11474">
        <v>5</v>
      </c>
      <c r="F11474" t="s">
        <v>207</v>
      </c>
      <c r="G11474" t="s">
        <v>208</v>
      </c>
      <c r="H11474" t="s">
        <v>110</v>
      </c>
      <c r="I11474" t="s">
        <v>111</v>
      </c>
      <c r="J11474">
        <v>-27015.87</v>
      </c>
      <c r="L11474" t="s">
        <v>31</v>
      </c>
      <c r="O11474" t="s">
        <v>32</v>
      </c>
    </row>
    <row r="11475" spans="1:15" x14ac:dyDescent="0.25">
      <c r="A11475" t="s">
        <v>84</v>
      </c>
      <c r="B11475" t="s">
        <v>85</v>
      </c>
      <c r="C11475" t="s">
        <v>27</v>
      </c>
      <c r="D11475">
        <v>2020</v>
      </c>
      <c r="E11475">
        <v>5</v>
      </c>
      <c r="F11475" t="s">
        <v>211</v>
      </c>
      <c r="G11475" t="s">
        <v>212</v>
      </c>
      <c r="H11475" t="s">
        <v>110</v>
      </c>
      <c r="I11475" t="s">
        <v>111</v>
      </c>
      <c r="J11475">
        <v>-27015.87</v>
      </c>
      <c r="L11475" t="s">
        <v>31</v>
      </c>
      <c r="O11475" t="s">
        <v>32</v>
      </c>
    </row>
    <row r="11476" spans="1:15" x14ac:dyDescent="0.25">
      <c r="A11476" t="s">
        <v>84</v>
      </c>
      <c r="B11476" t="s">
        <v>85</v>
      </c>
      <c r="C11476" t="s">
        <v>27</v>
      </c>
      <c r="D11476">
        <v>2020</v>
      </c>
      <c r="E11476">
        <v>5</v>
      </c>
      <c r="F11476" t="s">
        <v>213</v>
      </c>
      <c r="G11476" t="s">
        <v>214</v>
      </c>
      <c r="H11476" t="s">
        <v>110</v>
      </c>
      <c r="I11476" t="s">
        <v>111</v>
      </c>
      <c r="J11476">
        <v>-27015.87</v>
      </c>
      <c r="L11476" t="s">
        <v>31</v>
      </c>
      <c r="O11476" t="s">
        <v>32</v>
      </c>
    </row>
    <row r="11477" spans="1:15" x14ac:dyDescent="0.25">
      <c r="A11477" t="s">
        <v>112</v>
      </c>
      <c r="B11477" t="s">
        <v>113</v>
      </c>
      <c r="C11477" t="s">
        <v>27</v>
      </c>
      <c r="D11477">
        <v>2020</v>
      </c>
      <c r="E11477">
        <v>5</v>
      </c>
      <c r="F11477" t="s">
        <v>244</v>
      </c>
      <c r="G11477" t="s">
        <v>245</v>
      </c>
      <c r="H11477" t="s">
        <v>30</v>
      </c>
      <c r="J11477">
        <v>-302752.69</v>
      </c>
      <c r="L11477" t="s">
        <v>31</v>
      </c>
      <c r="O11477" t="s">
        <v>32</v>
      </c>
    </row>
    <row r="11478" spans="1:15" x14ac:dyDescent="0.25">
      <c r="A11478" t="s">
        <v>112</v>
      </c>
      <c r="B11478" t="s">
        <v>113</v>
      </c>
      <c r="C11478" t="s">
        <v>27</v>
      </c>
      <c r="D11478">
        <v>2020</v>
      </c>
      <c r="E11478">
        <v>5</v>
      </c>
      <c r="F11478" t="s">
        <v>246</v>
      </c>
      <c r="G11478" t="s">
        <v>247</v>
      </c>
      <c r="H11478" t="s">
        <v>30</v>
      </c>
      <c r="J11478">
        <v>277588.01</v>
      </c>
      <c r="L11478" t="s">
        <v>31</v>
      </c>
      <c r="O11478" t="s">
        <v>32</v>
      </c>
    </row>
    <row r="11479" spans="1:15" x14ac:dyDescent="0.25">
      <c r="A11479" t="s">
        <v>112</v>
      </c>
      <c r="B11479" t="s">
        <v>113</v>
      </c>
      <c r="C11479" t="s">
        <v>27</v>
      </c>
      <c r="D11479">
        <v>2020</v>
      </c>
      <c r="E11479">
        <v>5</v>
      </c>
      <c r="F11479" t="s">
        <v>248</v>
      </c>
      <c r="G11479" t="s">
        <v>249</v>
      </c>
      <c r="H11479" t="s">
        <v>30</v>
      </c>
      <c r="J11479">
        <v>-25164.68</v>
      </c>
      <c r="L11479" t="s">
        <v>31</v>
      </c>
      <c r="O11479" t="s">
        <v>32</v>
      </c>
    </row>
    <row r="11480" spans="1:15" x14ac:dyDescent="0.25">
      <c r="A11480" t="s">
        <v>112</v>
      </c>
      <c r="B11480" t="s">
        <v>113</v>
      </c>
      <c r="C11480" t="s">
        <v>27</v>
      </c>
      <c r="D11480">
        <v>2020</v>
      </c>
      <c r="E11480">
        <v>5</v>
      </c>
      <c r="F11480" t="s">
        <v>250</v>
      </c>
      <c r="G11480" t="s">
        <v>251</v>
      </c>
      <c r="H11480" t="s">
        <v>30</v>
      </c>
      <c r="J11480">
        <v>-25164.68</v>
      </c>
      <c r="L11480" t="s">
        <v>31</v>
      </c>
      <c r="O11480" t="s">
        <v>32</v>
      </c>
    </row>
    <row r="11481" spans="1:15" x14ac:dyDescent="0.25">
      <c r="A11481" t="s">
        <v>112</v>
      </c>
      <c r="B11481" t="s">
        <v>113</v>
      </c>
      <c r="C11481" t="s">
        <v>27</v>
      </c>
      <c r="D11481">
        <v>2020</v>
      </c>
      <c r="E11481">
        <v>5</v>
      </c>
      <c r="F11481" t="s">
        <v>195</v>
      </c>
      <c r="G11481" t="s">
        <v>196</v>
      </c>
      <c r="H11481" t="s">
        <v>30</v>
      </c>
      <c r="J11481">
        <v>-25164.68</v>
      </c>
      <c r="L11481" t="s">
        <v>31</v>
      </c>
      <c r="O11481" t="s">
        <v>32</v>
      </c>
    </row>
    <row r="11482" spans="1:15" x14ac:dyDescent="0.25">
      <c r="A11482" t="s">
        <v>112</v>
      </c>
      <c r="B11482" t="s">
        <v>113</v>
      </c>
      <c r="C11482" t="s">
        <v>27</v>
      </c>
      <c r="D11482">
        <v>2020</v>
      </c>
      <c r="E11482">
        <v>5</v>
      </c>
      <c r="F11482" t="s">
        <v>275</v>
      </c>
      <c r="G11482" t="s">
        <v>276</v>
      </c>
      <c r="H11482" t="s">
        <v>30</v>
      </c>
      <c r="J11482">
        <v>52237.26</v>
      </c>
      <c r="L11482" t="s">
        <v>31</v>
      </c>
      <c r="O11482" t="s">
        <v>32</v>
      </c>
    </row>
    <row r="11483" spans="1:15" x14ac:dyDescent="0.25">
      <c r="A11483" t="s">
        <v>112</v>
      </c>
      <c r="B11483" t="s">
        <v>113</v>
      </c>
      <c r="C11483" t="s">
        <v>27</v>
      </c>
      <c r="D11483">
        <v>2020</v>
      </c>
      <c r="E11483">
        <v>5</v>
      </c>
      <c r="F11483" t="s">
        <v>277</v>
      </c>
      <c r="G11483" t="s">
        <v>278</v>
      </c>
      <c r="H11483" t="s">
        <v>30</v>
      </c>
      <c r="J11483">
        <v>52237.26</v>
      </c>
      <c r="L11483" t="s">
        <v>31</v>
      </c>
      <c r="O11483" t="s">
        <v>32</v>
      </c>
    </row>
    <row r="11484" spans="1:15" x14ac:dyDescent="0.25">
      <c r="A11484" t="s">
        <v>112</v>
      </c>
      <c r="B11484" t="s">
        <v>113</v>
      </c>
      <c r="C11484" t="s">
        <v>27</v>
      </c>
      <c r="D11484">
        <v>2020</v>
      </c>
      <c r="E11484">
        <v>5</v>
      </c>
      <c r="F11484" t="s">
        <v>279</v>
      </c>
      <c r="G11484" t="s">
        <v>280</v>
      </c>
      <c r="H11484" t="s">
        <v>30</v>
      </c>
      <c r="J11484">
        <v>52237.26</v>
      </c>
      <c r="L11484" t="s">
        <v>31</v>
      </c>
      <c r="O11484" t="s">
        <v>32</v>
      </c>
    </row>
    <row r="11485" spans="1:15" x14ac:dyDescent="0.25">
      <c r="A11485" t="s">
        <v>112</v>
      </c>
      <c r="B11485" t="s">
        <v>113</v>
      </c>
      <c r="C11485" t="s">
        <v>27</v>
      </c>
      <c r="D11485">
        <v>2020</v>
      </c>
      <c r="E11485">
        <v>5</v>
      </c>
      <c r="F11485" t="s">
        <v>197</v>
      </c>
      <c r="G11485" t="s">
        <v>198</v>
      </c>
      <c r="H11485" t="s">
        <v>30</v>
      </c>
      <c r="J11485">
        <v>27072.58</v>
      </c>
      <c r="L11485" t="s">
        <v>31</v>
      </c>
      <c r="O11485" t="s">
        <v>32</v>
      </c>
    </row>
    <row r="11486" spans="1:15" x14ac:dyDescent="0.25">
      <c r="A11486" t="s">
        <v>112</v>
      </c>
      <c r="B11486" t="s">
        <v>113</v>
      </c>
      <c r="C11486" t="s">
        <v>27</v>
      </c>
      <c r="D11486">
        <v>2020</v>
      </c>
      <c r="E11486">
        <v>5</v>
      </c>
      <c r="F11486" t="s">
        <v>199</v>
      </c>
      <c r="G11486" t="s">
        <v>200</v>
      </c>
      <c r="H11486" t="s">
        <v>30</v>
      </c>
      <c r="J11486">
        <v>27072.58</v>
      </c>
      <c r="L11486" t="s">
        <v>31</v>
      </c>
      <c r="O11486" t="s">
        <v>32</v>
      </c>
    </row>
    <row r="11487" spans="1:15" x14ac:dyDescent="0.25">
      <c r="A11487" t="s">
        <v>112</v>
      </c>
      <c r="B11487" t="s">
        <v>113</v>
      </c>
      <c r="C11487" t="s">
        <v>27</v>
      </c>
      <c r="D11487">
        <v>2020</v>
      </c>
      <c r="E11487">
        <v>5</v>
      </c>
      <c r="F11487" t="s">
        <v>201</v>
      </c>
      <c r="G11487" t="s">
        <v>202</v>
      </c>
      <c r="H11487" t="s">
        <v>30</v>
      </c>
      <c r="J11487">
        <v>-11452.79</v>
      </c>
      <c r="L11487" t="s">
        <v>31</v>
      </c>
      <c r="O11487" t="s">
        <v>32</v>
      </c>
    </row>
    <row r="11488" spans="1:15" x14ac:dyDescent="0.25">
      <c r="A11488" t="s">
        <v>112</v>
      </c>
      <c r="B11488" t="s">
        <v>113</v>
      </c>
      <c r="C11488" t="s">
        <v>27</v>
      </c>
      <c r="D11488">
        <v>2020</v>
      </c>
      <c r="E11488">
        <v>5</v>
      </c>
      <c r="F11488" t="s">
        <v>252</v>
      </c>
      <c r="G11488" t="s">
        <v>253</v>
      </c>
      <c r="H11488" t="s">
        <v>30</v>
      </c>
      <c r="J11488">
        <v>16649.55</v>
      </c>
      <c r="L11488" t="s">
        <v>31</v>
      </c>
      <c r="O11488" t="s">
        <v>32</v>
      </c>
    </row>
    <row r="11489" spans="1:15" x14ac:dyDescent="0.25">
      <c r="A11489" t="s">
        <v>112</v>
      </c>
      <c r="B11489" t="s">
        <v>113</v>
      </c>
      <c r="C11489" t="s">
        <v>27</v>
      </c>
      <c r="D11489">
        <v>2020</v>
      </c>
      <c r="E11489">
        <v>5</v>
      </c>
      <c r="F11489" t="s">
        <v>203</v>
      </c>
      <c r="G11489" t="s">
        <v>204</v>
      </c>
      <c r="H11489" t="s">
        <v>30</v>
      </c>
      <c r="J11489">
        <v>5196.76</v>
      </c>
      <c r="L11489" t="s">
        <v>31</v>
      </c>
      <c r="O11489" t="s">
        <v>32</v>
      </c>
    </row>
    <row r="11490" spans="1:15" x14ac:dyDescent="0.25">
      <c r="A11490" t="s">
        <v>112</v>
      </c>
      <c r="B11490" t="s">
        <v>113</v>
      </c>
      <c r="C11490" t="s">
        <v>27</v>
      </c>
      <c r="D11490">
        <v>2020</v>
      </c>
      <c r="E11490">
        <v>5</v>
      </c>
      <c r="F11490" t="s">
        <v>205</v>
      </c>
      <c r="G11490" t="s">
        <v>206</v>
      </c>
      <c r="H11490" t="s">
        <v>30</v>
      </c>
      <c r="J11490">
        <v>32269.34</v>
      </c>
      <c r="L11490" t="s">
        <v>31</v>
      </c>
      <c r="O11490" t="s">
        <v>32</v>
      </c>
    </row>
    <row r="11491" spans="1:15" x14ac:dyDescent="0.25">
      <c r="A11491" t="s">
        <v>112</v>
      </c>
      <c r="B11491" t="s">
        <v>113</v>
      </c>
      <c r="C11491" t="s">
        <v>27</v>
      </c>
      <c r="D11491">
        <v>2020</v>
      </c>
      <c r="E11491">
        <v>5</v>
      </c>
      <c r="F11491" t="s">
        <v>207</v>
      </c>
      <c r="G11491" t="s">
        <v>208</v>
      </c>
      <c r="H11491" t="s">
        <v>30</v>
      </c>
      <c r="J11491">
        <v>32269.34</v>
      </c>
      <c r="L11491" t="s">
        <v>31</v>
      </c>
      <c r="O11491" t="s">
        <v>32</v>
      </c>
    </row>
    <row r="11492" spans="1:15" x14ac:dyDescent="0.25">
      <c r="A11492" t="s">
        <v>112</v>
      </c>
      <c r="B11492" t="s">
        <v>113</v>
      </c>
      <c r="C11492" t="s">
        <v>27</v>
      </c>
      <c r="D11492">
        <v>2020</v>
      </c>
      <c r="E11492">
        <v>5</v>
      </c>
      <c r="F11492" t="s">
        <v>211</v>
      </c>
      <c r="G11492" t="s">
        <v>212</v>
      </c>
      <c r="H11492" t="s">
        <v>30</v>
      </c>
      <c r="J11492">
        <v>32269.34</v>
      </c>
      <c r="L11492" t="s">
        <v>31</v>
      </c>
      <c r="O11492" t="s">
        <v>32</v>
      </c>
    </row>
    <row r="11493" spans="1:15" x14ac:dyDescent="0.25">
      <c r="A11493" t="s">
        <v>112</v>
      </c>
      <c r="B11493" t="s">
        <v>113</v>
      </c>
      <c r="C11493" t="s">
        <v>27</v>
      </c>
      <c r="D11493">
        <v>2020</v>
      </c>
      <c r="E11493">
        <v>5</v>
      </c>
      <c r="F11493" t="s">
        <v>213</v>
      </c>
      <c r="G11493" t="s">
        <v>214</v>
      </c>
      <c r="H11493" t="s">
        <v>30</v>
      </c>
      <c r="J11493">
        <v>32269.34</v>
      </c>
      <c r="L11493" t="s">
        <v>31</v>
      </c>
      <c r="O11493" t="s">
        <v>32</v>
      </c>
    </row>
    <row r="11494" spans="1:15" x14ac:dyDescent="0.25">
      <c r="A11494" t="s">
        <v>112</v>
      </c>
      <c r="B11494" t="s">
        <v>113</v>
      </c>
      <c r="C11494" t="s">
        <v>27</v>
      </c>
      <c r="D11494">
        <v>2020</v>
      </c>
      <c r="E11494">
        <v>5</v>
      </c>
      <c r="F11494" t="s">
        <v>254</v>
      </c>
      <c r="G11494" t="s">
        <v>255</v>
      </c>
      <c r="H11494" t="s">
        <v>30</v>
      </c>
      <c r="J11494">
        <v>3277342.61</v>
      </c>
      <c r="L11494" t="s">
        <v>39</v>
      </c>
      <c r="O11494" t="s">
        <v>32</v>
      </c>
    </row>
    <row r="11495" spans="1:15" x14ac:dyDescent="0.25">
      <c r="A11495" t="s">
        <v>112</v>
      </c>
      <c r="B11495" t="s">
        <v>113</v>
      </c>
      <c r="C11495" t="s">
        <v>27</v>
      </c>
      <c r="D11495">
        <v>2020</v>
      </c>
      <c r="E11495">
        <v>5</v>
      </c>
      <c r="F11495" t="s">
        <v>281</v>
      </c>
      <c r="G11495" t="s">
        <v>282</v>
      </c>
      <c r="H11495" t="s">
        <v>30</v>
      </c>
      <c r="J11495">
        <v>-1678849.81</v>
      </c>
      <c r="L11495" t="s">
        <v>39</v>
      </c>
      <c r="O11495" t="s">
        <v>32</v>
      </c>
    </row>
    <row r="11496" spans="1:15" x14ac:dyDescent="0.25">
      <c r="A11496" t="s">
        <v>112</v>
      </c>
      <c r="B11496" t="s">
        <v>113</v>
      </c>
      <c r="C11496" t="s">
        <v>27</v>
      </c>
      <c r="D11496">
        <v>2020</v>
      </c>
      <c r="E11496">
        <v>5</v>
      </c>
      <c r="F11496" t="s">
        <v>256</v>
      </c>
      <c r="G11496" t="s">
        <v>103</v>
      </c>
      <c r="H11496" t="s">
        <v>30</v>
      </c>
      <c r="J11496">
        <v>1598492.8</v>
      </c>
      <c r="L11496" t="s">
        <v>39</v>
      </c>
      <c r="O11496" t="s">
        <v>32</v>
      </c>
    </row>
    <row r="11497" spans="1:15" x14ac:dyDescent="0.25">
      <c r="A11497" t="s">
        <v>112</v>
      </c>
      <c r="B11497" t="s">
        <v>113</v>
      </c>
      <c r="C11497" t="s">
        <v>27</v>
      </c>
      <c r="D11497">
        <v>2020</v>
      </c>
      <c r="E11497">
        <v>5</v>
      </c>
      <c r="F11497" t="s">
        <v>257</v>
      </c>
      <c r="G11497" t="s">
        <v>258</v>
      </c>
      <c r="H11497" t="s">
        <v>30</v>
      </c>
      <c r="J11497">
        <v>1598492.8</v>
      </c>
      <c r="L11497" t="s">
        <v>39</v>
      </c>
      <c r="O11497" t="s">
        <v>32</v>
      </c>
    </row>
    <row r="11498" spans="1:15" x14ac:dyDescent="0.25">
      <c r="A11498" t="s">
        <v>112</v>
      </c>
      <c r="B11498" t="s">
        <v>113</v>
      </c>
      <c r="C11498" t="s">
        <v>27</v>
      </c>
      <c r="D11498">
        <v>2020</v>
      </c>
      <c r="E11498">
        <v>5</v>
      </c>
      <c r="F11498" t="s">
        <v>283</v>
      </c>
      <c r="G11498" t="s">
        <v>93</v>
      </c>
      <c r="H11498" t="s">
        <v>30</v>
      </c>
      <c r="J11498">
        <v>5697.99</v>
      </c>
      <c r="L11498" t="s">
        <v>39</v>
      </c>
      <c r="O11498" t="s">
        <v>32</v>
      </c>
    </row>
    <row r="11499" spans="1:15" x14ac:dyDescent="0.25">
      <c r="A11499" t="s">
        <v>112</v>
      </c>
      <c r="B11499" t="s">
        <v>113</v>
      </c>
      <c r="C11499" t="s">
        <v>27</v>
      </c>
      <c r="D11499">
        <v>2020</v>
      </c>
      <c r="E11499">
        <v>5</v>
      </c>
      <c r="F11499" t="s">
        <v>221</v>
      </c>
      <c r="G11499" t="s">
        <v>222</v>
      </c>
      <c r="H11499" t="s">
        <v>30</v>
      </c>
      <c r="J11499">
        <v>1604190.79</v>
      </c>
      <c r="L11499" t="s">
        <v>39</v>
      </c>
      <c r="O11499" t="s">
        <v>32</v>
      </c>
    </row>
    <row r="11500" spans="1:15" x14ac:dyDescent="0.25">
      <c r="A11500" t="s">
        <v>112</v>
      </c>
      <c r="B11500" t="s">
        <v>113</v>
      </c>
      <c r="C11500" t="s">
        <v>27</v>
      </c>
      <c r="D11500">
        <v>2020</v>
      </c>
      <c r="E11500">
        <v>5</v>
      </c>
      <c r="F11500" t="s">
        <v>259</v>
      </c>
      <c r="G11500" t="s">
        <v>260</v>
      </c>
      <c r="H11500" t="s">
        <v>30</v>
      </c>
      <c r="J11500">
        <v>27000</v>
      </c>
      <c r="L11500" t="s">
        <v>39</v>
      </c>
      <c r="O11500" t="s">
        <v>32</v>
      </c>
    </row>
    <row r="11501" spans="1:15" x14ac:dyDescent="0.25">
      <c r="A11501" t="s">
        <v>112</v>
      </c>
      <c r="B11501" t="s">
        <v>113</v>
      </c>
      <c r="C11501" t="s">
        <v>27</v>
      </c>
      <c r="D11501">
        <v>2020</v>
      </c>
      <c r="E11501">
        <v>5</v>
      </c>
      <c r="F11501" t="s">
        <v>284</v>
      </c>
      <c r="G11501" t="s">
        <v>285</v>
      </c>
      <c r="H11501" t="s">
        <v>30</v>
      </c>
      <c r="J11501">
        <v>64491.72</v>
      </c>
      <c r="L11501" t="s">
        <v>39</v>
      </c>
      <c r="O11501" t="s">
        <v>32</v>
      </c>
    </row>
    <row r="11502" spans="1:15" x14ac:dyDescent="0.25">
      <c r="A11502" t="s">
        <v>112</v>
      </c>
      <c r="B11502" t="s">
        <v>113</v>
      </c>
      <c r="C11502" t="s">
        <v>27</v>
      </c>
      <c r="D11502">
        <v>2020</v>
      </c>
      <c r="E11502">
        <v>5</v>
      </c>
      <c r="F11502" t="s">
        <v>261</v>
      </c>
      <c r="G11502" t="s">
        <v>262</v>
      </c>
      <c r="H11502" t="s">
        <v>30</v>
      </c>
      <c r="J11502">
        <v>77455.92</v>
      </c>
      <c r="L11502" t="s">
        <v>39</v>
      </c>
      <c r="O11502" t="s">
        <v>32</v>
      </c>
    </row>
    <row r="11503" spans="1:15" x14ac:dyDescent="0.25">
      <c r="A11503" t="s">
        <v>112</v>
      </c>
      <c r="B11503" t="s">
        <v>113</v>
      </c>
      <c r="C11503" t="s">
        <v>27</v>
      </c>
      <c r="D11503">
        <v>2020</v>
      </c>
      <c r="E11503">
        <v>5</v>
      </c>
      <c r="F11503" t="s">
        <v>223</v>
      </c>
      <c r="G11503" t="s">
        <v>224</v>
      </c>
      <c r="H11503" t="s">
        <v>30</v>
      </c>
      <c r="J11503">
        <v>213915.04</v>
      </c>
      <c r="L11503" t="s">
        <v>39</v>
      </c>
      <c r="O11503" t="s">
        <v>32</v>
      </c>
    </row>
    <row r="11504" spans="1:15" x14ac:dyDescent="0.25">
      <c r="A11504" t="s">
        <v>112</v>
      </c>
      <c r="B11504" t="s">
        <v>113</v>
      </c>
      <c r="C11504" t="s">
        <v>27</v>
      </c>
      <c r="D11504">
        <v>2020</v>
      </c>
      <c r="E11504">
        <v>5</v>
      </c>
      <c r="F11504" t="s">
        <v>225</v>
      </c>
      <c r="G11504" t="s">
        <v>226</v>
      </c>
      <c r="H11504" t="s">
        <v>30</v>
      </c>
      <c r="J11504">
        <v>318370.96000000002</v>
      </c>
      <c r="L11504" t="s">
        <v>39</v>
      </c>
      <c r="O11504" t="s">
        <v>32</v>
      </c>
    </row>
    <row r="11505" spans="1:15" x14ac:dyDescent="0.25">
      <c r="A11505" t="s">
        <v>112</v>
      </c>
      <c r="B11505" t="s">
        <v>113</v>
      </c>
      <c r="C11505" t="s">
        <v>27</v>
      </c>
      <c r="D11505">
        <v>2020</v>
      </c>
      <c r="E11505">
        <v>5</v>
      </c>
      <c r="F11505" t="s">
        <v>227</v>
      </c>
      <c r="G11505" t="s">
        <v>228</v>
      </c>
      <c r="H11505" t="s">
        <v>30</v>
      </c>
      <c r="J11505">
        <v>1922561.75</v>
      </c>
      <c r="L11505" t="s">
        <v>39</v>
      </c>
      <c r="O11505" t="s">
        <v>32</v>
      </c>
    </row>
    <row r="11506" spans="1:15" x14ac:dyDescent="0.25">
      <c r="A11506" t="s">
        <v>112</v>
      </c>
      <c r="B11506" t="s">
        <v>113</v>
      </c>
      <c r="C11506" t="s">
        <v>27</v>
      </c>
      <c r="D11506">
        <v>2020</v>
      </c>
      <c r="E11506">
        <v>5</v>
      </c>
      <c r="F11506" t="s">
        <v>229</v>
      </c>
      <c r="G11506" t="s">
        <v>230</v>
      </c>
      <c r="H11506" t="s">
        <v>30</v>
      </c>
      <c r="J11506">
        <v>-91800</v>
      </c>
      <c r="L11506" t="s">
        <v>39</v>
      </c>
      <c r="O11506" t="s">
        <v>32</v>
      </c>
    </row>
    <row r="11507" spans="1:15" x14ac:dyDescent="0.25">
      <c r="A11507" t="s">
        <v>112</v>
      </c>
      <c r="B11507" t="s">
        <v>113</v>
      </c>
      <c r="C11507" t="s">
        <v>27</v>
      </c>
      <c r="D11507">
        <v>2020</v>
      </c>
      <c r="E11507">
        <v>5</v>
      </c>
      <c r="F11507" t="s">
        <v>286</v>
      </c>
      <c r="G11507" t="s">
        <v>287</v>
      </c>
      <c r="H11507" t="s">
        <v>30</v>
      </c>
      <c r="J11507">
        <v>-11808.16</v>
      </c>
      <c r="L11507" t="s">
        <v>39</v>
      </c>
      <c r="O11507" t="s">
        <v>32</v>
      </c>
    </row>
    <row r="11508" spans="1:15" x14ac:dyDescent="0.25">
      <c r="A11508" t="s">
        <v>112</v>
      </c>
      <c r="B11508" t="s">
        <v>113</v>
      </c>
      <c r="C11508" t="s">
        <v>27</v>
      </c>
      <c r="D11508">
        <v>2020</v>
      </c>
      <c r="E11508">
        <v>5</v>
      </c>
      <c r="F11508" t="s">
        <v>265</v>
      </c>
      <c r="G11508" t="s">
        <v>266</v>
      </c>
      <c r="H11508" t="s">
        <v>30</v>
      </c>
      <c r="J11508">
        <v>-11808.16</v>
      </c>
      <c r="L11508" t="s">
        <v>39</v>
      </c>
      <c r="O11508" t="s">
        <v>32</v>
      </c>
    </row>
    <row r="11509" spans="1:15" x14ac:dyDescent="0.25">
      <c r="A11509" t="s">
        <v>112</v>
      </c>
      <c r="B11509" t="s">
        <v>113</v>
      </c>
      <c r="C11509" t="s">
        <v>27</v>
      </c>
      <c r="D11509">
        <v>2020</v>
      </c>
      <c r="E11509">
        <v>5</v>
      </c>
      <c r="F11509" t="s">
        <v>231</v>
      </c>
      <c r="G11509" t="s">
        <v>188</v>
      </c>
      <c r="H11509" t="s">
        <v>30</v>
      </c>
      <c r="J11509">
        <v>-1945269.4</v>
      </c>
      <c r="L11509" t="s">
        <v>39</v>
      </c>
      <c r="O11509" t="s">
        <v>32</v>
      </c>
    </row>
    <row r="11510" spans="1:15" x14ac:dyDescent="0.25">
      <c r="A11510" t="s">
        <v>112</v>
      </c>
      <c r="B11510" t="s">
        <v>113</v>
      </c>
      <c r="C11510" t="s">
        <v>27</v>
      </c>
      <c r="D11510">
        <v>2020</v>
      </c>
      <c r="E11510">
        <v>5</v>
      </c>
      <c r="F11510" t="s">
        <v>232</v>
      </c>
      <c r="G11510" t="s">
        <v>233</v>
      </c>
      <c r="H11510" t="s">
        <v>30</v>
      </c>
      <c r="J11510">
        <v>-2048877.56</v>
      </c>
      <c r="L11510" t="s">
        <v>39</v>
      </c>
      <c r="O11510" t="s">
        <v>32</v>
      </c>
    </row>
    <row r="11511" spans="1:15" x14ac:dyDescent="0.25">
      <c r="A11511" t="s">
        <v>112</v>
      </c>
      <c r="B11511" t="s">
        <v>113</v>
      </c>
      <c r="C11511" t="s">
        <v>27</v>
      </c>
      <c r="D11511">
        <v>2020</v>
      </c>
      <c r="E11511">
        <v>5</v>
      </c>
      <c r="F11511" t="s">
        <v>234</v>
      </c>
      <c r="G11511" t="s">
        <v>235</v>
      </c>
      <c r="H11511" t="s">
        <v>30</v>
      </c>
      <c r="J11511">
        <v>-2048877.56</v>
      </c>
      <c r="L11511" t="s">
        <v>39</v>
      </c>
      <c r="O11511" t="s">
        <v>32</v>
      </c>
    </row>
    <row r="11512" spans="1:15" x14ac:dyDescent="0.25">
      <c r="A11512" t="s">
        <v>112</v>
      </c>
      <c r="B11512" t="s">
        <v>113</v>
      </c>
      <c r="C11512" t="s">
        <v>27</v>
      </c>
      <c r="D11512">
        <v>2020</v>
      </c>
      <c r="E11512">
        <v>5</v>
      </c>
      <c r="F11512" t="s">
        <v>271</v>
      </c>
      <c r="G11512" t="s">
        <v>272</v>
      </c>
      <c r="H11512" t="s">
        <v>30</v>
      </c>
      <c r="J11512">
        <v>-2141.02</v>
      </c>
      <c r="L11512" t="s">
        <v>39</v>
      </c>
      <c r="O11512" t="s">
        <v>32</v>
      </c>
    </row>
    <row r="11513" spans="1:15" x14ac:dyDescent="0.25">
      <c r="A11513" t="s">
        <v>112</v>
      </c>
      <c r="B11513" t="s">
        <v>113</v>
      </c>
      <c r="C11513" t="s">
        <v>27</v>
      </c>
      <c r="D11513">
        <v>2020</v>
      </c>
      <c r="E11513">
        <v>5</v>
      </c>
      <c r="F11513" t="s">
        <v>273</v>
      </c>
      <c r="G11513" t="s">
        <v>274</v>
      </c>
      <c r="H11513" t="s">
        <v>30</v>
      </c>
      <c r="J11513">
        <v>-2141.02</v>
      </c>
      <c r="L11513" t="s">
        <v>39</v>
      </c>
      <c r="O11513" t="s">
        <v>32</v>
      </c>
    </row>
    <row r="11514" spans="1:15" x14ac:dyDescent="0.25">
      <c r="A11514" t="s">
        <v>112</v>
      </c>
      <c r="B11514" t="s">
        <v>113</v>
      </c>
      <c r="C11514" t="s">
        <v>27</v>
      </c>
      <c r="D11514">
        <v>2020</v>
      </c>
      <c r="E11514">
        <v>5</v>
      </c>
      <c r="F11514" t="s">
        <v>236</v>
      </c>
      <c r="G11514" t="s">
        <v>237</v>
      </c>
      <c r="H11514" t="s">
        <v>30</v>
      </c>
      <c r="J11514">
        <v>179408.55</v>
      </c>
      <c r="L11514" t="s">
        <v>39</v>
      </c>
      <c r="O11514" t="s">
        <v>32</v>
      </c>
    </row>
    <row r="11515" spans="1:15" x14ac:dyDescent="0.25">
      <c r="A11515" t="s">
        <v>112</v>
      </c>
      <c r="B11515" t="s">
        <v>113</v>
      </c>
      <c r="C11515" t="s">
        <v>27</v>
      </c>
      <c r="D11515">
        <v>2020</v>
      </c>
      <c r="E11515">
        <v>5</v>
      </c>
      <c r="F11515" t="s">
        <v>238</v>
      </c>
      <c r="G11515" t="s">
        <v>239</v>
      </c>
      <c r="H11515" t="s">
        <v>30</v>
      </c>
      <c r="J11515">
        <v>138484.65</v>
      </c>
      <c r="L11515" t="s">
        <v>39</v>
      </c>
      <c r="O11515" t="s">
        <v>32</v>
      </c>
    </row>
    <row r="11516" spans="1:15" x14ac:dyDescent="0.25">
      <c r="A11516" t="s">
        <v>112</v>
      </c>
      <c r="B11516" t="s">
        <v>113</v>
      </c>
      <c r="C11516" t="s">
        <v>27</v>
      </c>
      <c r="D11516">
        <v>2020</v>
      </c>
      <c r="E11516">
        <v>5</v>
      </c>
      <c r="F11516" t="s">
        <v>240</v>
      </c>
      <c r="G11516" t="s">
        <v>241</v>
      </c>
      <c r="H11516" t="s">
        <v>30</v>
      </c>
      <c r="J11516">
        <v>136343.63</v>
      </c>
      <c r="L11516" t="s">
        <v>39</v>
      </c>
      <c r="O11516" t="s">
        <v>32</v>
      </c>
    </row>
    <row r="11517" spans="1:15" x14ac:dyDescent="0.25">
      <c r="A11517" t="s">
        <v>112</v>
      </c>
      <c r="B11517" t="s">
        <v>113</v>
      </c>
      <c r="C11517" t="s">
        <v>27</v>
      </c>
      <c r="D11517">
        <v>2020</v>
      </c>
      <c r="E11517">
        <v>5</v>
      </c>
      <c r="F11517" t="s">
        <v>242</v>
      </c>
      <c r="G11517" t="s">
        <v>243</v>
      </c>
      <c r="H11517" t="s">
        <v>30</v>
      </c>
      <c r="J11517">
        <v>-1912533.93</v>
      </c>
      <c r="L11517" t="s">
        <v>39</v>
      </c>
      <c r="O11517" t="s">
        <v>32</v>
      </c>
    </row>
    <row r="11518" spans="1:15" x14ac:dyDescent="0.25">
      <c r="A11518" t="s">
        <v>112</v>
      </c>
      <c r="B11518" t="s">
        <v>113</v>
      </c>
      <c r="C11518" t="s">
        <v>27</v>
      </c>
      <c r="D11518">
        <v>2020</v>
      </c>
      <c r="E11518">
        <v>5</v>
      </c>
      <c r="F11518" t="s">
        <v>244</v>
      </c>
      <c r="G11518" t="s">
        <v>245</v>
      </c>
      <c r="H11518" t="s">
        <v>108</v>
      </c>
      <c r="I11518" t="s">
        <v>109</v>
      </c>
      <c r="J11518">
        <v>-16010.77</v>
      </c>
      <c r="L11518" t="s">
        <v>31</v>
      </c>
      <c r="O11518" t="s">
        <v>32</v>
      </c>
    </row>
    <row r="11519" spans="1:15" x14ac:dyDescent="0.25">
      <c r="A11519" t="s">
        <v>112</v>
      </c>
      <c r="B11519" t="s">
        <v>113</v>
      </c>
      <c r="C11519" t="s">
        <v>27</v>
      </c>
      <c r="D11519">
        <v>2020</v>
      </c>
      <c r="E11519">
        <v>5</v>
      </c>
      <c r="F11519" t="s">
        <v>246</v>
      </c>
      <c r="G11519" t="s">
        <v>247</v>
      </c>
      <c r="H11519" t="s">
        <v>108</v>
      </c>
      <c r="I11519" t="s">
        <v>109</v>
      </c>
      <c r="J11519">
        <v>399.62</v>
      </c>
      <c r="L11519" t="s">
        <v>31</v>
      </c>
      <c r="O11519" t="s">
        <v>32</v>
      </c>
    </row>
    <row r="11520" spans="1:15" x14ac:dyDescent="0.25">
      <c r="A11520" t="s">
        <v>112</v>
      </c>
      <c r="B11520" t="s">
        <v>113</v>
      </c>
      <c r="C11520" t="s">
        <v>27</v>
      </c>
      <c r="D11520">
        <v>2020</v>
      </c>
      <c r="E11520">
        <v>5</v>
      </c>
      <c r="F11520" t="s">
        <v>248</v>
      </c>
      <c r="G11520" t="s">
        <v>249</v>
      </c>
      <c r="H11520" t="s">
        <v>108</v>
      </c>
      <c r="I11520" t="s">
        <v>109</v>
      </c>
      <c r="J11520">
        <v>-15611.15</v>
      </c>
      <c r="L11520" t="s">
        <v>31</v>
      </c>
      <c r="O11520" t="s">
        <v>32</v>
      </c>
    </row>
    <row r="11521" spans="1:15" x14ac:dyDescent="0.25">
      <c r="A11521" t="s">
        <v>112</v>
      </c>
      <c r="B11521" t="s">
        <v>113</v>
      </c>
      <c r="C11521" t="s">
        <v>27</v>
      </c>
      <c r="D11521">
        <v>2020</v>
      </c>
      <c r="E11521">
        <v>5</v>
      </c>
      <c r="F11521" t="s">
        <v>250</v>
      </c>
      <c r="G11521" t="s">
        <v>251</v>
      </c>
      <c r="H11521" t="s">
        <v>108</v>
      </c>
      <c r="I11521" t="s">
        <v>109</v>
      </c>
      <c r="J11521">
        <v>-15611.15</v>
      </c>
      <c r="L11521" t="s">
        <v>31</v>
      </c>
      <c r="O11521" t="s">
        <v>32</v>
      </c>
    </row>
    <row r="11522" spans="1:15" x14ac:dyDescent="0.25">
      <c r="A11522" t="s">
        <v>112</v>
      </c>
      <c r="B11522" t="s">
        <v>113</v>
      </c>
      <c r="C11522" t="s">
        <v>27</v>
      </c>
      <c r="D11522">
        <v>2020</v>
      </c>
      <c r="E11522">
        <v>5</v>
      </c>
      <c r="F11522" t="s">
        <v>195</v>
      </c>
      <c r="G11522" t="s">
        <v>196</v>
      </c>
      <c r="H11522" t="s">
        <v>108</v>
      </c>
      <c r="I11522" t="s">
        <v>109</v>
      </c>
      <c r="J11522">
        <v>-15611.15</v>
      </c>
      <c r="L11522" t="s">
        <v>31</v>
      </c>
      <c r="O11522" t="s">
        <v>32</v>
      </c>
    </row>
    <row r="11523" spans="1:15" x14ac:dyDescent="0.25">
      <c r="A11523" t="s">
        <v>112</v>
      </c>
      <c r="B11523" t="s">
        <v>113</v>
      </c>
      <c r="C11523" t="s">
        <v>27</v>
      </c>
      <c r="D11523">
        <v>2020</v>
      </c>
      <c r="E11523">
        <v>5</v>
      </c>
      <c r="F11523" t="s">
        <v>197</v>
      </c>
      <c r="G11523" t="s">
        <v>198</v>
      </c>
      <c r="H11523" t="s">
        <v>108</v>
      </c>
      <c r="I11523" t="s">
        <v>109</v>
      </c>
      <c r="J11523">
        <v>-15611.15</v>
      </c>
      <c r="L11523" t="s">
        <v>31</v>
      </c>
      <c r="O11523" t="s">
        <v>32</v>
      </c>
    </row>
    <row r="11524" spans="1:15" x14ac:dyDescent="0.25">
      <c r="A11524" t="s">
        <v>112</v>
      </c>
      <c r="B11524" t="s">
        <v>113</v>
      </c>
      <c r="C11524" t="s">
        <v>27</v>
      </c>
      <c r="D11524">
        <v>2020</v>
      </c>
      <c r="E11524">
        <v>5</v>
      </c>
      <c r="F11524" t="s">
        <v>199</v>
      </c>
      <c r="G11524" t="s">
        <v>200</v>
      </c>
      <c r="H11524" t="s">
        <v>108</v>
      </c>
      <c r="I11524" t="s">
        <v>109</v>
      </c>
      <c r="J11524">
        <v>-15611.15</v>
      </c>
      <c r="L11524" t="s">
        <v>31</v>
      </c>
      <c r="O11524" t="s">
        <v>32</v>
      </c>
    </row>
    <row r="11525" spans="1:15" x14ac:dyDescent="0.25">
      <c r="A11525" t="s">
        <v>112</v>
      </c>
      <c r="B11525" t="s">
        <v>113</v>
      </c>
      <c r="C11525" t="s">
        <v>27</v>
      </c>
      <c r="D11525">
        <v>2020</v>
      </c>
      <c r="E11525">
        <v>5</v>
      </c>
      <c r="F11525" t="s">
        <v>205</v>
      </c>
      <c r="G11525" t="s">
        <v>206</v>
      </c>
      <c r="H11525" t="s">
        <v>108</v>
      </c>
      <c r="I11525" t="s">
        <v>109</v>
      </c>
      <c r="J11525">
        <v>-15611.15</v>
      </c>
      <c r="L11525" t="s">
        <v>31</v>
      </c>
      <c r="O11525" t="s">
        <v>32</v>
      </c>
    </row>
    <row r="11526" spans="1:15" x14ac:dyDescent="0.25">
      <c r="A11526" t="s">
        <v>112</v>
      </c>
      <c r="B11526" t="s">
        <v>113</v>
      </c>
      <c r="C11526" t="s">
        <v>27</v>
      </c>
      <c r="D11526">
        <v>2020</v>
      </c>
      <c r="E11526">
        <v>5</v>
      </c>
      <c r="F11526" t="s">
        <v>207</v>
      </c>
      <c r="G11526" t="s">
        <v>208</v>
      </c>
      <c r="H11526" t="s">
        <v>108</v>
      </c>
      <c r="I11526" t="s">
        <v>109</v>
      </c>
      <c r="J11526">
        <v>-15611.15</v>
      </c>
      <c r="L11526" t="s">
        <v>31</v>
      </c>
      <c r="O11526" t="s">
        <v>32</v>
      </c>
    </row>
    <row r="11527" spans="1:15" x14ac:dyDescent="0.25">
      <c r="A11527" t="s">
        <v>112</v>
      </c>
      <c r="B11527" t="s">
        <v>113</v>
      </c>
      <c r="C11527" t="s">
        <v>27</v>
      </c>
      <c r="D11527">
        <v>2020</v>
      </c>
      <c r="E11527">
        <v>5</v>
      </c>
      <c r="F11527" t="s">
        <v>211</v>
      </c>
      <c r="G11527" t="s">
        <v>212</v>
      </c>
      <c r="H11527" t="s">
        <v>108</v>
      </c>
      <c r="I11527" t="s">
        <v>109</v>
      </c>
      <c r="J11527">
        <v>-15611.15</v>
      </c>
      <c r="L11527" t="s">
        <v>31</v>
      </c>
      <c r="O11527" t="s">
        <v>32</v>
      </c>
    </row>
    <row r="11528" spans="1:15" x14ac:dyDescent="0.25">
      <c r="A11528" t="s">
        <v>112</v>
      </c>
      <c r="B11528" t="s">
        <v>113</v>
      </c>
      <c r="C11528" t="s">
        <v>27</v>
      </c>
      <c r="D11528">
        <v>2020</v>
      </c>
      <c r="E11528">
        <v>5</v>
      </c>
      <c r="F11528" t="s">
        <v>213</v>
      </c>
      <c r="G11528" t="s">
        <v>214</v>
      </c>
      <c r="H11528" t="s">
        <v>108</v>
      </c>
      <c r="I11528" t="s">
        <v>109</v>
      </c>
      <c r="J11528">
        <v>-15611.15</v>
      </c>
      <c r="L11528" t="s">
        <v>31</v>
      </c>
      <c r="O11528" t="s">
        <v>32</v>
      </c>
    </row>
    <row r="11529" spans="1:15" x14ac:dyDescent="0.25">
      <c r="A11529" t="s">
        <v>112</v>
      </c>
      <c r="B11529" t="s">
        <v>113</v>
      </c>
      <c r="C11529" t="s">
        <v>27</v>
      </c>
      <c r="D11529">
        <v>2020</v>
      </c>
      <c r="E11529">
        <v>5</v>
      </c>
      <c r="F11529" t="s">
        <v>244</v>
      </c>
      <c r="G11529" t="s">
        <v>245</v>
      </c>
      <c r="H11529" t="s">
        <v>110</v>
      </c>
      <c r="I11529" t="s">
        <v>111</v>
      </c>
      <c r="J11529">
        <v>-27037.5</v>
      </c>
      <c r="L11529" t="s">
        <v>31</v>
      </c>
      <c r="O11529" t="s">
        <v>32</v>
      </c>
    </row>
    <row r="11530" spans="1:15" x14ac:dyDescent="0.25">
      <c r="A11530" t="s">
        <v>112</v>
      </c>
      <c r="B11530" t="s">
        <v>113</v>
      </c>
      <c r="C11530" t="s">
        <v>27</v>
      </c>
      <c r="D11530">
        <v>2020</v>
      </c>
      <c r="E11530">
        <v>5</v>
      </c>
      <c r="F11530" t="s">
        <v>246</v>
      </c>
      <c r="G11530" t="s">
        <v>247</v>
      </c>
      <c r="H11530" t="s">
        <v>110</v>
      </c>
      <c r="I11530" t="s">
        <v>111</v>
      </c>
      <c r="J11530">
        <v>351.49</v>
      </c>
      <c r="L11530" t="s">
        <v>31</v>
      </c>
      <c r="O11530" t="s">
        <v>32</v>
      </c>
    </row>
    <row r="11531" spans="1:15" x14ac:dyDescent="0.25">
      <c r="A11531" t="s">
        <v>112</v>
      </c>
      <c r="B11531" t="s">
        <v>113</v>
      </c>
      <c r="C11531" t="s">
        <v>27</v>
      </c>
      <c r="D11531">
        <v>2020</v>
      </c>
      <c r="E11531">
        <v>5</v>
      </c>
      <c r="F11531" t="s">
        <v>248</v>
      </c>
      <c r="G11531" t="s">
        <v>249</v>
      </c>
      <c r="H11531" t="s">
        <v>110</v>
      </c>
      <c r="I11531" t="s">
        <v>111</v>
      </c>
      <c r="J11531">
        <v>-26686.01</v>
      </c>
      <c r="L11531" t="s">
        <v>31</v>
      </c>
      <c r="O11531" t="s">
        <v>32</v>
      </c>
    </row>
    <row r="11532" spans="1:15" x14ac:dyDescent="0.25">
      <c r="A11532" t="s">
        <v>112</v>
      </c>
      <c r="B11532" t="s">
        <v>113</v>
      </c>
      <c r="C11532" t="s">
        <v>27</v>
      </c>
      <c r="D11532">
        <v>2020</v>
      </c>
      <c r="E11532">
        <v>5</v>
      </c>
      <c r="F11532" t="s">
        <v>250</v>
      </c>
      <c r="G11532" t="s">
        <v>251</v>
      </c>
      <c r="H11532" t="s">
        <v>110</v>
      </c>
      <c r="I11532" t="s">
        <v>111</v>
      </c>
      <c r="J11532">
        <v>-26686.01</v>
      </c>
      <c r="L11532" t="s">
        <v>31</v>
      </c>
      <c r="O11532" t="s">
        <v>32</v>
      </c>
    </row>
    <row r="11533" spans="1:15" x14ac:dyDescent="0.25">
      <c r="A11533" t="s">
        <v>112</v>
      </c>
      <c r="B11533" t="s">
        <v>113</v>
      </c>
      <c r="C11533" t="s">
        <v>27</v>
      </c>
      <c r="D11533">
        <v>2020</v>
      </c>
      <c r="E11533">
        <v>5</v>
      </c>
      <c r="F11533" t="s">
        <v>195</v>
      </c>
      <c r="G11533" t="s">
        <v>196</v>
      </c>
      <c r="H11533" t="s">
        <v>110</v>
      </c>
      <c r="I11533" t="s">
        <v>111</v>
      </c>
      <c r="J11533">
        <v>-26686.01</v>
      </c>
      <c r="L11533" t="s">
        <v>31</v>
      </c>
      <c r="O11533" t="s">
        <v>32</v>
      </c>
    </row>
    <row r="11534" spans="1:15" x14ac:dyDescent="0.25">
      <c r="A11534" t="s">
        <v>112</v>
      </c>
      <c r="B11534" t="s">
        <v>113</v>
      </c>
      <c r="C11534" t="s">
        <v>27</v>
      </c>
      <c r="D11534">
        <v>2020</v>
      </c>
      <c r="E11534">
        <v>5</v>
      </c>
      <c r="F11534" t="s">
        <v>197</v>
      </c>
      <c r="G11534" t="s">
        <v>198</v>
      </c>
      <c r="H11534" t="s">
        <v>110</v>
      </c>
      <c r="I11534" t="s">
        <v>111</v>
      </c>
      <c r="J11534">
        <v>-26686.01</v>
      </c>
      <c r="L11534" t="s">
        <v>31</v>
      </c>
      <c r="O11534" t="s">
        <v>32</v>
      </c>
    </row>
    <row r="11535" spans="1:15" x14ac:dyDescent="0.25">
      <c r="A11535" t="s">
        <v>112</v>
      </c>
      <c r="B11535" t="s">
        <v>113</v>
      </c>
      <c r="C11535" t="s">
        <v>27</v>
      </c>
      <c r="D11535">
        <v>2020</v>
      </c>
      <c r="E11535">
        <v>5</v>
      </c>
      <c r="F11535" t="s">
        <v>199</v>
      </c>
      <c r="G11535" t="s">
        <v>200</v>
      </c>
      <c r="H11535" t="s">
        <v>110</v>
      </c>
      <c r="I11535" t="s">
        <v>111</v>
      </c>
      <c r="J11535">
        <v>-26686.01</v>
      </c>
      <c r="L11535" t="s">
        <v>31</v>
      </c>
      <c r="O11535" t="s">
        <v>32</v>
      </c>
    </row>
    <row r="11536" spans="1:15" x14ac:dyDescent="0.25">
      <c r="A11536" t="s">
        <v>112</v>
      </c>
      <c r="B11536" t="s">
        <v>113</v>
      </c>
      <c r="C11536" t="s">
        <v>27</v>
      </c>
      <c r="D11536">
        <v>2020</v>
      </c>
      <c r="E11536">
        <v>5</v>
      </c>
      <c r="F11536" t="s">
        <v>205</v>
      </c>
      <c r="G11536" t="s">
        <v>206</v>
      </c>
      <c r="H11536" t="s">
        <v>110</v>
      </c>
      <c r="I11536" t="s">
        <v>111</v>
      </c>
      <c r="J11536">
        <v>-26686.01</v>
      </c>
      <c r="L11536" t="s">
        <v>31</v>
      </c>
      <c r="O11536" t="s">
        <v>32</v>
      </c>
    </row>
    <row r="11537" spans="1:15" x14ac:dyDescent="0.25">
      <c r="A11537" t="s">
        <v>112</v>
      </c>
      <c r="B11537" t="s">
        <v>113</v>
      </c>
      <c r="C11537" t="s">
        <v>27</v>
      </c>
      <c r="D11537">
        <v>2020</v>
      </c>
      <c r="E11537">
        <v>5</v>
      </c>
      <c r="F11537" t="s">
        <v>207</v>
      </c>
      <c r="G11537" t="s">
        <v>208</v>
      </c>
      <c r="H11537" t="s">
        <v>110</v>
      </c>
      <c r="I11537" t="s">
        <v>111</v>
      </c>
      <c r="J11537">
        <v>-26686.01</v>
      </c>
      <c r="L11537" t="s">
        <v>31</v>
      </c>
      <c r="O11537" t="s">
        <v>32</v>
      </c>
    </row>
    <row r="11538" spans="1:15" x14ac:dyDescent="0.25">
      <c r="A11538" t="s">
        <v>112</v>
      </c>
      <c r="B11538" t="s">
        <v>113</v>
      </c>
      <c r="C11538" t="s">
        <v>27</v>
      </c>
      <c r="D11538">
        <v>2020</v>
      </c>
      <c r="E11538">
        <v>5</v>
      </c>
      <c r="F11538" t="s">
        <v>211</v>
      </c>
      <c r="G11538" t="s">
        <v>212</v>
      </c>
      <c r="H11538" t="s">
        <v>110</v>
      </c>
      <c r="I11538" t="s">
        <v>111</v>
      </c>
      <c r="J11538">
        <v>-26686.01</v>
      </c>
      <c r="L11538" t="s">
        <v>31</v>
      </c>
      <c r="O11538" t="s">
        <v>32</v>
      </c>
    </row>
    <row r="11539" spans="1:15" x14ac:dyDescent="0.25">
      <c r="A11539" t="s">
        <v>112</v>
      </c>
      <c r="B11539" t="s">
        <v>113</v>
      </c>
      <c r="C11539" t="s">
        <v>27</v>
      </c>
      <c r="D11539">
        <v>2020</v>
      </c>
      <c r="E11539">
        <v>5</v>
      </c>
      <c r="F11539" t="s">
        <v>213</v>
      </c>
      <c r="G11539" t="s">
        <v>214</v>
      </c>
      <c r="H11539" t="s">
        <v>110</v>
      </c>
      <c r="I11539" t="s">
        <v>111</v>
      </c>
      <c r="J11539">
        <v>-26686.01</v>
      </c>
      <c r="L11539" t="s">
        <v>31</v>
      </c>
      <c r="O11539" t="s">
        <v>32</v>
      </c>
    </row>
    <row r="11540" spans="1:15" x14ac:dyDescent="0.25">
      <c r="A11540" t="s">
        <v>116</v>
      </c>
      <c r="B11540" t="s">
        <v>117</v>
      </c>
      <c r="C11540" t="s">
        <v>27</v>
      </c>
      <c r="D11540">
        <v>2020</v>
      </c>
      <c r="E11540">
        <v>5</v>
      </c>
      <c r="F11540" t="s">
        <v>244</v>
      </c>
      <c r="G11540" t="s">
        <v>245</v>
      </c>
      <c r="H11540" t="s">
        <v>30</v>
      </c>
      <c r="J11540">
        <v>-569222.66</v>
      </c>
      <c r="L11540" t="s">
        <v>31</v>
      </c>
      <c r="O11540" t="s">
        <v>32</v>
      </c>
    </row>
    <row r="11541" spans="1:15" x14ac:dyDescent="0.25">
      <c r="A11541" t="s">
        <v>116</v>
      </c>
      <c r="B11541" t="s">
        <v>117</v>
      </c>
      <c r="C11541" t="s">
        <v>27</v>
      </c>
      <c r="D11541">
        <v>2020</v>
      </c>
      <c r="E11541">
        <v>5</v>
      </c>
      <c r="F11541" t="s">
        <v>246</v>
      </c>
      <c r="G11541" t="s">
        <v>247</v>
      </c>
      <c r="H11541" t="s">
        <v>30</v>
      </c>
      <c r="J11541">
        <v>142768.32999999999</v>
      </c>
      <c r="L11541" t="s">
        <v>31</v>
      </c>
      <c r="O11541" t="s">
        <v>32</v>
      </c>
    </row>
    <row r="11542" spans="1:15" x14ac:dyDescent="0.25">
      <c r="A11542" t="s">
        <v>116</v>
      </c>
      <c r="B11542" t="s">
        <v>117</v>
      </c>
      <c r="C11542" t="s">
        <v>27</v>
      </c>
      <c r="D11542">
        <v>2020</v>
      </c>
      <c r="E11542">
        <v>5</v>
      </c>
      <c r="F11542" t="s">
        <v>248</v>
      </c>
      <c r="G11542" t="s">
        <v>249</v>
      </c>
      <c r="H11542" t="s">
        <v>30</v>
      </c>
      <c r="J11542">
        <v>-426454.33</v>
      </c>
      <c r="L11542" t="s">
        <v>31</v>
      </c>
      <c r="O11542" t="s">
        <v>32</v>
      </c>
    </row>
    <row r="11543" spans="1:15" x14ac:dyDescent="0.25">
      <c r="A11543" t="s">
        <v>116</v>
      </c>
      <c r="B11543" t="s">
        <v>117</v>
      </c>
      <c r="C11543" t="s">
        <v>27</v>
      </c>
      <c r="D11543">
        <v>2020</v>
      </c>
      <c r="E11543">
        <v>5</v>
      </c>
      <c r="F11543" t="s">
        <v>250</v>
      </c>
      <c r="G11543" t="s">
        <v>251</v>
      </c>
      <c r="H11543" t="s">
        <v>30</v>
      </c>
      <c r="J11543">
        <v>-426454.33</v>
      </c>
      <c r="L11543" t="s">
        <v>31</v>
      </c>
      <c r="O11543" t="s">
        <v>32</v>
      </c>
    </row>
    <row r="11544" spans="1:15" x14ac:dyDescent="0.25">
      <c r="A11544" t="s">
        <v>116</v>
      </c>
      <c r="B11544" t="s">
        <v>117</v>
      </c>
      <c r="C11544" t="s">
        <v>27</v>
      </c>
      <c r="D11544">
        <v>2020</v>
      </c>
      <c r="E11544">
        <v>5</v>
      </c>
      <c r="F11544" t="s">
        <v>195</v>
      </c>
      <c r="G11544" t="s">
        <v>196</v>
      </c>
      <c r="H11544" t="s">
        <v>30</v>
      </c>
      <c r="J11544">
        <v>-426454.33</v>
      </c>
      <c r="L11544" t="s">
        <v>31</v>
      </c>
      <c r="O11544" t="s">
        <v>32</v>
      </c>
    </row>
    <row r="11545" spans="1:15" x14ac:dyDescent="0.25">
      <c r="A11545" t="s">
        <v>116</v>
      </c>
      <c r="B11545" t="s">
        <v>117</v>
      </c>
      <c r="C11545" t="s">
        <v>27</v>
      </c>
      <c r="D11545">
        <v>2020</v>
      </c>
      <c r="E11545">
        <v>5</v>
      </c>
      <c r="F11545" t="s">
        <v>275</v>
      </c>
      <c r="G11545" t="s">
        <v>276</v>
      </c>
      <c r="H11545" t="s">
        <v>30</v>
      </c>
      <c r="J11545">
        <v>136301.54999999999</v>
      </c>
      <c r="L11545" t="s">
        <v>31</v>
      </c>
      <c r="O11545" t="s">
        <v>32</v>
      </c>
    </row>
    <row r="11546" spans="1:15" x14ac:dyDescent="0.25">
      <c r="A11546" t="s">
        <v>116</v>
      </c>
      <c r="B11546" t="s">
        <v>117</v>
      </c>
      <c r="C11546" t="s">
        <v>27</v>
      </c>
      <c r="D11546">
        <v>2020</v>
      </c>
      <c r="E11546">
        <v>5</v>
      </c>
      <c r="F11546" t="s">
        <v>277</v>
      </c>
      <c r="G11546" t="s">
        <v>278</v>
      </c>
      <c r="H11546" t="s">
        <v>30</v>
      </c>
      <c r="J11546">
        <v>136301.54999999999</v>
      </c>
      <c r="L11546" t="s">
        <v>31</v>
      </c>
      <c r="O11546" t="s">
        <v>32</v>
      </c>
    </row>
    <row r="11547" spans="1:15" x14ac:dyDescent="0.25">
      <c r="A11547" t="s">
        <v>116</v>
      </c>
      <c r="B11547" t="s">
        <v>117</v>
      </c>
      <c r="C11547" t="s">
        <v>27</v>
      </c>
      <c r="D11547">
        <v>2020</v>
      </c>
      <c r="E11547">
        <v>5</v>
      </c>
      <c r="F11547" t="s">
        <v>279</v>
      </c>
      <c r="G11547" t="s">
        <v>280</v>
      </c>
      <c r="H11547" t="s">
        <v>30</v>
      </c>
      <c r="J11547">
        <v>136301.54999999999</v>
      </c>
      <c r="L11547" t="s">
        <v>31</v>
      </c>
      <c r="O11547" t="s">
        <v>32</v>
      </c>
    </row>
    <row r="11548" spans="1:15" x14ac:dyDescent="0.25">
      <c r="A11548" t="s">
        <v>116</v>
      </c>
      <c r="B11548" t="s">
        <v>117</v>
      </c>
      <c r="C11548" t="s">
        <v>27</v>
      </c>
      <c r="D11548">
        <v>2020</v>
      </c>
      <c r="E11548">
        <v>5</v>
      </c>
      <c r="F11548" t="s">
        <v>197</v>
      </c>
      <c r="G11548" t="s">
        <v>198</v>
      </c>
      <c r="H11548" t="s">
        <v>30</v>
      </c>
      <c r="J11548">
        <v>-290152.78000000003</v>
      </c>
      <c r="L11548" t="s">
        <v>31</v>
      </c>
      <c r="O11548" t="s">
        <v>32</v>
      </c>
    </row>
    <row r="11549" spans="1:15" x14ac:dyDescent="0.25">
      <c r="A11549" t="s">
        <v>116</v>
      </c>
      <c r="B11549" t="s">
        <v>117</v>
      </c>
      <c r="C11549" t="s">
        <v>27</v>
      </c>
      <c r="D11549">
        <v>2020</v>
      </c>
      <c r="E11549">
        <v>5</v>
      </c>
      <c r="F11549" t="s">
        <v>199</v>
      </c>
      <c r="G11549" t="s">
        <v>200</v>
      </c>
      <c r="H11549" t="s">
        <v>30</v>
      </c>
      <c r="J11549">
        <v>-290152.78000000003</v>
      </c>
      <c r="L11549" t="s">
        <v>31</v>
      </c>
      <c r="O11549" t="s">
        <v>32</v>
      </c>
    </row>
    <row r="11550" spans="1:15" x14ac:dyDescent="0.25">
      <c r="A11550" t="s">
        <v>116</v>
      </c>
      <c r="B11550" t="s">
        <v>117</v>
      </c>
      <c r="C11550" t="s">
        <v>27</v>
      </c>
      <c r="D11550">
        <v>2020</v>
      </c>
      <c r="E11550">
        <v>5</v>
      </c>
      <c r="F11550" t="s">
        <v>252</v>
      </c>
      <c r="G11550" t="s">
        <v>253</v>
      </c>
      <c r="H11550" t="s">
        <v>30</v>
      </c>
      <c r="J11550">
        <v>47512.639999999999</v>
      </c>
      <c r="L11550" t="s">
        <v>31</v>
      </c>
      <c r="O11550" t="s">
        <v>32</v>
      </c>
    </row>
    <row r="11551" spans="1:15" x14ac:dyDescent="0.25">
      <c r="A11551" t="s">
        <v>116</v>
      </c>
      <c r="B11551" t="s">
        <v>117</v>
      </c>
      <c r="C11551" t="s">
        <v>27</v>
      </c>
      <c r="D11551">
        <v>2020</v>
      </c>
      <c r="E11551">
        <v>5</v>
      </c>
      <c r="F11551" t="s">
        <v>203</v>
      </c>
      <c r="G11551" t="s">
        <v>204</v>
      </c>
      <c r="H11551" t="s">
        <v>30</v>
      </c>
      <c r="J11551">
        <v>47512.639999999999</v>
      </c>
      <c r="L11551" t="s">
        <v>31</v>
      </c>
      <c r="O11551" t="s">
        <v>32</v>
      </c>
    </row>
    <row r="11552" spans="1:15" x14ac:dyDescent="0.25">
      <c r="A11552" t="s">
        <v>116</v>
      </c>
      <c r="B11552" t="s">
        <v>117</v>
      </c>
      <c r="C11552" t="s">
        <v>27</v>
      </c>
      <c r="D11552">
        <v>2020</v>
      </c>
      <c r="E11552">
        <v>5</v>
      </c>
      <c r="F11552" t="s">
        <v>205</v>
      </c>
      <c r="G11552" t="s">
        <v>206</v>
      </c>
      <c r="H11552" t="s">
        <v>30</v>
      </c>
      <c r="J11552">
        <v>-242640.14</v>
      </c>
      <c r="L11552" t="s">
        <v>31</v>
      </c>
      <c r="O11552" t="s">
        <v>32</v>
      </c>
    </row>
    <row r="11553" spans="1:15" x14ac:dyDescent="0.25">
      <c r="A11553" t="s">
        <v>116</v>
      </c>
      <c r="B11553" t="s">
        <v>117</v>
      </c>
      <c r="C11553" t="s">
        <v>27</v>
      </c>
      <c r="D11553">
        <v>2020</v>
      </c>
      <c r="E11553">
        <v>5</v>
      </c>
      <c r="F11553" t="s">
        <v>207</v>
      </c>
      <c r="G11553" t="s">
        <v>208</v>
      </c>
      <c r="H11553" t="s">
        <v>30</v>
      </c>
      <c r="J11553">
        <v>-242640.14</v>
      </c>
      <c r="L11553" t="s">
        <v>31</v>
      </c>
      <c r="O11553" t="s">
        <v>32</v>
      </c>
    </row>
    <row r="11554" spans="1:15" x14ac:dyDescent="0.25">
      <c r="A11554" t="s">
        <v>116</v>
      </c>
      <c r="B11554" t="s">
        <v>117</v>
      </c>
      <c r="C11554" t="s">
        <v>27</v>
      </c>
      <c r="D11554">
        <v>2020</v>
      </c>
      <c r="E11554">
        <v>5</v>
      </c>
      <c r="F11554" t="s">
        <v>209</v>
      </c>
      <c r="G11554" t="s">
        <v>210</v>
      </c>
      <c r="H11554" t="s">
        <v>30</v>
      </c>
      <c r="J11554">
        <v>94631.25</v>
      </c>
      <c r="L11554" t="s">
        <v>31</v>
      </c>
      <c r="O11554" t="s">
        <v>32</v>
      </c>
    </row>
    <row r="11555" spans="1:15" x14ac:dyDescent="0.25">
      <c r="A11555" t="s">
        <v>116</v>
      </c>
      <c r="B11555" t="s">
        <v>117</v>
      </c>
      <c r="C11555" t="s">
        <v>27</v>
      </c>
      <c r="D11555">
        <v>2020</v>
      </c>
      <c r="E11555">
        <v>5</v>
      </c>
      <c r="F11555" t="s">
        <v>211</v>
      </c>
      <c r="G11555" t="s">
        <v>212</v>
      </c>
      <c r="H11555" t="s">
        <v>30</v>
      </c>
      <c r="J11555">
        <v>-148008.89000000001</v>
      </c>
      <c r="L11555" t="s">
        <v>31</v>
      </c>
      <c r="O11555" t="s">
        <v>32</v>
      </c>
    </row>
    <row r="11556" spans="1:15" x14ac:dyDescent="0.25">
      <c r="A11556" t="s">
        <v>116</v>
      </c>
      <c r="B11556" t="s">
        <v>117</v>
      </c>
      <c r="C11556" t="s">
        <v>27</v>
      </c>
      <c r="D11556">
        <v>2020</v>
      </c>
      <c r="E11556">
        <v>5</v>
      </c>
      <c r="F11556" t="s">
        <v>213</v>
      </c>
      <c r="G11556" t="s">
        <v>214</v>
      </c>
      <c r="H11556" t="s">
        <v>30</v>
      </c>
      <c r="J11556">
        <v>-148008.89000000001</v>
      </c>
      <c r="L11556" t="s">
        <v>31</v>
      </c>
      <c r="O11556" t="s">
        <v>32</v>
      </c>
    </row>
    <row r="11557" spans="1:15" x14ac:dyDescent="0.25">
      <c r="A11557" t="s">
        <v>116</v>
      </c>
      <c r="B11557" t="s">
        <v>117</v>
      </c>
      <c r="C11557" t="s">
        <v>27</v>
      </c>
      <c r="D11557">
        <v>2020</v>
      </c>
      <c r="E11557">
        <v>5</v>
      </c>
      <c r="F11557" t="s">
        <v>292</v>
      </c>
      <c r="G11557" t="s">
        <v>293</v>
      </c>
      <c r="H11557" t="s">
        <v>30</v>
      </c>
      <c r="J11557">
        <v>34812293.289999999</v>
      </c>
      <c r="L11557" t="s">
        <v>39</v>
      </c>
      <c r="O11557" t="s">
        <v>32</v>
      </c>
    </row>
    <row r="11558" spans="1:15" x14ac:dyDescent="0.25">
      <c r="A11558" t="s">
        <v>116</v>
      </c>
      <c r="B11558" t="s">
        <v>117</v>
      </c>
      <c r="C11558" t="s">
        <v>27</v>
      </c>
      <c r="D11558">
        <v>2020</v>
      </c>
      <c r="E11558">
        <v>5</v>
      </c>
      <c r="F11558" t="s">
        <v>294</v>
      </c>
      <c r="G11558" t="s">
        <v>295</v>
      </c>
      <c r="H11558" t="s">
        <v>30</v>
      </c>
      <c r="J11558">
        <v>-4986751.33</v>
      </c>
      <c r="L11558" t="s">
        <v>39</v>
      </c>
      <c r="O11558" t="s">
        <v>32</v>
      </c>
    </row>
    <row r="11559" spans="1:15" x14ac:dyDescent="0.25">
      <c r="A11559" t="s">
        <v>116</v>
      </c>
      <c r="B11559" t="s">
        <v>117</v>
      </c>
      <c r="C11559" t="s">
        <v>27</v>
      </c>
      <c r="D11559">
        <v>2020</v>
      </c>
      <c r="E11559">
        <v>5</v>
      </c>
      <c r="F11559" t="s">
        <v>296</v>
      </c>
      <c r="G11559" t="s">
        <v>119</v>
      </c>
      <c r="H11559" t="s">
        <v>30</v>
      </c>
      <c r="J11559">
        <v>29825541.960000001</v>
      </c>
      <c r="L11559" t="s">
        <v>39</v>
      </c>
      <c r="O11559" t="s">
        <v>32</v>
      </c>
    </row>
    <row r="11560" spans="1:15" x14ac:dyDescent="0.25">
      <c r="A11560" t="s">
        <v>116</v>
      </c>
      <c r="B11560" t="s">
        <v>117</v>
      </c>
      <c r="C11560" t="s">
        <v>27</v>
      </c>
      <c r="D11560">
        <v>2020</v>
      </c>
      <c r="E11560">
        <v>5</v>
      </c>
      <c r="F11560" t="s">
        <v>257</v>
      </c>
      <c r="G11560" t="s">
        <v>258</v>
      </c>
      <c r="H11560" t="s">
        <v>30</v>
      </c>
      <c r="J11560">
        <v>29825541.960000001</v>
      </c>
      <c r="L11560" t="s">
        <v>39</v>
      </c>
      <c r="O11560" t="s">
        <v>32</v>
      </c>
    </row>
    <row r="11561" spans="1:15" x14ac:dyDescent="0.25">
      <c r="A11561" t="s">
        <v>116</v>
      </c>
      <c r="B11561" t="s">
        <v>117</v>
      </c>
      <c r="C11561" t="s">
        <v>27</v>
      </c>
      <c r="D11561">
        <v>2020</v>
      </c>
      <c r="E11561">
        <v>5</v>
      </c>
      <c r="F11561" t="s">
        <v>215</v>
      </c>
      <c r="G11561" t="s">
        <v>216</v>
      </c>
      <c r="H11561" t="s">
        <v>30</v>
      </c>
      <c r="J11561">
        <v>20400063.010000002</v>
      </c>
      <c r="L11561" t="s">
        <v>39</v>
      </c>
      <c r="O11561" t="s">
        <v>32</v>
      </c>
    </row>
    <row r="11562" spans="1:15" x14ac:dyDescent="0.25">
      <c r="A11562" t="s">
        <v>116</v>
      </c>
      <c r="B11562" t="s">
        <v>117</v>
      </c>
      <c r="C11562" t="s">
        <v>27</v>
      </c>
      <c r="D11562">
        <v>2020</v>
      </c>
      <c r="E11562">
        <v>5</v>
      </c>
      <c r="F11562" t="s">
        <v>217</v>
      </c>
      <c r="G11562" t="s">
        <v>218</v>
      </c>
      <c r="H11562" t="s">
        <v>30</v>
      </c>
      <c r="J11562">
        <v>20400063.010000002</v>
      </c>
      <c r="L11562" t="s">
        <v>39</v>
      </c>
      <c r="O11562" t="s">
        <v>32</v>
      </c>
    </row>
    <row r="11563" spans="1:15" x14ac:dyDescent="0.25">
      <c r="A11563" t="s">
        <v>116</v>
      </c>
      <c r="B11563" t="s">
        <v>117</v>
      </c>
      <c r="C11563" t="s">
        <v>27</v>
      </c>
      <c r="D11563">
        <v>2020</v>
      </c>
      <c r="E11563">
        <v>5</v>
      </c>
      <c r="F11563" t="s">
        <v>219</v>
      </c>
      <c r="G11563" t="s">
        <v>220</v>
      </c>
      <c r="H11563" t="s">
        <v>30</v>
      </c>
      <c r="J11563">
        <v>20400063.010000002</v>
      </c>
      <c r="L11563" t="s">
        <v>39</v>
      </c>
      <c r="O11563" t="s">
        <v>32</v>
      </c>
    </row>
    <row r="11564" spans="1:15" x14ac:dyDescent="0.25">
      <c r="A11564" t="s">
        <v>116</v>
      </c>
      <c r="B11564" t="s">
        <v>117</v>
      </c>
      <c r="C11564" t="s">
        <v>27</v>
      </c>
      <c r="D11564">
        <v>2020</v>
      </c>
      <c r="E11564">
        <v>5</v>
      </c>
      <c r="F11564" t="s">
        <v>221</v>
      </c>
      <c r="G11564" t="s">
        <v>222</v>
      </c>
      <c r="H11564" t="s">
        <v>30</v>
      </c>
      <c r="J11564">
        <v>50225604.969999999</v>
      </c>
      <c r="L11564" t="s">
        <v>39</v>
      </c>
      <c r="O11564" t="s">
        <v>32</v>
      </c>
    </row>
    <row r="11565" spans="1:15" x14ac:dyDescent="0.25">
      <c r="A11565" t="s">
        <v>116</v>
      </c>
      <c r="B11565" t="s">
        <v>117</v>
      </c>
      <c r="C11565" t="s">
        <v>27</v>
      </c>
      <c r="D11565">
        <v>2020</v>
      </c>
      <c r="E11565">
        <v>5</v>
      </c>
      <c r="F11565" t="s">
        <v>259</v>
      </c>
      <c r="G11565" t="s">
        <v>260</v>
      </c>
      <c r="H11565" t="s">
        <v>30</v>
      </c>
      <c r="J11565">
        <v>30000</v>
      </c>
      <c r="L11565" t="s">
        <v>39</v>
      </c>
      <c r="O11565" t="s">
        <v>32</v>
      </c>
    </row>
    <row r="11566" spans="1:15" x14ac:dyDescent="0.25">
      <c r="A11566" t="s">
        <v>116</v>
      </c>
      <c r="B11566" t="s">
        <v>117</v>
      </c>
      <c r="C11566" t="s">
        <v>27</v>
      </c>
      <c r="D11566">
        <v>2020</v>
      </c>
      <c r="E11566">
        <v>5</v>
      </c>
      <c r="F11566" t="s">
        <v>284</v>
      </c>
      <c r="G11566" t="s">
        <v>285</v>
      </c>
      <c r="H11566" t="s">
        <v>30</v>
      </c>
      <c r="J11566">
        <v>85412.32</v>
      </c>
      <c r="L11566" t="s">
        <v>39</v>
      </c>
      <c r="O11566" t="s">
        <v>32</v>
      </c>
    </row>
    <row r="11567" spans="1:15" x14ac:dyDescent="0.25">
      <c r="A11567" t="s">
        <v>116</v>
      </c>
      <c r="B11567" t="s">
        <v>117</v>
      </c>
      <c r="C11567" t="s">
        <v>27</v>
      </c>
      <c r="D11567">
        <v>2020</v>
      </c>
      <c r="E11567">
        <v>5</v>
      </c>
      <c r="F11567" t="s">
        <v>261</v>
      </c>
      <c r="G11567" t="s">
        <v>262</v>
      </c>
      <c r="H11567" t="s">
        <v>30</v>
      </c>
      <c r="J11567">
        <v>242462.09</v>
      </c>
      <c r="L11567" t="s">
        <v>39</v>
      </c>
      <c r="O11567" t="s">
        <v>32</v>
      </c>
    </row>
    <row r="11568" spans="1:15" x14ac:dyDescent="0.25">
      <c r="A11568" t="s">
        <v>116</v>
      </c>
      <c r="B11568" t="s">
        <v>117</v>
      </c>
      <c r="C11568" t="s">
        <v>27</v>
      </c>
      <c r="D11568">
        <v>2020</v>
      </c>
      <c r="E11568">
        <v>5</v>
      </c>
      <c r="F11568" t="s">
        <v>223</v>
      </c>
      <c r="G11568" t="s">
        <v>224</v>
      </c>
      <c r="H11568" t="s">
        <v>30</v>
      </c>
      <c r="J11568">
        <v>209979.93</v>
      </c>
      <c r="L11568" t="s">
        <v>39</v>
      </c>
      <c r="O11568" t="s">
        <v>32</v>
      </c>
    </row>
    <row r="11569" spans="1:15" x14ac:dyDescent="0.25">
      <c r="A11569" t="s">
        <v>116</v>
      </c>
      <c r="B11569" t="s">
        <v>117</v>
      </c>
      <c r="C11569" t="s">
        <v>27</v>
      </c>
      <c r="D11569">
        <v>2020</v>
      </c>
      <c r="E11569">
        <v>5</v>
      </c>
      <c r="F11569" t="s">
        <v>225</v>
      </c>
      <c r="G11569" t="s">
        <v>226</v>
      </c>
      <c r="H11569" t="s">
        <v>30</v>
      </c>
      <c r="J11569">
        <v>482442.02</v>
      </c>
      <c r="L11569" t="s">
        <v>39</v>
      </c>
      <c r="O11569" t="s">
        <v>32</v>
      </c>
    </row>
    <row r="11570" spans="1:15" x14ac:dyDescent="0.25">
      <c r="A11570" t="s">
        <v>116</v>
      </c>
      <c r="B11570" t="s">
        <v>117</v>
      </c>
      <c r="C11570" t="s">
        <v>27</v>
      </c>
      <c r="D11570">
        <v>2020</v>
      </c>
      <c r="E11570">
        <v>5</v>
      </c>
      <c r="F11570" t="s">
        <v>227</v>
      </c>
      <c r="G11570" t="s">
        <v>228</v>
      </c>
      <c r="H11570" t="s">
        <v>30</v>
      </c>
      <c r="J11570">
        <v>50708046.990000002</v>
      </c>
      <c r="L11570" t="s">
        <v>39</v>
      </c>
      <c r="O11570" t="s">
        <v>32</v>
      </c>
    </row>
    <row r="11571" spans="1:15" x14ac:dyDescent="0.25">
      <c r="A11571" t="s">
        <v>116</v>
      </c>
      <c r="B11571" t="s">
        <v>117</v>
      </c>
      <c r="C11571" t="s">
        <v>27</v>
      </c>
      <c r="D11571">
        <v>2020</v>
      </c>
      <c r="E11571">
        <v>5</v>
      </c>
      <c r="F11571" t="s">
        <v>229</v>
      </c>
      <c r="G11571" t="s">
        <v>230</v>
      </c>
      <c r="H11571" t="s">
        <v>30</v>
      </c>
      <c r="J11571">
        <v>-255000</v>
      </c>
      <c r="L11571" t="s">
        <v>39</v>
      </c>
      <c r="O11571" t="s">
        <v>32</v>
      </c>
    </row>
    <row r="11572" spans="1:15" x14ac:dyDescent="0.25">
      <c r="A11572" t="s">
        <v>116</v>
      </c>
      <c r="B11572" t="s">
        <v>117</v>
      </c>
      <c r="C11572" t="s">
        <v>27</v>
      </c>
      <c r="D11572">
        <v>2020</v>
      </c>
      <c r="E11572">
        <v>5</v>
      </c>
      <c r="F11572" t="s">
        <v>263</v>
      </c>
      <c r="G11572" t="s">
        <v>264</v>
      </c>
      <c r="H11572" t="s">
        <v>30</v>
      </c>
      <c r="J11572">
        <v>-19918874.98</v>
      </c>
      <c r="L11572" t="s">
        <v>39</v>
      </c>
      <c r="O11572" t="s">
        <v>32</v>
      </c>
    </row>
    <row r="11573" spans="1:15" x14ac:dyDescent="0.25">
      <c r="A11573" t="s">
        <v>116</v>
      </c>
      <c r="B11573" t="s">
        <v>117</v>
      </c>
      <c r="C11573" t="s">
        <v>27</v>
      </c>
      <c r="D11573">
        <v>2020</v>
      </c>
      <c r="E11573">
        <v>5</v>
      </c>
      <c r="F11573" t="s">
        <v>265</v>
      </c>
      <c r="G11573" t="s">
        <v>266</v>
      </c>
      <c r="H11573" t="s">
        <v>30</v>
      </c>
      <c r="J11573">
        <v>-19918874.98</v>
      </c>
      <c r="L11573" t="s">
        <v>39</v>
      </c>
      <c r="O11573" t="s">
        <v>32</v>
      </c>
    </row>
    <row r="11574" spans="1:15" x14ac:dyDescent="0.25">
      <c r="A11574" t="s">
        <v>116</v>
      </c>
      <c r="B11574" t="s">
        <v>117</v>
      </c>
      <c r="C11574" t="s">
        <v>27</v>
      </c>
      <c r="D11574">
        <v>2020</v>
      </c>
      <c r="E11574">
        <v>5</v>
      </c>
      <c r="F11574" t="s">
        <v>231</v>
      </c>
      <c r="G11574" t="s">
        <v>188</v>
      </c>
      <c r="H11574" t="s">
        <v>30</v>
      </c>
      <c r="J11574">
        <v>-24195317.280000001</v>
      </c>
      <c r="L11574" t="s">
        <v>39</v>
      </c>
      <c r="O11574" t="s">
        <v>32</v>
      </c>
    </row>
    <row r="11575" spans="1:15" x14ac:dyDescent="0.25">
      <c r="A11575" t="s">
        <v>116</v>
      </c>
      <c r="B11575" t="s">
        <v>117</v>
      </c>
      <c r="C11575" t="s">
        <v>27</v>
      </c>
      <c r="D11575">
        <v>2020</v>
      </c>
      <c r="E11575">
        <v>5</v>
      </c>
      <c r="F11575" t="s">
        <v>232</v>
      </c>
      <c r="G11575" t="s">
        <v>233</v>
      </c>
      <c r="H11575" t="s">
        <v>30</v>
      </c>
      <c r="J11575">
        <v>-44369192.259999998</v>
      </c>
      <c r="L11575" t="s">
        <v>39</v>
      </c>
      <c r="O11575" t="s">
        <v>32</v>
      </c>
    </row>
    <row r="11576" spans="1:15" x14ac:dyDescent="0.25">
      <c r="A11576" t="s">
        <v>116</v>
      </c>
      <c r="B11576" t="s">
        <v>117</v>
      </c>
      <c r="C11576" t="s">
        <v>27</v>
      </c>
      <c r="D11576">
        <v>2020</v>
      </c>
      <c r="E11576">
        <v>5</v>
      </c>
      <c r="F11576" t="s">
        <v>234</v>
      </c>
      <c r="G11576" t="s">
        <v>235</v>
      </c>
      <c r="H11576" t="s">
        <v>30</v>
      </c>
      <c r="J11576">
        <v>-44369192.259999998</v>
      </c>
      <c r="L11576" t="s">
        <v>39</v>
      </c>
      <c r="O11576" t="s">
        <v>32</v>
      </c>
    </row>
    <row r="11577" spans="1:15" x14ac:dyDescent="0.25">
      <c r="A11577" t="s">
        <v>116</v>
      </c>
      <c r="B11577" t="s">
        <v>117</v>
      </c>
      <c r="C11577" t="s">
        <v>27</v>
      </c>
      <c r="D11577">
        <v>2020</v>
      </c>
      <c r="E11577">
        <v>5</v>
      </c>
      <c r="F11577" t="s">
        <v>267</v>
      </c>
      <c r="G11577" t="s">
        <v>268</v>
      </c>
      <c r="H11577" t="s">
        <v>30</v>
      </c>
      <c r="J11577">
        <v>-4008931.07</v>
      </c>
      <c r="L11577" t="s">
        <v>39</v>
      </c>
      <c r="O11577" t="s">
        <v>32</v>
      </c>
    </row>
    <row r="11578" spans="1:15" x14ac:dyDescent="0.25">
      <c r="A11578" t="s">
        <v>116</v>
      </c>
      <c r="B11578" t="s">
        <v>117</v>
      </c>
      <c r="C11578" t="s">
        <v>27</v>
      </c>
      <c r="D11578">
        <v>2020</v>
      </c>
      <c r="E11578">
        <v>5</v>
      </c>
      <c r="F11578" t="s">
        <v>269</v>
      </c>
      <c r="G11578" t="s">
        <v>270</v>
      </c>
      <c r="H11578" t="s">
        <v>30</v>
      </c>
      <c r="J11578">
        <v>-1381236.57</v>
      </c>
      <c r="L11578" t="s">
        <v>39</v>
      </c>
      <c r="O11578" t="s">
        <v>32</v>
      </c>
    </row>
    <row r="11579" spans="1:15" x14ac:dyDescent="0.25">
      <c r="A11579" t="s">
        <v>116</v>
      </c>
      <c r="B11579" t="s">
        <v>117</v>
      </c>
      <c r="C11579" t="s">
        <v>27</v>
      </c>
      <c r="D11579">
        <v>2020</v>
      </c>
      <c r="E11579">
        <v>5</v>
      </c>
      <c r="F11579" t="s">
        <v>271</v>
      </c>
      <c r="G11579" t="s">
        <v>272</v>
      </c>
      <c r="H11579" t="s">
        <v>30</v>
      </c>
      <c r="J11579">
        <v>-2496578.71</v>
      </c>
      <c r="L11579" t="s">
        <v>39</v>
      </c>
      <c r="O11579" t="s">
        <v>32</v>
      </c>
    </row>
    <row r="11580" spans="1:15" x14ac:dyDescent="0.25">
      <c r="A11580" t="s">
        <v>116</v>
      </c>
      <c r="B11580" t="s">
        <v>117</v>
      </c>
      <c r="C11580" t="s">
        <v>27</v>
      </c>
      <c r="D11580">
        <v>2020</v>
      </c>
      <c r="E11580">
        <v>5</v>
      </c>
      <c r="F11580" t="s">
        <v>273</v>
      </c>
      <c r="G11580" t="s">
        <v>274</v>
      </c>
      <c r="H11580" t="s">
        <v>30</v>
      </c>
      <c r="J11580">
        <v>-6505509.7800000003</v>
      </c>
      <c r="L11580" t="s">
        <v>39</v>
      </c>
      <c r="O11580" t="s">
        <v>32</v>
      </c>
    </row>
    <row r="11581" spans="1:15" x14ac:dyDescent="0.25">
      <c r="A11581" t="s">
        <v>116</v>
      </c>
      <c r="B11581" t="s">
        <v>117</v>
      </c>
      <c r="C11581" t="s">
        <v>27</v>
      </c>
      <c r="D11581">
        <v>2020</v>
      </c>
      <c r="E11581">
        <v>5</v>
      </c>
      <c r="F11581" t="s">
        <v>236</v>
      </c>
      <c r="G11581" t="s">
        <v>237</v>
      </c>
      <c r="H11581" t="s">
        <v>30</v>
      </c>
      <c r="J11581">
        <v>666410.18999999994</v>
      </c>
      <c r="L11581" t="s">
        <v>39</v>
      </c>
      <c r="O11581" t="s">
        <v>32</v>
      </c>
    </row>
    <row r="11582" spans="1:15" x14ac:dyDescent="0.25">
      <c r="A11582" t="s">
        <v>116</v>
      </c>
      <c r="B11582" t="s">
        <v>117</v>
      </c>
      <c r="C11582" t="s">
        <v>27</v>
      </c>
      <c r="D11582">
        <v>2020</v>
      </c>
      <c r="E11582">
        <v>5</v>
      </c>
      <c r="F11582" t="s">
        <v>238</v>
      </c>
      <c r="G11582" t="s">
        <v>239</v>
      </c>
      <c r="H11582" t="s">
        <v>30</v>
      </c>
      <c r="J11582">
        <v>314663.94</v>
      </c>
      <c r="L11582" t="s">
        <v>39</v>
      </c>
      <c r="O11582" t="s">
        <v>32</v>
      </c>
    </row>
    <row r="11583" spans="1:15" x14ac:dyDescent="0.25">
      <c r="A11583" t="s">
        <v>116</v>
      </c>
      <c r="B11583" t="s">
        <v>117</v>
      </c>
      <c r="C11583" t="s">
        <v>27</v>
      </c>
      <c r="D11583">
        <v>2020</v>
      </c>
      <c r="E11583">
        <v>5</v>
      </c>
      <c r="F11583" t="s">
        <v>240</v>
      </c>
      <c r="G11583" t="s">
        <v>241</v>
      </c>
      <c r="H11583" t="s">
        <v>30</v>
      </c>
      <c r="J11583">
        <v>-6190845.8399999999</v>
      </c>
      <c r="L11583" t="s">
        <v>39</v>
      </c>
      <c r="O11583" t="s">
        <v>32</v>
      </c>
    </row>
    <row r="11584" spans="1:15" x14ac:dyDescent="0.25">
      <c r="A11584" t="s">
        <v>116</v>
      </c>
      <c r="B11584" t="s">
        <v>117</v>
      </c>
      <c r="C11584" t="s">
        <v>27</v>
      </c>
      <c r="D11584">
        <v>2020</v>
      </c>
      <c r="E11584">
        <v>5</v>
      </c>
      <c r="F11584" t="s">
        <v>242</v>
      </c>
      <c r="G11584" t="s">
        <v>243</v>
      </c>
      <c r="H11584" t="s">
        <v>30</v>
      </c>
      <c r="J11584">
        <v>-50560038.100000001</v>
      </c>
      <c r="L11584" t="s">
        <v>39</v>
      </c>
      <c r="O11584" t="s">
        <v>32</v>
      </c>
    </row>
    <row r="11585" spans="1:15" x14ac:dyDescent="0.25">
      <c r="A11585" t="s">
        <v>123</v>
      </c>
      <c r="B11585" t="s">
        <v>124</v>
      </c>
      <c r="C11585" t="s">
        <v>27</v>
      </c>
      <c r="D11585">
        <v>2020</v>
      </c>
      <c r="E11585">
        <v>5</v>
      </c>
      <c r="F11585" t="s">
        <v>244</v>
      </c>
      <c r="G11585" t="s">
        <v>245</v>
      </c>
      <c r="H11585" t="s">
        <v>30</v>
      </c>
      <c r="J11585">
        <v>-2499722</v>
      </c>
      <c r="L11585" t="s">
        <v>31</v>
      </c>
      <c r="O11585" t="s">
        <v>32</v>
      </c>
    </row>
    <row r="11586" spans="1:15" x14ac:dyDescent="0.25">
      <c r="A11586" t="s">
        <v>123</v>
      </c>
      <c r="B11586" t="s">
        <v>124</v>
      </c>
      <c r="C11586" t="s">
        <v>27</v>
      </c>
      <c r="D11586">
        <v>2020</v>
      </c>
      <c r="E11586">
        <v>5</v>
      </c>
      <c r="F11586" t="s">
        <v>248</v>
      </c>
      <c r="G11586" t="s">
        <v>249</v>
      </c>
      <c r="H11586" t="s">
        <v>30</v>
      </c>
      <c r="J11586">
        <v>-2499722</v>
      </c>
      <c r="L11586" t="s">
        <v>31</v>
      </c>
      <c r="O11586" t="s">
        <v>32</v>
      </c>
    </row>
    <row r="11587" spans="1:15" x14ac:dyDescent="0.25">
      <c r="A11587" t="s">
        <v>123</v>
      </c>
      <c r="B11587" t="s">
        <v>124</v>
      </c>
      <c r="C11587" t="s">
        <v>27</v>
      </c>
      <c r="D11587">
        <v>2020</v>
      </c>
      <c r="E11587">
        <v>5</v>
      </c>
      <c r="F11587" t="s">
        <v>250</v>
      </c>
      <c r="G11587" t="s">
        <v>251</v>
      </c>
      <c r="H11587" t="s">
        <v>30</v>
      </c>
      <c r="J11587">
        <v>-2499722</v>
      </c>
      <c r="L11587" t="s">
        <v>31</v>
      </c>
      <c r="O11587" t="s">
        <v>32</v>
      </c>
    </row>
    <row r="11588" spans="1:15" x14ac:dyDescent="0.25">
      <c r="A11588" t="s">
        <v>123</v>
      </c>
      <c r="B11588" t="s">
        <v>124</v>
      </c>
      <c r="C11588" t="s">
        <v>27</v>
      </c>
      <c r="D11588">
        <v>2020</v>
      </c>
      <c r="E11588">
        <v>5</v>
      </c>
      <c r="F11588" t="s">
        <v>195</v>
      </c>
      <c r="G11588" t="s">
        <v>196</v>
      </c>
      <c r="H11588" t="s">
        <v>30</v>
      </c>
      <c r="J11588">
        <v>-2499722</v>
      </c>
      <c r="L11588" t="s">
        <v>31</v>
      </c>
      <c r="O11588" t="s">
        <v>32</v>
      </c>
    </row>
    <row r="11589" spans="1:15" x14ac:dyDescent="0.25">
      <c r="A11589" t="s">
        <v>123</v>
      </c>
      <c r="B11589" t="s">
        <v>124</v>
      </c>
      <c r="C11589" t="s">
        <v>27</v>
      </c>
      <c r="D11589">
        <v>2020</v>
      </c>
      <c r="E11589">
        <v>5</v>
      </c>
      <c r="F11589" t="s">
        <v>275</v>
      </c>
      <c r="G11589" t="s">
        <v>276</v>
      </c>
      <c r="H11589" t="s">
        <v>30</v>
      </c>
      <c r="J11589">
        <v>2463300</v>
      </c>
      <c r="L11589" t="s">
        <v>31</v>
      </c>
      <c r="O11589" t="s">
        <v>32</v>
      </c>
    </row>
    <row r="11590" spans="1:15" x14ac:dyDescent="0.25">
      <c r="A11590" t="s">
        <v>123</v>
      </c>
      <c r="B11590" t="s">
        <v>124</v>
      </c>
      <c r="C11590" t="s">
        <v>27</v>
      </c>
      <c r="D11590">
        <v>2020</v>
      </c>
      <c r="E11590">
        <v>5</v>
      </c>
      <c r="F11590" t="s">
        <v>277</v>
      </c>
      <c r="G11590" t="s">
        <v>278</v>
      </c>
      <c r="H11590" t="s">
        <v>30</v>
      </c>
      <c r="J11590">
        <v>2463300</v>
      </c>
      <c r="L11590" t="s">
        <v>31</v>
      </c>
      <c r="O11590" t="s">
        <v>32</v>
      </c>
    </row>
    <row r="11591" spans="1:15" x14ac:dyDescent="0.25">
      <c r="A11591" t="s">
        <v>123</v>
      </c>
      <c r="B11591" t="s">
        <v>124</v>
      </c>
      <c r="C11591" t="s">
        <v>27</v>
      </c>
      <c r="D11591">
        <v>2020</v>
      </c>
      <c r="E11591">
        <v>5</v>
      </c>
      <c r="F11591" t="s">
        <v>279</v>
      </c>
      <c r="G11591" t="s">
        <v>280</v>
      </c>
      <c r="H11591" t="s">
        <v>30</v>
      </c>
      <c r="J11591">
        <v>2463300</v>
      </c>
      <c r="L11591" t="s">
        <v>31</v>
      </c>
      <c r="O11591" t="s">
        <v>32</v>
      </c>
    </row>
    <row r="11592" spans="1:15" x14ac:dyDescent="0.25">
      <c r="A11592" t="s">
        <v>123</v>
      </c>
      <c r="B11592" t="s">
        <v>124</v>
      </c>
      <c r="C11592" t="s">
        <v>27</v>
      </c>
      <c r="D11592">
        <v>2020</v>
      </c>
      <c r="E11592">
        <v>5</v>
      </c>
      <c r="F11592" t="s">
        <v>197</v>
      </c>
      <c r="G11592" t="s">
        <v>198</v>
      </c>
      <c r="H11592" t="s">
        <v>30</v>
      </c>
      <c r="J11592">
        <v>-36422</v>
      </c>
      <c r="L11592" t="s">
        <v>31</v>
      </c>
      <c r="O11592" t="s">
        <v>32</v>
      </c>
    </row>
    <row r="11593" spans="1:15" x14ac:dyDescent="0.25">
      <c r="A11593" t="s">
        <v>123</v>
      </c>
      <c r="B11593" t="s">
        <v>124</v>
      </c>
      <c r="C11593" t="s">
        <v>27</v>
      </c>
      <c r="D11593">
        <v>2020</v>
      </c>
      <c r="E11593">
        <v>5</v>
      </c>
      <c r="F11593" t="s">
        <v>199</v>
      </c>
      <c r="G11593" t="s">
        <v>200</v>
      </c>
      <c r="H11593" t="s">
        <v>30</v>
      </c>
      <c r="J11593">
        <v>-36422</v>
      </c>
      <c r="L11593" t="s">
        <v>31</v>
      </c>
      <c r="O11593" t="s">
        <v>32</v>
      </c>
    </row>
    <row r="11594" spans="1:15" x14ac:dyDescent="0.25">
      <c r="A11594" t="s">
        <v>123</v>
      </c>
      <c r="B11594" t="s">
        <v>124</v>
      </c>
      <c r="C11594" t="s">
        <v>27</v>
      </c>
      <c r="D11594">
        <v>2020</v>
      </c>
      <c r="E11594">
        <v>5</v>
      </c>
      <c r="F11594" t="s">
        <v>205</v>
      </c>
      <c r="G11594" t="s">
        <v>206</v>
      </c>
      <c r="H11594" t="s">
        <v>30</v>
      </c>
      <c r="J11594">
        <v>-36422</v>
      </c>
      <c r="L11594" t="s">
        <v>31</v>
      </c>
      <c r="O11594" t="s">
        <v>32</v>
      </c>
    </row>
    <row r="11595" spans="1:15" x14ac:dyDescent="0.25">
      <c r="A11595" t="s">
        <v>123</v>
      </c>
      <c r="B11595" t="s">
        <v>124</v>
      </c>
      <c r="C11595" t="s">
        <v>27</v>
      </c>
      <c r="D11595">
        <v>2020</v>
      </c>
      <c r="E11595">
        <v>5</v>
      </c>
      <c r="F11595" t="s">
        <v>207</v>
      </c>
      <c r="G11595" t="s">
        <v>208</v>
      </c>
      <c r="H11595" t="s">
        <v>30</v>
      </c>
      <c r="J11595">
        <v>-36422</v>
      </c>
      <c r="L11595" t="s">
        <v>31</v>
      </c>
      <c r="O11595" t="s">
        <v>32</v>
      </c>
    </row>
    <row r="11596" spans="1:15" x14ac:dyDescent="0.25">
      <c r="A11596" t="s">
        <v>123</v>
      </c>
      <c r="B11596" t="s">
        <v>124</v>
      </c>
      <c r="C11596" t="s">
        <v>27</v>
      </c>
      <c r="D11596">
        <v>2020</v>
      </c>
      <c r="E11596">
        <v>5</v>
      </c>
      <c r="F11596" t="s">
        <v>211</v>
      </c>
      <c r="G11596" t="s">
        <v>212</v>
      </c>
      <c r="H11596" t="s">
        <v>30</v>
      </c>
      <c r="J11596">
        <v>-36422</v>
      </c>
      <c r="L11596" t="s">
        <v>31</v>
      </c>
      <c r="O11596" t="s">
        <v>32</v>
      </c>
    </row>
    <row r="11597" spans="1:15" x14ac:dyDescent="0.25">
      <c r="A11597" t="s">
        <v>123</v>
      </c>
      <c r="B11597" t="s">
        <v>124</v>
      </c>
      <c r="C11597" t="s">
        <v>27</v>
      </c>
      <c r="D11597">
        <v>2020</v>
      </c>
      <c r="E11597">
        <v>5</v>
      </c>
      <c r="F11597" t="s">
        <v>213</v>
      </c>
      <c r="G11597" t="s">
        <v>214</v>
      </c>
      <c r="H11597" t="s">
        <v>30</v>
      </c>
      <c r="J11597">
        <v>-36422</v>
      </c>
      <c r="L11597" t="s">
        <v>31</v>
      </c>
      <c r="O11597" t="s">
        <v>32</v>
      </c>
    </row>
    <row r="11598" spans="1:15" x14ac:dyDescent="0.25">
      <c r="A11598" t="s">
        <v>123</v>
      </c>
      <c r="B11598" t="s">
        <v>124</v>
      </c>
      <c r="C11598" t="s">
        <v>27</v>
      </c>
      <c r="D11598">
        <v>2020</v>
      </c>
      <c r="E11598">
        <v>5</v>
      </c>
      <c r="F11598" t="s">
        <v>292</v>
      </c>
      <c r="G11598" t="s">
        <v>293</v>
      </c>
      <c r="H11598" t="s">
        <v>30</v>
      </c>
      <c r="J11598">
        <v>20134800</v>
      </c>
      <c r="L11598" t="s">
        <v>39</v>
      </c>
      <c r="O11598" t="s">
        <v>32</v>
      </c>
    </row>
    <row r="11599" spans="1:15" x14ac:dyDescent="0.25">
      <c r="A11599" t="s">
        <v>123</v>
      </c>
      <c r="B11599" t="s">
        <v>124</v>
      </c>
      <c r="C11599" t="s">
        <v>27</v>
      </c>
      <c r="D11599">
        <v>2020</v>
      </c>
      <c r="E11599">
        <v>5</v>
      </c>
      <c r="F11599" t="s">
        <v>294</v>
      </c>
      <c r="G11599" t="s">
        <v>295</v>
      </c>
      <c r="H11599" t="s">
        <v>30</v>
      </c>
      <c r="J11599">
        <v>-5963037.5</v>
      </c>
      <c r="L11599" t="s">
        <v>39</v>
      </c>
      <c r="O11599" t="s">
        <v>32</v>
      </c>
    </row>
    <row r="11600" spans="1:15" x14ac:dyDescent="0.25">
      <c r="A11600" t="s">
        <v>123</v>
      </c>
      <c r="B11600" t="s">
        <v>124</v>
      </c>
      <c r="C11600" t="s">
        <v>27</v>
      </c>
      <c r="D11600">
        <v>2020</v>
      </c>
      <c r="E11600">
        <v>5</v>
      </c>
      <c r="F11600" t="s">
        <v>296</v>
      </c>
      <c r="G11600" t="s">
        <v>119</v>
      </c>
      <c r="H11600" t="s">
        <v>30</v>
      </c>
      <c r="J11600">
        <v>14171762.5</v>
      </c>
      <c r="L11600" t="s">
        <v>39</v>
      </c>
      <c r="O11600" t="s">
        <v>32</v>
      </c>
    </row>
    <row r="11601" spans="1:15" x14ac:dyDescent="0.25">
      <c r="A11601" t="s">
        <v>123</v>
      </c>
      <c r="B11601" t="s">
        <v>124</v>
      </c>
      <c r="C11601" t="s">
        <v>27</v>
      </c>
      <c r="D11601">
        <v>2020</v>
      </c>
      <c r="E11601">
        <v>5</v>
      </c>
      <c r="F11601" t="s">
        <v>257</v>
      </c>
      <c r="G11601" t="s">
        <v>258</v>
      </c>
      <c r="H11601" t="s">
        <v>30</v>
      </c>
      <c r="J11601">
        <v>14171762.5</v>
      </c>
      <c r="L11601" t="s">
        <v>39</v>
      </c>
      <c r="O11601" t="s">
        <v>32</v>
      </c>
    </row>
    <row r="11602" spans="1:15" x14ac:dyDescent="0.25">
      <c r="A11602" t="s">
        <v>123</v>
      </c>
      <c r="B11602" t="s">
        <v>124</v>
      </c>
      <c r="C11602" t="s">
        <v>27</v>
      </c>
      <c r="D11602">
        <v>2020</v>
      </c>
      <c r="E11602">
        <v>5</v>
      </c>
      <c r="F11602" t="s">
        <v>221</v>
      </c>
      <c r="G11602" t="s">
        <v>222</v>
      </c>
      <c r="H11602" t="s">
        <v>30</v>
      </c>
      <c r="J11602">
        <v>14171762.5</v>
      </c>
      <c r="L11602" t="s">
        <v>39</v>
      </c>
      <c r="O11602" t="s">
        <v>32</v>
      </c>
    </row>
    <row r="11603" spans="1:15" x14ac:dyDescent="0.25">
      <c r="A11603" t="s">
        <v>123</v>
      </c>
      <c r="B11603" t="s">
        <v>124</v>
      </c>
      <c r="C11603" t="s">
        <v>27</v>
      </c>
      <c r="D11603">
        <v>2020</v>
      </c>
      <c r="E11603">
        <v>5</v>
      </c>
      <c r="F11603" t="s">
        <v>259</v>
      </c>
      <c r="G11603" t="s">
        <v>260</v>
      </c>
      <c r="H11603" t="s">
        <v>30</v>
      </c>
      <c r="J11603">
        <v>20000</v>
      </c>
      <c r="L11603" t="s">
        <v>39</v>
      </c>
      <c r="O11603" t="s">
        <v>32</v>
      </c>
    </row>
    <row r="11604" spans="1:15" x14ac:dyDescent="0.25">
      <c r="A11604" t="s">
        <v>123</v>
      </c>
      <c r="B11604" t="s">
        <v>124</v>
      </c>
      <c r="C11604" t="s">
        <v>27</v>
      </c>
      <c r="D11604">
        <v>2020</v>
      </c>
      <c r="E11604">
        <v>5</v>
      </c>
      <c r="F11604" t="s">
        <v>284</v>
      </c>
      <c r="G11604" t="s">
        <v>285</v>
      </c>
      <c r="H11604" t="s">
        <v>30</v>
      </c>
      <c r="J11604">
        <v>140112.15</v>
      </c>
      <c r="L11604" t="s">
        <v>39</v>
      </c>
      <c r="O11604" t="s">
        <v>32</v>
      </c>
    </row>
    <row r="11605" spans="1:15" x14ac:dyDescent="0.25">
      <c r="A11605" t="s">
        <v>123</v>
      </c>
      <c r="B11605" t="s">
        <v>124</v>
      </c>
      <c r="C11605" t="s">
        <v>27</v>
      </c>
      <c r="D11605">
        <v>2020</v>
      </c>
      <c r="E11605">
        <v>5</v>
      </c>
      <c r="F11605" t="s">
        <v>261</v>
      </c>
      <c r="G11605" t="s">
        <v>262</v>
      </c>
      <c r="H11605" t="s">
        <v>30</v>
      </c>
      <c r="J11605">
        <v>140112.15</v>
      </c>
      <c r="L11605" t="s">
        <v>39</v>
      </c>
      <c r="O11605" t="s">
        <v>32</v>
      </c>
    </row>
    <row r="11606" spans="1:15" x14ac:dyDescent="0.25">
      <c r="A11606" t="s">
        <v>123</v>
      </c>
      <c r="B11606" t="s">
        <v>124</v>
      </c>
      <c r="C11606" t="s">
        <v>27</v>
      </c>
      <c r="D11606">
        <v>2020</v>
      </c>
      <c r="E11606">
        <v>5</v>
      </c>
      <c r="F11606" t="s">
        <v>223</v>
      </c>
      <c r="G11606" t="s">
        <v>224</v>
      </c>
      <c r="H11606" t="s">
        <v>30</v>
      </c>
      <c r="J11606">
        <v>2013596.17</v>
      </c>
      <c r="L11606" t="s">
        <v>39</v>
      </c>
      <c r="O11606" t="s">
        <v>32</v>
      </c>
    </row>
    <row r="11607" spans="1:15" x14ac:dyDescent="0.25">
      <c r="A11607" t="s">
        <v>123</v>
      </c>
      <c r="B11607" t="s">
        <v>124</v>
      </c>
      <c r="C11607" t="s">
        <v>27</v>
      </c>
      <c r="D11607">
        <v>2020</v>
      </c>
      <c r="E11607">
        <v>5</v>
      </c>
      <c r="F11607" t="s">
        <v>225</v>
      </c>
      <c r="G11607" t="s">
        <v>226</v>
      </c>
      <c r="H11607" t="s">
        <v>30</v>
      </c>
      <c r="J11607">
        <v>2173708.3199999998</v>
      </c>
      <c r="L11607" t="s">
        <v>39</v>
      </c>
      <c r="O11607" t="s">
        <v>32</v>
      </c>
    </row>
    <row r="11608" spans="1:15" x14ac:dyDescent="0.25">
      <c r="A11608" t="s">
        <v>123</v>
      </c>
      <c r="B11608" t="s">
        <v>124</v>
      </c>
      <c r="C11608" t="s">
        <v>27</v>
      </c>
      <c r="D11608">
        <v>2020</v>
      </c>
      <c r="E11608">
        <v>5</v>
      </c>
      <c r="F11608" t="s">
        <v>227</v>
      </c>
      <c r="G11608" t="s">
        <v>228</v>
      </c>
      <c r="H11608" t="s">
        <v>30</v>
      </c>
      <c r="J11608">
        <v>16345470.82</v>
      </c>
      <c r="L11608" t="s">
        <v>39</v>
      </c>
      <c r="O11608" t="s">
        <v>32</v>
      </c>
    </row>
    <row r="11609" spans="1:15" x14ac:dyDescent="0.25">
      <c r="A11609" t="s">
        <v>123</v>
      </c>
      <c r="B11609" t="s">
        <v>124</v>
      </c>
      <c r="C11609" t="s">
        <v>27</v>
      </c>
      <c r="D11609">
        <v>2020</v>
      </c>
      <c r="E11609">
        <v>5</v>
      </c>
      <c r="F11609" t="s">
        <v>229</v>
      </c>
      <c r="G11609" t="s">
        <v>230</v>
      </c>
      <c r="H11609" t="s">
        <v>30</v>
      </c>
      <c r="J11609">
        <v>-161600</v>
      </c>
      <c r="L11609" t="s">
        <v>39</v>
      </c>
      <c r="O11609" t="s">
        <v>32</v>
      </c>
    </row>
    <row r="11610" spans="1:15" x14ac:dyDescent="0.25">
      <c r="A11610" t="s">
        <v>123</v>
      </c>
      <c r="B11610" t="s">
        <v>124</v>
      </c>
      <c r="C11610" t="s">
        <v>27</v>
      </c>
      <c r="D11610">
        <v>2020</v>
      </c>
      <c r="E11610">
        <v>5</v>
      </c>
      <c r="F11610" t="s">
        <v>231</v>
      </c>
      <c r="G11610" t="s">
        <v>188</v>
      </c>
      <c r="H11610" t="s">
        <v>30</v>
      </c>
      <c r="J11610">
        <v>-18962999.27</v>
      </c>
      <c r="L11610" t="s">
        <v>39</v>
      </c>
      <c r="O11610" t="s">
        <v>32</v>
      </c>
    </row>
    <row r="11611" spans="1:15" x14ac:dyDescent="0.25">
      <c r="A11611" t="s">
        <v>123</v>
      </c>
      <c r="B11611" t="s">
        <v>124</v>
      </c>
      <c r="C11611" t="s">
        <v>27</v>
      </c>
      <c r="D11611">
        <v>2020</v>
      </c>
      <c r="E11611">
        <v>5</v>
      </c>
      <c r="F11611" t="s">
        <v>232</v>
      </c>
      <c r="G11611" t="s">
        <v>233</v>
      </c>
      <c r="H11611" t="s">
        <v>30</v>
      </c>
      <c r="J11611">
        <v>-19124599.27</v>
      </c>
      <c r="L11611" t="s">
        <v>39</v>
      </c>
      <c r="O11611" t="s">
        <v>32</v>
      </c>
    </row>
    <row r="11612" spans="1:15" x14ac:dyDescent="0.25">
      <c r="A11612" t="s">
        <v>123</v>
      </c>
      <c r="B11612" t="s">
        <v>124</v>
      </c>
      <c r="C11612" t="s">
        <v>27</v>
      </c>
      <c r="D11612">
        <v>2020</v>
      </c>
      <c r="E11612">
        <v>5</v>
      </c>
      <c r="F11612" t="s">
        <v>234</v>
      </c>
      <c r="G11612" t="s">
        <v>235</v>
      </c>
      <c r="H11612" t="s">
        <v>30</v>
      </c>
      <c r="J11612">
        <v>-19124599.27</v>
      </c>
      <c r="L11612" t="s">
        <v>39</v>
      </c>
      <c r="O11612" t="s">
        <v>32</v>
      </c>
    </row>
    <row r="11613" spans="1:15" x14ac:dyDescent="0.25">
      <c r="A11613" t="s">
        <v>123</v>
      </c>
      <c r="B11613" t="s">
        <v>124</v>
      </c>
      <c r="C11613" t="s">
        <v>27</v>
      </c>
      <c r="D11613">
        <v>2020</v>
      </c>
      <c r="E11613">
        <v>5</v>
      </c>
      <c r="F11613" t="s">
        <v>269</v>
      </c>
      <c r="G11613" t="s">
        <v>270</v>
      </c>
      <c r="H11613" t="s">
        <v>30</v>
      </c>
      <c r="J11613">
        <v>-327726</v>
      </c>
      <c r="L11613" t="s">
        <v>39</v>
      </c>
      <c r="O11613" t="s">
        <v>32</v>
      </c>
    </row>
    <row r="11614" spans="1:15" x14ac:dyDescent="0.25">
      <c r="A11614" t="s">
        <v>123</v>
      </c>
      <c r="B11614" t="s">
        <v>124</v>
      </c>
      <c r="C11614" t="s">
        <v>27</v>
      </c>
      <c r="D11614">
        <v>2020</v>
      </c>
      <c r="E11614">
        <v>5</v>
      </c>
      <c r="F11614" t="s">
        <v>271</v>
      </c>
      <c r="G11614" t="s">
        <v>272</v>
      </c>
      <c r="H11614" t="s">
        <v>30</v>
      </c>
      <c r="J11614">
        <v>-755729.63</v>
      </c>
      <c r="L11614" t="s">
        <v>39</v>
      </c>
      <c r="O11614" t="s">
        <v>32</v>
      </c>
    </row>
    <row r="11615" spans="1:15" x14ac:dyDescent="0.25">
      <c r="A11615" t="s">
        <v>123</v>
      </c>
      <c r="B11615" t="s">
        <v>124</v>
      </c>
      <c r="C11615" t="s">
        <v>27</v>
      </c>
      <c r="D11615">
        <v>2020</v>
      </c>
      <c r="E11615">
        <v>5</v>
      </c>
      <c r="F11615" t="s">
        <v>273</v>
      </c>
      <c r="G11615" t="s">
        <v>274</v>
      </c>
      <c r="H11615" t="s">
        <v>30</v>
      </c>
      <c r="J11615">
        <v>-755729.63</v>
      </c>
      <c r="L11615" t="s">
        <v>39</v>
      </c>
      <c r="O11615" t="s">
        <v>32</v>
      </c>
    </row>
    <row r="11616" spans="1:15" x14ac:dyDescent="0.25">
      <c r="A11616" t="s">
        <v>123</v>
      </c>
      <c r="B11616" t="s">
        <v>124</v>
      </c>
      <c r="C11616" t="s">
        <v>27</v>
      </c>
      <c r="D11616">
        <v>2020</v>
      </c>
      <c r="E11616">
        <v>5</v>
      </c>
      <c r="F11616" t="s">
        <v>236</v>
      </c>
      <c r="G11616" t="s">
        <v>237</v>
      </c>
      <c r="H11616" t="s">
        <v>30</v>
      </c>
      <c r="J11616">
        <v>3198568.82</v>
      </c>
      <c r="L11616" t="s">
        <v>39</v>
      </c>
      <c r="O11616" t="s">
        <v>32</v>
      </c>
    </row>
    <row r="11617" spans="1:15" x14ac:dyDescent="0.25">
      <c r="A11617" t="s">
        <v>123</v>
      </c>
      <c r="B11617" t="s">
        <v>124</v>
      </c>
      <c r="C11617" t="s">
        <v>27</v>
      </c>
      <c r="D11617">
        <v>2020</v>
      </c>
      <c r="E11617">
        <v>5</v>
      </c>
      <c r="F11617" t="s">
        <v>238</v>
      </c>
      <c r="G11617" t="s">
        <v>239</v>
      </c>
      <c r="H11617" t="s">
        <v>30</v>
      </c>
      <c r="J11617">
        <v>2908193.82</v>
      </c>
      <c r="L11617" t="s">
        <v>39</v>
      </c>
      <c r="O11617" t="s">
        <v>32</v>
      </c>
    </row>
    <row r="11618" spans="1:15" x14ac:dyDescent="0.25">
      <c r="A11618" t="s">
        <v>123</v>
      </c>
      <c r="B11618" t="s">
        <v>124</v>
      </c>
      <c r="C11618" t="s">
        <v>27</v>
      </c>
      <c r="D11618">
        <v>2020</v>
      </c>
      <c r="E11618">
        <v>5</v>
      </c>
      <c r="F11618" t="s">
        <v>240</v>
      </c>
      <c r="G11618" t="s">
        <v>241</v>
      </c>
      <c r="H11618" t="s">
        <v>30</v>
      </c>
      <c r="J11618">
        <v>2152464.19</v>
      </c>
      <c r="L11618" t="s">
        <v>39</v>
      </c>
      <c r="O11618" t="s">
        <v>32</v>
      </c>
    </row>
    <row r="11619" spans="1:15" x14ac:dyDescent="0.25">
      <c r="A11619" t="s">
        <v>123</v>
      </c>
      <c r="B11619" t="s">
        <v>124</v>
      </c>
      <c r="C11619" t="s">
        <v>27</v>
      </c>
      <c r="D11619">
        <v>2020</v>
      </c>
      <c r="E11619">
        <v>5</v>
      </c>
      <c r="F11619" t="s">
        <v>242</v>
      </c>
      <c r="G11619" t="s">
        <v>243</v>
      </c>
      <c r="H11619" t="s">
        <v>30</v>
      </c>
      <c r="J11619">
        <v>-16972135.079999998</v>
      </c>
      <c r="L11619" t="s">
        <v>39</v>
      </c>
      <c r="O11619" t="s">
        <v>32</v>
      </c>
    </row>
    <row r="11620" spans="1:15" x14ac:dyDescent="0.25">
      <c r="A11620" t="s">
        <v>127</v>
      </c>
      <c r="B11620" t="s">
        <v>128</v>
      </c>
      <c r="C11620" t="s">
        <v>27</v>
      </c>
      <c r="D11620">
        <v>2020</v>
      </c>
      <c r="E11620">
        <v>5</v>
      </c>
      <c r="F11620" t="s">
        <v>244</v>
      </c>
      <c r="G11620" t="s">
        <v>245</v>
      </c>
      <c r="H11620" t="s">
        <v>30</v>
      </c>
      <c r="J11620">
        <v>0.01</v>
      </c>
      <c r="L11620" t="s">
        <v>31</v>
      </c>
      <c r="O11620" t="s">
        <v>32</v>
      </c>
    </row>
    <row r="11621" spans="1:15" x14ac:dyDescent="0.25">
      <c r="A11621" t="s">
        <v>127</v>
      </c>
      <c r="B11621" t="s">
        <v>128</v>
      </c>
      <c r="C11621" t="s">
        <v>27</v>
      </c>
      <c r="D11621">
        <v>2020</v>
      </c>
      <c r="E11621">
        <v>5</v>
      </c>
      <c r="F11621" t="s">
        <v>246</v>
      </c>
      <c r="G11621" t="s">
        <v>247</v>
      </c>
      <c r="H11621" t="s">
        <v>30</v>
      </c>
      <c r="J11621">
        <v>3000</v>
      </c>
      <c r="L11621" t="s">
        <v>31</v>
      </c>
      <c r="O11621" t="s">
        <v>32</v>
      </c>
    </row>
    <row r="11622" spans="1:15" x14ac:dyDescent="0.25">
      <c r="A11622" t="s">
        <v>127</v>
      </c>
      <c r="B11622" t="s">
        <v>128</v>
      </c>
      <c r="C11622" t="s">
        <v>27</v>
      </c>
      <c r="D11622">
        <v>2020</v>
      </c>
      <c r="E11622">
        <v>5</v>
      </c>
      <c r="F11622" t="s">
        <v>248</v>
      </c>
      <c r="G11622" t="s">
        <v>249</v>
      </c>
      <c r="H11622" t="s">
        <v>30</v>
      </c>
      <c r="J11622">
        <v>3000.01</v>
      </c>
      <c r="L11622" t="s">
        <v>31</v>
      </c>
      <c r="O11622" t="s">
        <v>32</v>
      </c>
    </row>
    <row r="11623" spans="1:15" x14ac:dyDescent="0.25">
      <c r="A11623" t="s">
        <v>127</v>
      </c>
      <c r="B11623" t="s">
        <v>128</v>
      </c>
      <c r="C11623" t="s">
        <v>27</v>
      </c>
      <c r="D11623">
        <v>2020</v>
      </c>
      <c r="E11623">
        <v>5</v>
      </c>
      <c r="F11623" t="s">
        <v>250</v>
      </c>
      <c r="G11623" t="s">
        <v>251</v>
      </c>
      <c r="H11623" t="s">
        <v>30</v>
      </c>
      <c r="J11623">
        <v>3000.01</v>
      </c>
      <c r="L11623" t="s">
        <v>31</v>
      </c>
      <c r="O11623" t="s">
        <v>32</v>
      </c>
    </row>
    <row r="11624" spans="1:15" x14ac:dyDescent="0.25">
      <c r="A11624" t="s">
        <v>127</v>
      </c>
      <c r="B11624" t="s">
        <v>128</v>
      </c>
      <c r="C11624" t="s">
        <v>27</v>
      </c>
      <c r="D11624">
        <v>2020</v>
      </c>
      <c r="E11624">
        <v>5</v>
      </c>
      <c r="F11624" t="s">
        <v>195</v>
      </c>
      <c r="G11624" t="s">
        <v>196</v>
      </c>
      <c r="H11624" t="s">
        <v>30</v>
      </c>
      <c r="J11624">
        <v>3000.01</v>
      </c>
      <c r="L11624" t="s">
        <v>31</v>
      </c>
      <c r="O11624" t="s">
        <v>32</v>
      </c>
    </row>
    <row r="11625" spans="1:15" x14ac:dyDescent="0.25">
      <c r="A11625" t="s">
        <v>127</v>
      </c>
      <c r="B11625" t="s">
        <v>128</v>
      </c>
      <c r="C11625" t="s">
        <v>27</v>
      </c>
      <c r="D11625">
        <v>2020</v>
      </c>
      <c r="E11625">
        <v>5</v>
      </c>
      <c r="F11625" t="s">
        <v>197</v>
      </c>
      <c r="G11625" t="s">
        <v>198</v>
      </c>
      <c r="H11625" t="s">
        <v>30</v>
      </c>
      <c r="J11625">
        <v>3000.01</v>
      </c>
      <c r="L11625" t="s">
        <v>31</v>
      </c>
      <c r="O11625" t="s">
        <v>32</v>
      </c>
    </row>
    <row r="11626" spans="1:15" x14ac:dyDescent="0.25">
      <c r="A11626" t="s">
        <v>127</v>
      </c>
      <c r="B11626" t="s">
        <v>128</v>
      </c>
      <c r="C11626" t="s">
        <v>27</v>
      </c>
      <c r="D11626">
        <v>2020</v>
      </c>
      <c r="E11626">
        <v>5</v>
      </c>
      <c r="F11626" t="s">
        <v>199</v>
      </c>
      <c r="G11626" t="s">
        <v>200</v>
      </c>
      <c r="H11626" t="s">
        <v>30</v>
      </c>
      <c r="J11626">
        <v>3000.01</v>
      </c>
      <c r="L11626" t="s">
        <v>31</v>
      </c>
      <c r="O11626" t="s">
        <v>32</v>
      </c>
    </row>
    <row r="11627" spans="1:15" x14ac:dyDescent="0.25">
      <c r="A11627" t="s">
        <v>127</v>
      </c>
      <c r="B11627" t="s">
        <v>128</v>
      </c>
      <c r="C11627" t="s">
        <v>27</v>
      </c>
      <c r="D11627">
        <v>2020</v>
      </c>
      <c r="E11627">
        <v>5</v>
      </c>
      <c r="F11627" t="s">
        <v>201</v>
      </c>
      <c r="G11627" t="s">
        <v>202</v>
      </c>
      <c r="H11627" t="s">
        <v>30</v>
      </c>
      <c r="J11627">
        <v>-14876.65</v>
      </c>
      <c r="L11627" t="s">
        <v>31</v>
      </c>
      <c r="O11627" t="s">
        <v>32</v>
      </c>
    </row>
    <row r="11628" spans="1:15" x14ac:dyDescent="0.25">
      <c r="A11628" t="s">
        <v>127</v>
      </c>
      <c r="B11628" t="s">
        <v>128</v>
      </c>
      <c r="C11628" t="s">
        <v>27</v>
      </c>
      <c r="D11628">
        <v>2020</v>
      </c>
      <c r="E11628">
        <v>5</v>
      </c>
      <c r="F11628" t="s">
        <v>203</v>
      </c>
      <c r="G11628" t="s">
        <v>204</v>
      </c>
      <c r="H11628" t="s">
        <v>30</v>
      </c>
      <c r="J11628">
        <v>-14876.65</v>
      </c>
      <c r="L11628" t="s">
        <v>31</v>
      </c>
      <c r="O11628" t="s">
        <v>32</v>
      </c>
    </row>
    <row r="11629" spans="1:15" x14ac:dyDescent="0.25">
      <c r="A11629" t="s">
        <v>127</v>
      </c>
      <c r="B11629" t="s">
        <v>128</v>
      </c>
      <c r="C11629" t="s">
        <v>27</v>
      </c>
      <c r="D11629">
        <v>2020</v>
      </c>
      <c r="E11629">
        <v>5</v>
      </c>
      <c r="F11629" t="s">
        <v>205</v>
      </c>
      <c r="G11629" t="s">
        <v>206</v>
      </c>
      <c r="H11629" t="s">
        <v>30</v>
      </c>
      <c r="J11629">
        <v>-11876.64</v>
      </c>
      <c r="L11629" t="s">
        <v>31</v>
      </c>
      <c r="O11629" t="s">
        <v>32</v>
      </c>
    </row>
    <row r="11630" spans="1:15" x14ac:dyDescent="0.25">
      <c r="A11630" t="s">
        <v>127</v>
      </c>
      <c r="B11630" t="s">
        <v>128</v>
      </c>
      <c r="C11630" t="s">
        <v>27</v>
      </c>
      <c r="D11630">
        <v>2020</v>
      </c>
      <c r="E11630">
        <v>5</v>
      </c>
      <c r="F11630" t="s">
        <v>207</v>
      </c>
      <c r="G11630" t="s">
        <v>208</v>
      </c>
      <c r="H11630" t="s">
        <v>30</v>
      </c>
      <c r="J11630">
        <v>-11876.64</v>
      </c>
      <c r="L11630" t="s">
        <v>31</v>
      </c>
      <c r="O11630" t="s">
        <v>32</v>
      </c>
    </row>
    <row r="11631" spans="1:15" x14ac:dyDescent="0.25">
      <c r="A11631" t="s">
        <v>127</v>
      </c>
      <c r="B11631" t="s">
        <v>128</v>
      </c>
      <c r="C11631" t="s">
        <v>27</v>
      </c>
      <c r="D11631">
        <v>2020</v>
      </c>
      <c r="E11631">
        <v>5</v>
      </c>
      <c r="F11631" t="s">
        <v>211</v>
      </c>
      <c r="G11631" t="s">
        <v>212</v>
      </c>
      <c r="H11631" t="s">
        <v>30</v>
      </c>
      <c r="J11631">
        <v>-11876.64</v>
      </c>
      <c r="L11631" t="s">
        <v>31</v>
      </c>
      <c r="O11631" t="s">
        <v>32</v>
      </c>
    </row>
    <row r="11632" spans="1:15" x14ac:dyDescent="0.25">
      <c r="A11632" t="s">
        <v>127</v>
      </c>
      <c r="B11632" t="s">
        <v>128</v>
      </c>
      <c r="C11632" t="s">
        <v>27</v>
      </c>
      <c r="D11632">
        <v>2020</v>
      </c>
      <c r="E11632">
        <v>5</v>
      </c>
      <c r="F11632" t="s">
        <v>213</v>
      </c>
      <c r="G11632" t="s">
        <v>214</v>
      </c>
      <c r="H11632" t="s">
        <v>30</v>
      </c>
      <c r="J11632">
        <v>-11876.64</v>
      </c>
      <c r="L11632" t="s">
        <v>31</v>
      </c>
      <c r="O11632" t="s">
        <v>32</v>
      </c>
    </row>
    <row r="11633" spans="1:15" x14ac:dyDescent="0.25">
      <c r="A11633" t="s">
        <v>127</v>
      </c>
      <c r="B11633" t="s">
        <v>128</v>
      </c>
      <c r="C11633" t="s">
        <v>27</v>
      </c>
      <c r="D11633">
        <v>2020</v>
      </c>
      <c r="E11633">
        <v>5</v>
      </c>
      <c r="F11633" t="s">
        <v>261</v>
      </c>
      <c r="G11633" t="s">
        <v>262</v>
      </c>
      <c r="H11633" t="s">
        <v>30</v>
      </c>
      <c r="J11633">
        <v>504093.76</v>
      </c>
      <c r="L11633" t="s">
        <v>39</v>
      </c>
      <c r="O11633" t="s">
        <v>32</v>
      </c>
    </row>
    <row r="11634" spans="1:15" x14ac:dyDescent="0.25">
      <c r="A11634" t="s">
        <v>127</v>
      </c>
      <c r="B11634" t="s">
        <v>128</v>
      </c>
      <c r="C11634" t="s">
        <v>27</v>
      </c>
      <c r="D11634">
        <v>2020</v>
      </c>
      <c r="E11634">
        <v>5</v>
      </c>
      <c r="F11634" t="s">
        <v>223</v>
      </c>
      <c r="G11634" t="s">
        <v>224</v>
      </c>
      <c r="H11634" t="s">
        <v>30</v>
      </c>
      <c r="J11634">
        <v>77875.179999999993</v>
      </c>
      <c r="L11634" t="s">
        <v>39</v>
      </c>
      <c r="O11634" t="s">
        <v>32</v>
      </c>
    </row>
    <row r="11635" spans="1:15" x14ac:dyDescent="0.25">
      <c r="A11635" t="s">
        <v>127</v>
      </c>
      <c r="B11635" t="s">
        <v>128</v>
      </c>
      <c r="C11635" t="s">
        <v>27</v>
      </c>
      <c r="D11635">
        <v>2020</v>
      </c>
      <c r="E11635">
        <v>5</v>
      </c>
      <c r="F11635" t="s">
        <v>225</v>
      </c>
      <c r="G11635" t="s">
        <v>226</v>
      </c>
      <c r="H11635" t="s">
        <v>30</v>
      </c>
      <c r="J11635">
        <v>581968.93999999994</v>
      </c>
      <c r="L11635" t="s">
        <v>39</v>
      </c>
      <c r="O11635" t="s">
        <v>32</v>
      </c>
    </row>
    <row r="11636" spans="1:15" x14ac:dyDescent="0.25">
      <c r="A11636" t="s">
        <v>127</v>
      </c>
      <c r="B11636" t="s">
        <v>128</v>
      </c>
      <c r="C11636" t="s">
        <v>27</v>
      </c>
      <c r="D11636">
        <v>2020</v>
      </c>
      <c r="E11636">
        <v>5</v>
      </c>
      <c r="F11636" t="s">
        <v>227</v>
      </c>
      <c r="G11636" t="s">
        <v>228</v>
      </c>
      <c r="H11636" t="s">
        <v>30</v>
      </c>
      <c r="J11636">
        <v>581968.93999999994</v>
      </c>
      <c r="L11636" t="s">
        <v>39</v>
      </c>
      <c r="O11636" t="s">
        <v>32</v>
      </c>
    </row>
    <row r="11637" spans="1:15" x14ac:dyDescent="0.25">
      <c r="A11637" t="s">
        <v>127</v>
      </c>
      <c r="B11637" t="s">
        <v>128</v>
      </c>
      <c r="C11637" t="s">
        <v>27</v>
      </c>
      <c r="D11637">
        <v>2020</v>
      </c>
      <c r="E11637">
        <v>5</v>
      </c>
      <c r="F11637" t="s">
        <v>229</v>
      </c>
      <c r="G11637" t="s">
        <v>230</v>
      </c>
      <c r="H11637" t="s">
        <v>30</v>
      </c>
      <c r="J11637">
        <v>-510000</v>
      </c>
      <c r="L11637" t="s">
        <v>39</v>
      </c>
      <c r="O11637" t="s">
        <v>32</v>
      </c>
    </row>
    <row r="11638" spans="1:15" x14ac:dyDescent="0.25">
      <c r="A11638" t="s">
        <v>127</v>
      </c>
      <c r="B11638" t="s">
        <v>128</v>
      </c>
      <c r="C11638" t="s">
        <v>27</v>
      </c>
      <c r="D11638">
        <v>2020</v>
      </c>
      <c r="E11638">
        <v>5</v>
      </c>
      <c r="F11638" t="s">
        <v>231</v>
      </c>
      <c r="G11638" t="s">
        <v>188</v>
      </c>
      <c r="H11638" t="s">
        <v>30</v>
      </c>
      <c r="J11638">
        <v>-42155.47</v>
      </c>
      <c r="L11638" t="s">
        <v>39</v>
      </c>
      <c r="O11638" t="s">
        <v>32</v>
      </c>
    </row>
    <row r="11639" spans="1:15" x14ac:dyDescent="0.25">
      <c r="A11639" t="s">
        <v>127</v>
      </c>
      <c r="B11639" t="s">
        <v>128</v>
      </c>
      <c r="C11639" t="s">
        <v>27</v>
      </c>
      <c r="D11639">
        <v>2020</v>
      </c>
      <c r="E11639">
        <v>5</v>
      </c>
      <c r="F11639" t="s">
        <v>232</v>
      </c>
      <c r="G11639" t="s">
        <v>233</v>
      </c>
      <c r="H11639" t="s">
        <v>30</v>
      </c>
      <c r="J11639">
        <v>-552155.47</v>
      </c>
      <c r="L11639" t="s">
        <v>39</v>
      </c>
      <c r="O11639" t="s">
        <v>32</v>
      </c>
    </row>
    <row r="11640" spans="1:15" x14ac:dyDescent="0.25">
      <c r="A11640" t="s">
        <v>127</v>
      </c>
      <c r="B11640" t="s">
        <v>128</v>
      </c>
      <c r="C11640" t="s">
        <v>27</v>
      </c>
      <c r="D11640">
        <v>2020</v>
      </c>
      <c r="E11640">
        <v>5</v>
      </c>
      <c r="F11640" t="s">
        <v>234</v>
      </c>
      <c r="G11640" t="s">
        <v>235</v>
      </c>
      <c r="H11640" t="s">
        <v>30</v>
      </c>
      <c r="J11640">
        <v>-552155.47</v>
      </c>
      <c r="L11640" t="s">
        <v>39</v>
      </c>
      <c r="O11640" t="s">
        <v>32</v>
      </c>
    </row>
    <row r="11641" spans="1:15" x14ac:dyDescent="0.25">
      <c r="A11641" t="s">
        <v>127</v>
      </c>
      <c r="B11641" t="s">
        <v>128</v>
      </c>
      <c r="C11641" t="s">
        <v>27</v>
      </c>
      <c r="D11641">
        <v>2020</v>
      </c>
      <c r="E11641">
        <v>5</v>
      </c>
      <c r="F11641" t="s">
        <v>236</v>
      </c>
      <c r="G11641" t="s">
        <v>237</v>
      </c>
      <c r="H11641" t="s">
        <v>30</v>
      </c>
      <c r="J11641">
        <v>-13909.32</v>
      </c>
      <c r="L11641" t="s">
        <v>39</v>
      </c>
      <c r="O11641" t="s">
        <v>32</v>
      </c>
    </row>
    <row r="11642" spans="1:15" x14ac:dyDescent="0.25">
      <c r="A11642" t="s">
        <v>127</v>
      </c>
      <c r="B11642" t="s">
        <v>128</v>
      </c>
      <c r="C11642" t="s">
        <v>27</v>
      </c>
      <c r="D11642">
        <v>2020</v>
      </c>
      <c r="E11642">
        <v>5</v>
      </c>
      <c r="F11642" t="s">
        <v>238</v>
      </c>
      <c r="G11642" t="s">
        <v>239</v>
      </c>
      <c r="H11642" t="s">
        <v>30</v>
      </c>
      <c r="J11642">
        <v>-17936.830000000002</v>
      </c>
      <c r="L11642" t="s">
        <v>39</v>
      </c>
      <c r="O11642" t="s">
        <v>32</v>
      </c>
    </row>
    <row r="11643" spans="1:15" x14ac:dyDescent="0.25">
      <c r="A11643" t="s">
        <v>127</v>
      </c>
      <c r="B11643" t="s">
        <v>128</v>
      </c>
      <c r="C11643" t="s">
        <v>27</v>
      </c>
      <c r="D11643">
        <v>2020</v>
      </c>
      <c r="E11643">
        <v>5</v>
      </c>
      <c r="F11643" t="s">
        <v>240</v>
      </c>
      <c r="G11643" t="s">
        <v>241</v>
      </c>
      <c r="H11643" t="s">
        <v>30</v>
      </c>
      <c r="J11643">
        <v>-17936.830000000002</v>
      </c>
      <c r="L11643" t="s">
        <v>39</v>
      </c>
      <c r="O11643" t="s">
        <v>32</v>
      </c>
    </row>
    <row r="11644" spans="1:15" x14ac:dyDescent="0.25">
      <c r="A11644" t="s">
        <v>127</v>
      </c>
      <c r="B11644" t="s">
        <v>128</v>
      </c>
      <c r="C11644" t="s">
        <v>27</v>
      </c>
      <c r="D11644">
        <v>2020</v>
      </c>
      <c r="E11644">
        <v>5</v>
      </c>
      <c r="F11644" t="s">
        <v>242</v>
      </c>
      <c r="G11644" t="s">
        <v>243</v>
      </c>
      <c r="H11644" t="s">
        <v>30</v>
      </c>
      <c r="J11644">
        <v>-570092.30000000005</v>
      </c>
      <c r="L11644" t="s">
        <v>39</v>
      </c>
      <c r="O11644" t="s">
        <v>32</v>
      </c>
    </row>
    <row r="11645" spans="1:15" x14ac:dyDescent="0.25">
      <c r="A11645" t="s">
        <v>131</v>
      </c>
      <c r="B11645" t="s">
        <v>132</v>
      </c>
      <c r="C11645" t="s">
        <v>27</v>
      </c>
      <c r="D11645">
        <v>2020</v>
      </c>
      <c r="E11645">
        <v>5</v>
      </c>
      <c r="F11645" t="s">
        <v>244</v>
      </c>
      <c r="G11645" t="s">
        <v>245</v>
      </c>
      <c r="H11645" t="s">
        <v>30</v>
      </c>
      <c r="J11645">
        <v>-0.01</v>
      </c>
      <c r="L11645" t="s">
        <v>31</v>
      </c>
      <c r="O11645" t="s">
        <v>32</v>
      </c>
    </row>
    <row r="11646" spans="1:15" x14ac:dyDescent="0.25">
      <c r="A11646" t="s">
        <v>131</v>
      </c>
      <c r="B11646" t="s">
        <v>132</v>
      </c>
      <c r="C11646" t="s">
        <v>27</v>
      </c>
      <c r="D11646">
        <v>2020</v>
      </c>
      <c r="E11646">
        <v>5</v>
      </c>
      <c r="F11646" t="s">
        <v>246</v>
      </c>
      <c r="G11646" t="s">
        <v>247</v>
      </c>
      <c r="H11646" t="s">
        <v>30</v>
      </c>
      <c r="J11646">
        <v>18222</v>
      </c>
      <c r="L11646" t="s">
        <v>31</v>
      </c>
      <c r="O11646" t="s">
        <v>32</v>
      </c>
    </row>
    <row r="11647" spans="1:15" x14ac:dyDescent="0.25">
      <c r="A11647" t="s">
        <v>131</v>
      </c>
      <c r="B11647" t="s">
        <v>132</v>
      </c>
      <c r="C11647" t="s">
        <v>27</v>
      </c>
      <c r="D11647">
        <v>2020</v>
      </c>
      <c r="E11647">
        <v>5</v>
      </c>
      <c r="F11647" t="s">
        <v>248</v>
      </c>
      <c r="G11647" t="s">
        <v>249</v>
      </c>
      <c r="H11647" t="s">
        <v>30</v>
      </c>
      <c r="J11647">
        <v>18221.990000000002</v>
      </c>
      <c r="L11647" t="s">
        <v>31</v>
      </c>
      <c r="O11647" t="s">
        <v>32</v>
      </c>
    </row>
    <row r="11648" spans="1:15" x14ac:dyDescent="0.25">
      <c r="A11648" t="s">
        <v>131</v>
      </c>
      <c r="B11648" t="s">
        <v>132</v>
      </c>
      <c r="C11648" t="s">
        <v>27</v>
      </c>
      <c r="D11648">
        <v>2020</v>
      </c>
      <c r="E11648">
        <v>5</v>
      </c>
      <c r="F11648" t="s">
        <v>250</v>
      </c>
      <c r="G11648" t="s">
        <v>251</v>
      </c>
      <c r="H11648" t="s">
        <v>30</v>
      </c>
      <c r="J11648">
        <v>18221.990000000002</v>
      </c>
      <c r="L11648" t="s">
        <v>31</v>
      </c>
      <c r="O11648" t="s">
        <v>32</v>
      </c>
    </row>
    <row r="11649" spans="1:15" x14ac:dyDescent="0.25">
      <c r="A11649" t="s">
        <v>131</v>
      </c>
      <c r="B11649" t="s">
        <v>132</v>
      </c>
      <c r="C11649" t="s">
        <v>27</v>
      </c>
      <c r="D11649">
        <v>2020</v>
      </c>
      <c r="E11649">
        <v>5</v>
      </c>
      <c r="F11649" t="s">
        <v>303</v>
      </c>
      <c r="G11649" t="s">
        <v>304</v>
      </c>
      <c r="H11649" t="s">
        <v>30</v>
      </c>
      <c r="J11649">
        <v>-464741.97</v>
      </c>
      <c r="L11649" t="s">
        <v>31</v>
      </c>
      <c r="O11649" t="s">
        <v>32</v>
      </c>
    </row>
    <row r="11650" spans="1:15" x14ac:dyDescent="0.25">
      <c r="A11650" t="s">
        <v>131</v>
      </c>
      <c r="B11650" t="s">
        <v>132</v>
      </c>
      <c r="C11650" t="s">
        <v>27</v>
      </c>
      <c r="D11650">
        <v>2020</v>
      </c>
      <c r="E11650">
        <v>5</v>
      </c>
      <c r="F11650" t="s">
        <v>195</v>
      </c>
      <c r="G11650" t="s">
        <v>196</v>
      </c>
      <c r="H11650" t="s">
        <v>30</v>
      </c>
      <c r="J11650">
        <v>-446519.98</v>
      </c>
      <c r="L11650" t="s">
        <v>31</v>
      </c>
      <c r="O11650" t="s">
        <v>32</v>
      </c>
    </row>
    <row r="11651" spans="1:15" x14ac:dyDescent="0.25">
      <c r="A11651" t="s">
        <v>131</v>
      </c>
      <c r="B11651" t="s">
        <v>132</v>
      </c>
      <c r="C11651" t="s">
        <v>27</v>
      </c>
      <c r="D11651">
        <v>2020</v>
      </c>
      <c r="E11651">
        <v>5</v>
      </c>
      <c r="F11651" t="s">
        <v>275</v>
      </c>
      <c r="G11651" t="s">
        <v>276</v>
      </c>
      <c r="H11651" t="s">
        <v>30</v>
      </c>
      <c r="J11651">
        <v>464741.97</v>
      </c>
      <c r="L11651" t="s">
        <v>31</v>
      </c>
      <c r="O11651" t="s">
        <v>32</v>
      </c>
    </row>
    <row r="11652" spans="1:15" x14ac:dyDescent="0.25">
      <c r="A11652" t="s">
        <v>131</v>
      </c>
      <c r="B11652" t="s">
        <v>132</v>
      </c>
      <c r="C11652" t="s">
        <v>27</v>
      </c>
      <c r="D11652">
        <v>2020</v>
      </c>
      <c r="E11652">
        <v>5</v>
      </c>
      <c r="F11652" t="s">
        <v>277</v>
      </c>
      <c r="G11652" t="s">
        <v>278</v>
      </c>
      <c r="H11652" t="s">
        <v>30</v>
      </c>
      <c r="J11652">
        <v>464741.97</v>
      </c>
      <c r="L11652" t="s">
        <v>31</v>
      </c>
      <c r="O11652" t="s">
        <v>32</v>
      </c>
    </row>
    <row r="11653" spans="1:15" x14ac:dyDescent="0.25">
      <c r="A11653" t="s">
        <v>131</v>
      </c>
      <c r="B11653" t="s">
        <v>132</v>
      </c>
      <c r="C11653" t="s">
        <v>27</v>
      </c>
      <c r="D11653">
        <v>2020</v>
      </c>
      <c r="E11653">
        <v>5</v>
      </c>
      <c r="F11653" t="s">
        <v>279</v>
      </c>
      <c r="G11653" t="s">
        <v>280</v>
      </c>
      <c r="H11653" t="s">
        <v>30</v>
      </c>
      <c r="J11653">
        <v>464741.97</v>
      </c>
      <c r="L11653" t="s">
        <v>31</v>
      </c>
      <c r="O11653" t="s">
        <v>32</v>
      </c>
    </row>
    <row r="11654" spans="1:15" x14ac:dyDescent="0.25">
      <c r="A11654" t="s">
        <v>131</v>
      </c>
      <c r="B11654" t="s">
        <v>132</v>
      </c>
      <c r="C11654" t="s">
        <v>27</v>
      </c>
      <c r="D11654">
        <v>2020</v>
      </c>
      <c r="E11654">
        <v>5</v>
      </c>
      <c r="F11654" t="s">
        <v>197</v>
      </c>
      <c r="G11654" t="s">
        <v>198</v>
      </c>
      <c r="H11654" t="s">
        <v>30</v>
      </c>
      <c r="J11654">
        <v>18221.990000000002</v>
      </c>
      <c r="L11654" t="s">
        <v>31</v>
      </c>
      <c r="O11654" t="s">
        <v>32</v>
      </c>
    </row>
    <row r="11655" spans="1:15" x14ac:dyDescent="0.25">
      <c r="A11655" t="s">
        <v>131</v>
      </c>
      <c r="B11655" t="s">
        <v>132</v>
      </c>
      <c r="C11655" t="s">
        <v>27</v>
      </c>
      <c r="D11655">
        <v>2020</v>
      </c>
      <c r="E11655">
        <v>5</v>
      </c>
      <c r="F11655" t="s">
        <v>199</v>
      </c>
      <c r="G11655" t="s">
        <v>200</v>
      </c>
      <c r="H11655" t="s">
        <v>30</v>
      </c>
      <c r="J11655">
        <v>18221.990000000002</v>
      </c>
      <c r="L11655" t="s">
        <v>31</v>
      </c>
      <c r="O11655" t="s">
        <v>32</v>
      </c>
    </row>
    <row r="11656" spans="1:15" x14ac:dyDescent="0.25">
      <c r="A11656" t="s">
        <v>131</v>
      </c>
      <c r="B11656" t="s">
        <v>132</v>
      </c>
      <c r="C11656" t="s">
        <v>27</v>
      </c>
      <c r="D11656">
        <v>2020</v>
      </c>
      <c r="E11656">
        <v>5</v>
      </c>
      <c r="F11656" t="s">
        <v>205</v>
      </c>
      <c r="G11656" t="s">
        <v>206</v>
      </c>
      <c r="H11656" t="s">
        <v>30</v>
      </c>
      <c r="J11656">
        <v>18221.990000000002</v>
      </c>
      <c r="L11656" t="s">
        <v>31</v>
      </c>
      <c r="O11656" t="s">
        <v>32</v>
      </c>
    </row>
    <row r="11657" spans="1:15" x14ac:dyDescent="0.25">
      <c r="A11657" t="s">
        <v>131</v>
      </c>
      <c r="B11657" t="s">
        <v>132</v>
      </c>
      <c r="C11657" t="s">
        <v>27</v>
      </c>
      <c r="D11657">
        <v>2020</v>
      </c>
      <c r="E11657">
        <v>5</v>
      </c>
      <c r="F11657" t="s">
        <v>207</v>
      </c>
      <c r="G11657" t="s">
        <v>208</v>
      </c>
      <c r="H11657" t="s">
        <v>30</v>
      </c>
      <c r="J11657">
        <v>18221.990000000002</v>
      </c>
      <c r="L11657" t="s">
        <v>31</v>
      </c>
      <c r="O11657" t="s">
        <v>32</v>
      </c>
    </row>
    <row r="11658" spans="1:15" x14ac:dyDescent="0.25">
      <c r="A11658" t="s">
        <v>131</v>
      </c>
      <c r="B11658" t="s">
        <v>132</v>
      </c>
      <c r="C11658" t="s">
        <v>27</v>
      </c>
      <c r="D11658">
        <v>2020</v>
      </c>
      <c r="E11658">
        <v>5</v>
      </c>
      <c r="F11658" t="s">
        <v>211</v>
      </c>
      <c r="G11658" t="s">
        <v>212</v>
      </c>
      <c r="H11658" t="s">
        <v>30</v>
      </c>
      <c r="J11658">
        <v>18221.990000000002</v>
      </c>
      <c r="L11658" t="s">
        <v>31</v>
      </c>
      <c r="O11658" t="s">
        <v>32</v>
      </c>
    </row>
    <row r="11659" spans="1:15" x14ac:dyDescent="0.25">
      <c r="A11659" t="s">
        <v>131</v>
      </c>
      <c r="B11659" t="s">
        <v>132</v>
      </c>
      <c r="C11659" t="s">
        <v>27</v>
      </c>
      <c r="D11659">
        <v>2020</v>
      </c>
      <c r="E11659">
        <v>5</v>
      </c>
      <c r="F11659" t="s">
        <v>213</v>
      </c>
      <c r="G11659" t="s">
        <v>214</v>
      </c>
      <c r="H11659" t="s">
        <v>30</v>
      </c>
      <c r="J11659">
        <v>18221.990000000002</v>
      </c>
      <c r="L11659" t="s">
        <v>31</v>
      </c>
      <c r="O11659" t="s">
        <v>32</v>
      </c>
    </row>
    <row r="11660" spans="1:15" x14ac:dyDescent="0.25">
      <c r="A11660" t="s">
        <v>131</v>
      </c>
      <c r="B11660" t="s">
        <v>132</v>
      </c>
      <c r="C11660" t="s">
        <v>27</v>
      </c>
      <c r="D11660">
        <v>2020</v>
      </c>
      <c r="E11660">
        <v>5</v>
      </c>
      <c r="F11660" t="s">
        <v>297</v>
      </c>
      <c r="G11660" t="s">
        <v>298</v>
      </c>
      <c r="H11660" t="s">
        <v>30</v>
      </c>
      <c r="J11660">
        <v>2786690.14</v>
      </c>
      <c r="L11660" t="s">
        <v>39</v>
      </c>
      <c r="O11660" t="s">
        <v>32</v>
      </c>
    </row>
    <row r="11661" spans="1:15" x14ac:dyDescent="0.25">
      <c r="A11661" t="s">
        <v>131</v>
      </c>
      <c r="B11661" t="s">
        <v>132</v>
      </c>
      <c r="C11661" t="s">
        <v>27</v>
      </c>
      <c r="D11661">
        <v>2020</v>
      </c>
      <c r="E11661">
        <v>5</v>
      </c>
      <c r="F11661" t="s">
        <v>299</v>
      </c>
      <c r="G11661" t="s">
        <v>300</v>
      </c>
      <c r="H11661" t="s">
        <v>30</v>
      </c>
      <c r="J11661">
        <v>-2653215.04</v>
      </c>
      <c r="L11661" t="s">
        <v>39</v>
      </c>
      <c r="O11661" t="s">
        <v>32</v>
      </c>
    </row>
    <row r="11662" spans="1:15" x14ac:dyDescent="0.25">
      <c r="A11662" t="s">
        <v>131</v>
      </c>
      <c r="B11662" t="s">
        <v>132</v>
      </c>
      <c r="C11662" t="s">
        <v>27</v>
      </c>
      <c r="D11662">
        <v>2020</v>
      </c>
      <c r="E11662">
        <v>5</v>
      </c>
      <c r="F11662" t="s">
        <v>301</v>
      </c>
      <c r="G11662" t="s">
        <v>302</v>
      </c>
      <c r="H11662" t="s">
        <v>30</v>
      </c>
      <c r="J11662">
        <v>133475.1</v>
      </c>
      <c r="L11662" t="s">
        <v>39</v>
      </c>
      <c r="O11662" t="s">
        <v>32</v>
      </c>
    </row>
    <row r="11663" spans="1:15" x14ac:dyDescent="0.25">
      <c r="A11663" t="s">
        <v>131</v>
      </c>
      <c r="B11663" t="s">
        <v>132</v>
      </c>
      <c r="C11663" t="s">
        <v>27</v>
      </c>
      <c r="D11663">
        <v>2020</v>
      </c>
      <c r="E11663">
        <v>5</v>
      </c>
      <c r="F11663" t="s">
        <v>257</v>
      </c>
      <c r="G11663" t="s">
        <v>258</v>
      </c>
      <c r="H11663" t="s">
        <v>30</v>
      </c>
      <c r="J11663">
        <v>133475.1</v>
      </c>
      <c r="L11663" t="s">
        <v>39</v>
      </c>
      <c r="O11663" t="s">
        <v>32</v>
      </c>
    </row>
    <row r="11664" spans="1:15" x14ac:dyDescent="0.25">
      <c r="A11664" t="s">
        <v>131</v>
      </c>
      <c r="B11664" t="s">
        <v>132</v>
      </c>
      <c r="C11664" t="s">
        <v>27</v>
      </c>
      <c r="D11664">
        <v>2020</v>
      </c>
      <c r="E11664">
        <v>5</v>
      </c>
      <c r="F11664" t="s">
        <v>219</v>
      </c>
      <c r="G11664" t="s">
        <v>220</v>
      </c>
      <c r="H11664" t="s">
        <v>30</v>
      </c>
      <c r="J11664">
        <v>93081.59</v>
      </c>
      <c r="L11664" t="s">
        <v>39</v>
      </c>
      <c r="O11664" t="s">
        <v>32</v>
      </c>
    </row>
    <row r="11665" spans="1:15" x14ac:dyDescent="0.25">
      <c r="A11665" t="s">
        <v>131</v>
      </c>
      <c r="B11665" t="s">
        <v>132</v>
      </c>
      <c r="C11665" t="s">
        <v>27</v>
      </c>
      <c r="D11665">
        <v>2020</v>
      </c>
      <c r="E11665">
        <v>5</v>
      </c>
      <c r="F11665" t="s">
        <v>221</v>
      </c>
      <c r="G11665" t="s">
        <v>222</v>
      </c>
      <c r="H11665" t="s">
        <v>30</v>
      </c>
      <c r="J11665">
        <v>226556.69</v>
      </c>
      <c r="L11665" t="s">
        <v>39</v>
      </c>
      <c r="O11665" t="s">
        <v>32</v>
      </c>
    </row>
    <row r="11666" spans="1:15" x14ac:dyDescent="0.25">
      <c r="A11666" t="s">
        <v>131</v>
      </c>
      <c r="B11666" t="s">
        <v>132</v>
      </c>
      <c r="C11666" t="s">
        <v>27</v>
      </c>
      <c r="D11666">
        <v>2020</v>
      </c>
      <c r="E11666">
        <v>5</v>
      </c>
      <c r="F11666" t="s">
        <v>259</v>
      </c>
      <c r="G11666" t="s">
        <v>260</v>
      </c>
      <c r="H11666" t="s">
        <v>30</v>
      </c>
      <c r="J11666">
        <v>13713.21</v>
      </c>
      <c r="L11666" t="s">
        <v>39</v>
      </c>
      <c r="O11666" t="s">
        <v>32</v>
      </c>
    </row>
    <row r="11667" spans="1:15" x14ac:dyDescent="0.25">
      <c r="A11667" t="s">
        <v>131</v>
      </c>
      <c r="B11667" t="s">
        <v>132</v>
      </c>
      <c r="C11667" t="s">
        <v>27</v>
      </c>
      <c r="D11667">
        <v>2020</v>
      </c>
      <c r="E11667">
        <v>5</v>
      </c>
      <c r="F11667" t="s">
        <v>284</v>
      </c>
      <c r="G11667" t="s">
        <v>285</v>
      </c>
      <c r="H11667" t="s">
        <v>30</v>
      </c>
      <c r="J11667">
        <v>2536261.91</v>
      </c>
      <c r="L11667" t="s">
        <v>39</v>
      </c>
      <c r="O11667" t="s">
        <v>32</v>
      </c>
    </row>
    <row r="11668" spans="1:15" x14ac:dyDescent="0.25">
      <c r="A11668" t="s">
        <v>131</v>
      </c>
      <c r="B11668" t="s">
        <v>132</v>
      </c>
      <c r="C11668" t="s">
        <v>27</v>
      </c>
      <c r="D11668">
        <v>2020</v>
      </c>
      <c r="E11668">
        <v>5</v>
      </c>
      <c r="F11668" t="s">
        <v>261</v>
      </c>
      <c r="G11668" t="s">
        <v>262</v>
      </c>
      <c r="H11668" t="s">
        <v>30</v>
      </c>
      <c r="J11668">
        <v>3295130.99</v>
      </c>
      <c r="L11668" t="s">
        <v>39</v>
      </c>
      <c r="O11668" t="s">
        <v>32</v>
      </c>
    </row>
    <row r="11669" spans="1:15" x14ac:dyDescent="0.25">
      <c r="A11669" t="s">
        <v>131</v>
      </c>
      <c r="B11669" t="s">
        <v>132</v>
      </c>
      <c r="C11669" t="s">
        <v>27</v>
      </c>
      <c r="D11669">
        <v>2020</v>
      </c>
      <c r="E11669">
        <v>5</v>
      </c>
      <c r="F11669" t="s">
        <v>223</v>
      </c>
      <c r="G11669" t="s">
        <v>224</v>
      </c>
      <c r="H11669" t="s">
        <v>30</v>
      </c>
      <c r="J11669">
        <v>8014042.8499999996</v>
      </c>
      <c r="L11669" t="s">
        <v>39</v>
      </c>
      <c r="O11669" t="s">
        <v>32</v>
      </c>
    </row>
    <row r="11670" spans="1:15" x14ac:dyDescent="0.25">
      <c r="A11670" t="s">
        <v>131</v>
      </c>
      <c r="B11670" t="s">
        <v>132</v>
      </c>
      <c r="C11670" t="s">
        <v>27</v>
      </c>
      <c r="D11670">
        <v>2020</v>
      </c>
      <c r="E11670">
        <v>5</v>
      </c>
      <c r="F11670" t="s">
        <v>225</v>
      </c>
      <c r="G11670" t="s">
        <v>226</v>
      </c>
      <c r="H11670" t="s">
        <v>30</v>
      </c>
      <c r="J11670">
        <v>11322887.050000001</v>
      </c>
      <c r="L11670" t="s">
        <v>39</v>
      </c>
      <c r="O11670" t="s">
        <v>32</v>
      </c>
    </row>
    <row r="11671" spans="1:15" x14ac:dyDescent="0.25">
      <c r="A11671" t="s">
        <v>131</v>
      </c>
      <c r="B11671" t="s">
        <v>132</v>
      </c>
      <c r="C11671" t="s">
        <v>27</v>
      </c>
      <c r="D11671">
        <v>2020</v>
      </c>
      <c r="E11671">
        <v>5</v>
      </c>
      <c r="F11671" t="s">
        <v>227</v>
      </c>
      <c r="G11671" t="s">
        <v>228</v>
      </c>
      <c r="H11671" t="s">
        <v>30</v>
      </c>
      <c r="J11671">
        <v>11549443.74</v>
      </c>
      <c r="L11671" t="s">
        <v>39</v>
      </c>
      <c r="O11671" t="s">
        <v>32</v>
      </c>
    </row>
    <row r="11672" spans="1:15" x14ac:dyDescent="0.25">
      <c r="A11672" t="s">
        <v>131</v>
      </c>
      <c r="B11672" t="s">
        <v>132</v>
      </c>
      <c r="C11672" t="s">
        <v>27</v>
      </c>
      <c r="D11672">
        <v>2020</v>
      </c>
      <c r="E11672">
        <v>5</v>
      </c>
      <c r="F11672" t="s">
        <v>229</v>
      </c>
      <c r="G11672" t="s">
        <v>230</v>
      </c>
      <c r="H11672" t="s">
        <v>30</v>
      </c>
      <c r="J11672">
        <v>-4080000</v>
      </c>
      <c r="L11672" t="s">
        <v>39</v>
      </c>
      <c r="O11672" t="s">
        <v>32</v>
      </c>
    </row>
    <row r="11673" spans="1:15" x14ac:dyDescent="0.25">
      <c r="A11673" t="s">
        <v>131</v>
      </c>
      <c r="B11673" t="s">
        <v>132</v>
      </c>
      <c r="C11673" t="s">
        <v>27</v>
      </c>
      <c r="D11673">
        <v>2020</v>
      </c>
      <c r="E11673">
        <v>5</v>
      </c>
      <c r="F11673" t="s">
        <v>231</v>
      </c>
      <c r="G11673" t="s">
        <v>188</v>
      </c>
      <c r="H11673" t="s">
        <v>30</v>
      </c>
      <c r="J11673">
        <v>435629.94</v>
      </c>
      <c r="L11673" t="s">
        <v>39</v>
      </c>
      <c r="O11673" t="s">
        <v>32</v>
      </c>
    </row>
    <row r="11674" spans="1:15" x14ac:dyDescent="0.25">
      <c r="A11674" t="s">
        <v>131</v>
      </c>
      <c r="B11674" t="s">
        <v>132</v>
      </c>
      <c r="C11674" t="s">
        <v>27</v>
      </c>
      <c r="D11674">
        <v>2020</v>
      </c>
      <c r="E11674">
        <v>5</v>
      </c>
      <c r="F11674" t="s">
        <v>232</v>
      </c>
      <c r="G11674" t="s">
        <v>233</v>
      </c>
      <c r="H11674" t="s">
        <v>30</v>
      </c>
      <c r="J11674">
        <v>-3644370.06</v>
      </c>
      <c r="L11674" t="s">
        <v>39</v>
      </c>
      <c r="O11674" t="s">
        <v>32</v>
      </c>
    </row>
    <row r="11675" spans="1:15" x14ac:dyDescent="0.25">
      <c r="A11675" t="s">
        <v>131</v>
      </c>
      <c r="B11675" t="s">
        <v>132</v>
      </c>
      <c r="C11675" t="s">
        <v>27</v>
      </c>
      <c r="D11675">
        <v>2020</v>
      </c>
      <c r="E11675">
        <v>5</v>
      </c>
      <c r="F11675" t="s">
        <v>234</v>
      </c>
      <c r="G11675" t="s">
        <v>235</v>
      </c>
      <c r="H11675" t="s">
        <v>30</v>
      </c>
      <c r="J11675">
        <v>-3644370.06</v>
      </c>
      <c r="L11675" t="s">
        <v>39</v>
      </c>
      <c r="O11675" t="s">
        <v>32</v>
      </c>
    </row>
    <row r="11676" spans="1:15" x14ac:dyDescent="0.25">
      <c r="A11676" t="s">
        <v>131</v>
      </c>
      <c r="B11676" t="s">
        <v>132</v>
      </c>
      <c r="C11676" t="s">
        <v>27</v>
      </c>
      <c r="D11676">
        <v>2020</v>
      </c>
      <c r="E11676">
        <v>5</v>
      </c>
      <c r="F11676" t="s">
        <v>269</v>
      </c>
      <c r="G11676" t="s">
        <v>270</v>
      </c>
      <c r="H11676" t="s">
        <v>30</v>
      </c>
      <c r="J11676">
        <v>206632.31</v>
      </c>
      <c r="L11676" t="s">
        <v>39</v>
      </c>
      <c r="O11676" t="s">
        <v>32</v>
      </c>
    </row>
    <row r="11677" spans="1:15" x14ac:dyDescent="0.25">
      <c r="A11677" t="s">
        <v>131</v>
      </c>
      <c r="B11677" t="s">
        <v>132</v>
      </c>
      <c r="C11677" t="s">
        <v>27</v>
      </c>
      <c r="D11677">
        <v>2020</v>
      </c>
      <c r="E11677">
        <v>5</v>
      </c>
      <c r="F11677" t="s">
        <v>271</v>
      </c>
      <c r="G11677" t="s">
        <v>272</v>
      </c>
      <c r="H11677" t="s">
        <v>30</v>
      </c>
      <c r="J11677">
        <v>206632.31</v>
      </c>
      <c r="L11677" t="s">
        <v>39</v>
      </c>
      <c r="O11677" t="s">
        <v>32</v>
      </c>
    </row>
    <row r="11678" spans="1:15" x14ac:dyDescent="0.25">
      <c r="A11678" t="s">
        <v>131</v>
      </c>
      <c r="B11678" t="s">
        <v>132</v>
      </c>
      <c r="C11678" t="s">
        <v>27</v>
      </c>
      <c r="D11678">
        <v>2020</v>
      </c>
      <c r="E11678">
        <v>5</v>
      </c>
      <c r="F11678" t="s">
        <v>273</v>
      </c>
      <c r="G11678" t="s">
        <v>274</v>
      </c>
      <c r="H11678" t="s">
        <v>30</v>
      </c>
      <c r="J11678">
        <v>206632.31</v>
      </c>
      <c r="L11678" t="s">
        <v>39</v>
      </c>
      <c r="O11678" t="s">
        <v>32</v>
      </c>
    </row>
    <row r="11679" spans="1:15" x14ac:dyDescent="0.25">
      <c r="A11679" t="s">
        <v>131</v>
      </c>
      <c r="B11679" t="s">
        <v>132</v>
      </c>
      <c r="C11679" t="s">
        <v>27</v>
      </c>
      <c r="D11679">
        <v>2020</v>
      </c>
      <c r="E11679">
        <v>5</v>
      </c>
      <c r="F11679" t="s">
        <v>236</v>
      </c>
      <c r="G11679" t="s">
        <v>237</v>
      </c>
      <c r="H11679" t="s">
        <v>30</v>
      </c>
      <c r="J11679">
        <v>-7411866.3399999999</v>
      </c>
      <c r="L11679" t="s">
        <v>39</v>
      </c>
      <c r="O11679" t="s">
        <v>32</v>
      </c>
    </row>
    <row r="11680" spans="1:15" x14ac:dyDescent="0.25">
      <c r="A11680" t="s">
        <v>131</v>
      </c>
      <c r="B11680" t="s">
        <v>132</v>
      </c>
      <c r="C11680" t="s">
        <v>27</v>
      </c>
      <c r="D11680">
        <v>2020</v>
      </c>
      <c r="E11680">
        <v>5</v>
      </c>
      <c r="F11680" t="s">
        <v>238</v>
      </c>
      <c r="G11680" t="s">
        <v>239</v>
      </c>
      <c r="H11680" t="s">
        <v>30</v>
      </c>
      <c r="J11680">
        <v>-7426401.6399999997</v>
      </c>
      <c r="L11680" t="s">
        <v>39</v>
      </c>
      <c r="O11680" t="s">
        <v>32</v>
      </c>
    </row>
    <row r="11681" spans="1:15" x14ac:dyDescent="0.25">
      <c r="A11681" t="s">
        <v>131</v>
      </c>
      <c r="B11681" t="s">
        <v>132</v>
      </c>
      <c r="C11681" t="s">
        <v>27</v>
      </c>
      <c r="D11681">
        <v>2020</v>
      </c>
      <c r="E11681">
        <v>5</v>
      </c>
      <c r="F11681" t="s">
        <v>240</v>
      </c>
      <c r="G11681" t="s">
        <v>241</v>
      </c>
      <c r="H11681" t="s">
        <v>30</v>
      </c>
      <c r="J11681">
        <v>-7219769.3300000001</v>
      </c>
      <c r="L11681" t="s">
        <v>39</v>
      </c>
      <c r="O11681" t="s">
        <v>32</v>
      </c>
    </row>
    <row r="11682" spans="1:15" x14ac:dyDescent="0.25">
      <c r="A11682" t="s">
        <v>131</v>
      </c>
      <c r="B11682" t="s">
        <v>132</v>
      </c>
      <c r="C11682" t="s">
        <v>27</v>
      </c>
      <c r="D11682">
        <v>2020</v>
      </c>
      <c r="E11682">
        <v>5</v>
      </c>
      <c r="F11682" t="s">
        <v>242</v>
      </c>
      <c r="G11682" t="s">
        <v>243</v>
      </c>
      <c r="H11682" t="s">
        <v>30</v>
      </c>
      <c r="J11682">
        <v>-10864139.390000001</v>
      </c>
      <c r="L11682" t="s">
        <v>39</v>
      </c>
      <c r="O11682" t="s">
        <v>32</v>
      </c>
    </row>
    <row r="11683" spans="1:15" x14ac:dyDescent="0.25">
      <c r="A11683" t="s">
        <v>123</v>
      </c>
      <c r="B11683" t="s">
        <v>124</v>
      </c>
      <c r="C11683" t="s">
        <v>27</v>
      </c>
      <c r="D11683">
        <v>2020</v>
      </c>
      <c r="E11683">
        <v>5</v>
      </c>
      <c r="F11683" t="s">
        <v>244</v>
      </c>
      <c r="G11683" t="s">
        <v>245</v>
      </c>
      <c r="H11683" t="s">
        <v>108</v>
      </c>
      <c r="I11683" t="s">
        <v>109</v>
      </c>
      <c r="J11683">
        <v>-113719.09</v>
      </c>
      <c r="L11683" t="s">
        <v>31</v>
      </c>
      <c r="O11683" t="s">
        <v>32</v>
      </c>
    </row>
    <row r="11684" spans="1:15" x14ac:dyDescent="0.25">
      <c r="A11684" t="s">
        <v>123</v>
      </c>
      <c r="B11684" t="s">
        <v>124</v>
      </c>
      <c r="C11684" t="s">
        <v>27</v>
      </c>
      <c r="D11684">
        <v>2020</v>
      </c>
      <c r="E11684">
        <v>5</v>
      </c>
      <c r="F11684" t="s">
        <v>246</v>
      </c>
      <c r="G11684" t="s">
        <v>247</v>
      </c>
      <c r="H11684" t="s">
        <v>108</v>
      </c>
      <c r="I11684" t="s">
        <v>109</v>
      </c>
      <c r="J11684">
        <v>17299.04</v>
      </c>
      <c r="L11684" t="s">
        <v>31</v>
      </c>
      <c r="O11684" t="s">
        <v>32</v>
      </c>
    </row>
    <row r="11685" spans="1:15" x14ac:dyDescent="0.25">
      <c r="A11685" t="s">
        <v>123</v>
      </c>
      <c r="B11685" t="s">
        <v>124</v>
      </c>
      <c r="C11685" t="s">
        <v>27</v>
      </c>
      <c r="D11685">
        <v>2020</v>
      </c>
      <c r="E11685">
        <v>5</v>
      </c>
      <c r="F11685" t="s">
        <v>248</v>
      </c>
      <c r="G11685" t="s">
        <v>249</v>
      </c>
      <c r="H11685" t="s">
        <v>108</v>
      </c>
      <c r="I11685" t="s">
        <v>109</v>
      </c>
      <c r="J11685">
        <v>-96420.05</v>
      </c>
      <c r="L11685" t="s">
        <v>31</v>
      </c>
      <c r="O11685" t="s">
        <v>32</v>
      </c>
    </row>
    <row r="11686" spans="1:15" x14ac:dyDescent="0.25">
      <c r="A11686" t="s">
        <v>123</v>
      </c>
      <c r="B11686" t="s">
        <v>124</v>
      </c>
      <c r="C11686" t="s">
        <v>27</v>
      </c>
      <c r="D11686">
        <v>2020</v>
      </c>
      <c r="E11686">
        <v>5</v>
      </c>
      <c r="F11686" t="s">
        <v>250</v>
      </c>
      <c r="G11686" t="s">
        <v>251</v>
      </c>
      <c r="H11686" t="s">
        <v>108</v>
      </c>
      <c r="I11686" t="s">
        <v>109</v>
      </c>
      <c r="J11686">
        <v>-96420.05</v>
      </c>
      <c r="L11686" t="s">
        <v>31</v>
      </c>
      <c r="O11686" t="s">
        <v>32</v>
      </c>
    </row>
    <row r="11687" spans="1:15" x14ac:dyDescent="0.25">
      <c r="A11687" t="s">
        <v>123</v>
      </c>
      <c r="B11687" t="s">
        <v>124</v>
      </c>
      <c r="C11687" t="s">
        <v>27</v>
      </c>
      <c r="D11687">
        <v>2020</v>
      </c>
      <c r="E11687">
        <v>5</v>
      </c>
      <c r="F11687" t="s">
        <v>195</v>
      </c>
      <c r="G11687" t="s">
        <v>196</v>
      </c>
      <c r="H11687" t="s">
        <v>108</v>
      </c>
      <c r="I11687" t="s">
        <v>109</v>
      </c>
      <c r="J11687">
        <v>-96420.05</v>
      </c>
      <c r="L11687" t="s">
        <v>31</v>
      </c>
      <c r="O11687" t="s">
        <v>32</v>
      </c>
    </row>
    <row r="11688" spans="1:15" x14ac:dyDescent="0.25">
      <c r="A11688" t="s">
        <v>123</v>
      </c>
      <c r="B11688" t="s">
        <v>124</v>
      </c>
      <c r="C11688" t="s">
        <v>27</v>
      </c>
      <c r="D11688">
        <v>2020</v>
      </c>
      <c r="E11688">
        <v>5</v>
      </c>
      <c r="F11688" t="s">
        <v>275</v>
      </c>
      <c r="G11688" t="s">
        <v>276</v>
      </c>
      <c r="H11688" t="s">
        <v>108</v>
      </c>
      <c r="I11688" t="s">
        <v>109</v>
      </c>
      <c r="J11688">
        <v>207287.5</v>
      </c>
      <c r="L11688" t="s">
        <v>31</v>
      </c>
      <c r="O11688" t="s">
        <v>32</v>
      </c>
    </row>
    <row r="11689" spans="1:15" x14ac:dyDescent="0.25">
      <c r="A11689" t="s">
        <v>123</v>
      </c>
      <c r="B11689" t="s">
        <v>124</v>
      </c>
      <c r="C11689" t="s">
        <v>27</v>
      </c>
      <c r="D11689">
        <v>2020</v>
      </c>
      <c r="E11689">
        <v>5</v>
      </c>
      <c r="F11689" t="s">
        <v>277</v>
      </c>
      <c r="G11689" t="s">
        <v>278</v>
      </c>
      <c r="H11689" t="s">
        <v>108</v>
      </c>
      <c r="I11689" t="s">
        <v>109</v>
      </c>
      <c r="J11689">
        <v>207287.5</v>
      </c>
      <c r="L11689" t="s">
        <v>31</v>
      </c>
      <c r="O11689" t="s">
        <v>32</v>
      </c>
    </row>
    <row r="11690" spans="1:15" x14ac:dyDescent="0.25">
      <c r="A11690" t="s">
        <v>123</v>
      </c>
      <c r="B11690" t="s">
        <v>124</v>
      </c>
      <c r="C11690" t="s">
        <v>27</v>
      </c>
      <c r="D11690">
        <v>2020</v>
      </c>
      <c r="E11690">
        <v>5</v>
      </c>
      <c r="F11690" t="s">
        <v>279</v>
      </c>
      <c r="G11690" t="s">
        <v>280</v>
      </c>
      <c r="H11690" t="s">
        <v>108</v>
      </c>
      <c r="I11690" t="s">
        <v>109</v>
      </c>
      <c r="J11690">
        <v>207287.5</v>
      </c>
      <c r="L11690" t="s">
        <v>31</v>
      </c>
      <c r="O11690" t="s">
        <v>32</v>
      </c>
    </row>
    <row r="11691" spans="1:15" x14ac:dyDescent="0.25">
      <c r="A11691" t="s">
        <v>123</v>
      </c>
      <c r="B11691" t="s">
        <v>124</v>
      </c>
      <c r="C11691" t="s">
        <v>27</v>
      </c>
      <c r="D11691">
        <v>2020</v>
      </c>
      <c r="E11691">
        <v>5</v>
      </c>
      <c r="F11691" t="s">
        <v>197</v>
      </c>
      <c r="G11691" t="s">
        <v>198</v>
      </c>
      <c r="H11691" t="s">
        <v>108</v>
      </c>
      <c r="I11691" t="s">
        <v>109</v>
      </c>
      <c r="J11691">
        <v>110867.45</v>
      </c>
      <c r="L11691" t="s">
        <v>31</v>
      </c>
      <c r="O11691" t="s">
        <v>32</v>
      </c>
    </row>
    <row r="11692" spans="1:15" x14ac:dyDescent="0.25">
      <c r="A11692" t="s">
        <v>123</v>
      </c>
      <c r="B11692" t="s">
        <v>124</v>
      </c>
      <c r="C11692" t="s">
        <v>27</v>
      </c>
      <c r="D11692">
        <v>2020</v>
      </c>
      <c r="E11692">
        <v>5</v>
      </c>
      <c r="F11692" t="s">
        <v>199</v>
      </c>
      <c r="G11692" t="s">
        <v>200</v>
      </c>
      <c r="H11692" t="s">
        <v>108</v>
      </c>
      <c r="I11692" t="s">
        <v>109</v>
      </c>
      <c r="J11692">
        <v>110867.45</v>
      </c>
      <c r="L11692" t="s">
        <v>31</v>
      </c>
      <c r="O11692" t="s">
        <v>32</v>
      </c>
    </row>
    <row r="11693" spans="1:15" x14ac:dyDescent="0.25">
      <c r="A11693" t="s">
        <v>123</v>
      </c>
      <c r="B11693" t="s">
        <v>124</v>
      </c>
      <c r="C11693" t="s">
        <v>27</v>
      </c>
      <c r="D11693">
        <v>2020</v>
      </c>
      <c r="E11693">
        <v>5</v>
      </c>
      <c r="F11693" t="s">
        <v>252</v>
      </c>
      <c r="G11693" t="s">
        <v>253</v>
      </c>
      <c r="H11693" t="s">
        <v>108</v>
      </c>
      <c r="I11693" t="s">
        <v>109</v>
      </c>
      <c r="J11693">
        <v>14465.42</v>
      </c>
      <c r="L11693" t="s">
        <v>31</v>
      </c>
      <c r="O11693" t="s">
        <v>32</v>
      </c>
    </row>
    <row r="11694" spans="1:15" x14ac:dyDescent="0.25">
      <c r="A11694" t="s">
        <v>123</v>
      </c>
      <c r="B11694" t="s">
        <v>124</v>
      </c>
      <c r="C11694" t="s">
        <v>27</v>
      </c>
      <c r="D11694">
        <v>2020</v>
      </c>
      <c r="E11694">
        <v>5</v>
      </c>
      <c r="F11694" t="s">
        <v>203</v>
      </c>
      <c r="G11694" t="s">
        <v>204</v>
      </c>
      <c r="H11694" t="s">
        <v>108</v>
      </c>
      <c r="I11694" t="s">
        <v>109</v>
      </c>
      <c r="J11694">
        <v>14465.42</v>
      </c>
      <c r="L11694" t="s">
        <v>31</v>
      </c>
      <c r="O11694" t="s">
        <v>32</v>
      </c>
    </row>
    <row r="11695" spans="1:15" x14ac:dyDescent="0.25">
      <c r="A11695" t="s">
        <v>123</v>
      </c>
      <c r="B11695" t="s">
        <v>124</v>
      </c>
      <c r="C11695" t="s">
        <v>27</v>
      </c>
      <c r="D11695">
        <v>2020</v>
      </c>
      <c r="E11695">
        <v>5</v>
      </c>
      <c r="F11695" t="s">
        <v>205</v>
      </c>
      <c r="G11695" t="s">
        <v>206</v>
      </c>
      <c r="H11695" t="s">
        <v>108</v>
      </c>
      <c r="I11695" t="s">
        <v>109</v>
      </c>
      <c r="J11695">
        <v>125332.87</v>
      </c>
      <c r="L11695" t="s">
        <v>31</v>
      </c>
      <c r="O11695" t="s">
        <v>32</v>
      </c>
    </row>
    <row r="11696" spans="1:15" x14ac:dyDescent="0.25">
      <c r="A11696" t="s">
        <v>123</v>
      </c>
      <c r="B11696" t="s">
        <v>124</v>
      </c>
      <c r="C11696" t="s">
        <v>27</v>
      </c>
      <c r="D11696">
        <v>2020</v>
      </c>
      <c r="E11696">
        <v>5</v>
      </c>
      <c r="F11696" t="s">
        <v>207</v>
      </c>
      <c r="G11696" t="s">
        <v>208</v>
      </c>
      <c r="H11696" t="s">
        <v>108</v>
      </c>
      <c r="I11696" t="s">
        <v>109</v>
      </c>
      <c r="J11696">
        <v>125332.87</v>
      </c>
      <c r="L11696" t="s">
        <v>31</v>
      </c>
      <c r="O11696" t="s">
        <v>32</v>
      </c>
    </row>
    <row r="11697" spans="1:15" x14ac:dyDescent="0.25">
      <c r="A11697" t="s">
        <v>123</v>
      </c>
      <c r="B11697" t="s">
        <v>124</v>
      </c>
      <c r="C11697" t="s">
        <v>27</v>
      </c>
      <c r="D11697">
        <v>2020</v>
      </c>
      <c r="E11697">
        <v>5</v>
      </c>
      <c r="F11697" t="s">
        <v>211</v>
      </c>
      <c r="G11697" t="s">
        <v>212</v>
      </c>
      <c r="H11697" t="s">
        <v>108</v>
      </c>
      <c r="I11697" t="s">
        <v>109</v>
      </c>
      <c r="J11697">
        <v>125332.87</v>
      </c>
      <c r="L11697" t="s">
        <v>31</v>
      </c>
      <c r="O11697" t="s">
        <v>32</v>
      </c>
    </row>
    <row r="11698" spans="1:15" x14ac:dyDescent="0.25">
      <c r="A11698" t="s">
        <v>123</v>
      </c>
      <c r="B11698" t="s">
        <v>124</v>
      </c>
      <c r="C11698" t="s">
        <v>27</v>
      </c>
      <c r="D11698">
        <v>2020</v>
      </c>
      <c r="E11698">
        <v>5</v>
      </c>
      <c r="F11698" t="s">
        <v>213</v>
      </c>
      <c r="G11698" t="s">
        <v>214</v>
      </c>
      <c r="H11698" t="s">
        <v>108</v>
      </c>
      <c r="I11698" t="s">
        <v>109</v>
      </c>
      <c r="J11698">
        <v>125332.87</v>
      </c>
      <c r="L11698" t="s">
        <v>31</v>
      </c>
      <c r="O11698" t="s">
        <v>32</v>
      </c>
    </row>
    <row r="11699" spans="1:15" x14ac:dyDescent="0.25">
      <c r="A11699" t="s">
        <v>123</v>
      </c>
      <c r="B11699" t="s">
        <v>124</v>
      </c>
      <c r="C11699" t="s">
        <v>27</v>
      </c>
      <c r="D11699">
        <v>2020</v>
      </c>
      <c r="E11699">
        <v>5</v>
      </c>
      <c r="F11699" t="s">
        <v>244</v>
      </c>
      <c r="G11699" t="s">
        <v>245</v>
      </c>
      <c r="H11699" t="s">
        <v>148</v>
      </c>
      <c r="I11699" t="s">
        <v>149</v>
      </c>
      <c r="J11699">
        <v>-96219.09</v>
      </c>
      <c r="L11699" t="s">
        <v>31</v>
      </c>
      <c r="O11699" t="s">
        <v>32</v>
      </c>
    </row>
    <row r="11700" spans="1:15" x14ac:dyDescent="0.25">
      <c r="A11700" t="s">
        <v>123</v>
      </c>
      <c r="B11700" t="s">
        <v>124</v>
      </c>
      <c r="C11700" t="s">
        <v>27</v>
      </c>
      <c r="D11700">
        <v>2020</v>
      </c>
      <c r="E11700">
        <v>5</v>
      </c>
      <c r="F11700" t="s">
        <v>246</v>
      </c>
      <c r="G11700" t="s">
        <v>247</v>
      </c>
      <c r="H11700" t="s">
        <v>148</v>
      </c>
      <c r="I11700" t="s">
        <v>149</v>
      </c>
      <c r="J11700">
        <v>17299.009999999998</v>
      </c>
      <c r="L11700" t="s">
        <v>31</v>
      </c>
      <c r="O11700" t="s">
        <v>32</v>
      </c>
    </row>
    <row r="11701" spans="1:15" x14ac:dyDescent="0.25">
      <c r="A11701" t="s">
        <v>123</v>
      </c>
      <c r="B11701" t="s">
        <v>124</v>
      </c>
      <c r="C11701" t="s">
        <v>27</v>
      </c>
      <c r="D11701">
        <v>2020</v>
      </c>
      <c r="E11701">
        <v>5</v>
      </c>
      <c r="F11701" t="s">
        <v>248</v>
      </c>
      <c r="G11701" t="s">
        <v>249</v>
      </c>
      <c r="H11701" t="s">
        <v>148</v>
      </c>
      <c r="I11701" t="s">
        <v>149</v>
      </c>
      <c r="J11701">
        <v>-78920.08</v>
      </c>
      <c r="L11701" t="s">
        <v>31</v>
      </c>
      <c r="O11701" t="s">
        <v>32</v>
      </c>
    </row>
    <row r="11702" spans="1:15" x14ac:dyDescent="0.25">
      <c r="A11702" t="s">
        <v>123</v>
      </c>
      <c r="B11702" t="s">
        <v>124</v>
      </c>
      <c r="C11702" t="s">
        <v>27</v>
      </c>
      <c r="D11702">
        <v>2020</v>
      </c>
      <c r="E11702">
        <v>5</v>
      </c>
      <c r="F11702" t="s">
        <v>250</v>
      </c>
      <c r="G11702" t="s">
        <v>251</v>
      </c>
      <c r="H11702" t="s">
        <v>148</v>
      </c>
      <c r="I11702" t="s">
        <v>149</v>
      </c>
      <c r="J11702">
        <v>-78920.08</v>
      </c>
      <c r="L11702" t="s">
        <v>31</v>
      </c>
      <c r="O11702" t="s">
        <v>32</v>
      </c>
    </row>
    <row r="11703" spans="1:15" x14ac:dyDescent="0.25">
      <c r="A11703" t="s">
        <v>123</v>
      </c>
      <c r="B11703" t="s">
        <v>124</v>
      </c>
      <c r="C11703" t="s">
        <v>27</v>
      </c>
      <c r="D11703">
        <v>2020</v>
      </c>
      <c r="E11703">
        <v>5</v>
      </c>
      <c r="F11703" t="s">
        <v>195</v>
      </c>
      <c r="G11703" t="s">
        <v>196</v>
      </c>
      <c r="H11703" t="s">
        <v>148</v>
      </c>
      <c r="I11703" t="s">
        <v>149</v>
      </c>
      <c r="J11703">
        <v>-78920.08</v>
      </c>
      <c r="L11703" t="s">
        <v>31</v>
      </c>
      <c r="O11703" t="s">
        <v>32</v>
      </c>
    </row>
    <row r="11704" spans="1:15" x14ac:dyDescent="0.25">
      <c r="A11704" t="s">
        <v>123</v>
      </c>
      <c r="B11704" t="s">
        <v>124</v>
      </c>
      <c r="C11704" t="s">
        <v>27</v>
      </c>
      <c r="D11704">
        <v>2020</v>
      </c>
      <c r="E11704">
        <v>5</v>
      </c>
      <c r="F11704" t="s">
        <v>275</v>
      </c>
      <c r="G11704" t="s">
        <v>276</v>
      </c>
      <c r="H11704" t="s">
        <v>148</v>
      </c>
      <c r="I11704" t="s">
        <v>149</v>
      </c>
      <c r="J11704">
        <v>207287.5</v>
      </c>
      <c r="L11704" t="s">
        <v>31</v>
      </c>
      <c r="O11704" t="s">
        <v>32</v>
      </c>
    </row>
    <row r="11705" spans="1:15" x14ac:dyDescent="0.25">
      <c r="A11705" t="s">
        <v>123</v>
      </c>
      <c r="B11705" t="s">
        <v>124</v>
      </c>
      <c r="C11705" t="s">
        <v>27</v>
      </c>
      <c r="D11705">
        <v>2020</v>
      </c>
      <c r="E11705">
        <v>5</v>
      </c>
      <c r="F11705" t="s">
        <v>277</v>
      </c>
      <c r="G11705" t="s">
        <v>278</v>
      </c>
      <c r="H11705" t="s">
        <v>148</v>
      </c>
      <c r="I11705" t="s">
        <v>149</v>
      </c>
      <c r="J11705">
        <v>207287.5</v>
      </c>
      <c r="L11705" t="s">
        <v>31</v>
      </c>
      <c r="O11705" t="s">
        <v>32</v>
      </c>
    </row>
    <row r="11706" spans="1:15" x14ac:dyDescent="0.25">
      <c r="A11706" t="s">
        <v>123</v>
      </c>
      <c r="B11706" t="s">
        <v>124</v>
      </c>
      <c r="C11706" t="s">
        <v>27</v>
      </c>
      <c r="D11706">
        <v>2020</v>
      </c>
      <c r="E11706">
        <v>5</v>
      </c>
      <c r="F11706" t="s">
        <v>279</v>
      </c>
      <c r="G11706" t="s">
        <v>280</v>
      </c>
      <c r="H11706" t="s">
        <v>148</v>
      </c>
      <c r="I11706" t="s">
        <v>149</v>
      </c>
      <c r="J11706">
        <v>207287.5</v>
      </c>
      <c r="L11706" t="s">
        <v>31</v>
      </c>
      <c r="O11706" t="s">
        <v>32</v>
      </c>
    </row>
    <row r="11707" spans="1:15" x14ac:dyDescent="0.25">
      <c r="A11707" t="s">
        <v>123</v>
      </c>
      <c r="B11707" t="s">
        <v>124</v>
      </c>
      <c r="C11707" t="s">
        <v>27</v>
      </c>
      <c r="D11707">
        <v>2020</v>
      </c>
      <c r="E11707">
        <v>5</v>
      </c>
      <c r="F11707" t="s">
        <v>197</v>
      </c>
      <c r="G11707" t="s">
        <v>198</v>
      </c>
      <c r="H11707" t="s">
        <v>148</v>
      </c>
      <c r="I11707" t="s">
        <v>149</v>
      </c>
      <c r="J11707">
        <v>128367.42</v>
      </c>
      <c r="L11707" t="s">
        <v>31</v>
      </c>
      <c r="O11707" t="s">
        <v>32</v>
      </c>
    </row>
    <row r="11708" spans="1:15" x14ac:dyDescent="0.25">
      <c r="A11708" t="s">
        <v>123</v>
      </c>
      <c r="B11708" t="s">
        <v>124</v>
      </c>
      <c r="C11708" t="s">
        <v>27</v>
      </c>
      <c r="D11708">
        <v>2020</v>
      </c>
      <c r="E11708">
        <v>5</v>
      </c>
      <c r="F11708" t="s">
        <v>199</v>
      </c>
      <c r="G11708" t="s">
        <v>200</v>
      </c>
      <c r="H11708" t="s">
        <v>148</v>
      </c>
      <c r="I11708" t="s">
        <v>149</v>
      </c>
      <c r="J11708">
        <v>128367.42</v>
      </c>
      <c r="L11708" t="s">
        <v>31</v>
      </c>
      <c r="O11708" t="s">
        <v>32</v>
      </c>
    </row>
    <row r="11709" spans="1:15" x14ac:dyDescent="0.25">
      <c r="A11709" t="s">
        <v>123</v>
      </c>
      <c r="B11709" t="s">
        <v>124</v>
      </c>
      <c r="C11709" t="s">
        <v>27</v>
      </c>
      <c r="D11709">
        <v>2020</v>
      </c>
      <c r="E11709">
        <v>5</v>
      </c>
      <c r="F11709" t="s">
        <v>252</v>
      </c>
      <c r="G11709" t="s">
        <v>253</v>
      </c>
      <c r="H11709" t="s">
        <v>148</v>
      </c>
      <c r="I11709" t="s">
        <v>149</v>
      </c>
      <c r="J11709">
        <v>14465.42</v>
      </c>
      <c r="L11709" t="s">
        <v>31</v>
      </c>
      <c r="O11709" t="s">
        <v>32</v>
      </c>
    </row>
    <row r="11710" spans="1:15" x14ac:dyDescent="0.25">
      <c r="A11710" t="s">
        <v>123</v>
      </c>
      <c r="B11710" t="s">
        <v>124</v>
      </c>
      <c r="C11710" t="s">
        <v>27</v>
      </c>
      <c r="D11710">
        <v>2020</v>
      </c>
      <c r="E11710">
        <v>5</v>
      </c>
      <c r="F11710" t="s">
        <v>203</v>
      </c>
      <c r="G11710" t="s">
        <v>204</v>
      </c>
      <c r="H11710" t="s">
        <v>148</v>
      </c>
      <c r="I11710" t="s">
        <v>149</v>
      </c>
      <c r="J11710">
        <v>14465.42</v>
      </c>
      <c r="L11710" t="s">
        <v>31</v>
      </c>
      <c r="O11710" t="s">
        <v>32</v>
      </c>
    </row>
    <row r="11711" spans="1:15" x14ac:dyDescent="0.25">
      <c r="A11711" t="s">
        <v>123</v>
      </c>
      <c r="B11711" t="s">
        <v>124</v>
      </c>
      <c r="C11711" t="s">
        <v>27</v>
      </c>
      <c r="D11711">
        <v>2020</v>
      </c>
      <c r="E11711">
        <v>5</v>
      </c>
      <c r="F11711" t="s">
        <v>205</v>
      </c>
      <c r="G11711" t="s">
        <v>206</v>
      </c>
      <c r="H11711" t="s">
        <v>148</v>
      </c>
      <c r="I11711" t="s">
        <v>149</v>
      </c>
      <c r="J11711">
        <v>142832.84</v>
      </c>
      <c r="L11711" t="s">
        <v>31</v>
      </c>
      <c r="O11711" t="s">
        <v>32</v>
      </c>
    </row>
    <row r="11712" spans="1:15" x14ac:dyDescent="0.25">
      <c r="A11712" t="s">
        <v>123</v>
      </c>
      <c r="B11712" t="s">
        <v>124</v>
      </c>
      <c r="C11712" t="s">
        <v>27</v>
      </c>
      <c r="D11712">
        <v>2020</v>
      </c>
      <c r="E11712">
        <v>5</v>
      </c>
      <c r="F11712" t="s">
        <v>207</v>
      </c>
      <c r="G11712" t="s">
        <v>208</v>
      </c>
      <c r="H11712" t="s">
        <v>148</v>
      </c>
      <c r="I11712" t="s">
        <v>149</v>
      </c>
      <c r="J11712">
        <v>142832.84</v>
      </c>
      <c r="L11712" t="s">
        <v>31</v>
      </c>
      <c r="O11712" t="s">
        <v>32</v>
      </c>
    </row>
    <row r="11713" spans="1:15" x14ac:dyDescent="0.25">
      <c r="A11713" t="s">
        <v>123</v>
      </c>
      <c r="B11713" t="s">
        <v>124</v>
      </c>
      <c r="C11713" t="s">
        <v>27</v>
      </c>
      <c r="D11713">
        <v>2020</v>
      </c>
      <c r="E11713">
        <v>5</v>
      </c>
      <c r="F11713" t="s">
        <v>211</v>
      </c>
      <c r="G11713" t="s">
        <v>212</v>
      </c>
      <c r="H11713" t="s">
        <v>148</v>
      </c>
      <c r="I11713" t="s">
        <v>149</v>
      </c>
      <c r="J11713">
        <v>142832.84</v>
      </c>
      <c r="L11713" t="s">
        <v>31</v>
      </c>
      <c r="O11713" t="s">
        <v>32</v>
      </c>
    </row>
    <row r="11714" spans="1:15" x14ac:dyDescent="0.25">
      <c r="A11714" t="s">
        <v>123</v>
      </c>
      <c r="B11714" t="s">
        <v>124</v>
      </c>
      <c r="C11714" t="s">
        <v>27</v>
      </c>
      <c r="D11714">
        <v>2020</v>
      </c>
      <c r="E11714">
        <v>5</v>
      </c>
      <c r="F11714" t="s">
        <v>213</v>
      </c>
      <c r="G11714" t="s">
        <v>214</v>
      </c>
      <c r="H11714" t="s">
        <v>148</v>
      </c>
      <c r="I11714" t="s">
        <v>149</v>
      </c>
      <c r="J11714">
        <v>142832.84</v>
      </c>
      <c r="L11714" t="s">
        <v>31</v>
      </c>
      <c r="O11714" t="s">
        <v>32</v>
      </c>
    </row>
    <row r="11715" spans="1:15" x14ac:dyDescent="0.25">
      <c r="A11715" t="s">
        <v>123</v>
      </c>
      <c r="B11715" t="s">
        <v>124</v>
      </c>
      <c r="C11715" t="s">
        <v>27</v>
      </c>
      <c r="D11715">
        <v>2020</v>
      </c>
      <c r="E11715">
        <v>5</v>
      </c>
      <c r="F11715" t="s">
        <v>244</v>
      </c>
      <c r="G11715" t="s">
        <v>245</v>
      </c>
      <c r="H11715" t="s">
        <v>110</v>
      </c>
      <c r="I11715" t="s">
        <v>111</v>
      </c>
      <c r="J11715">
        <v>-322235.28000000003</v>
      </c>
      <c r="L11715" t="s">
        <v>31</v>
      </c>
      <c r="O11715" t="s">
        <v>32</v>
      </c>
    </row>
    <row r="11716" spans="1:15" x14ac:dyDescent="0.25">
      <c r="A11716" t="s">
        <v>123</v>
      </c>
      <c r="B11716" t="s">
        <v>124</v>
      </c>
      <c r="C11716" t="s">
        <v>27</v>
      </c>
      <c r="D11716">
        <v>2020</v>
      </c>
      <c r="E11716">
        <v>5</v>
      </c>
      <c r="F11716" t="s">
        <v>246</v>
      </c>
      <c r="G11716" t="s">
        <v>247</v>
      </c>
      <c r="H11716" t="s">
        <v>110</v>
      </c>
      <c r="I11716" t="s">
        <v>111</v>
      </c>
      <c r="J11716">
        <v>51897.08</v>
      </c>
      <c r="L11716" t="s">
        <v>31</v>
      </c>
      <c r="O11716" t="s">
        <v>32</v>
      </c>
    </row>
    <row r="11717" spans="1:15" x14ac:dyDescent="0.25">
      <c r="A11717" t="s">
        <v>123</v>
      </c>
      <c r="B11717" t="s">
        <v>124</v>
      </c>
      <c r="C11717" t="s">
        <v>27</v>
      </c>
      <c r="D11717">
        <v>2020</v>
      </c>
      <c r="E11717">
        <v>5</v>
      </c>
      <c r="F11717" t="s">
        <v>248</v>
      </c>
      <c r="G11717" t="s">
        <v>249</v>
      </c>
      <c r="H11717" t="s">
        <v>110</v>
      </c>
      <c r="I11717" t="s">
        <v>111</v>
      </c>
      <c r="J11717">
        <v>-270338.2</v>
      </c>
      <c r="L11717" t="s">
        <v>31</v>
      </c>
      <c r="O11717" t="s">
        <v>32</v>
      </c>
    </row>
    <row r="11718" spans="1:15" x14ac:dyDescent="0.25">
      <c r="A11718" t="s">
        <v>123</v>
      </c>
      <c r="B11718" t="s">
        <v>124</v>
      </c>
      <c r="C11718" t="s">
        <v>27</v>
      </c>
      <c r="D11718">
        <v>2020</v>
      </c>
      <c r="E11718">
        <v>5</v>
      </c>
      <c r="F11718" t="s">
        <v>250</v>
      </c>
      <c r="G11718" t="s">
        <v>251</v>
      </c>
      <c r="H11718" t="s">
        <v>110</v>
      </c>
      <c r="I11718" t="s">
        <v>111</v>
      </c>
      <c r="J11718">
        <v>-270338.2</v>
      </c>
      <c r="L11718" t="s">
        <v>31</v>
      </c>
      <c r="O11718" t="s">
        <v>32</v>
      </c>
    </row>
    <row r="11719" spans="1:15" x14ac:dyDescent="0.25">
      <c r="A11719" t="s">
        <v>123</v>
      </c>
      <c r="B11719" t="s">
        <v>124</v>
      </c>
      <c r="C11719" t="s">
        <v>27</v>
      </c>
      <c r="D11719">
        <v>2020</v>
      </c>
      <c r="E11719">
        <v>5</v>
      </c>
      <c r="F11719" t="s">
        <v>195</v>
      </c>
      <c r="G11719" t="s">
        <v>196</v>
      </c>
      <c r="H11719" t="s">
        <v>110</v>
      </c>
      <c r="I11719" t="s">
        <v>111</v>
      </c>
      <c r="J11719">
        <v>-270338.2</v>
      </c>
      <c r="L11719" t="s">
        <v>31</v>
      </c>
      <c r="O11719" t="s">
        <v>32</v>
      </c>
    </row>
    <row r="11720" spans="1:15" x14ac:dyDescent="0.25">
      <c r="A11720" t="s">
        <v>123</v>
      </c>
      <c r="B11720" t="s">
        <v>124</v>
      </c>
      <c r="C11720" t="s">
        <v>27</v>
      </c>
      <c r="D11720">
        <v>2020</v>
      </c>
      <c r="E11720">
        <v>5</v>
      </c>
      <c r="F11720" t="s">
        <v>275</v>
      </c>
      <c r="G11720" t="s">
        <v>276</v>
      </c>
      <c r="H11720" t="s">
        <v>110</v>
      </c>
      <c r="I11720" t="s">
        <v>111</v>
      </c>
      <c r="J11720">
        <v>621862.5</v>
      </c>
      <c r="L11720" t="s">
        <v>31</v>
      </c>
      <c r="O11720" t="s">
        <v>32</v>
      </c>
    </row>
    <row r="11721" spans="1:15" x14ac:dyDescent="0.25">
      <c r="A11721" t="s">
        <v>123</v>
      </c>
      <c r="B11721" t="s">
        <v>124</v>
      </c>
      <c r="C11721" t="s">
        <v>27</v>
      </c>
      <c r="D11721">
        <v>2020</v>
      </c>
      <c r="E11721">
        <v>5</v>
      </c>
      <c r="F11721" t="s">
        <v>277</v>
      </c>
      <c r="G11721" t="s">
        <v>278</v>
      </c>
      <c r="H11721" t="s">
        <v>110</v>
      </c>
      <c r="I11721" t="s">
        <v>111</v>
      </c>
      <c r="J11721">
        <v>621862.5</v>
      </c>
      <c r="L11721" t="s">
        <v>31</v>
      </c>
      <c r="O11721" t="s">
        <v>32</v>
      </c>
    </row>
    <row r="11722" spans="1:15" x14ac:dyDescent="0.25">
      <c r="A11722" t="s">
        <v>123</v>
      </c>
      <c r="B11722" t="s">
        <v>124</v>
      </c>
      <c r="C11722" t="s">
        <v>27</v>
      </c>
      <c r="D11722">
        <v>2020</v>
      </c>
      <c r="E11722">
        <v>5</v>
      </c>
      <c r="F11722" t="s">
        <v>279</v>
      </c>
      <c r="G11722" t="s">
        <v>280</v>
      </c>
      <c r="H11722" t="s">
        <v>110</v>
      </c>
      <c r="I11722" t="s">
        <v>111</v>
      </c>
      <c r="J11722">
        <v>621862.5</v>
      </c>
      <c r="L11722" t="s">
        <v>31</v>
      </c>
      <c r="O11722" t="s">
        <v>32</v>
      </c>
    </row>
    <row r="11723" spans="1:15" x14ac:dyDescent="0.25">
      <c r="A11723" t="s">
        <v>123</v>
      </c>
      <c r="B11723" t="s">
        <v>124</v>
      </c>
      <c r="C11723" t="s">
        <v>27</v>
      </c>
      <c r="D11723">
        <v>2020</v>
      </c>
      <c r="E11723">
        <v>5</v>
      </c>
      <c r="F11723" t="s">
        <v>197</v>
      </c>
      <c r="G11723" t="s">
        <v>198</v>
      </c>
      <c r="H11723" t="s">
        <v>110</v>
      </c>
      <c r="I11723" t="s">
        <v>111</v>
      </c>
      <c r="J11723">
        <v>351524.3</v>
      </c>
      <c r="L11723" t="s">
        <v>31</v>
      </c>
      <c r="O11723" t="s">
        <v>32</v>
      </c>
    </row>
    <row r="11724" spans="1:15" x14ac:dyDescent="0.25">
      <c r="A11724" t="s">
        <v>123</v>
      </c>
      <c r="B11724" t="s">
        <v>124</v>
      </c>
      <c r="C11724" t="s">
        <v>27</v>
      </c>
      <c r="D11724">
        <v>2020</v>
      </c>
      <c r="E11724">
        <v>5</v>
      </c>
      <c r="F11724" t="s">
        <v>199</v>
      </c>
      <c r="G11724" t="s">
        <v>200</v>
      </c>
      <c r="H11724" t="s">
        <v>110</v>
      </c>
      <c r="I11724" t="s">
        <v>111</v>
      </c>
      <c r="J11724">
        <v>351524.3</v>
      </c>
      <c r="L11724" t="s">
        <v>31</v>
      </c>
      <c r="O11724" t="s">
        <v>32</v>
      </c>
    </row>
    <row r="11725" spans="1:15" x14ac:dyDescent="0.25">
      <c r="A11725" t="s">
        <v>123</v>
      </c>
      <c r="B11725" t="s">
        <v>124</v>
      </c>
      <c r="C11725" t="s">
        <v>27</v>
      </c>
      <c r="D11725">
        <v>2020</v>
      </c>
      <c r="E11725">
        <v>5</v>
      </c>
      <c r="F11725" t="s">
        <v>252</v>
      </c>
      <c r="G11725" t="s">
        <v>253</v>
      </c>
      <c r="H11725" t="s">
        <v>110</v>
      </c>
      <c r="I11725" t="s">
        <v>111</v>
      </c>
      <c r="J11725">
        <v>43396.25</v>
      </c>
      <c r="L11725" t="s">
        <v>31</v>
      </c>
      <c r="O11725" t="s">
        <v>32</v>
      </c>
    </row>
    <row r="11726" spans="1:15" x14ac:dyDescent="0.25">
      <c r="A11726" t="s">
        <v>123</v>
      </c>
      <c r="B11726" t="s">
        <v>124</v>
      </c>
      <c r="C11726" t="s">
        <v>27</v>
      </c>
      <c r="D11726">
        <v>2020</v>
      </c>
      <c r="E11726">
        <v>5</v>
      </c>
      <c r="F11726" t="s">
        <v>203</v>
      </c>
      <c r="G11726" t="s">
        <v>204</v>
      </c>
      <c r="H11726" t="s">
        <v>110</v>
      </c>
      <c r="I11726" t="s">
        <v>111</v>
      </c>
      <c r="J11726">
        <v>43396.25</v>
      </c>
      <c r="L11726" t="s">
        <v>31</v>
      </c>
      <c r="O11726" t="s">
        <v>32</v>
      </c>
    </row>
    <row r="11727" spans="1:15" x14ac:dyDescent="0.25">
      <c r="A11727" t="s">
        <v>123</v>
      </c>
      <c r="B11727" t="s">
        <v>124</v>
      </c>
      <c r="C11727" t="s">
        <v>27</v>
      </c>
      <c r="D11727">
        <v>2020</v>
      </c>
      <c r="E11727">
        <v>5</v>
      </c>
      <c r="F11727" t="s">
        <v>205</v>
      </c>
      <c r="G11727" t="s">
        <v>206</v>
      </c>
      <c r="H11727" t="s">
        <v>110</v>
      </c>
      <c r="I11727" t="s">
        <v>111</v>
      </c>
      <c r="J11727">
        <v>394920.55</v>
      </c>
      <c r="L11727" t="s">
        <v>31</v>
      </c>
      <c r="O11727" t="s">
        <v>32</v>
      </c>
    </row>
    <row r="11728" spans="1:15" x14ac:dyDescent="0.25">
      <c r="A11728" t="s">
        <v>123</v>
      </c>
      <c r="B11728" t="s">
        <v>124</v>
      </c>
      <c r="C11728" t="s">
        <v>27</v>
      </c>
      <c r="D11728">
        <v>2020</v>
      </c>
      <c r="E11728">
        <v>5</v>
      </c>
      <c r="F11728" t="s">
        <v>207</v>
      </c>
      <c r="G11728" t="s">
        <v>208</v>
      </c>
      <c r="H11728" t="s">
        <v>110</v>
      </c>
      <c r="I11728" t="s">
        <v>111</v>
      </c>
      <c r="J11728">
        <v>394920.55</v>
      </c>
      <c r="L11728" t="s">
        <v>31</v>
      </c>
      <c r="O11728" t="s">
        <v>32</v>
      </c>
    </row>
    <row r="11729" spans="1:15" x14ac:dyDescent="0.25">
      <c r="A11729" t="s">
        <v>123</v>
      </c>
      <c r="B11729" t="s">
        <v>124</v>
      </c>
      <c r="C11729" t="s">
        <v>27</v>
      </c>
      <c r="D11729">
        <v>2020</v>
      </c>
      <c r="E11729">
        <v>5</v>
      </c>
      <c r="F11729" t="s">
        <v>211</v>
      </c>
      <c r="G11729" t="s">
        <v>212</v>
      </c>
      <c r="H11729" t="s">
        <v>110</v>
      </c>
      <c r="I11729" t="s">
        <v>111</v>
      </c>
      <c r="J11729">
        <v>394920.55</v>
      </c>
      <c r="L11729" t="s">
        <v>31</v>
      </c>
      <c r="O11729" t="s">
        <v>32</v>
      </c>
    </row>
    <row r="11730" spans="1:15" x14ac:dyDescent="0.25">
      <c r="A11730" t="s">
        <v>123</v>
      </c>
      <c r="B11730" t="s">
        <v>124</v>
      </c>
      <c r="C11730" t="s">
        <v>27</v>
      </c>
      <c r="D11730">
        <v>2020</v>
      </c>
      <c r="E11730">
        <v>5</v>
      </c>
      <c r="F11730" t="s">
        <v>213</v>
      </c>
      <c r="G11730" t="s">
        <v>214</v>
      </c>
      <c r="H11730" t="s">
        <v>110</v>
      </c>
      <c r="I11730" t="s">
        <v>111</v>
      </c>
      <c r="J11730">
        <v>394920.55</v>
      </c>
      <c r="L11730" t="s">
        <v>31</v>
      </c>
      <c r="O11730" t="s">
        <v>32</v>
      </c>
    </row>
    <row r="11731" spans="1:15" x14ac:dyDescent="0.25">
      <c r="A11731" t="s">
        <v>168</v>
      </c>
      <c r="B11731" t="s">
        <v>169</v>
      </c>
      <c r="C11731" t="s">
        <v>27</v>
      </c>
      <c r="D11731">
        <v>2020</v>
      </c>
      <c r="E11731">
        <v>5</v>
      </c>
      <c r="F11731" t="s">
        <v>215</v>
      </c>
      <c r="G11731" t="s">
        <v>216</v>
      </c>
      <c r="H11731" t="s">
        <v>30</v>
      </c>
      <c r="J11731">
        <v>34494409</v>
      </c>
      <c r="L11731" t="s">
        <v>39</v>
      </c>
      <c r="O11731" t="s">
        <v>32</v>
      </c>
    </row>
    <row r="11732" spans="1:15" x14ac:dyDescent="0.25">
      <c r="A11732" t="s">
        <v>168</v>
      </c>
      <c r="B11732" t="s">
        <v>169</v>
      </c>
      <c r="C11732" t="s">
        <v>27</v>
      </c>
      <c r="D11732">
        <v>2020</v>
      </c>
      <c r="E11732">
        <v>5</v>
      </c>
      <c r="F11732" t="s">
        <v>217</v>
      </c>
      <c r="G11732" t="s">
        <v>218</v>
      </c>
      <c r="H11732" t="s">
        <v>30</v>
      </c>
      <c r="J11732">
        <v>34494409</v>
      </c>
      <c r="L11732" t="s">
        <v>39</v>
      </c>
      <c r="O11732" t="s">
        <v>32</v>
      </c>
    </row>
    <row r="11733" spans="1:15" x14ac:dyDescent="0.25">
      <c r="A11733" t="s">
        <v>168</v>
      </c>
      <c r="B11733" t="s">
        <v>169</v>
      </c>
      <c r="C11733" t="s">
        <v>27</v>
      </c>
      <c r="D11733">
        <v>2020</v>
      </c>
      <c r="E11733">
        <v>5</v>
      </c>
      <c r="F11733" t="s">
        <v>219</v>
      </c>
      <c r="G11733" t="s">
        <v>220</v>
      </c>
      <c r="H11733" t="s">
        <v>30</v>
      </c>
      <c r="J11733">
        <v>34494409</v>
      </c>
      <c r="L11733" t="s">
        <v>39</v>
      </c>
      <c r="O11733" t="s">
        <v>32</v>
      </c>
    </row>
    <row r="11734" spans="1:15" x14ac:dyDescent="0.25">
      <c r="A11734" t="s">
        <v>168</v>
      </c>
      <c r="B11734" t="s">
        <v>169</v>
      </c>
      <c r="C11734" t="s">
        <v>27</v>
      </c>
      <c r="D11734">
        <v>2020</v>
      </c>
      <c r="E11734">
        <v>5</v>
      </c>
      <c r="F11734" t="s">
        <v>221</v>
      </c>
      <c r="G11734" t="s">
        <v>222</v>
      </c>
      <c r="H11734" t="s">
        <v>30</v>
      </c>
      <c r="J11734">
        <v>34494409</v>
      </c>
      <c r="L11734" t="s">
        <v>39</v>
      </c>
      <c r="O11734" t="s">
        <v>32</v>
      </c>
    </row>
    <row r="11735" spans="1:15" x14ac:dyDescent="0.25">
      <c r="A11735" t="s">
        <v>168</v>
      </c>
      <c r="B11735" t="s">
        <v>169</v>
      </c>
      <c r="C11735" t="s">
        <v>27</v>
      </c>
      <c r="D11735">
        <v>2020</v>
      </c>
      <c r="E11735">
        <v>5</v>
      </c>
      <c r="F11735" t="s">
        <v>227</v>
      </c>
      <c r="G11735" t="s">
        <v>228</v>
      </c>
      <c r="H11735" t="s">
        <v>30</v>
      </c>
      <c r="J11735">
        <v>34494409</v>
      </c>
      <c r="L11735" t="s">
        <v>39</v>
      </c>
      <c r="O11735" t="s">
        <v>32</v>
      </c>
    </row>
    <row r="11736" spans="1:15" x14ac:dyDescent="0.25">
      <c r="A11736" t="s">
        <v>168</v>
      </c>
      <c r="B11736" t="s">
        <v>169</v>
      </c>
      <c r="C11736" t="s">
        <v>27</v>
      </c>
      <c r="D11736">
        <v>2020</v>
      </c>
      <c r="E11736">
        <v>5</v>
      </c>
      <c r="F11736" t="s">
        <v>229</v>
      </c>
      <c r="G11736" t="s">
        <v>230</v>
      </c>
      <c r="H11736" t="s">
        <v>30</v>
      </c>
      <c r="J11736">
        <v>-10000000</v>
      </c>
      <c r="L11736" t="s">
        <v>39</v>
      </c>
      <c r="O11736" t="s">
        <v>32</v>
      </c>
    </row>
    <row r="11737" spans="1:15" x14ac:dyDescent="0.25">
      <c r="A11737" t="s">
        <v>168</v>
      </c>
      <c r="B11737" t="s">
        <v>169</v>
      </c>
      <c r="C11737" t="s">
        <v>27</v>
      </c>
      <c r="D11737">
        <v>2020</v>
      </c>
      <c r="E11737">
        <v>5</v>
      </c>
      <c r="F11737" t="s">
        <v>231</v>
      </c>
      <c r="G11737" t="s">
        <v>188</v>
      </c>
      <c r="H11737" t="s">
        <v>30</v>
      </c>
      <c r="J11737">
        <v>-24494409</v>
      </c>
      <c r="L11737" t="s">
        <v>39</v>
      </c>
      <c r="O11737" t="s">
        <v>32</v>
      </c>
    </row>
    <row r="11738" spans="1:15" x14ac:dyDescent="0.25">
      <c r="A11738" t="s">
        <v>168</v>
      </c>
      <c r="B11738" t="s">
        <v>169</v>
      </c>
      <c r="C11738" t="s">
        <v>27</v>
      </c>
      <c r="D11738">
        <v>2020</v>
      </c>
      <c r="E11738">
        <v>5</v>
      </c>
      <c r="F11738" t="s">
        <v>232</v>
      </c>
      <c r="G11738" t="s">
        <v>233</v>
      </c>
      <c r="H11738" t="s">
        <v>30</v>
      </c>
      <c r="J11738">
        <v>-34494409</v>
      </c>
      <c r="L11738" t="s">
        <v>39</v>
      </c>
      <c r="O11738" t="s">
        <v>32</v>
      </c>
    </row>
    <row r="11739" spans="1:15" x14ac:dyDescent="0.25">
      <c r="A11739" t="s">
        <v>168</v>
      </c>
      <c r="B11739" t="s">
        <v>169</v>
      </c>
      <c r="C11739" t="s">
        <v>27</v>
      </c>
      <c r="D11739">
        <v>2020</v>
      </c>
      <c r="E11739">
        <v>5</v>
      </c>
      <c r="F11739" t="s">
        <v>234</v>
      </c>
      <c r="G11739" t="s">
        <v>235</v>
      </c>
      <c r="H11739" t="s">
        <v>30</v>
      </c>
      <c r="J11739">
        <v>-34494409</v>
      </c>
      <c r="L11739" t="s">
        <v>39</v>
      </c>
      <c r="O11739" t="s">
        <v>32</v>
      </c>
    </row>
    <row r="11740" spans="1:15" x14ac:dyDescent="0.25">
      <c r="A11740" t="s">
        <v>168</v>
      </c>
      <c r="B11740" t="s">
        <v>169</v>
      </c>
      <c r="C11740" t="s">
        <v>27</v>
      </c>
      <c r="D11740">
        <v>2020</v>
      </c>
      <c r="E11740">
        <v>5</v>
      </c>
      <c r="F11740" t="s">
        <v>242</v>
      </c>
      <c r="G11740" t="s">
        <v>243</v>
      </c>
      <c r="H11740" t="s">
        <v>30</v>
      </c>
      <c r="J11740">
        <v>-34494409</v>
      </c>
      <c r="L11740" t="s">
        <v>39</v>
      </c>
      <c r="O11740" t="s">
        <v>32</v>
      </c>
    </row>
    <row r="11741" spans="1:15" x14ac:dyDescent="0.25">
      <c r="A11741" t="s">
        <v>131</v>
      </c>
      <c r="B11741" t="s">
        <v>132</v>
      </c>
      <c r="C11741" t="s">
        <v>27</v>
      </c>
      <c r="D11741">
        <v>2020</v>
      </c>
      <c r="E11741">
        <v>5</v>
      </c>
      <c r="F11741" t="s">
        <v>244</v>
      </c>
      <c r="G11741" t="s">
        <v>245</v>
      </c>
      <c r="H11741" t="s">
        <v>108</v>
      </c>
      <c r="I11741" t="s">
        <v>109</v>
      </c>
      <c r="J11741">
        <v>-3958053.02</v>
      </c>
      <c r="L11741" t="s">
        <v>31</v>
      </c>
      <c r="O11741" t="s">
        <v>32</v>
      </c>
    </row>
    <row r="11742" spans="1:15" x14ac:dyDescent="0.25">
      <c r="A11742" t="s">
        <v>131</v>
      </c>
      <c r="B11742" t="s">
        <v>132</v>
      </c>
      <c r="C11742" t="s">
        <v>27</v>
      </c>
      <c r="D11742">
        <v>2020</v>
      </c>
      <c r="E11742">
        <v>5</v>
      </c>
      <c r="F11742" t="s">
        <v>246</v>
      </c>
      <c r="G11742" t="s">
        <v>247</v>
      </c>
      <c r="H11742" t="s">
        <v>108</v>
      </c>
      <c r="I11742" t="s">
        <v>109</v>
      </c>
      <c r="J11742">
        <v>18025</v>
      </c>
      <c r="L11742" t="s">
        <v>31</v>
      </c>
      <c r="O11742" t="s">
        <v>32</v>
      </c>
    </row>
    <row r="11743" spans="1:15" x14ac:dyDescent="0.25">
      <c r="A11743" t="s">
        <v>131</v>
      </c>
      <c r="B11743" t="s">
        <v>132</v>
      </c>
      <c r="C11743" t="s">
        <v>27</v>
      </c>
      <c r="D11743">
        <v>2020</v>
      </c>
      <c r="E11743">
        <v>5</v>
      </c>
      <c r="F11743" t="s">
        <v>248</v>
      </c>
      <c r="G11743" t="s">
        <v>249</v>
      </c>
      <c r="H11743" t="s">
        <v>108</v>
      </c>
      <c r="I11743" t="s">
        <v>109</v>
      </c>
      <c r="J11743">
        <v>-3940028.02</v>
      </c>
      <c r="L11743" t="s">
        <v>31</v>
      </c>
      <c r="O11743" t="s">
        <v>32</v>
      </c>
    </row>
    <row r="11744" spans="1:15" x14ac:dyDescent="0.25">
      <c r="A11744" t="s">
        <v>131</v>
      </c>
      <c r="B11744" t="s">
        <v>132</v>
      </c>
      <c r="C11744" t="s">
        <v>27</v>
      </c>
      <c r="D11744">
        <v>2020</v>
      </c>
      <c r="E11744">
        <v>5</v>
      </c>
      <c r="F11744" t="s">
        <v>250</v>
      </c>
      <c r="G11744" t="s">
        <v>251</v>
      </c>
      <c r="H11744" t="s">
        <v>108</v>
      </c>
      <c r="I11744" t="s">
        <v>109</v>
      </c>
      <c r="J11744">
        <v>-3940028.02</v>
      </c>
      <c r="L11744" t="s">
        <v>31</v>
      </c>
      <c r="O11744" t="s">
        <v>32</v>
      </c>
    </row>
    <row r="11745" spans="1:15" x14ac:dyDescent="0.25">
      <c r="A11745" t="s">
        <v>131</v>
      </c>
      <c r="B11745" t="s">
        <v>132</v>
      </c>
      <c r="C11745" t="s">
        <v>27</v>
      </c>
      <c r="D11745">
        <v>2020</v>
      </c>
      <c r="E11745">
        <v>5</v>
      </c>
      <c r="F11745" t="s">
        <v>193</v>
      </c>
      <c r="G11745" t="s">
        <v>194</v>
      </c>
      <c r="H11745" t="s">
        <v>108</v>
      </c>
      <c r="I11745" t="s">
        <v>109</v>
      </c>
      <c r="J11745">
        <v>746574.04</v>
      </c>
      <c r="L11745" t="s">
        <v>31</v>
      </c>
      <c r="O11745" t="s">
        <v>32</v>
      </c>
    </row>
    <row r="11746" spans="1:15" x14ac:dyDescent="0.25">
      <c r="A11746" t="s">
        <v>131</v>
      </c>
      <c r="B11746" t="s">
        <v>132</v>
      </c>
      <c r="C11746" t="s">
        <v>27</v>
      </c>
      <c r="D11746">
        <v>2020</v>
      </c>
      <c r="E11746">
        <v>5</v>
      </c>
      <c r="F11746" t="s">
        <v>303</v>
      </c>
      <c r="G11746" t="s">
        <v>304</v>
      </c>
      <c r="H11746" t="s">
        <v>108</v>
      </c>
      <c r="I11746" t="s">
        <v>109</v>
      </c>
      <c r="J11746">
        <v>2839585.49</v>
      </c>
      <c r="L11746" t="s">
        <v>31</v>
      </c>
      <c r="O11746" t="s">
        <v>32</v>
      </c>
    </row>
    <row r="11747" spans="1:15" x14ac:dyDescent="0.25">
      <c r="A11747" t="s">
        <v>131</v>
      </c>
      <c r="B11747" t="s">
        <v>132</v>
      </c>
      <c r="C11747" t="s">
        <v>27</v>
      </c>
      <c r="D11747">
        <v>2020</v>
      </c>
      <c r="E11747">
        <v>5</v>
      </c>
      <c r="F11747" t="s">
        <v>195</v>
      </c>
      <c r="G11747" t="s">
        <v>196</v>
      </c>
      <c r="H11747" t="s">
        <v>108</v>
      </c>
      <c r="I11747" t="s">
        <v>109</v>
      </c>
      <c r="J11747">
        <v>-353868.49</v>
      </c>
      <c r="L11747" t="s">
        <v>31</v>
      </c>
      <c r="O11747" t="s">
        <v>32</v>
      </c>
    </row>
    <row r="11748" spans="1:15" x14ac:dyDescent="0.25">
      <c r="A11748" t="s">
        <v>131</v>
      </c>
      <c r="B11748" t="s">
        <v>132</v>
      </c>
      <c r="C11748" t="s">
        <v>27</v>
      </c>
      <c r="D11748">
        <v>2020</v>
      </c>
      <c r="E11748">
        <v>5</v>
      </c>
      <c r="F11748" t="s">
        <v>275</v>
      </c>
      <c r="G11748" t="s">
        <v>276</v>
      </c>
      <c r="H11748" t="s">
        <v>108</v>
      </c>
      <c r="I11748" t="s">
        <v>109</v>
      </c>
      <c r="J11748">
        <v>52298.48</v>
      </c>
      <c r="L11748" t="s">
        <v>31</v>
      </c>
      <c r="O11748" t="s">
        <v>32</v>
      </c>
    </row>
    <row r="11749" spans="1:15" x14ac:dyDescent="0.25">
      <c r="A11749" t="s">
        <v>131</v>
      </c>
      <c r="B11749" t="s">
        <v>132</v>
      </c>
      <c r="C11749" t="s">
        <v>27</v>
      </c>
      <c r="D11749">
        <v>2020</v>
      </c>
      <c r="E11749">
        <v>5</v>
      </c>
      <c r="F11749" t="s">
        <v>277</v>
      </c>
      <c r="G11749" t="s">
        <v>278</v>
      </c>
      <c r="H11749" t="s">
        <v>108</v>
      </c>
      <c r="I11749" t="s">
        <v>109</v>
      </c>
      <c r="J11749">
        <v>52298.48</v>
      </c>
      <c r="L11749" t="s">
        <v>31</v>
      </c>
      <c r="O11749" t="s">
        <v>32</v>
      </c>
    </row>
    <row r="11750" spans="1:15" x14ac:dyDescent="0.25">
      <c r="A11750" t="s">
        <v>131</v>
      </c>
      <c r="B11750" t="s">
        <v>132</v>
      </c>
      <c r="C11750" t="s">
        <v>27</v>
      </c>
      <c r="D11750">
        <v>2020</v>
      </c>
      <c r="E11750">
        <v>5</v>
      </c>
      <c r="F11750" t="s">
        <v>279</v>
      </c>
      <c r="G11750" t="s">
        <v>280</v>
      </c>
      <c r="H11750" t="s">
        <v>108</v>
      </c>
      <c r="I11750" t="s">
        <v>109</v>
      </c>
      <c r="J11750">
        <v>52298.48</v>
      </c>
      <c r="L11750" t="s">
        <v>31</v>
      </c>
      <c r="O11750" t="s">
        <v>32</v>
      </c>
    </row>
    <row r="11751" spans="1:15" x14ac:dyDescent="0.25">
      <c r="A11751" t="s">
        <v>131</v>
      </c>
      <c r="B11751" t="s">
        <v>132</v>
      </c>
      <c r="C11751" t="s">
        <v>27</v>
      </c>
      <c r="D11751">
        <v>2020</v>
      </c>
      <c r="E11751">
        <v>5</v>
      </c>
      <c r="F11751" t="s">
        <v>197</v>
      </c>
      <c r="G11751" t="s">
        <v>198</v>
      </c>
      <c r="H11751" t="s">
        <v>108</v>
      </c>
      <c r="I11751" t="s">
        <v>109</v>
      </c>
      <c r="J11751">
        <v>-301570.01</v>
      </c>
      <c r="L11751" t="s">
        <v>31</v>
      </c>
      <c r="O11751" t="s">
        <v>32</v>
      </c>
    </row>
    <row r="11752" spans="1:15" x14ac:dyDescent="0.25">
      <c r="A11752" t="s">
        <v>131</v>
      </c>
      <c r="B11752" t="s">
        <v>132</v>
      </c>
      <c r="C11752" t="s">
        <v>27</v>
      </c>
      <c r="D11752">
        <v>2020</v>
      </c>
      <c r="E11752">
        <v>5</v>
      </c>
      <c r="F11752" t="s">
        <v>199</v>
      </c>
      <c r="G11752" t="s">
        <v>200</v>
      </c>
      <c r="H11752" t="s">
        <v>108</v>
      </c>
      <c r="I11752" t="s">
        <v>109</v>
      </c>
      <c r="J11752">
        <v>-301570.01</v>
      </c>
      <c r="L11752" t="s">
        <v>31</v>
      </c>
      <c r="O11752" t="s">
        <v>32</v>
      </c>
    </row>
    <row r="11753" spans="1:15" x14ac:dyDescent="0.25">
      <c r="A11753" t="s">
        <v>131</v>
      </c>
      <c r="B11753" t="s">
        <v>132</v>
      </c>
      <c r="C11753" t="s">
        <v>27</v>
      </c>
      <c r="D11753">
        <v>2020</v>
      </c>
      <c r="E11753">
        <v>5</v>
      </c>
      <c r="F11753" t="s">
        <v>201</v>
      </c>
      <c r="G11753" t="s">
        <v>202</v>
      </c>
      <c r="H11753" t="s">
        <v>108</v>
      </c>
      <c r="I11753" t="s">
        <v>109</v>
      </c>
      <c r="J11753">
        <v>-4674.1400000000003</v>
      </c>
      <c r="L11753" t="s">
        <v>31</v>
      </c>
      <c r="O11753" t="s">
        <v>32</v>
      </c>
    </row>
    <row r="11754" spans="1:15" x14ac:dyDescent="0.25">
      <c r="A11754" t="s">
        <v>131</v>
      </c>
      <c r="B11754" t="s">
        <v>132</v>
      </c>
      <c r="C11754" t="s">
        <v>27</v>
      </c>
      <c r="D11754">
        <v>2020</v>
      </c>
      <c r="E11754">
        <v>5</v>
      </c>
      <c r="F11754" t="s">
        <v>252</v>
      </c>
      <c r="G11754" t="s">
        <v>253</v>
      </c>
      <c r="H11754" t="s">
        <v>108</v>
      </c>
      <c r="I11754" t="s">
        <v>109</v>
      </c>
      <c r="J11754">
        <v>13900.4</v>
      </c>
      <c r="L11754" t="s">
        <v>31</v>
      </c>
      <c r="O11754" t="s">
        <v>32</v>
      </c>
    </row>
    <row r="11755" spans="1:15" x14ac:dyDescent="0.25">
      <c r="A11755" t="s">
        <v>131</v>
      </c>
      <c r="B11755" t="s">
        <v>132</v>
      </c>
      <c r="C11755" t="s">
        <v>27</v>
      </c>
      <c r="D11755">
        <v>2020</v>
      </c>
      <c r="E11755">
        <v>5</v>
      </c>
      <c r="F11755" t="s">
        <v>203</v>
      </c>
      <c r="G11755" t="s">
        <v>204</v>
      </c>
      <c r="H11755" t="s">
        <v>108</v>
      </c>
      <c r="I11755" t="s">
        <v>109</v>
      </c>
      <c r="J11755">
        <v>9226.26</v>
      </c>
      <c r="L11755" t="s">
        <v>31</v>
      </c>
      <c r="O11755" t="s">
        <v>32</v>
      </c>
    </row>
    <row r="11756" spans="1:15" x14ac:dyDescent="0.25">
      <c r="A11756" t="s">
        <v>131</v>
      </c>
      <c r="B11756" t="s">
        <v>132</v>
      </c>
      <c r="C11756" t="s">
        <v>27</v>
      </c>
      <c r="D11756">
        <v>2020</v>
      </c>
      <c r="E11756">
        <v>5</v>
      </c>
      <c r="F11756" t="s">
        <v>205</v>
      </c>
      <c r="G11756" t="s">
        <v>206</v>
      </c>
      <c r="H11756" t="s">
        <v>108</v>
      </c>
      <c r="I11756" t="s">
        <v>109</v>
      </c>
      <c r="J11756">
        <v>-292343.75</v>
      </c>
      <c r="L11756" t="s">
        <v>31</v>
      </c>
      <c r="O11756" t="s">
        <v>32</v>
      </c>
    </row>
    <row r="11757" spans="1:15" x14ac:dyDescent="0.25">
      <c r="A11757" t="s">
        <v>131</v>
      </c>
      <c r="B11757" t="s">
        <v>132</v>
      </c>
      <c r="C11757" t="s">
        <v>27</v>
      </c>
      <c r="D11757">
        <v>2020</v>
      </c>
      <c r="E11757">
        <v>5</v>
      </c>
      <c r="F11757" t="s">
        <v>207</v>
      </c>
      <c r="G11757" t="s">
        <v>208</v>
      </c>
      <c r="H11757" t="s">
        <v>108</v>
      </c>
      <c r="I11757" t="s">
        <v>109</v>
      </c>
      <c r="J11757">
        <v>-292343.75</v>
      </c>
      <c r="L11757" t="s">
        <v>31</v>
      </c>
      <c r="O11757" t="s">
        <v>32</v>
      </c>
    </row>
    <row r="11758" spans="1:15" x14ac:dyDescent="0.25">
      <c r="A11758" t="s">
        <v>131</v>
      </c>
      <c r="B11758" t="s">
        <v>132</v>
      </c>
      <c r="C11758" t="s">
        <v>27</v>
      </c>
      <c r="D11758">
        <v>2020</v>
      </c>
      <c r="E11758">
        <v>5</v>
      </c>
      <c r="F11758" t="s">
        <v>211</v>
      </c>
      <c r="G11758" t="s">
        <v>212</v>
      </c>
      <c r="H11758" t="s">
        <v>108</v>
      </c>
      <c r="I11758" t="s">
        <v>109</v>
      </c>
      <c r="J11758">
        <v>-292343.75</v>
      </c>
      <c r="L11758" t="s">
        <v>31</v>
      </c>
      <c r="O11758" t="s">
        <v>32</v>
      </c>
    </row>
    <row r="11759" spans="1:15" x14ac:dyDescent="0.25">
      <c r="A11759" t="s">
        <v>131</v>
      </c>
      <c r="B11759" t="s">
        <v>132</v>
      </c>
      <c r="C11759" t="s">
        <v>27</v>
      </c>
      <c r="D11759">
        <v>2020</v>
      </c>
      <c r="E11759">
        <v>5</v>
      </c>
      <c r="F11759" t="s">
        <v>213</v>
      </c>
      <c r="G11759" t="s">
        <v>214</v>
      </c>
      <c r="H11759" t="s">
        <v>108</v>
      </c>
      <c r="I11759" t="s">
        <v>109</v>
      </c>
      <c r="J11759">
        <v>-292343.75</v>
      </c>
      <c r="L11759" t="s">
        <v>31</v>
      </c>
      <c r="O11759" t="s">
        <v>32</v>
      </c>
    </row>
    <row r="11760" spans="1:15" x14ac:dyDescent="0.25">
      <c r="A11760" t="s">
        <v>131</v>
      </c>
      <c r="B11760" t="s">
        <v>132</v>
      </c>
      <c r="C11760" t="s">
        <v>27</v>
      </c>
      <c r="D11760">
        <v>2020</v>
      </c>
      <c r="E11760">
        <v>5</v>
      </c>
      <c r="F11760" t="s">
        <v>244</v>
      </c>
      <c r="G11760" t="s">
        <v>245</v>
      </c>
      <c r="H11760" t="s">
        <v>110</v>
      </c>
      <c r="I11760" t="s">
        <v>111</v>
      </c>
      <c r="J11760">
        <v>-5909746.5199999996</v>
      </c>
      <c r="L11760" t="s">
        <v>31</v>
      </c>
      <c r="O11760" t="s">
        <v>32</v>
      </c>
    </row>
    <row r="11761" spans="1:15" x14ac:dyDescent="0.25">
      <c r="A11761" t="s">
        <v>131</v>
      </c>
      <c r="B11761" t="s">
        <v>132</v>
      </c>
      <c r="C11761" t="s">
        <v>27</v>
      </c>
      <c r="D11761">
        <v>2020</v>
      </c>
      <c r="E11761">
        <v>5</v>
      </c>
      <c r="F11761" t="s">
        <v>246</v>
      </c>
      <c r="G11761" t="s">
        <v>247</v>
      </c>
      <c r="H11761" t="s">
        <v>110</v>
      </c>
      <c r="I11761" t="s">
        <v>111</v>
      </c>
      <c r="J11761">
        <v>27037.5</v>
      </c>
      <c r="L11761" t="s">
        <v>31</v>
      </c>
      <c r="O11761" t="s">
        <v>32</v>
      </c>
    </row>
    <row r="11762" spans="1:15" x14ac:dyDescent="0.25">
      <c r="A11762" t="s">
        <v>131</v>
      </c>
      <c r="B11762" t="s">
        <v>132</v>
      </c>
      <c r="C11762" t="s">
        <v>27</v>
      </c>
      <c r="D11762">
        <v>2020</v>
      </c>
      <c r="E11762">
        <v>5</v>
      </c>
      <c r="F11762" t="s">
        <v>248</v>
      </c>
      <c r="G11762" t="s">
        <v>249</v>
      </c>
      <c r="H11762" t="s">
        <v>110</v>
      </c>
      <c r="I11762" t="s">
        <v>111</v>
      </c>
      <c r="J11762">
        <v>-5882709.0199999996</v>
      </c>
      <c r="L11762" t="s">
        <v>31</v>
      </c>
      <c r="O11762" t="s">
        <v>32</v>
      </c>
    </row>
    <row r="11763" spans="1:15" x14ac:dyDescent="0.25">
      <c r="A11763" t="s">
        <v>131</v>
      </c>
      <c r="B11763" t="s">
        <v>132</v>
      </c>
      <c r="C11763" t="s">
        <v>27</v>
      </c>
      <c r="D11763">
        <v>2020</v>
      </c>
      <c r="E11763">
        <v>5</v>
      </c>
      <c r="F11763" t="s">
        <v>250</v>
      </c>
      <c r="G11763" t="s">
        <v>251</v>
      </c>
      <c r="H11763" t="s">
        <v>110</v>
      </c>
      <c r="I11763" t="s">
        <v>111</v>
      </c>
      <c r="J11763">
        <v>-5882709.0199999996</v>
      </c>
      <c r="L11763" t="s">
        <v>31</v>
      </c>
      <c r="O11763" t="s">
        <v>32</v>
      </c>
    </row>
    <row r="11764" spans="1:15" x14ac:dyDescent="0.25">
      <c r="A11764" t="s">
        <v>131</v>
      </c>
      <c r="B11764" t="s">
        <v>132</v>
      </c>
      <c r="C11764" t="s">
        <v>27</v>
      </c>
      <c r="D11764">
        <v>2020</v>
      </c>
      <c r="E11764">
        <v>5</v>
      </c>
      <c r="F11764" t="s">
        <v>193</v>
      </c>
      <c r="G11764" t="s">
        <v>194</v>
      </c>
      <c r="H11764" t="s">
        <v>110</v>
      </c>
      <c r="I11764" t="s">
        <v>111</v>
      </c>
      <c r="J11764">
        <v>1119861.1000000001</v>
      </c>
      <c r="L11764" t="s">
        <v>31</v>
      </c>
      <c r="O11764" t="s">
        <v>32</v>
      </c>
    </row>
    <row r="11765" spans="1:15" x14ac:dyDescent="0.25">
      <c r="A11765" t="s">
        <v>131</v>
      </c>
      <c r="B11765" t="s">
        <v>132</v>
      </c>
      <c r="C11765" t="s">
        <v>27</v>
      </c>
      <c r="D11765">
        <v>2020</v>
      </c>
      <c r="E11765">
        <v>5</v>
      </c>
      <c r="F11765" t="s">
        <v>303</v>
      </c>
      <c r="G11765" t="s">
        <v>304</v>
      </c>
      <c r="H11765" t="s">
        <v>110</v>
      </c>
      <c r="I11765" t="s">
        <v>111</v>
      </c>
      <c r="J11765">
        <v>4259378.25</v>
      </c>
      <c r="L11765" t="s">
        <v>31</v>
      </c>
      <c r="O11765" t="s">
        <v>32</v>
      </c>
    </row>
    <row r="11766" spans="1:15" x14ac:dyDescent="0.25">
      <c r="A11766" t="s">
        <v>131</v>
      </c>
      <c r="B11766" t="s">
        <v>132</v>
      </c>
      <c r="C11766" t="s">
        <v>27</v>
      </c>
      <c r="D11766">
        <v>2020</v>
      </c>
      <c r="E11766">
        <v>5</v>
      </c>
      <c r="F11766" t="s">
        <v>195</v>
      </c>
      <c r="G11766" t="s">
        <v>196</v>
      </c>
      <c r="H11766" t="s">
        <v>110</v>
      </c>
      <c r="I11766" t="s">
        <v>111</v>
      </c>
      <c r="J11766">
        <v>-503469.67</v>
      </c>
      <c r="L11766" t="s">
        <v>31</v>
      </c>
      <c r="O11766" t="s">
        <v>32</v>
      </c>
    </row>
    <row r="11767" spans="1:15" x14ac:dyDescent="0.25">
      <c r="A11767" t="s">
        <v>131</v>
      </c>
      <c r="B11767" t="s">
        <v>132</v>
      </c>
      <c r="C11767" t="s">
        <v>27</v>
      </c>
      <c r="D11767">
        <v>2020</v>
      </c>
      <c r="E11767">
        <v>5</v>
      </c>
      <c r="F11767" t="s">
        <v>275</v>
      </c>
      <c r="G11767" t="s">
        <v>276</v>
      </c>
      <c r="H11767" t="s">
        <v>110</v>
      </c>
      <c r="I11767" t="s">
        <v>111</v>
      </c>
      <c r="J11767">
        <v>78447.710000000006</v>
      </c>
      <c r="L11767" t="s">
        <v>31</v>
      </c>
      <c r="O11767" t="s">
        <v>32</v>
      </c>
    </row>
    <row r="11768" spans="1:15" x14ac:dyDescent="0.25">
      <c r="A11768" t="s">
        <v>131</v>
      </c>
      <c r="B11768" t="s">
        <v>132</v>
      </c>
      <c r="C11768" t="s">
        <v>27</v>
      </c>
      <c r="D11768">
        <v>2020</v>
      </c>
      <c r="E11768">
        <v>5</v>
      </c>
      <c r="F11768" t="s">
        <v>277</v>
      </c>
      <c r="G11768" t="s">
        <v>278</v>
      </c>
      <c r="H11768" t="s">
        <v>110</v>
      </c>
      <c r="I11768" t="s">
        <v>111</v>
      </c>
      <c r="J11768">
        <v>78447.710000000006</v>
      </c>
      <c r="L11768" t="s">
        <v>31</v>
      </c>
      <c r="O11768" t="s">
        <v>32</v>
      </c>
    </row>
    <row r="11769" spans="1:15" x14ac:dyDescent="0.25">
      <c r="A11769" t="s">
        <v>131</v>
      </c>
      <c r="B11769" t="s">
        <v>132</v>
      </c>
      <c r="C11769" t="s">
        <v>27</v>
      </c>
      <c r="D11769">
        <v>2020</v>
      </c>
      <c r="E11769">
        <v>5</v>
      </c>
      <c r="F11769" t="s">
        <v>279</v>
      </c>
      <c r="G11769" t="s">
        <v>280</v>
      </c>
      <c r="H11769" t="s">
        <v>110</v>
      </c>
      <c r="I11769" t="s">
        <v>111</v>
      </c>
      <c r="J11769">
        <v>78447.710000000006</v>
      </c>
      <c r="L11769" t="s">
        <v>31</v>
      </c>
      <c r="O11769" t="s">
        <v>32</v>
      </c>
    </row>
    <row r="11770" spans="1:15" x14ac:dyDescent="0.25">
      <c r="A11770" t="s">
        <v>131</v>
      </c>
      <c r="B11770" t="s">
        <v>132</v>
      </c>
      <c r="C11770" t="s">
        <v>27</v>
      </c>
      <c r="D11770">
        <v>2020</v>
      </c>
      <c r="E11770">
        <v>5</v>
      </c>
      <c r="F11770" t="s">
        <v>197</v>
      </c>
      <c r="G11770" t="s">
        <v>198</v>
      </c>
      <c r="H11770" t="s">
        <v>110</v>
      </c>
      <c r="I11770" t="s">
        <v>111</v>
      </c>
      <c r="J11770">
        <v>-425021.96</v>
      </c>
      <c r="L11770" t="s">
        <v>31</v>
      </c>
      <c r="O11770" t="s">
        <v>32</v>
      </c>
    </row>
    <row r="11771" spans="1:15" x14ac:dyDescent="0.25">
      <c r="A11771" t="s">
        <v>131</v>
      </c>
      <c r="B11771" t="s">
        <v>132</v>
      </c>
      <c r="C11771" t="s">
        <v>27</v>
      </c>
      <c r="D11771">
        <v>2020</v>
      </c>
      <c r="E11771">
        <v>5</v>
      </c>
      <c r="F11771" t="s">
        <v>199</v>
      </c>
      <c r="G11771" t="s">
        <v>200</v>
      </c>
      <c r="H11771" t="s">
        <v>110</v>
      </c>
      <c r="I11771" t="s">
        <v>111</v>
      </c>
      <c r="J11771">
        <v>-425021.96</v>
      </c>
      <c r="L11771" t="s">
        <v>31</v>
      </c>
      <c r="O11771" t="s">
        <v>32</v>
      </c>
    </row>
    <row r="11772" spans="1:15" x14ac:dyDescent="0.25">
      <c r="A11772" t="s">
        <v>131</v>
      </c>
      <c r="B11772" t="s">
        <v>132</v>
      </c>
      <c r="C11772" t="s">
        <v>27</v>
      </c>
      <c r="D11772">
        <v>2020</v>
      </c>
      <c r="E11772">
        <v>5</v>
      </c>
      <c r="F11772" t="s">
        <v>201</v>
      </c>
      <c r="G11772" t="s">
        <v>202</v>
      </c>
      <c r="H11772" t="s">
        <v>110</v>
      </c>
      <c r="I11772" t="s">
        <v>111</v>
      </c>
      <c r="J11772">
        <v>-7011.22</v>
      </c>
      <c r="L11772" t="s">
        <v>31</v>
      </c>
      <c r="O11772" t="s">
        <v>32</v>
      </c>
    </row>
    <row r="11773" spans="1:15" x14ac:dyDescent="0.25">
      <c r="A11773" t="s">
        <v>131</v>
      </c>
      <c r="B11773" t="s">
        <v>132</v>
      </c>
      <c r="C11773" t="s">
        <v>27</v>
      </c>
      <c r="D11773">
        <v>2020</v>
      </c>
      <c r="E11773">
        <v>5</v>
      </c>
      <c r="F11773" t="s">
        <v>252</v>
      </c>
      <c r="G11773" t="s">
        <v>253</v>
      </c>
      <c r="H11773" t="s">
        <v>110</v>
      </c>
      <c r="I11773" t="s">
        <v>111</v>
      </c>
      <c r="J11773">
        <v>20850.59</v>
      </c>
      <c r="L11773" t="s">
        <v>31</v>
      </c>
      <c r="O11773" t="s">
        <v>32</v>
      </c>
    </row>
    <row r="11774" spans="1:15" x14ac:dyDescent="0.25">
      <c r="A11774" t="s">
        <v>131</v>
      </c>
      <c r="B11774" t="s">
        <v>132</v>
      </c>
      <c r="C11774" t="s">
        <v>27</v>
      </c>
      <c r="D11774">
        <v>2020</v>
      </c>
      <c r="E11774">
        <v>5</v>
      </c>
      <c r="F11774" t="s">
        <v>203</v>
      </c>
      <c r="G11774" t="s">
        <v>204</v>
      </c>
      <c r="H11774" t="s">
        <v>110</v>
      </c>
      <c r="I11774" t="s">
        <v>111</v>
      </c>
      <c r="J11774">
        <v>13839.37</v>
      </c>
      <c r="L11774" t="s">
        <v>31</v>
      </c>
      <c r="O11774" t="s">
        <v>32</v>
      </c>
    </row>
    <row r="11775" spans="1:15" x14ac:dyDescent="0.25">
      <c r="A11775" t="s">
        <v>131</v>
      </c>
      <c r="B11775" t="s">
        <v>132</v>
      </c>
      <c r="C11775" t="s">
        <v>27</v>
      </c>
      <c r="D11775">
        <v>2020</v>
      </c>
      <c r="E11775">
        <v>5</v>
      </c>
      <c r="F11775" t="s">
        <v>205</v>
      </c>
      <c r="G11775" t="s">
        <v>206</v>
      </c>
      <c r="H11775" t="s">
        <v>110</v>
      </c>
      <c r="I11775" t="s">
        <v>111</v>
      </c>
      <c r="J11775">
        <v>-411182.59</v>
      </c>
      <c r="L11775" t="s">
        <v>31</v>
      </c>
      <c r="O11775" t="s">
        <v>32</v>
      </c>
    </row>
    <row r="11776" spans="1:15" x14ac:dyDescent="0.25">
      <c r="A11776" t="s">
        <v>131</v>
      </c>
      <c r="B11776" t="s">
        <v>132</v>
      </c>
      <c r="C11776" t="s">
        <v>27</v>
      </c>
      <c r="D11776">
        <v>2020</v>
      </c>
      <c r="E11776">
        <v>5</v>
      </c>
      <c r="F11776" t="s">
        <v>207</v>
      </c>
      <c r="G11776" t="s">
        <v>208</v>
      </c>
      <c r="H11776" t="s">
        <v>110</v>
      </c>
      <c r="I11776" t="s">
        <v>111</v>
      </c>
      <c r="J11776">
        <v>-411182.59</v>
      </c>
      <c r="L11776" t="s">
        <v>31</v>
      </c>
      <c r="O11776" t="s">
        <v>32</v>
      </c>
    </row>
    <row r="11777" spans="1:15" x14ac:dyDescent="0.25">
      <c r="A11777" t="s">
        <v>131</v>
      </c>
      <c r="B11777" t="s">
        <v>132</v>
      </c>
      <c r="C11777" t="s">
        <v>27</v>
      </c>
      <c r="D11777">
        <v>2020</v>
      </c>
      <c r="E11777">
        <v>5</v>
      </c>
      <c r="F11777" t="s">
        <v>211</v>
      </c>
      <c r="G11777" t="s">
        <v>212</v>
      </c>
      <c r="H11777" t="s">
        <v>110</v>
      </c>
      <c r="I11777" t="s">
        <v>111</v>
      </c>
      <c r="J11777">
        <v>-411182.59</v>
      </c>
      <c r="L11777" t="s">
        <v>31</v>
      </c>
      <c r="O11777" t="s">
        <v>32</v>
      </c>
    </row>
    <row r="11778" spans="1:15" x14ac:dyDescent="0.25">
      <c r="A11778" t="s">
        <v>131</v>
      </c>
      <c r="B11778" t="s">
        <v>132</v>
      </c>
      <c r="C11778" t="s">
        <v>27</v>
      </c>
      <c r="D11778">
        <v>2020</v>
      </c>
      <c r="E11778">
        <v>5</v>
      </c>
      <c r="F11778" t="s">
        <v>213</v>
      </c>
      <c r="G11778" t="s">
        <v>214</v>
      </c>
      <c r="H11778" t="s">
        <v>110</v>
      </c>
      <c r="I11778" t="s">
        <v>111</v>
      </c>
      <c r="J11778">
        <v>-411182.59</v>
      </c>
      <c r="L11778" t="s">
        <v>31</v>
      </c>
      <c r="O11778" t="s">
        <v>32</v>
      </c>
    </row>
    <row r="11779" spans="1:15" x14ac:dyDescent="0.25">
      <c r="A11779" t="s">
        <v>25</v>
      </c>
      <c r="B11779" t="s">
        <v>26</v>
      </c>
      <c r="C11779" t="s">
        <v>27</v>
      </c>
      <c r="D11779">
        <v>2020</v>
      </c>
      <c r="E11779">
        <v>6</v>
      </c>
      <c r="F11779" t="s">
        <v>193</v>
      </c>
      <c r="G11779" t="s">
        <v>194</v>
      </c>
      <c r="H11779" t="s">
        <v>30</v>
      </c>
      <c r="J11779">
        <v>8829.1</v>
      </c>
      <c r="L11779" t="s">
        <v>31</v>
      </c>
      <c r="O11779" t="s">
        <v>32</v>
      </c>
    </row>
    <row r="11780" spans="1:15" x14ac:dyDescent="0.25">
      <c r="A11780" t="s">
        <v>25</v>
      </c>
      <c r="B11780" t="s">
        <v>26</v>
      </c>
      <c r="C11780" t="s">
        <v>27</v>
      </c>
      <c r="D11780">
        <v>2020</v>
      </c>
      <c r="E11780">
        <v>6</v>
      </c>
      <c r="F11780" t="s">
        <v>195</v>
      </c>
      <c r="G11780" t="s">
        <v>196</v>
      </c>
      <c r="H11780" t="s">
        <v>30</v>
      </c>
      <c r="J11780">
        <v>8829.1</v>
      </c>
      <c r="L11780" t="s">
        <v>31</v>
      </c>
      <c r="O11780" t="s">
        <v>32</v>
      </c>
    </row>
    <row r="11781" spans="1:15" x14ac:dyDescent="0.25">
      <c r="A11781" t="s">
        <v>25</v>
      </c>
      <c r="B11781" t="s">
        <v>26</v>
      </c>
      <c r="C11781" t="s">
        <v>27</v>
      </c>
      <c r="D11781">
        <v>2020</v>
      </c>
      <c r="E11781">
        <v>6</v>
      </c>
      <c r="F11781" t="s">
        <v>197</v>
      </c>
      <c r="G11781" t="s">
        <v>198</v>
      </c>
      <c r="H11781" t="s">
        <v>30</v>
      </c>
      <c r="J11781">
        <v>8829.1</v>
      </c>
      <c r="L11781" t="s">
        <v>31</v>
      </c>
      <c r="O11781" t="s">
        <v>32</v>
      </c>
    </row>
    <row r="11782" spans="1:15" x14ac:dyDescent="0.25">
      <c r="A11782" t="s">
        <v>25</v>
      </c>
      <c r="B11782" t="s">
        <v>26</v>
      </c>
      <c r="C11782" t="s">
        <v>27</v>
      </c>
      <c r="D11782">
        <v>2020</v>
      </c>
      <c r="E11782">
        <v>6</v>
      </c>
      <c r="F11782" t="s">
        <v>199</v>
      </c>
      <c r="G11782" t="s">
        <v>200</v>
      </c>
      <c r="H11782" t="s">
        <v>30</v>
      </c>
      <c r="J11782">
        <v>8829.1</v>
      </c>
      <c r="L11782" t="s">
        <v>31</v>
      </c>
      <c r="O11782" t="s">
        <v>32</v>
      </c>
    </row>
    <row r="11783" spans="1:15" x14ac:dyDescent="0.25">
      <c r="A11783" t="s">
        <v>25</v>
      </c>
      <c r="B11783" t="s">
        <v>26</v>
      </c>
      <c r="C11783" t="s">
        <v>27</v>
      </c>
      <c r="D11783">
        <v>2020</v>
      </c>
      <c r="E11783">
        <v>6</v>
      </c>
      <c r="F11783" t="s">
        <v>201</v>
      </c>
      <c r="G11783" t="s">
        <v>202</v>
      </c>
      <c r="H11783" t="s">
        <v>30</v>
      </c>
      <c r="J11783">
        <v>221817.86</v>
      </c>
      <c r="L11783" t="s">
        <v>31</v>
      </c>
      <c r="O11783" t="s">
        <v>32</v>
      </c>
    </row>
    <row r="11784" spans="1:15" x14ac:dyDescent="0.25">
      <c r="A11784" t="s">
        <v>25</v>
      </c>
      <c r="B11784" t="s">
        <v>26</v>
      </c>
      <c r="C11784" t="s">
        <v>27</v>
      </c>
      <c r="D11784">
        <v>2020</v>
      </c>
      <c r="E11784">
        <v>6</v>
      </c>
      <c r="F11784" t="s">
        <v>203</v>
      </c>
      <c r="G11784" t="s">
        <v>204</v>
      </c>
      <c r="H11784" t="s">
        <v>30</v>
      </c>
      <c r="J11784">
        <v>221817.86</v>
      </c>
      <c r="L11784" t="s">
        <v>31</v>
      </c>
      <c r="O11784" t="s">
        <v>32</v>
      </c>
    </row>
    <row r="11785" spans="1:15" x14ac:dyDescent="0.25">
      <c r="A11785" t="s">
        <v>25</v>
      </c>
      <c r="B11785" t="s">
        <v>26</v>
      </c>
      <c r="C11785" t="s">
        <v>27</v>
      </c>
      <c r="D11785">
        <v>2020</v>
      </c>
      <c r="E11785">
        <v>6</v>
      </c>
      <c r="F11785" t="s">
        <v>205</v>
      </c>
      <c r="G11785" t="s">
        <v>206</v>
      </c>
      <c r="H11785" t="s">
        <v>30</v>
      </c>
      <c r="J11785">
        <v>230646.96</v>
      </c>
      <c r="L11785" t="s">
        <v>31</v>
      </c>
      <c r="O11785" t="s">
        <v>32</v>
      </c>
    </row>
    <row r="11786" spans="1:15" x14ac:dyDescent="0.25">
      <c r="A11786" t="s">
        <v>25</v>
      </c>
      <c r="B11786" t="s">
        <v>26</v>
      </c>
      <c r="C11786" t="s">
        <v>27</v>
      </c>
      <c r="D11786">
        <v>2020</v>
      </c>
      <c r="E11786">
        <v>6</v>
      </c>
      <c r="F11786" t="s">
        <v>207</v>
      </c>
      <c r="G11786" t="s">
        <v>208</v>
      </c>
      <c r="H11786" t="s">
        <v>30</v>
      </c>
      <c r="J11786">
        <v>230646.96</v>
      </c>
      <c r="L11786" t="s">
        <v>31</v>
      </c>
      <c r="O11786" t="s">
        <v>32</v>
      </c>
    </row>
    <row r="11787" spans="1:15" x14ac:dyDescent="0.25">
      <c r="A11787" t="s">
        <v>25</v>
      </c>
      <c r="B11787" t="s">
        <v>26</v>
      </c>
      <c r="C11787" t="s">
        <v>27</v>
      </c>
      <c r="D11787">
        <v>2020</v>
      </c>
      <c r="E11787">
        <v>6</v>
      </c>
      <c r="F11787" t="s">
        <v>211</v>
      </c>
      <c r="G11787" t="s">
        <v>212</v>
      </c>
      <c r="H11787" t="s">
        <v>30</v>
      </c>
      <c r="J11787">
        <v>230646.96</v>
      </c>
      <c r="L11787" t="s">
        <v>31</v>
      </c>
      <c r="O11787" t="s">
        <v>32</v>
      </c>
    </row>
    <row r="11788" spans="1:15" x14ac:dyDescent="0.25">
      <c r="A11788" t="s">
        <v>25</v>
      </c>
      <c r="B11788" t="s">
        <v>26</v>
      </c>
      <c r="C11788" t="s">
        <v>27</v>
      </c>
      <c r="D11788">
        <v>2020</v>
      </c>
      <c r="E11788">
        <v>6</v>
      </c>
      <c r="F11788" t="s">
        <v>213</v>
      </c>
      <c r="G11788" t="s">
        <v>214</v>
      </c>
      <c r="H11788" t="s">
        <v>30</v>
      </c>
      <c r="J11788">
        <v>230646.96</v>
      </c>
      <c r="L11788" t="s">
        <v>31</v>
      </c>
      <c r="O11788" t="s">
        <v>32</v>
      </c>
    </row>
    <row r="11789" spans="1:15" x14ac:dyDescent="0.25">
      <c r="A11789" t="s">
        <v>25</v>
      </c>
      <c r="B11789" t="s">
        <v>26</v>
      </c>
      <c r="C11789" t="s">
        <v>27</v>
      </c>
      <c r="D11789">
        <v>2020</v>
      </c>
      <c r="E11789">
        <v>6</v>
      </c>
      <c r="F11789" t="s">
        <v>215</v>
      </c>
      <c r="G11789" t="s">
        <v>216</v>
      </c>
      <c r="H11789" t="s">
        <v>30</v>
      </c>
      <c r="J11789">
        <v>223089081</v>
      </c>
      <c r="L11789" t="s">
        <v>39</v>
      </c>
      <c r="O11789" t="s">
        <v>32</v>
      </c>
    </row>
    <row r="11790" spans="1:15" x14ac:dyDescent="0.25">
      <c r="A11790" t="s">
        <v>25</v>
      </c>
      <c r="B11790" t="s">
        <v>26</v>
      </c>
      <c r="C11790" t="s">
        <v>27</v>
      </c>
      <c r="D11790">
        <v>2020</v>
      </c>
      <c r="E11790">
        <v>6</v>
      </c>
      <c r="F11790" t="s">
        <v>217</v>
      </c>
      <c r="G11790" t="s">
        <v>218</v>
      </c>
      <c r="H11790" t="s">
        <v>30</v>
      </c>
      <c r="J11790">
        <v>223089081</v>
      </c>
      <c r="L11790" t="s">
        <v>39</v>
      </c>
      <c r="O11790" t="s">
        <v>32</v>
      </c>
    </row>
    <row r="11791" spans="1:15" x14ac:dyDescent="0.25">
      <c r="A11791" t="s">
        <v>25</v>
      </c>
      <c r="B11791" t="s">
        <v>26</v>
      </c>
      <c r="C11791" t="s">
        <v>27</v>
      </c>
      <c r="D11791">
        <v>2020</v>
      </c>
      <c r="E11791">
        <v>6</v>
      </c>
      <c r="F11791" t="s">
        <v>219</v>
      </c>
      <c r="G11791" t="s">
        <v>220</v>
      </c>
      <c r="H11791" t="s">
        <v>30</v>
      </c>
      <c r="J11791">
        <v>226207188.53999999</v>
      </c>
      <c r="L11791" t="s">
        <v>39</v>
      </c>
      <c r="O11791" t="s">
        <v>32</v>
      </c>
    </row>
    <row r="11792" spans="1:15" x14ac:dyDescent="0.25">
      <c r="A11792" t="s">
        <v>25</v>
      </c>
      <c r="B11792" t="s">
        <v>26</v>
      </c>
      <c r="C11792" t="s">
        <v>27</v>
      </c>
      <c r="D11792">
        <v>2020</v>
      </c>
      <c r="E11792">
        <v>6</v>
      </c>
      <c r="F11792" t="s">
        <v>221</v>
      </c>
      <c r="G11792" t="s">
        <v>222</v>
      </c>
      <c r="H11792" t="s">
        <v>30</v>
      </c>
      <c r="J11792">
        <v>226207188.53999999</v>
      </c>
      <c r="L11792" t="s">
        <v>39</v>
      </c>
      <c r="O11792" t="s">
        <v>32</v>
      </c>
    </row>
    <row r="11793" spans="1:15" x14ac:dyDescent="0.25">
      <c r="A11793" t="s">
        <v>25</v>
      </c>
      <c r="B11793" t="s">
        <v>26</v>
      </c>
      <c r="C11793" t="s">
        <v>27</v>
      </c>
      <c r="D11793">
        <v>2020</v>
      </c>
      <c r="E11793">
        <v>6</v>
      </c>
      <c r="F11793" t="s">
        <v>223</v>
      </c>
      <c r="G11793" t="s">
        <v>224</v>
      </c>
      <c r="H11793" t="s">
        <v>30</v>
      </c>
      <c r="J11793">
        <v>13781650.58</v>
      </c>
      <c r="L11793" t="s">
        <v>39</v>
      </c>
      <c r="O11793" t="s">
        <v>32</v>
      </c>
    </row>
    <row r="11794" spans="1:15" x14ac:dyDescent="0.25">
      <c r="A11794" t="s">
        <v>25</v>
      </c>
      <c r="B11794" t="s">
        <v>26</v>
      </c>
      <c r="C11794" t="s">
        <v>27</v>
      </c>
      <c r="D11794">
        <v>2020</v>
      </c>
      <c r="E11794">
        <v>6</v>
      </c>
      <c r="F11794" t="s">
        <v>225</v>
      </c>
      <c r="G11794" t="s">
        <v>226</v>
      </c>
      <c r="H11794" t="s">
        <v>30</v>
      </c>
      <c r="J11794">
        <v>13781650.58</v>
      </c>
      <c r="L11794" t="s">
        <v>39</v>
      </c>
      <c r="O11794" t="s">
        <v>32</v>
      </c>
    </row>
    <row r="11795" spans="1:15" x14ac:dyDescent="0.25">
      <c r="A11795" t="s">
        <v>25</v>
      </c>
      <c r="B11795" t="s">
        <v>26</v>
      </c>
      <c r="C11795" t="s">
        <v>27</v>
      </c>
      <c r="D11795">
        <v>2020</v>
      </c>
      <c r="E11795">
        <v>6</v>
      </c>
      <c r="F11795" t="s">
        <v>227</v>
      </c>
      <c r="G11795" t="s">
        <v>228</v>
      </c>
      <c r="H11795" t="s">
        <v>30</v>
      </c>
      <c r="J11795">
        <v>239988839.12</v>
      </c>
      <c r="L11795" t="s">
        <v>39</v>
      </c>
      <c r="O11795" t="s">
        <v>32</v>
      </c>
    </row>
    <row r="11796" spans="1:15" x14ac:dyDescent="0.25">
      <c r="A11796" t="s">
        <v>25</v>
      </c>
      <c r="B11796" t="s">
        <v>26</v>
      </c>
      <c r="C11796" t="s">
        <v>27</v>
      </c>
      <c r="D11796">
        <v>2020</v>
      </c>
      <c r="E11796">
        <v>6</v>
      </c>
      <c r="F11796" t="s">
        <v>229</v>
      </c>
      <c r="G11796" t="s">
        <v>230</v>
      </c>
      <c r="H11796" t="s">
        <v>30</v>
      </c>
      <c r="J11796">
        <v>-5100000</v>
      </c>
      <c r="L11796" t="s">
        <v>39</v>
      </c>
      <c r="O11796" t="s">
        <v>32</v>
      </c>
    </row>
    <row r="11797" spans="1:15" x14ac:dyDescent="0.25">
      <c r="A11797" t="s">
        <v>25</v>
      </c>
      <c r="B11797" t="s">
        <v>26</v>
      </c>
      <c r="C11797" t="s">
        <v>27</v>
      </c>
      <c r="D11797">
        <v>2020</v>
      </c>
      <c r="E11797">
        <v>6</v>
      </c>
      <c r="F11797" t="s">
        <v>231</v>
      </c>
      <c r="G11797" t="s">
        <v>188</v>
      </c>
      <c r="H11797" t="s">
        <v>30</v>
      </c>
      <c r="J11797">
        <v>-257002164.02000001</v>
      </c>
      <c r="L11797" t="s">
        <v>39</v>
      </c>
      <c r="O11797" t="s">
        <v>32</v>
      </c>
    </row>
    <row r="11798" spans="1:15" x14ac:dyDescent="0.25">
      <c r="A11798" t="s">
        <v>25</v>
      </c>
      <c r="B11798" t="s">
        <v>26</v>
      </c>
      <c r="C11798" t="s">
        <v>27</v>
      </c>
      <c r="D11798">
        <v>2020</v>
      </c>
      <c r="E11798">
        <v>6</v>
      </c>
      <c r="F11798" t="s">
        <v>232</v>
      </c>
      <c r="G11798" t="s">
        <v>233</v>
      </c>
      <c r="H11798" t="s">
        <v>30</v>
      </c>
      <c r="J11798">
        <v>-262102164.02000001</v>
      </c>
      <c r="L11798" t="s">
        <v>39</v>
      </c>
      <c r="O11798" t="s">
        <v>32</v>
      </c>
    </row>
    <row r="11799" spans="1:15" x14ac:dyDescent="0.25">
      <c r="A11799" t="s">
        <v>25</v>
      </c>
      <c r="B11799" t="s">
        <v>26</v>
      </c>
      <c r="C11799" t="s">
        <v>27</v>
      </c>
      <c r="D11799">
        <v>2020</v>
      </c>
      <c r="E11799">
        <v>6</v>
      </c>
      <c r="F11799" t="s">
        <v>234</v>
      </c>
      <c r="G11799" t="s">
        <v>235</v>
      </c>
      <c r="H11799" t="s">
        <v>30</v>
      </c>
      <c r="J11799">
        <v>-262102164.02000001</v>
      </c>
      <c r="L11799" t="s">
        <v>39</v>
      </c>
      <c r="O11799" t="s">
        <v>32</v>
      </c>
    </row>
    <row r="11800" spans="1:15" x14ac:dyDescent="0.25">
      <c r="A11800" t="s">
        <v>25</v>
      </c>
      <c r="B11800" t="s">
        <v>26</v>
      </c>
      <c r="C11800" t="s">
        <v>27</v>
      </c>
      <c r="D11800">
        <v>2020</v>
      </c>
      <c r="E11800">
        <v>6</v>
      </c>
      <c r="F11800" t="s">
        <v>236</v>
      </c>
      <c r="G11800" t="s">
        <v>237</v>
      </c>
      <c r="H11800" t="s">
        <v>30</v>
      </c>
      <c r="J11800">
        <v>21926067.719999999</v>
      </c>
      <c r="L11800" t="s">
        <v>39</v>
      </c>
      <c r="O11800" t="s">
        <v>32</v>
      </c>
    </row>
    <row r="11801" spans="1:15" x14ac:dyDescent="0.25">
      <c r="A11801" t="s">
        <v>25</v>
      </c>
      <c r="B11801" t="s">
        <v>26</v>
      </c>
      <c r="C11801" t="s">
        <v>27</v>
      </c>
      <c r="D11801">
        <v>2020</v>
      </c>
      <c r="E11801">
        <v>6</v>
      </c>
      <c r="F11801" t="s">
        <v>238</v>
      </c>
      <c r="G11801" t="s">
        <v>239</v>
      </c>
      <c r="H11801" t="s">
        <v>30</v>
      </c>
      <c r="J11801">
        <v>21882677.940000001</v>
      </c>
      <c r="L11801" t="s">
        <v>39</v>
      </c>
      <c r="O11801" t="s">
        <v>32</v>
      </c>
    </row>
    <row r="11802" spans="1:15" x14ac:dyDescent="0.25">
      <c r="A11802" t="s">
        <v>25</v>
      </c>
      <c r="B11802" t="s">
        <v>26</v>
      </c>
      <c r="C11802" t="s">
        <v>27</v>
      </c>
      <c r="D11802">
        <v>2020</v>
      </c>
      <c r="E11802">
        <v>6</v>
      </c>
      <c r="F11802" t="s">
        <v>240</v>
      </c>
      <c r="G11802" t="s">
        <v>241</v>
      </c>
      <c r="H11802" t="s">
        <v>30</v>
      </c>
      <c r="J11802">
        <v>21882677.940000001</v>
      </c>
      <c r="L11802" t="s">
        <v>39</v>
      </c>
      <c r="O11802" t="s">
        <v>32</v>
      </c>
    </row>
    <row r="11803" spans="1:15" x14ac:dyDescent="0.25">
      <c r="A11803" t="s">
        <v>25</v>
      </c>
      <c r="B11803" t="s">
        <v>26</v>
      </c>
      <c r="C11803" t="s">
        <v>27</v>
      </c>
      <c r="D11803">
        <v>2020</v>
      </c>
      <c r="E11803">
        <v>6</v>
      </c>
      <c r="F11803" t="s">
        <v>242</v>
      </c>
      <c r="G11803" t="s">
        <v>243</v>
      </c>
      <c r="H11803" t="s">
        <v>30</v>
      </c>
      <c r="J11803">
        <v>-240219486.08000001</v>
      </c>
      <c r="L11803" t="s">
        <v>39</v>
      </c>
      <c r="O11803" t="s">
        <v>32</v>
      </c>
    </row>
    <row r="11804" spans="1:15" x14ac:dyDescent="0.25">
      <c r="A11804" t="s">
        <v>52</v>
      </c>
      <c r="B11804" t="s">
        <v>1666</v>
      </c>
      <c r="C11804" t="s">
        <v>27</v>
      </c>
      <c r="D11804">
        <v>2020</v>
      </c>
      <c r="E11804">
        <v>6</v>
      </c>
      <c r="F11804" t="s">
        <v>244</v>
      </c>
      <c r="G11804" t="s">
        <v>245</v>
      </c>
      <c r="H11804" t="s">
        <v>30</v>
      </c>
      <c r="J11804">
        <v>-132805.51999999999</v>
      </c>
      <c r="L11804" t="s">
        <v>31</v>
      </c>
      <c r="O11804" t="s">
        <v>32</v>
      </c>
    </row>
    <row r="11805" spans="1:15" x14ac:dyDescent="0.25">
      <c r="A11805" t="s">
        <v>52</v>
      </c>
      <c r="B11805" t="s">
        <v>1666</v>
      </c>
      <c r="C11805" t="s">
        <v>27</v>
      </c>
      <c r="D11805">
        <v>2020</v>
      </c>
      <c r="E11805">
        <v>6</v>
      </c>
      <c r="F11805" t="s">
        <v>246</v>
      </c>
      <c r="G11805" t="s">
        <v>247</v>
      </c>
      <c r="H11805" t="s">
        <v>30</v>
      </c>
      <c r="J11805">
        <v>21419.17</v>
      </c>
      <c r="L11805" t="s">
        <v>31</v>
      </c>
      <c r="O11805" t="s">
        <v>32</v>
      </c>
    </row>
    <row r="11806" spans="1:15" x14ac:dyDescent="0.25">
      <c r="A11806" t="s">
        <v>52</v>
      </c>
      <c r="B11806" t="s">
        <v>1666</v>
      </c>
      <c r="C11806" t="s">
        <v>27</v>
      </c>
      <c r="D11806">
        <v>2020</v>
      </c>
      <c r="E11806">
        <v>6</v>
      </c>
      <c r="F11806" t="s">
        <v>248</v>
      </c>
      <c r="G11806" t="s">
        <v>249</v>
      </c>
      <c r="H11806" t="s">
        <v>30</v>
      </c>
      <c r="J11806">
        <v>-111386.35</v>
      </c>
      <c r="L11806" t="s">
        <v>31</v>
      </c>
      <c r="O11806" t="s">
        <v>32</v>
      </c>
    </row>
    <row r="11807" spans="1:15" x14ac:dyDescent="0.25">
      <c r="A11807" t="s">
        <v>52</v>
      </c>
      <c r="B11807" t="s">
        <v>1666</v>
      </c>
      <c r="C11807" t="s">
        <v>27</v>
      </c>
      <c r="D11807">
        <v>2020</v>
      </c>
      <c r="E11807">
        <v>6</v>
      </c>
      <c r="F11807" t="s">
        <v>250</v>
      </c>
      <c r="G11807" t="s">
        <v>251</v>
      </c>
      <c r="H11807" t="s">
        <v>30</v>
      </c>
      <c r="J11807">
        <v>-111386.35</v>
      </c>
      <c r="L11807" t="s">
        <v>31</v>
      </c>
      <c r="O11807" t="s">
        <v>32</v>
      </c>
    </row>
    <row r="11808" spans="1:15" x14ac:dyDescent="0.25">
      <c r="A11808" t="s">
        <v>52</v>
      </c>
      <c r="B11808" t="s">
        <v>1666</v>
      </c>
      <c r="C11808" t="s">
        <v>27</v>
      </c>
      <c r="D11808">
        <v>2020</v>
      </c>
      <c r="E11808">
        <v>6</v>
      </c>
      <c r="F11808" t="s">
        <v>193</v>
      </c>
      <c r="G11808" t="s">
        <v>194</v>
      </c>
      <c r="H11808" t="s">
        <v>30</v>
      </c>
      <c r="J11808">
        <v>17172.740000000002</v>
      </c>
      <c r="L11808" t="s">
        <v>31</v>
      </c>
      <c r="O11808" t="s">
        <v>32</v>
      </c>
    </row>
    <row r="11809" spans="1:15" x14ac:dyDescent="0.25">
      <c r="A11809" t="s">
        <v>52</v>
      </c>
      <c r="B11809" t="s">
        <v>1666</v>
      </c>
      <c r="C11809" t="s">
        <v>27</v>
      </c>
      <c r="D11809">
        <v>2020</v>
      </c>
      <c r="E11809">
        <v>6</v>
      </c>
      <c r="F11809" t="s">
        <v>195</v>
      </c>
      <c r="G11809" t="s">
        <v>196</v>
      </c>
      <c r="H11809" t="s">
        <v>30</v>
      </c>
      <c r="J11809">
        <v>-94213.61</v>
      </c>
      <c r="L11809" t="s">
        <v>31</v>
      </c>
      <c r="O11809" t="s">
        <v>32</v>
      </c>
    </row>
    <row r="11810" spans="1:15" x14ac:dyDescent="0.25">
      <c r="A11810" t="s">
        <v>52</v>
      </c>
      <c r="B11810" t="s">
        <v>1666</v>
      </c>
      <c r="C11810" t="s">
        <v>27</v>
      </c>
      <c r="D11810">
        <v>2020</v>
      </c>
      <c r="E11810">
        <v>6</v>
      </c>
      <c r="F11810" t="s">
        <v>197</v>
      </c>
      <c r="G11810" t="s">
        <v>198</v>
      </c>
      <c r="H11810" t="s">
        <v>30</v>
      </c>
      <c r="J11810">
        <v>-94213.61</v>
      </c>
      <c r="L11810" t="s">
        <v>31</v>
      </c>
      <c r="O11810" t="s">
        <v>32</v>
      </c>
    </row>
    <row r="11811" spans="1:15" x14ac:dyDescent="0.25">
      <c r="A11811" t="s">
        <v>52</v>
      </c>
      <c r="B11811" t="s">
        <v>1666</v>
      </c>
      <c r="C11811" t="s">
        <v>27</v>
      </c>
      <c r="D11811">
        <v>2020</v>
      </c>
      <c r="E11811">
        <v>6</v>
      </c>
      <c r="F11811" t="s">
        <v>199</v>
      </c>
      <c r="G11811" t="s">
        <v>200</v>
      </c>
      <c r="H11811" t="s">
        <v>30</v>
      </c>
      <c r="J11811">
        <v>-94213.61</v>
      </c>
      <c r="L11811" t="s">
        <v>31</v>
      </c>
      <c r="O11811" t="s">
        <v>32</v>
      </c>
    </row>
    <row r="11812" spans="1:15" x14ac:dyDescent="0.25">
      <c r="A11812" t="s">
        <v>52</v>
      </c>
      <c r="B11812" t="s">
        <v>1666</v>
      </c>
      <c r="C11812" t="s">
        <v>27</v>
      </c>
      <c r="D11812">
        <v>2020</v>
      </c>
      <c r="E11812">
        <v>6</v>
      </c>
      <c r="F11812" t="s">
        <v>201</v>
      </c>
      <c r="G11812" t="s">
        <v>202</v>
      </c>
      <c r="H11812" t="s">
        <v>30</v>
      </c>
      <c r="J11812">
        <v>37854.239999999998</v>
      </c>
      <c r="L11812" t="s">
        <v>31</v>
      </c>
      <c r="O11812" t="s">
        <v>32</v>
      </c>
    </row>
    <row r="11813" spans="1:15" x14ac:dyDescent="0.25">
      <c r="A11813" t="s">
        <v>52</v>
      </c>
      <c r="B11813" t="s">
        <v>1666</v>
      </c>
      <c r="C11813" t="s">
        <v>27</v>
      </c>
      <c r="D11813">
        <v>2020</v>
      </c>
      <c r="E11813">
        <v>6</v>
      </c>
      <c r="F11813" t="s">
        <v>252</v>
      </c>
      <c r="G11813" t="s">
        <v>253</v>
      </c>
      <c r="H11813" t="s">
        <v>30</v>
      </c>
      <c r="J11813">
        <v>118900.06</v>
      </c>
      <c r="L11813" t="s">
        <v>31</v>
      </c>
      <c r="O11813" t="s">
        <v>32</v>
      </c>
    </row>
    <row r="11814" spans="1:15" x14ac:dyDescent="0.25">
      <c r="A11814" t="s">
        <v>52</v>
      </c>
      <c r="B11814" t="s">
        <v>1666</v>
      </c>
      <c r="C11814" t="s">
        <v>27</v>
      </c>
      <c r="D11814">
        <v>2020</v>
      </c>
      <c r="E11814">
        <v>6</v>
      </c>
      <c r="F11814" t="s">
        <v>203</v>
      </c>
      <c r="G11814" t="s">
        <v>204</v>
      </c>
      <c r="H11814" t="s">
        <v>30</v>
      </c>
      <c r="J11814">
        <v>156754.29999999999</v>
      </c>
      <c r="L11814" t="s">
        <v>31</v>
      </c>
      <c r="O11814" t="s">
        <v>32</v>
      </c>
    </row>
    <row r="11815" spans="1:15" x14ac:dyDescent="0.25">
      <c r="A11815" t="s">
        <v>52</v>
      </c>
      <c r="B11815" t="s">
        <v>1666</v>
      </c>
      <c r="C11815" t="s">
        <v>27</v>
      </c>
      <c r="D11815">
        <v>2020</v>
      </c>
      <c r="E11815">
        <v>6</v>
      </c>
      <c r="F11815" t="s">
        <v>205</v>
      </c>
      <c r="G11815" t="s">
        <v>206</v>
      </c>
      <c r="H11815" t="s">
        <v>30</v>
      </c>
      <c r="J11815">
        <v>62540.69</v>
      </c>
      <c r="L11815" t="s">
        <v>31</v>
      </c>
      <c r="O11815" t="s">
        <v>32</v>
      </c>
    </row>
    <row r="11816" spans="1:15" x14ac:dyDescent="0.25">
      <c r="A11816" t="s">
        <v>52</v>
      </c>
      <c r="B11816" t="s">
        <v>1666</v>
      </c>
      <c r="C11816" t="s">
        <v>27</v>
      </c>
      <c r="D11816">
        <v>2020</v>
      </c>
      <c r="E11816">
        <v>6</v>
      </c>
      <c r="F11816" t="s">
        <v>207</v>
      </c>
      <c r="G11816" t="s">
        <v>208</v>
      </c>
      <c r="H11816" t="s">
        <v>30</v>
      </c>
      <c r="J11816">
        <v>62540.69</v>
      </c>
      <c r="L11816" t="s">
        <v>31</v>
      </c>
      <c r="O11816" t="s">
        <v>32</v>
      </c>
    </row>
    <row r="11817" spans="1:15" x14ac:dyDescent="0.25">
      <c r="A11817" t="s">
        <v>52</v>
      </c>
      <c r="B11817" t="s">
        <v>1666</v>
      </c>
      <c r="C11817" t="s">
        <v>27</v>
      </c>
      <c r="D11817">
        <v>2020</v>
      </c>
      <c r="E11817">
        <v>6</v>
      </c>
      <c r="F11817" t="s">
        <v>211</v>
      </c>
      <c r="G11817" t="s">
        <v>212</v>
      </c>
      <c r="H11817" t="s">
        <v>30</v>
      </c>
      <c r="J11817">
        <v>62540.69</v>
      </c>
      <c r="L11817" t="s">
        <v>31</v>
      </c>
      <c r="O11817" t="s">
        <v>32</v>
      </c>
    </row>
    <row r="11818" spans="1:15" x14ac:dyDescent="0.25">
      <c r="A11818" t="s">
        <v>52</v>
      </c>
      <c r="B11818" t="s">
        <v>1666</v>
      </c>
      <c r="C11818" t="s">
        <v>27</v>
      </c>
      <c r="D11818">
        <v>2020</v>
      </c>
      <c r="E11818">
        <v>6</v>
      </c>
      <c r="F11818" t="s">
        <v>213</v>
      </c>
      <c r="G11818" t="s">
        <v>214</v>
      </c>
      <c r="H11818" t="s">
        <v>30</v>
      </c>
      <c r="J11818">
        <v>62540.69</v>
      </c>
      <c r="L11818" t="s">
        <v>31</v>
      </c>
      <c r="O11818" t="s">
        <v>32</v>
      </c>
    </row>
    <row r="11819" spans="1:15" x14ac:dyDescent="0.25">
      <c r="A11819" t="s">
        <v>52</v>
      </c>
      <c r="B11819" t="s">
        <v>1666</v>
      </c>
      <c r="C11819" t="s">
        <v>27</v>
      </c>
      <c r="D11819">
        <v>2020</v>
      </c>
      <c r="E11819">
        <v>6</v>
      </c>
      <c r="F11819" t="s">
        <v>254</v>
      </c>
      <c r="G11819" t="s">
        <v>255</v>
      </c>
      <c r="H11819" t="s">
        <v>30</v>
      </c>
      <c r="J11819">
        <v>1514100</v>
      </c>
      <c r="L11819" t="s">
        <v>39</v>
      </c>
      <c r="O11819" t="s">
        <v>32</v>
      </c>
    </row>
    <row r="11820" spans="1:15" x14ac:dyDescent="0.25">
      <c r="A11820" t="s">
        <v>52</v>
      </c>
      <c r="B11820" t="s">
        <v>1666</v>
      </c>
      <c r="C11820" t="s">
        <v>27</v>
      </c>
      <c r="D11820">
        <v>2020</v>
      </c>
      <c r="E11820">
        <v>6</v>
      </c>
      <c r="F11820" t="s">
        <v>256</v>
      </c>
      <c r="G11820" t="s">
        <v>103</v>
      </c>
      <c r="H11820" t="s">
        <v>30</v>
      </c>
      <c r="J11820">
        <v>1514100</v>
      </c>
      <c r="L11820" t="s">
        <v>39</v>
      </c>
      <c r="O11820" t="s">
        <v>32</v>
      </c>
    </row>
    <row r="11821" spans="1:15" x14ac:dyDescent="0.25">
      <c r="A11821" t="s">
        <v>52</v>
      </c>
      <c r="B11821" t="s">
        <v>1666</v>
      </c>
      <c r="C11821" t="s">
        <v>27</v>
      </c>
      <c r="D11821">
        <v>2020</v>
      </c>
      <c r="E11821">
        <v>6</v>
      </c>
      <c r="F11821" t="s">
        <v>257</v>
      </c>
      <c r="G11821" t="s">
        <v>258</v>
      </c>
      <c r="H11821" t="s">
        <v>30</v>
      </c>
      <c r="J11821">
        <v>1514100</v>
      </c>
      <c r="L11821" t="s">
        <v>39</v>
      </c>
      <c r="O11821" t="s">
        <v>32</v>
      </c>
    </row>
    <row r="11822" spans="1:15" x14ac:dyDescent="0.25">
      <c r="A11822" t="s">
        <v>52</v>
      </c>
      <c r="B11822" t="s">
        <v>1666</v>
      </c>
      <c r="C11822" t="s">
        <v>27</v>
      </c>
      <c r="D11822">
        <v>2020</v>
      </c>
      <c r="E11822">
        <v>6</v>
      </c>
      <c r="F11822" t="s">
        <v>215</v>
      </c>
      <c r="G11822" t="s">
        <v>216</v>
      </c>
      <c r="H11822" t="s">
        <v>30</v>
      </c>
      <c r="J11822">
        <v>14703882</v>
      </c>
      <c r="L11822" t="s">
        <v>39</v>
      </c>
      <c r="O11822" t="s">
        <v>32</v>
      </c>
    </row>
    <row r="11823" spans="1:15" x14ac:dyDescent="0.25">
      <c r="A11823" t="s">
        <v>52</v>
      </c>
      <c r="B11823" t="s">
        <v>1666</v>
      </c>
      <c r="C11823" t="s">
        <v>27</v>
      </c>
      <c r="D11823">
        <v>2020</v>
      </c>
      <c r="E11823">
        <v>6</v>
      </c>
      <c r="F11823" t="s">
        <v>217</v>
      </c>
      <c r="G11823" t="s">
        <v>218</v>
      </c>
      <c r="H11823" t="s">
        <v>30</v>
      </c>
      <c r="J11823">
        <v>14703882</v>
      </c>
      <c r="L11823" t="s">
        <v>39</v>
      </c>
      <c r="O11823" t="s">
        <v>32</v>
      </c>
    </row>
    <row r="11824" spans="1:15" x14ac:dyDescent="0.25">
      <c r="A11824" t="s">
        <v>52</v>
      </c>
      <c r="B11824" t="s">
        <v>1666</v>
      </c>
      <c r="C11824" t="s">
        <v>27</v>
      </c>
      <c r="D11824">
        <v>2020</v>
      </c>
      <c r="E11824">
        <v>6</v>
      </c>
      <c r="F11824" t="s">
        <v>219</v>
      </c>
      <c r="G11824" t="s">
        <v>220</v>
      </c>
      <c r="H11824" t="s">
        <v>30</v>
      </c>
      <c r="J11824">
        <v>14703882</v>
      </c>
      <c r="L11824" t="s">
        <v>39</v>
      </c>
      <c r="O11824" t="s">
        <v>32</v>
      </c>
    </row>
    <row r="11825" spans="1:15" x14ac:dyDescent="0.25">
      <c r="A11825" t="s">
        <v>52</v>
      </c>
      <c r="B11825" t="s">
        <v>1666</v>
      </c>
      <c r="C11825" t="s">
        <v>27</v>
      </c>
      <c r="D11825">
        <v>2020</v>
      </c>
      <c r="E11825">
        <v>6</v>
      </c>
      <c r="F11825" t="s">
        <v>221</v>
      </c>
      <c r="G11825" t="s">
        <v>222</v>
      </c>
      <c r="H11825" t="s">
        <v>30</v>
      </c>
      <c r="J11825">
        <v>16217982</v>
      </c>
      <c r="L11825" t="s">
        <v>39</v>
      </c>
      <c r="O11825" t="s">
        <v>32</v>
      </c>
    </row>
    <row r="11826" spans="1:15" x14ac:dyDescent="0.25">
      <c r="A11826" t="s">
        <v>52</v>
      </c>
      <c r="B11826" t="s">
        <v>1666</v>
      </c>
      <c r="C11826" t="s">
        <v>27</v>
      </c>
      <c r="D11826">
        <v>2020</v>
      </c>
      <c r="E11826">
        <v>6</v>
      </c>
      <c r="F11826" t="s">
        <v>259</v>
      </c>
      <c r="G11826" t="s">
        <v>260</v>
      </c>
      <c r="H11826" t="s">
        <v>30</v>
      </c>
      <c r="J11826">
        <v>4000</v>
      </c>
      <c r="L11826" t="s">
        <v>39</v>
      </c>
      <c r="O11826" t="s">
        <v>32</v>
      </c>
    </row>
    <row r="11827" spans="1:15" x14ac:dyDescent="0.25">
      <c r="A11827" t="s">
        <v>52</v>
      </c>
      <c r="B11827" t="s">
        <v>1666</v>
      </c>
      <c r="C11827" t="s">
        <v>27</v>
      </c>
      <c r="D11827">
        <v>2020</v>
      </c>
      <c r="E11827">
        <v>6</v>
      </c>
      <c r="F11827" t="s">
        <v>261</v>
      </c>
      <c r="G11827" t="s">
        <v>262</v>
      </c>
      <c r="H11827" t="s">
        <v>30</v>
      </c>
      <c r="J11827">
        <v>30000</v>
      </c>
      <c r="L11827" t="s">
        <v>39</v>
      </c>
      <c r="O11827" t="s">
        <v>32</v>
      </c>
    </row>
    <row r="11828" spans="1:15" x14ac:dyDescent="0.25">
      <c r="A11828" t="s">
        <v>52</v>
      </c>
      <c r="B11828" t="s">
        <v>1666</v>
      </c>
      <c r="C11828" t="s">
        <v>27</v>
      </c>
      <c r="D11828">
        <v>2020</v>
      </c>
      <c r="E11828">
        <v>6</v>
      </c>
      <c r="F11828" t="s">
        <v>223</v>
      </c>
      <c r="G11828" t="s">
        <v>224</v>
      </c>
      <c r="H11828" t="s">
        <v>30</v>
      </c>
      <c r="J11828">
        <v>2478638.06</v>
      </c>
      <c r="L11828" t="s">
        <v>39</v>
      </c>
      <c r="O11828" t="s">
        <v>32</v>
      </c>
    </row>
    <row r="11829" spans="1:15" x14ac:dyDescent="0.25">
      <c r="A11829" t="s">
        <v>52</v>
      </c>
      <c r="B11829" t="s">
        <v>1666</v>
      </c>
      <c r="C11829" t="s">
        <v>27</v>
      </c>
      <c r="D11829">
        <v>2020</v>
      </c>
      <c r="E11829">
        <v>6</v>
      </c>
      <c r="F11829" t="s">
        <v>225</v>
      </c>
      <c r="G11829" t="s">
        <v>226</v>
      </c>
      <c r="H11829" t="s">
        <v>30</v>
      </c>
      <c r="J11829">
        <v>2512638.06</v>
      </c>
      <c r="L11829" t="s">
        <v>39</v>
      </c>
      <c r="O11829" t="s">
        <v>32</v>
      </c>
    </row>
    <row r="11830" spans="1:15" x14ac:dyDescent="0.25">
      <c r="A11830" t="s">
        <v>52</v>
      </c>
      <c r="B11830" t="s">
        <v>1666</v>
      </c>
      <c r="C11830" t="s">
        <v>27</v>
      </c>
      <c r="D11830">
        <v>2020</v>
      </c>
      <c r="E11830">
        <v>6</v>
      </c>
      <c r="F11830" t="s">
        <v>227</v>
      </c>
      <c r="G11830" t="s">
        <v>228</v>
      </c>
      <c r="H11830" t="s">
        <v>30</v>
      </c>
      <c r="J11830">
        <v>18730620.059999999</v>
      </c>
      <c r="L11830" t="s">
        <v>39</v>
      </c>
      <c r="O11830" t="s">
        <v>32</v>
      </c>
    </row>
    <row r="11831" spans="1:15" x14ac:dyDescent="0.25">
      <c r="A11831" t="s">
        <v>52</v>
      </c>
      <c r="B11831" t="s">
        <v>1666</v>
      </c>
      <c r="C11831" t="s">
        <v>27</v>
      </c>
      <c r="D11831">
        <v>2020</v>
      </c>
      <c r="E11831">
        <v>6</v>
      </c>
      <c r="F11831" t="s">
        <v>229</v>
      </c>
      <c r="G11831" t="s">
        <v>230</v>
      </c>
      <c r="H11831" t="s">
        <v>30</v>
      </c>
      <c r="J11831">
        <v>-510000</v>
      </c>
      <c r="L11831" t="s">
        <v>39</v>
      </c>
      <c r="O11831" t="s">
        <v>32</v>
      </c>
    </row>
    <row r="11832" spans="1:15" x14ac:dyDescent="0.25">
      <c r="A11832" t="s">
        <v>52</v>
      </c>
      <c r="B11832" t="s">
        <v>1666</v>
      </c>
      <c r="C11832" t="s">
        <v>27</v>
      </c>
      <c r="D11832">
        <v>2020</v>
      </c>
      <c r="E11832">
        <v>6</v>
      </c>
      <c r="F11832" t="s">
        <v>263</v>
      </c>
      <c r="G11832" t="s">
        <v>264</v>
      </c>
      <c r="H11832" t="s">
        <v>30</v>
      </c>
      <c r="J11832">
        <v>-648440.36</v>
      </c>
      <c r="L11832" t="s">
        <v>39</v>
      </c>
      <c r="O11832" t="s">
        <v>32</v>
      </c>
    </row>
    <row r="11833" spans="1:15" x14ac:dyDescent="0.25">
      <c r="A11833" t="s">
        <v>52</v>
      </c>
      <c r="B11833" t="s">
        <v>1666</v>
      </c>
      <c r="C11833" t="s">
        <v>27</v>
      </c>
      <c r="D11833">
        <v>2020</v>
      </c>
      <c r="E11833">
        <v>6</v>
      </c>
      <c r="F11833" t="s">
        <v>265</v>
      </c>
      <c r="G11833" t="s">
        <v>266</v>
      </c>
      <c r="H11833" t="s">
        <v>30</v>
      </c>
      <c r="J11833">
        <v>-648440.36</v>
      </c>
      <c r="L11833" t="s">
        <v>39</v>
      </c>
      <c r="O11833" t="s">
        <v>32</v>
      </c>
    </row>
    <row r="11834" spans="1:15" x14ac:dyDescent="0.25">
      <c r="A11834" t="s">
        <v>52</v>
      </c>
      <c r="B11834" t="s">
        <v>1666</v>
      </c>
      <c r="C11834" t="s">
        <v>27</v>
      </c>
      <c r="D11834">
        <v>2020</v>
      </c>
      <c r="E11834">
        <v>6</v>
      </c>
      <c r="F11834" t="s">
        <v>231</v>
      </c>
      <c r="G11834" t="s">
        <v>188</v>
      </c>
      <c r="H11834" t="s">
        <v>30</v>
      </c>
      <c r="J11834">
        <v>3495603.86</v>
      </c>
      <c r="L11834" t="s">
        <v>39</v>
      </c>
      <c r="O11834" t="s">
        <v>32</v>
      </c>
    </row>
    <row r="11835" spans="1:15" x14ac:dyDescent="0.25">
      <c r="A11835" t="s">
        <v>52</v>
      </c>
      <c r="B11835" t="s">
        <v>1666</v>
      </c>
      <c r="C11835" t="s">
        <v>27</v>
      </c>
      <c r="D11835">
        <v>2020</v>
      </c>
      <c r="E11835">
        <v>6</v>
      </c>
      <c r="F11835" t="s">
        <v>232</v>
      </c>
      <c r="G11835" t="s">
        <v>233</v>
      </c>
      <c r="H11835" t="s">
        <v>30</v>
      </c>
      <c r="J11835">
        <v>2337163.5</v>
      </c>
      <c r="L11835" t="s">
        <v>39</v>
      </c>
      <c r="O11835" t="s">
        <v>32</v>
      </c>
    </row>
    <row r="11836" spans="1:15" x14ac:dyDescent="0.25">
      <c r="A11836" t="s">
        <v>52</v>
      </c>
      <c r="B11836" t="s">
        <v>1666</v>
      </c>
      <c r="C11836" t="s">
        <v>27</v>
      </c>
      <c r="D11836">
        <v>2020</v>
      </c>
      <c r="E11836">
        <v>6</v>
      </c>
      <c r="F11836" t="s">
        <v>234</v>
      </c>
      <c r="G11836" t="s">
        <v>235</v>
      </c>
      <c r="H11836" t="s">
        <v>30</v>
      </c>
      <c r="J11836">
        <v>2337163.5</v>
      </c>
      <c r="L11836" t="s">
        <v>39</v>
      </c>
      <c r="O11836" t="s">
        <v>32</v>
      </c>
    </row>
    <row r="11837" spans="1:15" x14ac:dyDescent="0.25">
      <c r="A11837" t="s">
        <v>52</v>
      </c>
      <c r="B11837" t="s">
        <v>1666</v>
      </c>
      <c r="C11837" t="s">
        <v>27</v>
      </c>
      <c r="D11837">
        <v>2020</v>
      </c>
      <c r="E11837">
        <v>6</v>
      </c>
      <c r="F11837" t="s">
        <v>267</v>
      </c>
      <c r="G11837" t="s">
        <v>268</v>
      </c>
      <c r="H11837" t="s">
        <v>30</v>
      </c>
      <c r="J11837">
        <v>-354866.11</v>
      </c>
      <c r="L11837" t="s">
        <v>39</v>
      </c>
      <c r="O11837" t="s">
        <v>32</v>
      </c>
    </row>
    <row r="11838" spans="1:15" x14ac:dyDescent="0.25">
      <c r="A11838" t="s">
        <v>52</v>
      </c>
      <c r="B11838" t="s">
        <v>1666</v>
      </c>
      <c r="C11838" t="s">
        <v>27</v>
      </c>
      <c r="D11838">
        <v>2020</v>
      </c>
      <c r="E11838">
        <v>6</v>
      </c>
      <c r="F11838" t="s">
        <v>269</v>
      </c>
      <c r="G11838" t="s">
        <v>270</v>
      </c>
      <c r="H11838" t="s">
        <v>30</v>
      </c>
      <c r="J11838">
        <v>-68298.740000000005</v>
      </c>
      <c r="L11838" t="s">
        <v>39</v>
      </c>
      <c r="O11838" t="s">
        <v>32</v>
      </c>
    </row>
    <row r="11839" spans="1:15" x14ac:dyDescent="0.25">
      <c r="A11839" t="s">
        <v>52</v>
      </c>
      <c r="B11839" t="s">
        <v>1666</v>
      </c>
      <c r="C11839" t="s">
        <v>27</v>
      </c>
      <c r="D11839">
        <v>2020</v>
      </c>
      <c r="E11839">
        <v>6</v>
      </c>
      <c r="F11839" t="s">
        <v>271</v>
      </c>
      <c r="G11839" t="s">
        <v>272</v>
      </c>
      <c r="H11839" t="s">
        <v>30</v>
      </c>
      <c r="J11839">
        <v>-166760.31</v>
      </c>
      <c r="L11839" t="s">
        <v>39</v>
      </c>
      <c r="O11839" t="s">
        <v>32</v>
      </c>
    </row>
    <row r="11840" spans="1:15" x14ac:dyDescent="0.25">
      <c r="A11840" t="s">
        <v>52</v>
      </c>
      <c r="B11840" t="s">
        <v>1666</v>
      </c>
      <c r="C11840" t="s">
        <v>27</v>
      </c>
      <c r="D11840">
        <v>2020</v>
      </c>
      <c r="E11840">
        <v>6</v>
      </c>
      <c r="F11840" t="s">
        <v>273</v>
      </c>
      <c r="G11840" t="s">
        <v>274</v>
      </c>
      <c r="H11840" t="s">
        <v>30</v>
      </c>
      <c r="J11840">
        <v>-521626.42</v>
      </c>
      <c r="L11840" t="s">
        <v>39</v>
      </c>
      <c r="O11840" t="s">
        <v>32</v>
      </c>
    </row>
    <row r="11841" spans="1:15" x14ac:dyDescent="0.25">
      <c r="A11841" t="s">
        <v>52</v>
      </c>
      <c r="B11841" t="s">
        <v>1666</v>
      </c>
      <c r="C11841" t="s">
        <v>27</v>
      </c>
      <c r="D11841">
        <v>2020</v>
      </c>
      <c r="E11841">
        <v>6</v>
      </c>
      <c r="F11841" t="s">
        <v>236</v>
      </c>
      <c r="G11841" t="s">
        <v>237</v>
      </c>
      <c r="H11841" t="s">
        <v>30</v>
      </c>
      <c r="J11841">
        <v>-17486590.289999999</v>
      </c>
      <c r="L11841" t="s">
        <v>39</v>
      </c>
      <c r="O11841" t="s">
        <v>32</v>
      </c>
    </row>
    <row r="11842" spans="1:15" x14ac:dyDescent="0.25">
      <c r="A11842" t="s">
        <v>52</v>
      </c>
      <c r="B11842" t="s">
        <v>1666</v>
      </c>
      <c r="C11842" t="s">
        <v>27</v>
      </c>
      <c r="D11842">
        <v>2020</v>
      </c>
      <c r="E11842">
        <v>6</v>
      </c>
      <c r="F11842" t="s">
        <v>238</v>
      </c>
      <c r="G11842" t="s">
        <v>239</v>
      </c>
      <c r="H11842" t="s">
        <v>30</v>
      </c>
      <c r="J11842">
        <v>-20608697.829999998</v>
      </c>
      <c r="L11842" t="s">
        <v>39</v>
      </c>
      <c r="O11842" t="s">
        <v>32</v>
      </c>
    </row>
    <row r="11843" spans="1:15" x14ac:dyDescent="0.25">
      <c r="A11843" t="s">
        <v>52</v>
      </c>
      <c r="B11843" t="s">
        <v>1666</v>
      </c>
      <c r="C11843" t="s">
        <v>27</v>
      </c>
      <c r="D11843">
        <v>2020</v>
      </c>
      <c r="E11843">
        <v>6</v>
      </c>
      <c r="F11843" t="s">
        <v>240</v>
      </c>
      <c r="G11843" t="s">
        <v>241</v>
      </c>
      <c r="H11843" t="s">
        <v>30</v>
      </c>
      <c r="J11843">
        <v>-21130324.25</v>
      </c>
      <c r="L11843" t="s">
        <v>39</v>
      </c>
      <c r="O11843" t="s">
        <v>32</v>
      </c>
    </row>
    <row r="11844" spans="1:15" x14ac:dyDescent="0.25">
      <c r="A11844" t="s">
        <v>52</v>
      </c>
      <c r="B11844" t="s">
        <v>1666</v>
      </c>
      <c r="C11844" t="s">
        <v>27</v>
      </c>
      <c r="D11844">
        <v>2020</v>
      </c>
      <c r="E11844">
        <v>6</v>
      </c>
      <c r="F11844" t="s">
        <v>242</v>
      </c>
      <c r="G11844" t="s">
        <v>243</v>
      </c>
      <c r="H11844" t="s">
        <v>30</v>
      </c>
      <c r="J11844">
        <v>-18793160.75</v>
      </c>
      <c r="L11844" t="s">
        <v>39</v>
      </c>
      <c r="O11844" t="s">
        <v>32</v>
      </c>
    </row>
    <row r="11845" spans="1:15" x14ac:dyDescent="0.25">
      <c r="A11845" t="s">
        <v>84</v>
      </c>
      <c r="B11845" t="s">
        <v>85</v>
      </c>
      <c r="C11845" t="s">
        <v>27</v>
      </c>
      <c r="D11845">
        <v>2020</v>
      </c>
      <c r="E11845">
        <v>6</v>
      </c>
      <c r="F11845" t="s">
        <v>244</v>
      </c>
      <c r="G11845" t="s">
        <v>245</v>
      </c>
      <c r="H11845" t="s">
        <v>30</v>
      </c>
      <c r="J11845">
        <v>-99168.22</v>
      </c>
      <c r="L11845" t="s">
        <v>31</v>
      </c>
      <c r="O11845" t="s">
        <v>32</v>
      </c>
    </row>
    <row r="11846" spans="1:15" x14ac:dyDescent="0.25">
      <c r="A11846" t="s">
        <v>84</v>
      </c>
      <c r="B11846" t="s">
        <v>85</v>
      </c>
      <c r="C11846" t="s">
        <v>27</v>
      </c>
      <c r="D11846">
        <v>2020</v>
      </c>
      <c r="E11846">
        <v>6</v>
      </c>
      <c r="F11846" t="s">
        <v>246</v>
      </c>
      <c r="G11846" t="s">
        <v>247</v>
      </c>
      <c r="H11846" t="s">
        <v>30</v>
      </c>
      <c r="J11846">
        <v>19386.21</v>
      </c>
      <c r="L11846" t="s">
        <v>31</v>
      </c>
      <c r="O11846" t="s">
        <v>32</v>
      </c>
    </row>
    <row r="11847" spans="1:15" x14ac:dyDescent="0.25">
      <c r="A11847" t="s">
        <v>84</v>
      </c>
      <c r="B11847" t="s">
        <v>85</v>
      </c>
      <c r="C11847" t="s">
        <v>27</v>
      </c>
      <c r="D11847">
        <v>2020</v>
      </c>
      <c r="E11847">
        <v>6</v>
      </c>
      <c r="F11847" t="s">
        <v>248</v>
      </c>
      <c r="G11847" t="s">
        <v>249</v>
      </c>
      <c r="H11847" t="s">
        <v>30</v>
      </c>
      <c r="J11847">
        <v>-79782.009999999995</v>
      </c>
      <c r="L11847" t="s">
        <v>31</v>
      </c>
      <c r="O11847" t="s">
        <v>32</v>
      </c>
    </row>
    <row r="11848" spans="1:15" x14ac:dyDescent="0.25">
      <c r="A11848" t="s">
        <v>84</v>
      </c>
      <c r="B11848" t="s">
        <v>85</v>
      </c>
      <c r="C11848" t="s">
        <v>27</v>
      </c>
      <c r="D11848">
        <v>2020</v>
      </c>
      <c r="E11848">
        <v>6</v>
      </c>
      <c r="F11848" t="s">
        <v>250</v>
      </c>
      <c r="G11848" t="s">
        <v>251</v>
      </c>
      <c r="H11848" t="s">
        <v>30</v>
      </c>
      <c r="J11848">
        <v>-79782.009999999995</v>
      </c>
      <c r="L11848" t="s">
        <v>31</v>
      </c>
      <c r="O11848" t="s">
        <v>32</v>
      </c>
    </row>
    <row r="11849" spans="1:15" x14ac:dyDescent="0.25">
      <c r="A11849" t="s">
        <v>84</v>
      </c>
      <c r="B11849" t="s">
        <v>85</v>
      </c>
      <c r="C11849" t="s">
        <v>27</v>
      </c>
      <c r="D11849">
        <v>2020</v>
      </c>
      <c r="E11849">
        <v>6</v>
      </c>
      <c r="F11849" t="s">
        <v>193</v>
      </c>
      <c r="G11849" t="s">
        <v>194</v>
      </c>
      <c r="H11849" t="s">
        <v>30</v>
      </c>
      <c r="J11849">
        <v>-0.02</v>
      </c>
      <c r="L11849" t="s">
        <v>31</v>
      </c>
      <c r="O11849" t="s">
        <v>32</v>
      </c>
    </row>
    <row r="11850" spans="1:15" x14ac:dyDescent="0.25">
      <c r="A11850" t="s">
        <v>84</v>
      </c>
      <c r="B11850" t="s">
        <v>85</v>
      </c>
      <c r="C11850" t="s">
        <v>27</v>
      </c>
      <c r="D11850">
        <v>2020</v>
      </c>
      <c r="E11850">
        <v>6</v>
      </c>
      <c r="F11850" t="s">
        <v>195</v>
      </c>
      <c r="G11850" t="s">
        <v>196</v>
      </c>
      <c r="H11850" t="s">
        <v>30</v>
      </c>
      <c r="J11850">
        <v>-79782.03</v>
      </c>
      <c r="L11850" t="s">
        <v>31</v>
      </c>
      <c r="O11850" t="s">
        <v>32</v>
      </c>
    </row>
    <row r="11851" spans="1:15" x14ac:dyDescent="0.25">
      <c r="A11851" t="s">
        <v>84</v>
      </c>
      <c r="B11851" t="s">
        <v>85</v>
      </c>
      <c r="C11851" t="s">
        <v>27</v>
      </c>
      <c r="D11851">
        <v>2020</v>
      </c>
      <c r="E11851">
        <v>6</v>
      </c>
      <c r="F11851" t="s">
        <v>275</v>
      </c>
      <c r="G11851" t="s">
        <v>276</v>
      </c>
      <c r="H11851" t="s">
        <v>30</v>
      </c>
      <c r="J11851">
        <v>41789.81</v>
      </c>
      <c r="L11851" t="s">
        <v>31</v>
      </c>
      <c r="O11851" t="s">
        <v>32</v>
      </c>
    </row>
    <row r="11852" spans="1:15" x14ac:dyDescent="0.25">
      <c r="A11852" t="s">
        <v>84</v>
      </c>
      <c r="B11852" t="s">
        <v>85</v>
      </c>
      <c r="C11852" t="s">
        <v>27</v>
      </c>
      <c r="D11852">
        <v>2020</v>
      </c>
      <c r="E11852">
        <v>6</v>
      </c>
      <c r="F11852" t="s">
        <v>277</v>
      </c>
      <c r="G11852" t="s">
        <v>278</v>
      </c>
      <c r="H11852" t="s">
        <v>30</v>
      </c>
      <c r="J11852">
        <v>41789.81</v>
      </c>
      <c r="L11852" t="s">
        <v>31</v>
      </c>
      <c r="O11852" t="s">
        <v>32</v>
      </c>
    </row>
    <row r="11853" spans="1:15" x14ac:dyDescent="0.25">
      <c r="A11853" t="s">
        <v>84</v>
      </c>
      <c r="B11853" t="s">
        <v>85</v>
      </c>
      <c r="C11853" t="s">
        <v>27</v>
      </c>
      <c r="D11853">
        <v>2020</v>
      </c>
      <c r="E11853">
        <v>6</v>
      </c>
      <c r="F11853" t="s">
        <v>279</v>
      </c>
      <c r="G11853" t="s">
        <v>280</v>
      </c>
      <c r="H11853" t="s">
        <v>30</v>
      </c>
      <c r="J11853">
        <v>41789.81</v>
      </c>
      <c r="L11853" t="s">
        <v>31</v>
      </c>
      <c r="O11853" t="s">
        <v>32</v>
      </c>
    </row>
    <row r="11854" spans="1:15" x14ac:dyDescent="0.25">
      <c r="A11854" t="s">
        <v>84</v>
      </c>
      <c r="B11854" t="s">
        <v>85</v>
      </c>
      <c r="C11854" t="s">
        <v>27</v>
      </c>
      <c r="D11854">
        <v>2020</v>
      </c>
      <c r="E11854">
        <v>6</v>
      </c>
      <c r="F11854" t="s">
        <v>197</v>
      </c>
      <c r="G11854" t="s">
        <v>198</v>
      </c>
      <c r="H11854" t="s">
        <v>30</v>
      </c>
      <c r="J11854">
        <v>-37992.22</v>
      </c>
      <c r="L11854" t="s">
        <v>31</v>
      </c>
      <c r="O11854" t="s">
        <v>32</v>
      </c>
    </row>
    <row r="11855" spans="1:15" x14ac:dyDescent="0.25">
      <c r="A11855" t="s">
        <v>84</v>
      </c>
      <c r="B11855" t="s">
        <v>85</v>
      </c>
      <c r="C11855" t="s">
        <v>27</v>
      </c>
      <c r="D11855">
        <v>2020</v>
      </c>
      <c r="E11855">
        <v>6</v>
      </c>
      <c r="F11855" t="s">
        <v>199</v>
      </c>
      <c r="G11855" t="s">
        <v>200</v>
      </c>
      <c r="H11855" t="s">
        <v>30</v>
      </c>
      <c r="J11855">
        <v>-37992.22</v>
      </c>
      <c r="L11855" t="s">
        <v>31</v>
      </c>
      <c r="O11855" t="s">
        <v>32</v>
      </c>
    </row>
    <row r="11856" spans="1:15" x14ac:dyDescent="0.25">
      <c r="A11856" t="s">
        <v>84</v>
      </c>
      <c r="B11856" t="s">
        <v>85</v>
      </c>
      <c r="C11856" t="s">
        <v>27</v>
      </c>
      <c r="D11856">
        <v>2020</v>
      </c>
      <c r="E11856">
        <v>6</v>
      </c>
      <c r="F11856" t="s">
        <v>205</v>
      </c>
      <c r="G11856" t="s">
        <v>206</v>
      </c>
      <c r="H11856" t="s">
        <v>30</v>
      </c>
      <c r="J11856">
        <v>-37992.22</v>
      </c>
      <c r="L11856" t="s">
        <v>31</v>
      </c>
      <c r="O11856" t="s">
        <v>32</v>
      </c>
    </row>
    <row r="11857" spans="1:15" x14ac:dyDescent="0.25">
      <c r="A11857" t="s">
        <v>84</v>
      </c>
      <c r="B11857" t="s">
        <v>85</v>
      </c>
      <c r="C11857" t="s">
        <v>27</v>
      </c>
      <c r="D11857">
        <v>2020</v>
      </c>
      <c r="E11857">
        <v>6</v>
      </c>
      <c r="F11857" t="s">
        <v>207</v>
      </c>
      <c r="G11857" t="s">
        <v>208</v>
      </c>
      <c r="H11857" t="s">
        <v>30</v>
      </c>
      <c r="J11857">
        <v>-37992.22</v>
      </c>
      <c r="L11857" t="s">
        <v>31</v>
      </c>
      <c r="O11857" t="s">
        <v>32</v>
      </c>
    </row>
    <row r="11858" spans="1:15" x14ac:dyDescent="0.25">
      <c r="A11858" t="s">
        <v>84</v>
      </c>
      <c r="B11858" t="s">
        <v>85</v>
      </c>
      <c r="C11858" t="s">
        <v>27</v>
      </c>
      <c r="D11858">
        <v>2020</v>
      </c>
      <c r="E11858">
        <v>6</v>
      </c>
      <c r="F11858" t="s">
        <v>211</v>
      </c>
      <c r="G11858" t="s">
        <v>212</v>
      </c>
      <c r="H11858" t="s">
        <v>30</v>
      </c>
      <c r="J11858">
        <v>-37992.22</v>
      </c>
      <c r="L11858" t="s">
        <v>31</v>
      </c>
      <c r="O11858" t="s">
        <v>32</v>
      </c>
    </row>
    <row r="11859" spans="1:15" x14ac:dyDescent="0.25">
      <c r="A11859" t="s">
        <v>84</v>
      </c>
      <c r="B11859" t="s">
        <v>85</v>
      </c>
      <c r="C11859" t="s">
        <v>27</v>
      </c>
      <c r="D11859">
        <v>2020</v>
      </c>
      <c r="E11859">
        <v>6</v>
      </c>
      <c r="F11859" t="s">
        <v>213</v>
      </c>
      <c r="G11859" t="s">
        <v>214</v>
      </c>
      <c r="H11859" t="s">
        <v>30</v>
      </c>
      <c r="J11859">
        <v>-37992.22</v>
      </c>
      <c r="L11859" t="s">
        <v>31</v>
      </c>
      <c r="O11859" t="s">
        <v>32</v>
      </c>
    </row>
    <row r="11860" spans="1:15" x14ac:dyDescent="0.25">
      <c r="A11860" t="s">
        <v>84</v>
      </c>
      <c r="B11860" t="s">
        <v>85</v>
      </c>
      <c r="C11860" t="s">
        <v>27</v>
      </c>
      <c r="D11860">
        <v>2020</v>
      </c>
      <c r="E11860">
        <v>6</v>
      </c>
      <c r="F11860" t="s">
        <v>254</v>
      </c>
      <c r="G11860" t="s">
        <v>255</v>
      </c>
      <c r="H11860" t="s">
        <v>30</v>
      </c>
      <c r="J11860">
        <v>2184895.08</v>
      </c>
      <c r="L11860" t="s">
        <v>39</v>
      </c>
      <c r="O11860" t="s">
        <v>32</v>
      </c>
    </row>
    <row r="11861" spans="1:15" x14ac:dyDescent="0.25">
      <c r="A11861" t="s">
        <v>84</v>
      </c>
      <c r="B11861" t="s">
        <v>85</v>
      </c>
      <c r="C11861" t="s">
        <v>27</v>
      </c>
      <c r="D11861">
        <v>2020</v>
      </c>
      <c r="E11861">
        <v>6</v>
      </c>
      <c r="F11861" t="s">
        <v>281</v>
      </c>
      <c r="G11861" t="s">
        <v>282</v>
      </c>
      <c r="H11861" t="s">
        <v>30</v>
      </c>
      <c r="J11861">
        <v>-1126198.18</v>
      </c>
      <c r="L11861" t="s">
        <v>39</v>
      </c>
      <c r="O11861" t="s">
        <v>32</v>
      </c>
    </row>
    <row r="11862" spans="1:15" x14ac:dyDescent="0.25">
      <c r="A11862" t="s">
        <v>84</v>
      </c>
      <c r="B11862" t="s">
        <v>85</v>
      </c>
      <c r="C11862" t="s">
        <v>27</v>
      </c>
      <c r="D11862">
        <v>2020</v>
      </c>
      <c r="E11862">
        <v>6</v>
      </c>
      <c r="F11862" t="s">
        <v>256</v>
      </c>
      <c r="G11862" t="s">
        <v>103</v>
      </c>
      <c r="H11862" t="s">
        <v>30</v>
      </c>
      <c r="J11862">
        <v>1058696.8999999999</v>
      </c>
      <c r="L11862" t="s">
        <v>39</v>
      </c>
      <c r="O11862" t="s">
        <v>32</v>
      </c>
    </row>
    <row r="11863" spans="1:15" x14ac:dyDescent="0.25">
      <c r="A11863" t="s">
        <v>84</v>
      </c>
      <c r="B11863" t="s">
        <v>85</v>
      </c>
      <c r="C11863" t="s">
        <v>27</v>
      </c>
      <c r="D11863">
        <v>2020</v>
      </c>
      <c r="E11863">
        <v>6</v>
      </c>
      <c r="F11863" t="s">
        <v>257</v>
      </c>
      <c r="G11863" t="s">
        <v>258</v>
      </c>
      <c r="H11863" t="s">
        <v>30</v>
      </c>
      <c r="J11863">
        <v>1058696.8999999999</v>
      </c>
      <c r="L11863" t="s">
        <v>39</v>
      </c>
      <c r="O11863" t="s">
        <v>32</v>
      </c>
    </row>
    <row r="11864" spans="1:15" x14ac:dyDescent="0.25">
      <c r="A11864" t="s">
        <v>84</v>
      </c>
      <c r="B11864" t="s">
        <v>85</v>
      </c>
      <c r="C11864" t="s">
        <v>27</v>
      </c>
      <c r="D11864">
        <v>2020</v>
      </c>
      <c r="E11864">
        <v>6</v>
      </c>
      <c r="F11864" t="s">
        <v>283</v>
      </c>
      <c r="G11864" t="s">
        <v>93</v>
      </c>
      <c r="H11864" t="s">
        <v>30</v>
      </c>
      <c r="J11864">
        <v>3798.66</v>
      </c>
      <c r="L11864" t="s">
        <v>39</v>
      </c>
      <c r="O11864" t="s">
        <v>32</v>
      </c>
    </row>
    <row r="11865" spans="1:15" x14ac:dyDescent="0.25">
      <c r="A11865" t="s">
        <v>84</v>
      </c>
      <c r="B11865" t="s">
        <v>85</v>
      </c>
      <c r="C11865" t="s">
        <v>27</v>
      </c>
      <c r="D11865">
        <v>2020</v>
      </c>
      <c r="E11865">
        <v>6</v>
      </c>
      <c r="F11865" t="s">
        <v>221</v>
      </c>
      <c r="G11865" t="s">
        <v>222</v>
      </c>
      <c r="H11865" t="s">
        <v>30</v>
      </c>
      <c r="J11865">
        <v>1062495.56</v>
      </c>
      <c r="L11865" t="s">
        <v>39</v>
      </c>
      <c r="O11865" t="s">
        <v>32</v>
      </c>
    </row>
    <row r="11866" spans="1:15" x14ac:dyDescent="0.25">
      <c r="A11866" t="s">
        <v>84</v>
      </c>
      <c r="B11866" t="s">
        <v>85</v>
      </c>
      <c r="C11866" t="s">
        <v>27</v>
      </c>
      <c r="D11866">
        <v>2020</v>
      </c>
      <c r="E11866">
        <v>6</v>
      </c>
      <c r="F11866" t="s">
        <v>259</v>
      </c>
      <c r="G11866" t="s">
        <v>260</v>
      </c>
      <c r="H11866" t="s">
        <v>30</v>
      </c>
      <c r="J11866">
        <v>12000</v>
      </c>
      <c r="L11866" t="s">
        <v>39</v>
      </c>
      <c r="O11866" t="s">
        <v>32</v>
      </c>
    </row>
    <row r="11867" spans="1:15" x14ac:dyDescent="0.25">
      <c r="A11867" t="s">
        <v>84</v>
      </c>
      <c r="B11867" t="s">
        <v>85</v>
      </c>
      <c r="C11867" t="s">
        <v>27</v>
      </c>
      <c r="D11867">
        <v>2020</v>
      </c>
      <c r="E11867">
        <v>6</v>
      </c>
      <c r="F11867" t="s">
        <v>284</v>
      </c>
      <c r="G11867" t="s">
        <v>285</v>
      </c>
      <c r="H11867" t="s">
        <v>30</v>
      </c>
      <c r="J11867">
        <v>50161.07</v>
      </c>
      <c r="L11867" t="s">
        <v>39</v>
      </c>
      <c r="O11867" t="s">
        <v>32</v>
      </c>
    </row>
    <row r="11868" spans="1:15" x14ac:dyDescent="0.25">
      <c r="A11868" t="s">
        <v>84</v>
      </c>
      <c r="B11868" t="s">
        <v>85</v>
      </c>
      <c r="C11868" t="s">
        <v>27</v>
      </c>
      <c r="D11868">
        <v>2020</v>
      </c>
      <c r="E11868">
        <v>6</v>
      </c>
      <c r="F11868" t="s">
        <v>261</v>
      </c>
      <c r="G11868" t="s">
        <v>262</v>
      </c>
      <c r="H11868" t="s">
        <v>30</v>
      </c>
      <c r="J11868">
        <v>60827.56</v>
      </c>
      <c r="L11868" t="s">
        <v>39</v>
      </c>
      <c r="O11868" t="s">
        <v>32</v>
      </c>
    </row>
    <row r="11869" spans="1:15" x14ac:dyDescent="0.25">
      <c r="A11869" t="s">
        <v>84</v>
      </c>
      <c r="B11869" t="s">
        <v>85</v>
      </c>
      <c r="C11869" t="s">
        <v>27</v>
      </c>
      <c r="D11869">
        <v>2020</v>
      </c>
      <c r="E11869">
        <v>6</v>
      </c>
      <c r="F11869" t="s">
        <v>223</v>
      </c>
      <c r="G11869" t="s">
        <v>224</v>
      </c>
      <c r="H11869" t="s">
        <v>30</v>
      </c>
      <c r="J11869">
        <v>589308.04</v>
      </c>
      <c r="L11869" t="s">
        <v>39</v>
      </c>
      <c r="O11869" t="s">
        <v>32</v>
      </c>
    </row>
    <row r="11870" spans="1:15" x14ac:dyDescent="0.25">
      <c r="A11870" t="s">
        <v>84</v>
      </c>
      <c r="B11870" t="s">
        <v>85</v>
      </c>
      <c r="C11870" t="s">
        <v>27</v>
      </c>
      <c r="D11870">
        <v>2020</v>
      </c>
      <c r="E11870">
        <v>6</v>
      </c>
      <c r="F11870" t="s">
        <v>225</v>
      </c>
      <c r="G11870" t="s">
        <v>226</v>
      </c>
      <c r="H11870" t="s">
        <v>30</v>
      </c>
      <c r="J11870">
        <v>662135.6</v>
      </c>
      <c r="L11870" t="s">
        <v>39</v>
      </c>
      <c r="O11870" t="s">
        <v>32</v>
      </c>
    </row>
    <row r="11871" spans="1:15" x14ac:dyDescent="0.25">
      <c r="A11871" t="s">
        <v>84</v>
      </c>
      <c r="B11871" t="s">
        <v>85</v>
      </c>
      <c r="C11871" t="s">
        <v>27</v>
      </c>
      <c r="D11871">
        <v>2020</v>
      </c>
      <c r="E11871">
        <v>6</v>
      </c>
      <c r="F11871" t="s">
        <v>227</v>
      </c>
      <c r="G11871" t="s">
        <v>228</v>
      </c>
      <c r="H11871" t="s">
        <v>30</v>
      </c>
      <c r="J11871">
        <v>1724631.16</v>
      </c>
      <c r="L11871" t="s">
        <v>39</v>
      </c>
      <c r="O11871" t="s">
        <v>32</v>
      </c>
    </row>
    <row r="11872" spans="1:15" x14ac:dyDescent="0.25">
      <c r="A11872" t="s">
        <v>84</v>
      </c>
      <c r="B11872" t="s">
        <v>85</v>
      </c>
      <c r="C11872" t="s">
        <v>27</v>
      </c>
      <c r="D11872">
        <v>2020</v>
      </c>
      <c r="E11872">
        <v>6</v>
      </c>
      <c r="F11872" t="s">
        <v>229</v>
      </c>
      <c r="G11872" t="s">
        <v>230</v>
      </c>
      <c r="H11872" t="s">
        <v>30</v>
      </c>
      <c r="J11872">
        <v>-61200</v>
      </c>
      <c r="L11872" t="s">
        <v>39</v>
      </c>
      <c r="O11872" t="s">
        <v>32</v>
      </c>
    </row>
    <row r="11873" spans="1:15" x14ac:dyDescent="0.25">
      <c r="A11873" t="s">
        <v>84</v>
      </c>
      <c r="B11873" t="s">
        <v>85</v>
      </c>
      <c r="C11873" t="s">
        <v>27</v>
      </c>
      <c r="D11873">
        <v>2020</v>
      </c>
      <c r="E11873">
        <v>6</v>
      </c>
      <c r="F11873" t="s">
        <v>286</v>
      </c>
      <c r="G11873" t="s">
        <v>287</v>
      </c>
      <c r="H11873" t="s">
        <v>30</v>
      </c>
      <c r="J11873">
        <v>-7872.09</v>
      </c>
      <c r="L11873" t="s">
        <v>39</v>
      </c>
      <c r="O11873" t="s">
        <v>32</v>
      </c>
    </row>
    <row r="11874" spans="1:15" x14ac:dyDescent="0.25">
      <c r="A11874" t="s">
        <v>84</v>
      </c>
      <c r="B11874" t="s">
        <v>85</v>
      </c>
      <c r="C11874" t="s">
        <v>27</v>
      </c>
      <c r="D11874">
        <v>2020</v>
      </c>
      <c r="E11874">
        <v>6</v>
      </c>
      <c r="F11874" t="s">
        <v>265</v>
      </c>
      <c r="G11874" t="s">
        <v>266</v>
      </c>
      <c r="H11874" t="s">
        <v>30</v>
      </c>
      <c r="J11874">
        <v>-7872.09</v>
      </c>
      <c r="L11874" t="s">
        <v>39</v>
      </c>
      <c r="O11874" t="s">
        <v>32</v>
      </c>
    </row>
    <row r="11875" spans="1:15" x14ac:dyDescent="0.25">
      <c r="A11875" t="s">
        <v>84</v>
      </c>
      <c r="B11875" t="s">
        <v>85</v>
      </c>
      <c r="C11875" t="s">
        <v>27</v>
      </c>
      <c r="D11875">
        <v>2020</v>
      </c>
      <c r="E11875">
        <v>6</v>
      </c>
      <c r="F11875" t="s">
        <v>231</v>
      </c>
      <c r="G11875" t="s">
        <v>188</v>
      </c>
      <c r="H11875" t="s">
        <v>30</v>
      </c>
      <c r="J11875">
        <v>-368643.13</v>
      </c>
      <c r="L11875" t="s">
        <v>39</v>
      </c>
      <c r="O11875" t="s">
        <v>32</v>
      </c>
    </row>
    <row r="11876" spans="1:15" x14ac:dyDescent="0.25">
      <c r="A11876" t="s">
        <v>84</v>
      </c>
      <c r="B11876" t="s">
        <v>85</v>
      </c>
      <c r="C11876" t="s">
        <v>27</v>
      </c>
      <c r="D11876">
        <v>2020</v>
      </c>
      <c r="E11876">
        <v>6</v>
      </c>
      <c r="F11876" t="s">
        <v>232</v>
      </c>
      <c r="G11876" t="s">
        <v>233</v>
      </c>
      <c r="H11876" t="s">
        <v>30</v>
      </c>
      <c r="J11876">
        <v>-437715.22</v>
      </c>
      <c r="L11876" t="s">
        <v>39</v>
      </c>
      <c r="O11876" t="s">
        <v>32</v>
      </c>
    </row>
    <row r="11877" spans="1:15" x14ac:dyDescent="0.25">
      <c r="A11877" t="s">
        <v>84</v>
      </c>
      <c r="B11877" t="s">
        <v>85</v>
      </c>
      <c r="C11877" t="s">
        <v>27</v>
      </c>
      <c r="D11877">
        <v>2020</v>
      </c>
      <c r="E11877">
        <v>6</v>
      </c>
      <c r="F11877" t="s">
        <v>234</v>
      </c>
      <c r="G11877" t="s">
        <v>235</v>
      </c>
      <c r="H11877" t="s">
        <v>30</v>
      </c>
      <c r="J11877">
        <v>-437715.22</v>
      </c>
      <c r="L11877" t="s">
        <v>39</v>
      </c>
      <c r="O11877" t="s">
        <v>32</v>
      </c>
    </row>
    <row r="11878" spans="1:15" x14ac:dyDescent="0.25">
      <c r="A11878" t="s">
        <v>84</v>
      </c>
      <c r="B11878" t="s">
        <v>85</v>
      </c>
      <c r="C11878" t="s">
        <v>27</v>
      </c>
      <c r="D11878">
        <v>2020</v>
      </c>
      <c r="E11878">
        <v>6</v>
      </c>
      <c r="F11878" t="s">
        <v>288</v>
      </c>
      <c r="G11878" t="s">
        <v>289</v>
      </c>
      <c r="H11878" t="s">
        <v>30</v>
      </c>
      <c r="J11878">
        <v>-14137.2</v>
      </c>
      <c r="L11878" t="s">
        <v>39</v>
      </c>
      <c r="O11878" t="s">
        <v>32</v>
      </c>
    </row>
    <row r="11879" spans="1:15" x14ac:dyDescent="0.25">
      <c r="A11879" t="s">
        <v>84</v>
      </c>
      <c r="B11879" t="s">
        <v>85</v>
      </c>
      <c r="C11879" t="s">
        <v>27</v>
      </c>
      <c r="D11879">
        <v>2020</v>
      </c>
      <c r="E11879">
        <v>6</v>
      </c>
      <c r="F11879" t="s">
        <v>290</v>
      </c>
      <c r="G11879" t="s">
        <v>291</v>
      </c>
      <c r="H11879" t="s">
        <v>30</v>
      </c>
      <c r="J11879">
        <v>-14137.2</v>
      </c>
      <c r="L11879" t="s">
        <v>39</v>
      </c>
      <c r="O11879" t="s">
        <v>32</v>
      </c>
    </row>
    <row r="11880" spans="1:15" x14ac:dyDescent="0.25">
      <c r="A11880" t="s">
        <v>84</v>
      </c>
      <c r="B11880" t="s">
        <v>85</v>
      </c>
      <c r="C11880" t="s">
        <v>27</v>
      </c>
      <c r="D11880">
        <v>2020</v>
      </c>
      <c r="E11880">
        <v>6</v>
      </c>
      <c r="F11880" t="s">
        <v>273</v>
      </c>
      <c r="G11880" t="s">
        <v>274</v>
      </c>
      <c r="H11880" t="s">
        <v>30</v>
      </c>
      <c r="J11880">
        <v>-14137.2</v>
      </c>
      <c r="L11880" t="s">
        <v>39</v>
      </c>
      <c r="O11880" t="s">
        <v>32</v>
      </c>
    </row>
    <row r="11881" spans="1:15" x14ac:dyDescent="0.25">
      <c r="A11881" t="s">
        <v>84</v>
      </c>
      <c r="B11881" t="s">
        <v>85</v>
      </c>
      <c r="C11881" t="s">
        <v>27</v>
      </c>
      <c r="D11881">
        <v>2020</v>
      </c>
      <c r="E11881">
        <v>6</v>
      </c>
      <c r="F11881" t="s">
        <v>236</v>
      </c>
      <c r="G11881" t="s">
        <v>237</v>
      </c>
      <c r="H11881" t="s">
        <v>30</v>
      </c>
      <c r="J11881">
        <v>-1178573.42</v>
      </c>
      <c r="L11881" t="s">
        <v>39</v>
      </c>
      <c r="O11881" t="s">
        <v>32</v>
      </c>
    </row>
    <row r="11882" spans="1:15" x14ac:dyDescent="0.25">
      <c r="A11882" t="s">
        <v>84</v>
      </c>
      <c r="B11882" t="s">
        <v>85</v>
      </c>
      <c r="C11882" t="s">
        <v>27</v>
      </c>
      <c r="D11882">
        <v>2020</v>
      </c>
      <c r="E11882">
        <v>6</v>
      </c>
      <c r="F11882" t="s">
        <v>238</v>
      </c>
      <c r="G11882" t="s">
        <v>239</v>
      </c>
      <c r="H11882" t="s">
        <v>30</v>
      </c>
      <c r="J11882">
        <v>-1185871.93</v>
      </c>
      <c r="L11882" t="s">
        <v>39</v>
      </c>
      <c r="O11882" t="s">
        <v>32</v>
      </c>
    </row>
    <row r="11883" spans="1:15" x14ac:dyDescent="0.25">
      <c r="A11883" t="s">
        <v>84</v>
      </c>
      <c r="B11883" t="s">
        <v>85</v>
      </c>
      <c r="C11883" t="s">
        <v>27</v>
      </c>
      <c r="D11883">
        <v>2020</v>
      </c>
      <c r="E11883">
        <v>6</v>
      </c>
      <c r="F11883" t="s">
        <v>240</v>
      </c>
      <c r="G11883" t="s">
        <v>241</v>
      </c>
      <c r="H11883" t="s">
        <v>30</v>
      </c>
      <c r="J11883">
        <v>-1200009.1299999999</v>
      </c>
      <c r="L11883" t="s">
        <v>39</v>
      </c>
      <c r="O11883" t="s">
        <v>32</v>
      </c>
    </row>
    <row r="11884" spans="1:15" x14ac:dyDescent="0.25">
      <c r="A11884" t="s">
        <v>84</v>
      </c>
      <c r="B11884" t="s">
        <v>85</v>
      </c>
      <c r="C11884" t="s">
        <v>27</v>
      </c>
      <c r="D11884">
        <v>2020</v>
      </c>
      <c r="E11884">
        <v>6</v>
      </c>
      <c r="F11884" t="s">
        <v>242</v>
      </c>
      <c r="G11884" t="s">
        <v>243</v>
      </c>
      <c r="H11884" t="s">
        <v>30</v>
      </c>
      <c r="J11884">
        <v>-1637724.35</v>
      </c>
      <c r="L11884" t="s">
        <v>39</v>
      </c>
      <c r="O11884" t="s">
        <v>32</v>
      </c>
    </row>
    <row r="11885" spans="1:15" x14ac:dyDescent="0.25">
      <c r="A11885" t="s">
        <v>84</v>
      </c>
      <c r="B11885" t="s">
        <v>85</v>
      </c>
      <c r="C11885" t="s">
        <v>27</v>
      </c>
      <c r="D11885">
        <v>2020</v>
      </c>
      <c r="E11885">
        <v>6</v>
      </c>
      <c r="F11885" t="s">
        <v>244</v>
      </c>
      <c r="G11885" t="s">
        <v>245</v>
      </c>
      <c r="H11885" t="s">
        <v>108</v>
      </c>
      <c r="I11885" t="s">
        <v>109</v>
      </c>
      <c r="J11885">
        <v>-21937.14</v>
      </c>
      <c r="L11885" t="s">
        <v>31</v>
      </c>
      <c r="O11885" t="s">
        <v>32</v>
      </c>
    </row>
    <row r="11886" spans="1:15" x14ac:dyDescent="0.25">
      <c r="A11886" t="s">
        <v>84</v>
      </c>
      <c r="B11886" t="s">
        <v>85</v>
      </c>
      <c r="C11886" t="s">
        <v>27</v>
      </c>
      <c r="D11886">
        <v>2020</v>
      </c>
      <c r="E11886">
        <v>6</v>
      </c>
      <c r="F11886" t="s">
        <v>246</v>
      </c>
      <c r="G11886" t="s">
        <v>247</v>
      </c>
      <c r="H11886" t="s">
        <v>108</v>
      </c>
      <c r="I11886" t="s">
        <v>109</v>
      </c>
      <c r="J11886">
        <v>38.42</v>
      </c>
      <c r="L11886" t="s">
        <v>31</v>
      </c>
      <c r="O11886" t="s">
        <v>32</v>
      </c>
    </row>
    <row r="11887" spans="1:15" x14ac:dyDescent="0.25">
      <c r="A11887" t="s">
        <v>84</v>
      </c>
      <c r="B11887" t="s">
        <v>85</v>
      </c>
      <c r="C11887" t="s">
        <v>27</v>
      </c>
      <c r="D11887">
        <v>2020</v>
      </c>
      <c r="E11887">
        <v>6</v>
      </c>
      <c r="F11887" t="s">
        <v>248</v>
      </c>
      <c r="G11887" t="s">
        <v>249</v>
      </c>
      <c r="H11887" t="s">
        <v>108</v>
      </c>
      <c r="I11887" t="s">
        <v>109</v>
      </c>
      <c r="J11887">
        <v>-21898.720000000001</v>
      </c>
      <c r="L11887" t="s">
        <v>31</v>
      </c>
      <c r="O11887" t="s">
        <v>32</v>
      </c>
    </row>
    <row r="11888" spans="1:15" x14ac:dyDescent="0.25">
      <c r="A11888" t="s">
        <v>84</v>
      </c>
      <c r="B11888" t="s">
        <v>85</v>
      </c>
      <c r="C11888" t="s">
        <v>27</v>
      </c>
      <c r="D11888">
        <v>2020</v>
      </c>
      <c r="E11888">
        <v>6</v>
      </c>
      <c r="F11888" t="s">
        <v>250</v>
      </c>
      <c r="G11888" t="s">
        <v>251</v>
      </c>
      <c r="H11888" t="s">
        <v>108</v>
      </c>
      <c r="I11888" t="s">
        <v>109</v>
      </c>
      <c r="J11888">
        <v>-21898.720000000001</v>
      </c>
      <c r="L11888" t="s">
        <v>31</v>
      </c>
      <c r="O11888" t="s">
        <v>32</v>
      </c>
    </row>
    <row r="11889" spans="1:15" x14ac:dyDescent="0.25">
      <c r="A11889" t="s">
        <v>84</v>
      </c>
      <c r="B11889" t="s">
        <v>85</v>
      </c>
      <c r="C11889" t="s">
        <v>27</v>
      </c>
      <c r="D11889">
        <v>2020</v>
      </c>
      <c r="E11889">
        <v>6</v>
      </c>
      <c r="F11889" t="s">
        <v>195</v>
      </c>
      <c r="G11889" t="s">
        <v>196</v>
      </c>
      <c r="H11889" t="s">
        <v>108</v>
      </c>
      <c r="I11889" t="s">
        <v>109</v>
      </c>
      <c r="J11889">
        <v>-21898.720000000001</v>
      </c>
      <c r="L11889" t="s">
        <v>31</v>
      </c>
      <c r="O11889" t="s">
        <v>32</v>
      </c>
    </row>
    <row r="11890" spans="1:15" x14ac:dyDescent="0.25">
      <c r="A11890" t="s">
        <v>84</v>
      </c>
      <c r="B11890" t="s">
        <v>85</v>
      </c>
      <c r="C11890" t="s">
        <v>27</v>
      </c>
      <c r="D11890">
        <v>2020</v>
      </c>
      <c r="E11890">
        <v>6</v>
      </c>
      <c r="F11890" t="s">
        <v>197</v>
      </c>
      <c r="G11890" t="s">
        <v>198</v>
      </c>
      <c r="H11890" t="s">
        <v>108</v>
      </c>
      <c r="I11890" t="s">
        <v>109</v>
      </c>
      <c r="J11890">
        <v>-21898.720000000001</v>
      </c>
      <c r="L11890" t="s">
        <v>31</v>
      </c>
      <c r="O11890" t="s">
        <v>32</v>
      </c>
    </row>
    <row r="11891" spans="1:15" x14ac:dyDescent="0.25">
      <c r="A11891" t="s">
        <v>84</v>
      </c>
      <c r="B11891" t="s">
        <v>85</v>
      </c>
      <c r="C11891" t="s">
        <v>27</v>
      </c>
      <c r="D11891">
        <v>2020</v>
      </c>
      <c r="E11891">
        <v>6</v>
      </c>
      <c r="F11891" t="s">
        <v>199</v>
      </c>
      <c r="G11891" t="s">
        <v>200</v>
      </c>
      <c r="H11891" t="s">
        <v>108</v>
      </c>
      <c r="I11891" t="s">
        <v>109</v>
      </c>
      <c r="J11891">
        <v>-21898.720000000001</v>
      </c>
      <c r="L11891" t="s">
        <v>31</v>
      </c>
      <c r="O11891" t="s">
        <v>32</v>
      </c>
    </row>
    <row r="11892" spans="1:15" x14ac:dyDescent="0.25">
      <c r="A11892" t="s">
        <v>84</v>
      </c>
      <c r="B11892" t="s">
        <v>85</v>
      </c>
      <c r="C11892" t="s">
        <v>27</v>
      </c>
      <c r="D11892">
        <v>2020</v>
      </c>
      <c r="E11892">
        <v>6</v>
      </c>
      <c r="F11892" t="s">
        <v>205</v>
      </c>
      <c r="G11892" t="s">
        <v>206</v>
      </c>
      <c r="H11892" t="s">
        <v>108</v>
      </c>
      <c r="I11892" t="s">
        <v>109</v>
      </c>
      <c r="J11892">
        <v>-21898.720000000001</v>
      </c>
      <c r="L11892" t="s">
        <v>31</v>
      </c>
      <c r="O11892" t="s">
        <v>32</v>
      </c>
    </row>
    <row r="11893" spans="1:15" x14ac:dyDescent="0.25">
      <c r="A11893" t="s">
        <v>84</v>
      </c>
      <c r="B11893" t="s">
        <v>85</v>
      </c>
      <c r="C11893" t="s">
        <v>27</v>
      </c>
      <c r="D11893">
        <v>2020</v>
      </c>
      <c r="E11893">
        <v>6</v>
      </c>
      <c r="F11893" t="s">
        <v>207</v>
      </c>
      <c r="G11893" t="s">
        <v>208</v>
      </c>
      <c r="H11893" t="s">
        <v>108</v>
      </c>
      <c r="I11893" t="s">
        <v>109</v>
      </c>
      <c r="J11893">
        <v>-21898.720000000001</v>
      </c>
      <c r="L11893" t="s">
        <v>31</v>
      </c>
      <c r="O11893" t="s">
        <v>32</v>
      </c>
    </row>
    <row r="11894" spans="1:15" x14ac:dyDescent="0.25">
      <c r="A11894" t="s">
        <v>84</v>
      </c>
      <c r="B11894" t="s">
        <v>85</v>
      </c>
      <c r="C11894" t="s">
        <v>27</v>
      </c>
      <c r="D11894">
        <v>2020</v>
      </c>
      <c r="E11894">
        <v>6</v>
      </c>
      <c r="F11894" t="s">
        <v>211</v>
      </c>
      <c r="G11894" t="s">
        <v>212</v>
      </c>
      <c r="H11894" t="s">
        <v>108</v>
      </c>
      <c r="I11894" t="s">
        <v>109</v>
      </c>
      <c r="J11894">
        <v>-21898.720000000001</v>
      </c>
      <c r="L11894" t="s">
        <v>31</v>
      </c>
      <c r="O11894" t="s">
        <v>32</v>
      </c>
    </row>
    <row r="11895" spans="1:15" x14ac:dyDescent="0.25">
      <c r="A11895" t="s">
        <v>84</v>
      </c>
      <c r="B11895" t="s">
        <v>85</v>
      </c>
      <c r="C11895" t="s">
        <v>27</v>
      </c>
      <c r="D11895">
        <v>2020</v>
      </c>
      <c r="E11895">
        <v>6</v>
      </c>
      <c r="F11895" t="s">
        <v>213</v>
      </c>
      <c r="G11895" t="s">
        <v>214</v>
      </c>
      <c r="H11895" t="s">
        <v>108</v>
      </c>
      <c r="I11895" t="s">
        <v>109</v>
      </c>
      <c r="J11895">
        <v>-21898.720000000001</v>
      </c>
      <c r="L11895" t="s">
        <v>31</v>
      </c>
      <c r="O11895" t="s">
        <v>32</v>
      </c>
    </row>
    <row r="11896" spans="1:15" x14ac:dyDescent="0.25">
      <c r="A11896" t="s">
        <v>84</v>
      </c>
      <c r="B11896" t="s">
        <v>85</v>
      </c>
      <c r="C11896" t="s">
        <v>27</v>
      </c>
      <c r="D11896">
        <v>2020</v>
      </c>
      <c r="E11896">
        <v>6</v>
      </c>
      <c r="F11896" t="s">
        <v>244</v>
      </c>
      <c r="G11896" t="s">
        <v>245</v>
      </c>
      <c r="H11896" t="s">
        <v>110</v>
      </c>
      <c r="I11896" t="s">
        <v>111</v>
      </c>
      <c r="J11896">
        <v>-27037.5</v>
      </c>
      <c r="L11896" t="s">
        <v>31</v>
      </c>
      <c r="O11896" t="s">
        <v>32</v>
      </c>
    </row>
    <row r="11897" spans="1:15" x14ac:dyDescent="0.25">
      <c r="A11897" t="s">
        <v>84</v>
      </c>
      <c r="B11897" t="s">
        <v>85</v>
      </c>
      <c r="C11897" t="s">
        <v>27</v>
      </c>
      <c r="D11897">
        <v>2020</v>
      </c>
      <c r="E11897">
        <v>6</v>
      </c>
      <c r="F11897" t="s">
        <v>246</v>
      </c>
      <c r="G11897" t="s">
        <v>247</v>
      </c>
      <c r="H11897" t="s">
        <v>110</v>
      </c>
      <c r="I11897" t="s">
        <v>111</v>
      </c>
      <c r="J11897">
        <v>21.63</v>
      </c>
      <c r="L11897" t="s">
        <v>31</v>
      </c>
      <c r="O11897" t="s">
        <v>32</v>
      </c>
    </row>
    <row r="11898" spans="1:15" x14ac:dyDescent="0.25">
      <c r="A11898" t="s">
        <v>84</v>
      </c>
      <c r="B11898" t="s">
        <v>85</v>
      </c>
      <c r="C11898" t="s">
        <v>27</v>
      </c>
      <c r="D11898">
        <v>2020</v>
      </c>
      <c r="E11898">
        <v>6</v>
      </c>
      <c r="F11898" t="s">
        <v>248</v>
      </c>
      <c r="G11898" t="s">
        <v>249</v>
      </c>
      <c r="H11898" t="s">
        <v>110</v>
      </c>
      <c r="I11898" t="s">
        <v>111</v>
      </c>
      <c r="J11898">
        <v>-27015.87</v>
      </c>
      <c r="L11898" t="s">
        <v>31</v>
      </c>
      <c r="O11898" t="s">
        <v>32</v>
      </c>
    </row>
    <row r="11899" spans="1:15" x14ac:dyDescent="0.25">
      <c r="A11899" t="s">
        <v>84</v>
      </c>
      <c r="B11899" t="s">
        <v>85</v>
      </c>
      <c r="C11899" t="s">
        <v>27</v>
      </c>
      <c r="D11899">
        <v>2020</v>
      </c>
      <c r="E11899">
        <v>6</v>
      </c>
      <c r="F11899" t="s">
        <v>250</v>
      </c>
      <c r="G11899" t="s">
        <v>251</v>
      </c>
      <c r="H11899" t="s">
        <v>110</v>
      </c>
      <c r="I11899" t="s">
        <v>111</v>
      </c>
      <c r="J11899">
        <v>-27015.87</v>
      </c>
      <c r="L11899" t="s">
        <v>31</v>
      </c>
      <c r="O11899" t="s">
        <v>32</v>
      </c>
    </row>
    <row r="11900" spans="1:15" x14ac:dyDescent="0.25">
      <c r="A11900" t="s">
        <v>84</v>
      </c>
      <c r="B11900" t="s">
        <v>85</v>
      </c>
      <c r="C11900" t="s">
        <v>27</v>
      </c>
      <c r="D11900">
        <v>2020</v>
      </c>
      <c r="E11900">
        <v>6</v>
      </c>
      <c r="F11900" t="s">
        <v>195</v>
      </c>
      <c r="G11900" t="s">
        <v>196</v>
      </c>
      <c r="H11900" t="s">
        <v>110</v>
      </c>
      <c r="I11900" t="s">
        <v>111</v>
      </c>
      <c r="J11900">
        <v>-27015.87</v>
      </c>
      <c r="L11900" t="s">
        <v>31</v>
      </c>
      <c r="O11900" t="s">
        <v>32</v>
      </c>
    </row>
    <row r="11901" spans="1:15" x14ac:dyDescent="0.25">
      <c r="A11901" t="s">
        <v>84</v>
      </c>
      <c r="B11901" t="s">
        <v>85</v>
      </c>
      <c r="C11901" t="s">
        <v>27</v>
      </c>
      <c r="D11901">
        <v>2020</v>
      </c>
      <c r="E11901">
        <v>6</v>
      </c>
      <c r="F11901" t="s">
        <v>197</v>
      </c>
      <c r="G11901" t="s">
        <v>198</v>
      </c>
      <c r="H11901" t="s">
        <v>110</v>
      </c>
      <c r="I11901" t="s">
        <v>111</v>
      </c>
      <c r="J11901">
        <v>-27015.87</v>
      </c>
      <c r="L11901" t="s">
        <v>31</v>
      </c>
      <c r="O11901" t="s">
        <v>32</v>
      </c>
    </row>
    <row r="11902" spans="1:15" x14ac:dyDescent="0.25">
      <c r="A11902" t="s">
        <v>84</v>
      </c>
      <c r="B11902" t="s">
        <v>85</v>
      </c>
      <c r="C11902" t="s">
        <v>27</v>
      </c>
      <c r="D11902">
        <v>2020</v>
      </c>
      <c r="E11902">
        <v>6</v>
      </c>
      <c r="F11902" t="s">
        <v>199</v>
      </c>
      <c r="G11902" t="s">
        <v>200</v>
      </c>
      <c r="H11902" t="s">
        <v>110</v>
      </c>
      <c r="I11902" t="s">
        <v>111</v>
      </c>
      <c r="J11902">
        <v>-27015.87</v>
      </c>
      <c r="L11902" t="s">
        <v>31</v>
      </c>
      <c r="O11902" t="s">
        <v>32</v>
      </c>
    </row>
    <row r="11903" spans="1:15" x14ac:dyDescent="0.25">
      <c r="A11903" t="s">
        <v>84</v>
      </c>
      <c r="B11903" t="s">
        <v>85</v>
      </c>
      <c r="C11903" t="s">
        <v>27</v>
      </c>
      <c r="D11903">
        <v>2020</v>
      </c>
      <c r="E11903">
        <v>6</v>
      </c>
      <c r="F11903" t="s">
        <v>205</v>
      </c>
      <c r="G11903" t="s">
        <v>206</v>
      </c>
      <c r="H11903" t="s">
        <v>110</v>
      </c>
      <c r="I11903" t="s">
        <v>111</v>
      </c>
      <c r="J11903">
        <v>-27015.87</v>
      </c>
      <c r="L11903" t="s">
        <v>31</v>
      </c>
      <c r="O11903" t="s">
        <v>32</v>
      </c>
    </row>
    <row r="11904" spans="1:15" x14ac:dyDescent="0.25">
      <c r="A11904" t="s">
        <v>84</v>
      </c>
      <c r="B11904" t="s">
        <v>85</v>
      </c>
      <c r="C11904" t="s">
        <v>27</v>
      </c>
      <c r="D11904">
        <v>2020</v>
      </c>
      <c r="E11904">
        <v>6</v>
      </c>
      <c r="F11904" t="s">
        <v>207</v>
      </c>
      <c r="G11904" t="s">
        <v>208</v>
      </c>
      <c r="H11904" t="s">
        <v>110</v>
      </c>
      <c r="I11904" t="s">
        <v>111</v>
      </c>
      <c r="J11904">
        <v>-27015.87</v>
      </c>
      <c r="L11904" t="s">
        <v>31</v>
      </c>
      <c r="O11904" t="s">
        <v>32</v>
      </c>
    </row>
    <row r="11905" spans="1:15" x14ac:dyDescent="0.25">
      <c r="A11905" t="s">
        <v>84</v>
      </c>
      <c r="B11905" t="s">
        <v>85</v>
      </c>
      <c r="C11905" t="s">
        <v>27</v>
      </c>
      <c r="D11905">
        <v>2020</v>
      </c>
      <c r="E11905">
        <v>6</v>
      </c>
      <c r="F11905" t="s">
        <v>211</v>
      </c>
      <c r="G11905" t="s">
        <v>212</v>
      </c>
      <c r="H11905" t="s">
        <v>110</v>
      </c>
      <c r="I11905" t="s">
        <v>111</v>
      </c>
      <c r="J11905">
        <v>-27015.87</v>
      </c>
      <c r="L11905" t="s">
        <v>31</v>
      </c>
      <c r="O11905" t="s">
        <v>32</v>
      </c>
    </row>
    <row r="11906" spans="1:15" x14ac:dyDescent="0.25">
      <c r="A11906" t="s">
        <v>84</v>
      </c>
      <c r="B11906" t="s">
        <v>85</v>
      </c>
      <c r="C11906" t="s">
        <v>27</v>
      </c>
      <c r="D11906">
        <v>2020</v>
      </c>
      <c r="E11906">
        <v>6</v>
      </c>
      <c r="F11906" t="s">
        <v>213</v>
      </c>
      <c r="G11906" t="s">
        <v>214</v>
      </c>
      <c r="H11906" t="s">
        <v>110</v>
      </c>
      <c r="I11906" t="s">
        <v>111</v>
      </c>
      <c r="J11906">
        <v>-27015.87</v>
      </c>
      <c r="L11906" t="s">
        <v>31</v>
      </c>
      <c r="O11906" t="s">
        <v>32</v>
      </c>
    </row>
    <row r="11907" spans="1:15" x14ac:dyDescent="0.25">
      <c r="A11907" t="s">
        <v>112</v>
      </c>
      <c r="B11907" t="s">
        <v>113</v>
      </c>
      <c r="C11907" t="s">
        <v>27</v>
      </c>
      <c r="D11907">
        <v>2020</v>
      </c>
      <c r="E11907">
        <v>6</v>
      </c>
      <c r="F11907" t="s">
        <v>244</v>
      </c>
      <c r="G11907" t="s">
        <v>245</v>
      </c>
      <c r="H11907" t="s">
        <v>30</v>
      </c>
      <c r="J11907">
        <v>-302752.69</v>
      </c>
      <c r="L11907" t="s">
        <v>31</v>
      </c>
      <c r="O11907" t="s">
        <v>32</v>
      </c>
    </row>
    <row r="11908" spans="1:15" x14ac:dyDescent="0.25">
      <c r="A11908" t="s">
        <v>112</v>
      </c>
      <c r="B11908" t="s">
        <v>113</v>
      </c>
      <c r="C11908" t="s">
        <v>27</v>
      </c>
      <c r="D11908">
        <v>2020</v>
      </c>
      <c r="E11908">
        <v>6</v>
      </c>
      <c r="F11908" t="s">
        <v>246</v>
      </c>
      <c r="G11908" t="s">
        <v>247</v>
      </c>
      <c r="H11908" t="s">
        <v>30</v>
      </c>
      <c r="J11908">
        <v>279893.32</v>
      </c>
      <c r="L11908" t="s">
        <v>31</v>
      </c>
      <c r="O11908" t="s">
        <v>32</v>
      </c>
    </row>
    <row r="11909" spans="1:15" x14ac:dyDescent="0.25">
      <c r="A11909" t="s">
        <v>112</v>
      </c>
      <c r="B11909" t="s">
        <v>113</v>
      </c>
      <c r="C11909" t="s">
        <v>27</v>
      </c>
      <c r="D11909">
        <v>2020</v>
      </c>
      <c r="E11909">
        <v>6</v>
      </c>
      <c r="F11909" t="s">
        <v>248</v>
      </c>
      <c r="G11909" t="s">
        <v>249</v>
      </c>
      <c r="H11909" t="s">
        <v>30</v>
      </c>
      <c r="J11909">
        <v>-22859.37</v>
      </c>
      <c r="L11909" t="s">
        <v>31</v>
      </c>
      <c r="O11909" t="s">
        <v>32</v>
      </c>
    </row>
    <row r="11910" spans="1:15" x14ac:dyDescent="0.25">
      <c r="A11910" t="s">
        <v>112</v>
      </c>
      <c r="B11910" t="s">
        <v>113</v>
      </c>
      <c r="C11910" t="s">
        <v>27</v>
      </c>
      <c r="D11910">
        <v>2020</v>
      </c>
      <c r="E11910">
        <v>6</v>
      </c>
      <c r="F11910" t="s">
        <v>250</v>
      </c>
      <c r="G11910" t="s">
        <v>251</v>
      </c>
      <c r="H11910" t="s">
        <v>30</v>
      </c>
      <c r="J11910">
        <v>-22859.37</v>
      </c>
      <c r="L11910" t="s">
        <v>31</v>
      </c>
      <c r="O11910" t="s">
        <v>32</v>
      </c>
    </row>
    <row r="11911" spans="1:15" x14ac:dyDescent="0.25">
      <c r="A11911" t="s">
        <v>112</v>
      </c>
      <c r="B11911" t="s">
        <v>113</v>
      </c>
      <c r="C11911" t="s">
        <v>27</v>
      </c>
      <c r="D11911">
        <v>2020</v>
      </c>
      <c r="E11911">
        <v>6</v>
      </c>
      <c r="F11911" t="s">
        <v>193</v>
      </c>
      <c r="G11911" t="s">
        <v>194</v>
      </c>
      <c r="H11911" t="s">
        <v>30</v>
      </c>
      <c r="J11911">
        <v>-0.01</v>
      </c>
      <c r="L11911" t="s">
        <v>31</v>
      </c>
      <c r="O11911" t="s">
        <v>32</v>
      </c>
    </row>
    <row r="11912" spans="1:15" x14ac:dyDescent="0.25">
      <c r="A11912" t="s">
        <v>112</v>
      </c>
      <c r="B11912" t="s">
        <v>113</v>
      </c>
      <c r="C11912" t="s">
        <v>27</v>
      </c>
      <c r="D11912">
        <v>2020</v>
      </c>
      <c r="E11912">
        <v>6</v>
      </c>
      <c r="F11912" t="s">
        <v>195</v>
      </c>
      <c r="G11912" t="s">
        <v>196</v>
      </c>
      <c r="H11912" t="s">
        <v>30</v>
      </c>
      <c r="J11912">
        <v>-22859.38</v>
      </c>
      <c r="L11912" t="s">
        <v>31</v>
      </c>
      <c r="O11912" t="s">
        <v>32</v>
      </c>
    </row>
    <row r="11913" spans="1:15" x14ac:dyDescent="0.25">
      <c r="A11913" t="s">
        <v>112</v>
      </c>
      <c r="B11913" t="s">
        <v>113</v>
      </c>
      <c r="C11913" t="s">
        <v>27</v>
      </c>
      <c r="D11913">
        <v>2020</v>
      </c>
      <c r="E11913">
        <v>6</v>
      </c>
      <c r="F11913" t="s">
        <v>275</v>
      </c>
      <c r="G11913" t="s">
        <v>276</v>
      </c>
      <c r="H11913" t="s">
        <v>30</v>
      </c>
      <c r="J11913">
        <v>62684.72</v>
      </c>
      <c r="L11913" t="s">
        <v>31</v>
      </c>
      <c r="O11913" t="s">
        <v>32</v>
      </c>
    </row>
    <row r="11914" spans="1:15" x14ac:dyDescent="0.25">
      <c r="A11914" t="s">
        <v>112</v>
      </c>
      <c r="B11914" t="s">
        <v>113</v>
      </c>
      <c r="C11914" t="s">
        <v>27</v>
      </c>
      <c r="D11914">
        <v>2020</v>
      </c>
      <c r="E11914">
        <v>6</v>
      </c>
      <c r="F11914" t="s">
        <v>277</v>
      </c>
      <c r="G11914" t="s">
        <v>278</v>
      </c>
      <c r="H11914" t="s">
        <v>30</v>
      </c>
      <c r="J11914">
        <v>62684.72</v>
      </c>
      <c r="L11914" t="s">
        <v>31</v>
      </c>
      <c r="O11914" t="s">
        <v>32</v>
      </c>
    </row>
    <row r="11915" spans="1:15" x14ac:dyDescent="0.25">
      <c r="A11915" t="s">
        <v>112</v>
      </c>
      <c r="B11915" t="s">
        <v>113</v>
      </c>
      <c r="C11915" t="s">
        <v>27</v>
      </c>
      <c r="D11915">
        <v>2020</v>
      </c>
      <c r="E11915">
        <v>6</v>
      </c>
      <c r="F11915" t="s">
        <v>279</v>
      </c>
      <c r="G11915" t="s">
        <v>280</v>
      </c>
      <c r="H11915" t="s">
        <v>30</v>
      </c>
      <c r="J11915">
        <v>62684.72</v>
      </c>
      <c r="L11915" t="s">
        <v>31</v>
      </c>
      <c r="O11915" t="s">
        <v>32</v>
      </c>
    </row>
    <row r="11916" spans="1:15" x14ac:dyDescent="0.25">
      <c r="A11916" t="s">
        <v>112</v>
      </c>
      <c r="B11916" t="s">
        <v>113</v>
      </c>
      <c r="C11916" t="s">
        <v>27</v>
      </c>
      <c r="D11916">
        <v>2020</v>
      </c>
      <c r="E11916">
        <v>6</v>
      </c>
      <c r="F11916" t="s">
        <v>197</v>
      </c>
      <c r="G11916" t="s">
        <v>198</v>
      </c>
      <c r="H11916" t="s">
        <v>30</v>
      </c>
      <c r="J11916">
        <v>39825.339999999997</v>
      </c>
      <c r="L11916" t="s">
        <v>31</v>
      </c>
      <c r="O11916" t="s">
        <v>32</v>
      </c>
    </row>
    <row r="11917" spans="1:15" x14ac:dyDescent="0.25">
      <c r="A11917" t="s">
        <v>112</v>
      </c>
      <c r="B11917" t="s">
        <v>113</v>
      </c>
      <c r="C11917" t="s">
        <v>27</v>
      </c>
      <c r="D11917">
        <v>2020</v>
      </c>
      <c r="E11917">
        <v>6</v>
      </c>
      <c r="F11917" t="s">
        <v>199</v>
      </c>
      <c r="G11917" t="s">
        <v>200</v>
      </c>
      <c r="H11917" t="s">
        <v>30</v>
      </c>
      <c r="J11917">
        <v>39825.339999999997</v>
      </c>
      <c r="L11917" t="s">
        <v>31</v>
      </c>
      <c r="O11917" t="s">
        <v>32</v>
      </c>
    </row>
    <row r="11918" spans="1:15" x14ac:dyDescent="0.25">
      <c r="A11918" t="s">
        <v>112</v>
      </c>
      <c r="B11918" t="s">
        <v>113</v>
      </c>
      <c r="C11918" t="s">
        <v>27</v>
      </c>
      <c r="D11918">
        <v>2020</v>
      </c>
      <c r="E11918">
        <v>6</v>
      </c>
      <c r="F11918" t="s">
        <v>201</v>
      </c>
      <c r="G11918" t="s">
        <v>202</v>
      </c>
      <c r="H11918" t="s">
        <v>30</v>
      </c>
      <c r="J11918">
        <v>-13758.1</v>
      </c>
      <c r="L11918" t="s">
        <v>31</v>
      </c>
      <c r="O11918" t="s">
        <v>32</v>
      </c>
    </row>
    <row r="11919" spans="1:15" x14ac:dyDescent="0.25">
      <c r="A11919" t="s">
        <v>112</v>
      </c>
      <c r="B11919" t="s">
        <v>113</v>
      </c>
      <c r="C11919" t="s">
        <v>27</v>
      </c>
      <c r="D11919">
        <v>2020</v>
      </c>
      <c r="E11919">
        <v>6</v>
      </c>
      <c r="F11919" t="s">
        <v>252</v>
      </c>
      <c r="G11919" t="s">
        <v>253</v>
      </c>
      <c r="H11919" t="s">
        <v>30</v>
      </c>
      <c r="J11919">
        <v>16649.55</v>
      </c>
      <c r="L11919" t="s">
        <v>31</v>
      </c>
      <c r="O11919" t="s">
        <v>32</v>
      </c>
    </row>
    <row r="11920" spans="1:15" x14ac:dyDescent="0.25">
      <c r="A11920" t="s">
        <v>112</v>
      </c>
      <c r="B11920" t="s">
        <v>113</v>
      </c>
      <c r="C11920" t="s">
        <v>27</v>
      </c>
      <c r="D11920">
        <v>2020</v>
      </c>
      <c r="E11920">
        <v>6</v>
      </c>
      <c r="F11920" t="s">
        <v>203</v>
      </c>
      <c r="G11920" t="s">
        <v>204</v>
      </c>
      <c r="H11920" t="s">
        <v>30</v>
      </c>
      <c r="J11920">
        <v>2891.45</v>
      </c>
      <c r="L11920" t="s">
        <v>31</v>
      </c>
      <c r="O11920" t="s">
        <v>32</v>
      </c>
    </row>
    <row r="11921" spans="1:15" x14ac:dyDescent="0.25">
      <c r="A11921" t="s">
        <v>112</v>
      </c>
      <c r="B11921" t="s">
        <v>113</v>
      </c>
      <c r="C11921" t="s">
        <v>27</v>
      </c>
      <c r="D11921">
        <v>2020</v>
      </c>
      <c r="E11921">
        <v>6</v>
      </c>
      <c r="F11921" t="s">
        <v>205</v>
      </c>
      <c r="G11921" t="s">
        <v>206</v>
      </c>
      <c r="H11921" t="s">
        <v>30</v>
      </c>
      <c r="J11921">
        <v>42716.79</v>
      </c>
      <c r="L11921" t="s">
        <v>31</v>
      </c>
      <c r="O11921" t="s">
        <v>32</v>
      </c>
    </row>
    <row r="11922" spans="1:15" x14ac:dyDescent="0.25">
      <c r="A11922" t="s">
        <v>112</v>
      </c>
      <c r="B11922" t="s">
        <v>113</v>
      </c>
      <c r="C11922" t="s">
        <v>27</v>
      </c>
      <c r="D11922">
        <v>2020</v>
      </c>
      <c r="E11922">
        <v>6</v>
      </c>
      <c r="F11922" t="s">
        <v>207</v>
      </c>
      <c r="G11922" t="s">
        <v>208</v>
      </c>
      <c r="H11922" t="s">
        <v>30</v>
      </c>
      <c r="J11922">
        <v>42716.79</v>
      </c>
      <c r="L11922" t="s">
        <v>31</v>
      </c>
      <c r="O11922" t="s">
        <v>32</v>
      </c>
    </row>
    <row r="11923" spans="1:15" x14ac:dyDescent="0.25">
      <c r="A11923" t="s">
        <v>112</v>
      </c>
      <c r="B11923" t="s">
        <v>113</v>
      </c>
      <c r="C11923" t="s">
        <v>27</v>
      </c>
      <c r="D11923">
        <v>2020</v>
      </c>
      <c r="E11923">
        <v>6</v>
      </c>
      <c r="F11923" t="s">
        <v>211</v>
      </c>
      <c r="G11923" t="s">
        <v>212</v>
      </c>
      <c r="H11923" t="s">
        <v>30</v>
      </c>
      <c r="J11923">
        <v>42716.79</v>
      </c>
      <c r="L11923" t="s">
        <v>31</v>
      </c>
      <c r="O11923" t="s">
        <v>32</v>
      </c>
    </row>
    <row r="11924" spans="1:15" x14ac:dyDescent="0.25">
      <c r="A11924" t="s">
        <v>112</v>
      </c>
      <c r="B11924" t="s">
        <v>113</v>
      </c>
      <c r="C11924" t="s">
        <v>27</v>
      </c>
      <c r="D11924">
        <v>2020</v>
      </c>
      <c r="E11924">
        <v>6</v>
      </c>
      <c r="F11924" t="s">
        <v>213</v>
      </c>
      <c r="G11924" t="s">
        <v>214</v>
      </c>
      <c r="H11924" t="s">
        <v>30</v>
      </c>
      <c r="J11924">
        <v>42716.79</v>
      </c>
      <c r="L11924" t="s">
        <v>31</v>
      </c>
      <c r="O11924" t="s">
        <v>32</v>
      </c>
    </row>
    <row r="11925" spans="1:15" x14ac:dyDescent="0.25">
      <c r="A11925" t="s">
        <v>112</v>
      </c>
      <c r="B11925" t="s">
        <v>113</v>
      </c>
      <c r="C11925" t="s">
        <v>27</v>
      </c>
      <c r="D11925">
        <v>2020</v>
      </c>
      <c r="E11925">
        <v>6</v>
      </c>
      <c r="F11925" t="s">
        <v>254</v>
      </c>
      <c r="G11925" t="s">
        <v>255</v>
      </c>
      <c r="H11925" t="s">
        <v>30</v>
      </c>
      <c r="J11925">
        <v>3277342.61</v>
      </c>
      <c r="L11925" t="s">
        <v>39</v>
      </c>
      <c r="O11925" t="s">
        <v>32</v>
      </c>
    </row>
    <row r="11926" spans="1:15" x14ac:dyDescent="0.25">
      <c r="A11926" t="s">
        <v>112</v>
      </c>
      <c r="B11926" t="s">
        <v>113</v>
      </c>
      <c r="C11926" t="s">
        <v>27</v>
      </c>
      <c r="D11926">
        <v>2020</v>
      </c>
      <c r="E11926">
        <v>6</v>
      </c>
      <c r="F11926" t="s">
        <v>281</v>
      </c>
      <c r="G11926" t="s">
        <v>282</v>
      </c>
      <c r="H11926" t="s">
        <v>30</v>
      </c>
      <c r="J11926">
        <v>-1689297.27</v>
      </c>
      <c r="L11926" t="s">
        <v>39</v>
      </c>
      <c r="O11926" t="s">
        <v>32</v>
      </c>
    </row>
    <row r="11927" spans="1:15" x14ac:dyDescent="0.25">
      <c r="A11927" t="s">
        <v>112</v>
      </c>
      <c r="B11927" t="s">
        <v>113</v>
      </c>
      <c r="C11927" t="s">
        <v>27</v>
      </c>
      <c r="D11927">
        <v>2020</v>
      </c>
      <c r="E11927">
        <v>6</v>
      </c>
      <c r="F11927" t="s">
        <v>256</v>
      </c>
      <c r="G11927" t="s">
        <v>103</v>
      </c>
      <c r="H11927" t="s">
        <v>30</v>
      </c>
      <c r="J11927">
        <v>1588045.34</v>
      </c>
      <c r="L11927" t="s">
        <v>39</v>
      </c>
      <c r="O11927" t="s">
        <v>32</v>
      </c>
    </row>
    <row r="11928" spans="1:15" x14ac:dyDescent="0.25">
      <c r="A11928" t="s">
        <v>112</v>
      </c>
      <c r="B11928" t="s">
        <v>113</v>
      </c>
      <c r="C11928" t="s">
        <v>27</v>
      </c>
      <c r="D11928">
        <v>2020</v>
      </c>
      <c r="E11928">
        <v>6</v>
      </c>
      <c r="F11928" t="s">
        <v>257</v>
      </c>
      <c r="G11928" t="s">
        <v>258</v>
      </c>
      <c r="H11928" t="s">
        <v>30</v>
      </c>
      <c r="J11928">
        <v>1588045.34</v>
      </c>
      <c r="L11928" t="s">
        <v>39</v>
      </c>
      <c r="O11928" t="s">
        <v>32</v>
      </c>
    </row>
    <row r="11929" spans="1:15" x14ac:dyDescent="0.25">
      <c r="A11929" t="s">
        <v>112</v>
      </c>
      <c r="B11929" t="s">
        <v>113</v>
      </c>
      <c r="C11929" t="s">
        <v>27</v>
      </c>
      <c r="D11929">
        <v>2020</v>
      </c>
      <c r="E11929">
        <v>6</v>
      </c>
      <c r="F11929" t="s">
        <v>283</v>
      </c>
      <c r="G11929" t="s">
        <v>93</v>
      </c>
      <c r="H11929" t="s">
        <v>30</v>
      </c>
      <c r="J11929">
        <v>5697.99</v>
      </c>
      <c r="L11929" t="s">
        <v>39</v>
      </c>
      <c r="O11929" t="s">
        <v>32</v>
      </c>
    </row>
    <row r="11930" spans="1:15" x14ac:dyDescent="0.25">
      <c r="A11930" t="s">
        <v>112</v>
      </c>
      <c r="B11930" t="s">
        <v>113</v>
      </c>
      <c r="C11930" t="s">
        <v>27</v>
      </c>
      <c r="D11930">
        <v>2020</v>
      </c>
      <c r="E11930">
        <v>6</v>
      </c>
      <c r="F11930" t="s">
        <v>221</v>
      </c>
      <c r="G11930" t="s">
        <v>222</v>
      </c>
      <c r="H11930" t="s">
        <v>30</v>
      </c>
      <c r="J11930">
        <v>1593743.33</v>
      </c>
      <c r="L11930" t="s">
        <v>39</v>
      </c>
      <c r="O11930" t="s">
        <v>32</v>
      </c>
    </row>
    <row r="11931" spans="1:15" x14ac:dyDescent="0.25">
      <c r="A11931" t="s">
        <v>112</v>
      </c>
      <c r="B11931" t="s">
        <v>113</v>
      </c>
      <c r="C11931" t="s">
        <v>27</v>
      </c>
      <c r="D11931">
        <v>2020</v>
      </c>
      <c r="E11931">
        <v>6</v>
      </c>
      <c r="F11931" t="s">
        <v>259</v>
      </c>
      <c r="G11931" t="s">
        <v>260</v>
      </c>
      <c r="H11931" t="s">
        <v>30</v>
      </c>
      <c r="J11931">
        <v>27000</v>
      </c>
      <c r="L11931" t="s">
        <v>39</v>
      </c>
      <c r="O11931" t="s">
        <v>32</v>
      </c>
    </row>
    <row r="11932" spans="1:15" x14ac:dyDescent="0.25">
      <c r="A11932" t="s">
        <v>112</v>
      </c>
      <c r="B11932" t="s">
        <v>113</v>
      </c>
      <c r="C11932" t="s">
        <v>27</v>
      </c>
      <c r="D11932">
        <v>2020</v>
      </c>
      <c r="E11932">
        <v>6</v>
      </c>
      <c r="F11932" t="s">
        <v>284</v>
      </c>
      <c r="G11932" t="s">
        <v>285</v>
      </c>
      <c r="H11932" t="s">
        <v>30</v>
      </c>
      <c r="J11932">
        <v>64491.72</v>
      </c>
      <c r="L11932" t="s">
        <v>39</v>
      </c>
      <c r="O11932" t="s">
        <v>32</v>
      </c>
    </row>
    <row r="11933" spans="1:15" x14ac:dyDescent="0.25">
      <c r="A11933" t="s">
        <v>112</v>
      </c>
      <c r="B11933" t="s">
        <v>113</v>
      </c>
      <c r="C11933" t="s">
        <v>27</v>
      </c>
      <c r="D11933">
        <v>2020</v>
      </c>
      <c r="E11933">
        <v>6</v>
      </c>
      <c r="F11933" t="s">
        <v>261</v>
      </c>
      <c r="G11933" t="s">
        <v>262</v>
      </c>
      <c r="H11933" t="s">
        <v>30</v>
      </c>
      <c r="J11933">
        <v>77455.92</v>
      </c>
      <c r="L11933" t="s">
        <v>39</v>
      </c>
      <c r="O11933" t="s">
        <v>32</v>
      </c>
    </row>
    <row r="11934" spans="1:15" x14ac:dyDescent="0.25">
      <c r="A11934" t="s">
        <v>112</v>
      </c>
      <c r="B11934" t="s">
        <v>113</v>
      </c>
      <c r="C11934" t="s">
        <v>27</v>
      </c>
      <c r="D11934">
        <v>2020</v>
      </c>
      <c r="E11934">
        <v>6</v>
      </c>
      <c r="F11934" t="s">
        <v>223</v>
      </c>
      <c r="G11934" t="s">
        <v>224</v>
      </c>
      <c r="H11934" t="s">
        <v>30</v>
      </c>
      <c r="J11934">
        <v>207667.61</v>
      </c>
      <c r="L11934" t="s">
        <v>39</v>
      </c>
      <c r="O11934" t="s">
        <v>32</v>
      </c>
    </row>
    <row r="11935" spans="1:15" x14ac:dyDescent="0.25">
      <c r="A11935" t="s">
        <v>112</v>
      </c>
      <c r="B11935" t="s">
        <v>113</v>
      </c>
      <c r="C11935" t="s">
        <v>27</v>
      </c>
      <c r="D11935">
        <v>2020</v>
      </c>
      <c r="E11935">
        <v>6</v>
      </c>
      <c r="F11935" t="s">
        <v>225</v>
      </c>
      <c r="G11935" t="s">
        <v>226</v>
      </c>
      <c r="H11935" t="s">
        <v>30</v>
      </c>
      <c r="J11935">
        <v>312123.53000000003</v>
      </c>
      <c r="L11935" t="s">
        <v>39</v>
      </c>
      <c r="O11935" t="s">
        <v>32</v>
      </c>
    </row>
    <row r="11936" spans="1:15" x14ac:dyDescent="0.25">
      <c r="A11936" t="s">
        <v>112</v>
      </c>
      <c r="B11936" t="s">
        <v>113</v>
      </c>
      <c r="C11936" t="s">
        <v>27</v>
      </c>
      <c r="D11936">
        <v>2020</v>
      </c>
      <c r="E11936">
        <v>6</v>
      </c>
      <c r="F11936" t="s">
        <v>227</v>
      </c>
      <c r="G11936" t="s">
        <v>228</v>
      </c>
      <c r="H11936" t="s">
        <v>30</v>
      </c>
      <c r="J11936">
        <v>1905866.86</v>
      </c>
      <c r="L11936" t="s">
        <v>39</v>
      </c>
      <c r="O11936" t="s">
        <v>32</v>
      </c>
    </row>
    <row r="11937" spans="1:15" x14ac:dyDescent="0.25">
      <c r="A11937" t="s">
        <v>112</v>
      </c>
      <c r="B11937" t="s">
        <v>113</v>
      </c>
      <c r="C11937" t="s">
        <v>27</v>
      </c>
      <c r="D11937">
        <v>2020</v>
      </c>
      <c r="E11937">
        <v>6</v>
      </c>
      <c r="F11937" t="s">
        <v>229</v>
      </c>
      <c r="G11937" t="s">
        <v>230</v>
      </c>
      <c r="H11937" t="s">
        <v>30</v>
      </c>
      <c r="J11937">
        <v>-91800</v>
      </c>
      <c r="L11937" t="s">
        <v>39</v>
      </c>
      <c r="O11937" t="s">
        <v>32</v>
      </c>
    </row>
    <row r="11938" spans="1:15" x14ac:dyDescent="0.25">
      <c r="A11938" t="s">
        <v>112</v>
      </c>
      <c r="B11938" t="s">
        <v>113</v>
      </c>
      <c r="C11938" t="s">
        <v>27</v>
      </c>
      <c r="D11938">
        <v>2020</v>
      </c>
      <c r="E11938">
        <v>6</v>
      </c>
      <c r="F11938" t="s">
        <v>286</v>
      </c>
      <c r="G11938" t="s">
        <v>287</v>
      </c>
      <c r="H11938" t="s">
        <v>30</v>
      </c>
      <c r="J11938">
        <v>-11808.16</v>
      </c>
      <c r="L11938" t="s">
        <v>39</v>
      </c>
      <c r="O11938" t="s">
        <v>32</v>
      </c>
    </row>
    <row r="11939" spans="1:15" x14ac:dyDescent="0.25">
      <c r="A11939" t="s">
        <v>112</v>
      </c>
      <c r="B11939" t="s">
        <v>113</v>
      </c>
      <c r="C11939" t="s">
        <v>27</v>
      </c>
      <c r="D11939">
        <v>2020</v>
      </c>
      <c r="E11939">
        <v>6</v>
      </c>
      <c r="F11939" t="s">
        <v>265</v>
      </c>
      <c r="G11939" t="s">
        <v>266</v>
      </c>
      <c r="H11939" t="s">
        <v>30</v>
      </c>
      <c r="J11939">
        <v>-11808.16</v>
      </c>
      <c r="L11939" t="s">
        <v>39</v>
      </c>
      <c r="O11939" t="s">
        <v>32</v>
      </c>
    </row>
    <row r="11940" spans="1:15" x14ac:dyDescent="0.25">
      <c r="A11940" t="s">
        <v>112</v>
      </c>
      <c r="B11940" t="s">
        <v>113</v>
      </c>
      <c r="C11940" t="s">
        <v>27</v>
      </c>
      <c r="D11940">
        <v>2020</v>
      </c>
      <c r="E11940">
        <v>6</v>
      </c>
      <c r="F11940" t="s">
        <v>231</v>
      </c>
      <c r="G11940" t="s">
        <v>188</v>
      </c>
      <c r="H11940" t="s">
        <v>30</v>
      </c>
      <c r="J11940">
        <v>-1945269.4</v>
      </c>
      <c r="L11940" t="s">
        <v>39</v>
      </c>
      <c r="O11940" t="s">
        <v>32</v>
      </c>
    </row>
    <row r="11941" spans="1:15" x14ac:dyDescent="0.25">
      <c r="A11941" t="s">
        <v>112</v>
      </c>
      <c r="B11941" t="s">
        <v>113</v>
      </c>
      <c r="C11941" t="s">
        <v>27</v>
      </c>
      <c r="D11941">
        <v>2020</v>
      </c>
      <c r="E11941">
        <v>6</v>
      </c>
      <c r="F11941" t="s">
        <v>232</v>
      </c>
      <c r="G11941" t="s">
        <v>233</v>
      </c>
      <c r="H11941" t="s">
        <v>30</v>
      </c>
      <c r="J11941">
        <v>-2048877.56</v>
      </c>
      <c r="L11941" t="s">
        <v>39</v>
      </c>
      <c r="O11941" t="s">
        <v>32</v>
      </c>
    </row>
    <row r="11942" spans="1:15" x14ac:dyDescent="0.25">
      <c r="A11942" t="s">
        <v>112</v>
      </c>
      <c r="B11942" t="s">
        <v>113</v>
      </c>
      <c r="C11942" t="s">
        <v>27</v>
      </c>
      <c r="D11942">
        <v>2020</v>
      </c>
      <c r="E11942">
        <v>6</v>
      </c>
      <c r="F11942" t="s">
        <v>234</v>
      </c>
      <c r="G11942" t="s">
        <v>235</v>
      </c>
      <c r="H11942" t="s">
        <v>30</v>
      </c>
      <c r="J11942">
        <v>-2048877.56</v>
      </c>
      <c r="L11942" t="s">
        <v>39</v>
      </c>
      <c r="O11942" t="s">
        <v>32</v>
      </c>
    </row>
    <row r="11943" spans="1:15" x14ac:dyDescent="0.25">
      <c r="A11943" t="s">
        <v>112</v>
      </c>
      <c r="B11943" t="s">
        <v>113</v>
      </c>
      <c r="C11943" t="s">
        <v>27</v>
      </c>
      <c r="D11943">
        <v>2020</v>
      </c>
      <c r="E11943">
        <v>6</v>
      </c>
      <c r="F11943" t="s">
        <v>271</v>
      </c>
      <c r="G11943" t="s">
        <v>272</v>
      </c>
      <c r="H11943" t="s">
        <v>30</v>
      </c>
      <c r="J11943">
        <v>-1900</v>
      </c>
      <c r="L11943" t="s">
        <v>39</v>
      </c>
      <c r="O11943" t="s">
        <v>32</v>
      </c>
    </row>
    <row r="11944" spans="1:15" x14ac:dyDescent="0.25">
      <c r="A11944" t="s">
        <v>112</v>
      </c>
      <c r="B11944" t="s">
        <v>113</v>
      </c>
      <c r="C11944" t="s">
        <v>27</v>
      </c>
      <c r="D11944">
        <v>2020</v>
      </c>
      <c r="E11944">
        <v>6</v>
      </c>
      <c r="F11944" t="s">
        <v>273</v>
      </c>
      <c r="G11944" t="s">
        <v>274</v>
      </c>
      <c r="H11944" t="s">
        <v>30</v>
      </c>
      <c r="J11944">
        <v>-1900</v>
      </c>
      <c r="L11944" t="s">
        <v>39</v>
      </c>
      <c r="O11944" t="s">
        <v>32</v>
      </c>
    </row>
    <row r="11945" spans="1:15" x14ac:dyDescent="0.25">
      <c r="A11945" t="s">
        <v>112</v>
      </c>
      <c r="B11945" t="s">
        <v>113</v>
      </c>
      <c r="C11945" t="s">
        <v>27</v>
      </c>
      <c r="D11945">
        <v>2020</v>
      </c>
      <c r="E11945">
        <v>6</v>
      </c>
      <c r="F11945" t="s">
        <v>236</v>
      </c>
      <c r="G11945" t="s">
        <v>237</v>
      </c>
      <c r="H11945" t="s">
        <v>30</v>
      </c>
      <c r="J11945">
        <v>186167.51</v>
      </c>
      <c r="L11945" t="s">
        <v>39</v>
      </c>
      <c r="O11945" t="s">
        <v>32</v>
      </c>
    </row>
    <row r="11946" spans="1:15" x14ac:dyDescent="0.25">
      <c r="A11946" t="s">
        <v>112</v>
      </c>
      <c r="B11946" t="s">
        <v>113</v>
      </c>
      <c r="C11946" t="s">
        <v>27</v>
      </c>
      <c r="D11946">
        <v>2020</v>
      </c>
      <c r="E11946">
        <v>6</v>
      </c>
      <c r="F11946" t="s">
        <v>238</v>
      </c>
      <c r="G11946" t="s">
        <v>239</v>
      </c>
      <c r="H11946" t="s">
        <v>30</v>
      </c>
      <c r="J11946">
        <v>157405.54</v>
      </c>
      <c r="L11946" t="s">
        <v>39</v>
      </c>
      <c r="O11946" t="s">
        <v>32</v>
      </c>
    </row>
    <row r="11947" spans="1:15" x14ac:dyDescent="0.25">
      <c r="A11947" t="s">
        <v>112</v>
      </c>
      <c r="B11947" t="s">
        <v>113</v>
      </c>
      <c r="C11947" t="s">
        <v>27</v>
      </c>
      <c r="D11947">
        <v>2020</v>
      </c>
      <c r="E11947">
        <v>6</v>
      </c>
      <c r="F11947" t="s">
        <v>240</v>
      </c>
      <c r="G11947" t="s">
        <v>241</v>
      </c>
      <c r="H11947" t="s">
        <v>30</v>
      </c>
      <c r="J11947">
        <v>155505.54</v>
      </c>
      <c r="L11947" t="s">
        <v>39</v>
      </c>
      <c r="O11947" t="s">
        <v>32</v>
      </c>
    </row>
    <row r="11948" spans="1:15" x14ac:dyDescent="0.25">
      <c r="A11948" t="s">
        <v>112</v>
      </c>
      <c r="B11948" t="s">
        <v>113</v>
      </c>
      <c r="C11948" t="s">
        <v>27</v>
      </c>
      <c r="D11948">
        <v>2020</v>
      </c>
      <c r="E11948">
        <v>6</v>
      </c>
      <c r="F11948" t="s">
        <v>242</v>
      </c>
      <c r="G11948" t="s">
        <v>243</v>
      </c>
      <c r="H11948" t="s">
        <v>30</v>
      </c>
      <c r="J11948">
        <v>-1893372.02</v>
      </c>
      <c r="L11948" t="s">
        <v>39</v>
      </c>
      <c r="O11948" t="s">
        <v>32</v>
      </c>
    </row>
    <row r="11949" spans="1:15" x14ac:dyDescent="0.25">
      <c r="A11949" t="s">
        <v>112</v>
      </c>
      <c r="B11949" t="s">
        <v>113</v>
      </c>
      <c r="C11949" t="s">
        <v>27</v>
      </c>
      <c r="D11949">
        <v>2020</v>
      </c>
      <c r="E11949">
        <v>6</v>
      </c>
      <c r="F11949" t="s">
        <v>244</v>
      </c>
      <c r="G11949" t="s">
        <v>245</v>
      </c>
      <c r="H11949" t="s">
        <v>108</v>
      </c>
      <c r="I11949" t="s">
        <v>109</v>
      </c>
      <c r="J11949">
        <v>-28925.24</v>
      </c>
      <c r="L11949" t="s">
        <v>31</v>
      </c>
      <c r="O11949" t="s">
        <v>32</v>
      </c>
    </row>
    <row r="11950" spans="1:15" x14ac:dyDescent="0.25">
      <c r="A11950" t="s">
        <v>112</v>
      </c>
      <c r="B11950" t="s">
        <v>113</v>
      </c>
      <c r="C11950" t="s">
        <v>27</v>
      </c>
      <c r="D11950">
        <v>2020</v>
      </c>
      <c r="E11950">
        <v>6</v>
      </c>
      <c r="F11950" t="s">
        <v>246</v>
      </c>
      <c r="G11950" t="s">
        <v>247</v>
      </c>
      <c r="H11950" t="s">
        <v>108</v>
      </c>
      <c r="I11950" t="s">
        <v>109</v>
      </c>
      <c r="J11950">
        <v>399.62</v>
      </c>
      <c r="L11950" t="s">
        <v>31</v>
      </c>
      <c r="O11950" t="s">
        <v>32</v>
      </c>
    </row>
    <row r="11951" spans="1:15" x14ac:dyDescent="0.25">
      <c r="A11951" t="s">
        <v>112</v>
      </c>
      <c r="B11951" t="s">
        <v>113</v>
      </c>
      <c r="C11951" t="s">
        <v>27</v>
      </c>
      <c r="D11951">
        <v>2020</v>
      </c>
      <c r="E11951">
        <v>6</v>
      </c>
      <c r="F11951" t="s">
        <v>248</v>
      </c>
      <c r="G11951" t="s">
        <v>249</v>
      </c>
      <c r="H11951" t="s">
        <v>108</v>
      </c>
      <c r="I11951" t="s">
        <v>109</v>
      </c>
      <c r="J11951">
        <v>-28525.62</v>
      </c>
      <c r="L11951" t="s">
        <v>31</v>
      </c>
      <c r="O11951" t="s">
        <v>32</v>
      </c>
    </row>
    <row r="11952" spans="1:15" x14ac:dyDescent="0.25">
      <c r="A11952" t="s">
        <v>112</v>
      </c>
      <c r="B11952" t="s">
        <v>113</v>
      </c>
      <c r="C11952" t="s">
        <v>27</v>
      </c>
      <c r="D11952">
        <v>2020</v>
      </c>
      <c r="E11952">
        <v>6</v>
      </c>
      <c r="F11952" t="s">
        <v>250</v>
      </c>
      <c r="G11952" t="s">
        <v>251</v>
      </c>
      <c r="H11952" t="s">
        <v>108</v>
      </c>
      <c r="I11952" t="s">
        <v>109</v>
      </c>
      <c r="J11952">
        <v>-28525.62</v>
      </c>
      <c r="L11952" t="s">
        <v>31</v>
      </c>
      <c r="O11952" t="s">
        <v>32</v>
      </c>
    </row>
    <row r="11953" spans="1:15" x14ac:dyDescent="0.25">
      <c r="A11953" t="s">
        <v>112</v>
      </c>
      <c r="B11953" t="s">
        <v>113</v>
      </c>
      <c r="C11953" t="s">
        <v>27</v>
      </c>
      <c r="D11953">
        <v>2020</v>
      </c>
      <c r="E11953">
        <v>6</v>
      </c>
      <c r="F11953" t="s">
        <v>195</v>
      </c>
      <c r="G11953" t="s">
        <v>196</v>
      </c>
      <c r="H11953" t="s">
        <v>108</v>
      </c>
      <c r="I11953" t="s">
        <v>109</v>
      </c>
      <c r="J11953">
        <v>-28525.62</v>
      </c>
      <c r="L11953" t="s">
        <v>31</v>
      </c>
      <c r="O11953" t="s">
        <v>32</v>
      </c>
    </row>
    <row r="11954" spans="1:15" x14ac:dyDescent="0.25">
      <c r="A11954" t="s">
        <v>112</v>
      </c>
      <c r="B11954" t="s">
        <v>113</v>
      </c>
      <c r="C11954" t="s">
        <v>27</v>
      </c>
      <c r="D11954">
        <v>2020</v>
      </c>
      <c r="E11954">
        <v>6</v>
      </c>
      <c r="F11954" t="s">
        <v>197</v>
      </c>
      <c r="G11954" t="s">
        <v>198</v>
      </c>
      <c r="H11954" t="s">
        <v>108</v>
      </c>
      <c r="I11954" t="s">
        <v>109</v>
      </c>
      <c r="J11954">
        <v>-28525.62</v>
      </c>
      <c r="L11954" t="s">
        <v>31</v>
      </c>
      <c r="O11954" t="s">
        <v>32</v>
      </c>
    </row>
    <row r="11955" spans="1:15" x14ac:dyDescent="0.25">
      <c r="A11955" t="s">
        <v>112</v>
      </c>
      <c r="B11955" t="s">
        <v>113</v>
      </c>
      <c r="C11955" t="s">
        <v>27</v>
      </c>
      <c r="D11955">
        <v>2020</v>
      </c>
      <c r="E11955">
        <v>6</v>
      </c>
      <c r="F11955" t="s">
        <v>199</v>
      </c>
      <c r="G11955" t="s">
        <v>200</v>
      </c>
      <c r="H11955" t="s">
        <v>108</v>
      </c>
      <c r="I11955" t="s">
        <v>109</v>
      </c>
      <c r="J11955">
        <v>-28525.62</v>
      </c>
      <c r="L11955" t="s">
        <v>31</v>
      </c>
      <c r="O11955" t="s">
        <v>32</v>
      </c>
    </row>
    <row r="11956" spans="1:15" x14ac:dyDescent="0.25">
      <c r="A11956" t="s">
        <v>112</v>
      </c>
      <c r="B11956" t="s">
        <v>113</v>
      </c>
      <c r="C11956" t="s">
        <v>27</v>
      </c>
      <c r="D11956">
        <v>2020</v>
      </c>
      <c r="E11956">
        <v>6</v>
      </c>
      <c r="F11956" t="s">
        <v>205</v>
      </c>
      <c r="G11956" t="s">
        <v>206</v>
      </c>
      <c r="H11956" t="s">
        <v>108</v>
      </c>
      <c r="I11956" t="s">
        <v>109</v>
      </c>
      <c r="J11956">
        <v>-28525.62</v>
      </c>
      <c r="L11956" t="s">
        <v>31</v>
      </c>
      <c r="O11956" t="s">
        <v>32</v>
      </c>
    </row>
    <row r="11957" spans="1:15" x14ac:dyDescent="0.25">
      <c r="A11957" t="s">
        <v>112</v>
      </c>
      <c r="B11957" t="s">
        <v>113</v>
      </c>
      <c r="C11957" t="s">
        <v>27</v>
      </c>
      <c r="D11957">
        <v>2020</v>
      </c>
      <c r="E11957">
        <v>6</v>
      </c>
      <c r="F11957" t="s">
        <v>207</v>
      </c>
      <c r="G11957" t="s">
        <v>208</v>
      </c>
      <c r="H11957" t="s">
        <v>108</v>
      </c>
      <c r="I11957" t="s">
        <v>109</v>
      </c>
      <c r="J11957">
        <v>-28525.62</v>
      </c>
      <c r="L11957" t="s">
        <v>31</v>
      </c>
      <c r="O11957" t="s">
        <v>32</v>
      </c>
    </row>
    <row r="11958" spans="1:15" x14ac:dyDescent="0.25">
      <c r="A11958" t="s">
        <v>112</v>
      </c>
      <c r="B11958" t="s">
        <v>113</v>
      </c>
      <c r="C11958" t="s">
        <v>27</v>
      </c>
      <c r="D11958">
        <v>2020</v>
      </c>
      <c r="E11958">
        <v>6</v>
      </c>
      <c r="F11958" t="s">
        <v>211</v>
      </c>
      <c r="G11958" t="s">
        <v>212</v>
      </c>
      <c r="H11958" t="s">
        <v>108</v>
      </c>
      <c r="I11958" t="s">
        <v>109</v>
      </c>
      <c r="J11958">
        <v>-28525.62</v>
      </c>
      <c r="L11958" t="s">
        <v>31</v>
      </c>
      <c r="O11958" t="s">
        <v>32</v>
      </c>
    </row>
    <row r="11959" spans="1:15" x14ac:dyDescent="0.25">
      <c r="A11959" t="s">
        <v>112</v>
      </c>
      <c r="B11959" t="s">
        <v>113</v>
      </c>
      <c r="C11959" t="s">
        <v>27</v>
      </c>
      <c r="D11959">
        <v>2020</v>
      </c>
      <c r="E11959">
        <v>6</v>
      </c>
      <c r="F11959" t="s">
        <v>213</v>
      </c>
      <c r="G11959" t="s">
        <v>214</v>
      </c>
      <c r="H11959" t="s">
        <v>108</v>
      </c>
      <c r="I11959" t="s">
        <v>109</v>
      </c>
      <c r="J11959">
        <v>-28525.62</v>
      </c>
      <c r="L11959" t="s">
        <v>31</v>
      </c>
      <c r="O11959" t="s">
        <v>32</v>
      </c>
    </row>
    <row r="11960" spans="1:15" x14ac:dyDescent="0.25">
      <c r="A11960" t="s">
        <v>112</v>
      </c>
      <c r="B11960" t="s">
        <v>113</v>
      </c>
      <c r="C11960" t="s">
        <v>27</v>
      </c>
      <c r="D11960">
        <v>2020</v>
      </c>
      <c r="E11960">
        <v>6</v>
      </c>
      <c r="F11960" t="s">
        <v>244</v>
      </c>
      <c r="G11960" t="s">
        <v>245</v>
      </c>
      <c r="H11960" t="s">
        <v>110</v>
      </c>
      <c r="I11960" t="s">
        <v>111</v>
      </c>
      <c r="J11960">
        <v>-27037.5</v>
      </c>
      <c r="L11960" t="s">
        <v>31</v>
      </c>
      <c r="O11960" t="s">
        <v>32</v>
      </c>
    </row>
    <row r="11961" spans="1:15" x14ac:dyDescent="0.25">
      <c r="A11961" t="s">
        <v>112</v>
      </c>
      <c r="B11961" t="s">
        <v>113</v>
      </c>
      <c r="C11961" t="s">
        <v>27</v>
      </c>
      <c r="D11961">
        <v>2020</v>
      </c>
      <c r="E11961">
        <v>6</v>
      </c>
      <c r="F11961" t="s">
        <v>246</v>
      </c>
      <c r="G11961" t="s">
        <v>247</v>
      </c>
      <c r="H11961" t="s">
        <v>110</v>
      </c>
      <c r="I11961" t="s">
        <v>111</v>
      </c>
      <c r="J11961">
        <v>351.49</v>
      </c>
      <c r="L11961" t="s">
        <v>31</v>
      </c>
      <c r="O11961" t="s">
        <v>32</v>
      </c>
    </row>
    <row r="11962" spans="1:15" x14ac:dyDescent="0.25">
      <c r="A11962" t="s">
        <v>112</v>
      </c>
      <c r="B11962" t="s">
        <v>113</v>
      </c>
      <c r="C11962" t="s">
        <v>27</v>
      </c>
      <c r="D11962">
        <v>2020</v>
      </c>
      <c r="E11962">
        <v>6</v>
      </c>
      <c r="F11962" t="s">
        <v>248</v>
      </c>
      <c r="G11962" t="s">
        <v>249</v>
      </c>
      <c r="H11962" t="s">
        <v>110</v>
      </c>
      <c r="I11962" t="s">
        <v>111</v>
      </c>
      <c r="J11962">
        <v>-26686.01</v>
      </c>
      <c r="L11962" t="s">
        <v>31</v>
      </c>
      <c r="O11962" t="s">
        <v>32</v>
      </c>
    </row>
    <row r="11963" spans="1:15" x14ac:dyDescent="0.25">
      <c r="A11963" t="s">
        <v>112</v>
      </c>
      <c r="B11963" t="s">
        <v>113</v>
      </c>
      <c r="C11963" t="s">
        <v>27</v>
      </c>
      <c r="D11963">
        <v>2020</v>
      </c>
      <c r="E11963">
        <v>6</v>
      </c>
      <c r="F11963" t="s">
        <v>250</v>
      </c>
      <c r="G11963" t="s">
        <v>251</v>
      </c>
      <c r="H11963" t="s">
        <v>110</v>
      </c>
      <c r="I11963" t="s">
        <v>111</v>
      </c>
      <c r="J11963">
        <v>-26686.01</v>
      </c>
      <c r="L11963" t="s">
        <v>31</v>
      </c>
      <c r="O11963" t="s">
        <v>32</v>
      </c>
    </row>
    <row r="11964" spans="1:15" x14ac:dyDescent="0.25">
      <c r="A11964" t="s">
        <v>112</v>
      </c>
      <c r="B11964" t="s">
        <v>113</v>
      </c>
      <c r="C11964" t="s">
        <v>27</v>
      </c>
      <c r="D11964">
        <v>2020</v>
      </c>
      <c r="E11964">
        <v>6</v>
      </c>
      <c r="F11964" t="s">
        <v>195</v>
      </c>
      <c r="G11964" t="s">
        <v>196</v>
      </c>
      <c r="H11964" t="s">
        <v>110</v>
      </c>
      <c r="I11964" t="s">
        <v>111</v>
      </c>
      <c r="J11964">
        <v>-26686.01</v>
      </c>
      <c r="L11964" t="s">
        <v>31</v>
      </c>
      <c r="O11964" t="s">
        <v>32</v>
      </c>
    </row>
    <row r="11965" spans="1:15" x14ac:dyDescent="0.25">
      <c r="A11965" t="s">
        <v>112</v>
      </c>
      <c r="B11965" t="s">
        <v>113</v>
      </c>
      <c r="C11965" t="s">
        <v>27</v>
      </c>
      <c r="D11965">
        <v>2020</v>
      </c>
      <c r="E11965">
        <v>6</v>
      </c>
      <c r="F11965" t="s">
        <v>197</v>
      </c>
      <c r="G11965" t="s">
        <v>198</v>
      </c>
      <c r="H11965" t="s">
        <v>110</v>
      </c>
      <c r="I11965" t="s">
        <v>111</v>
      </c>
      <c r="J11965">
        <v>-26686.01</v>
      </c>
      <c r="L11965" t="s">
        <v>31</v>
      </c>
      <c r="O11965" t="s">
        <v>32</v>
      </c>
    </row>
    <row r="11966" spans="1:15" x14ac:dyDescent="0.25">
      <c r="A11966" t="s">
        <v>112</v>
      </c>
      <c r="B11966" t="s">
        <v>113</v>
      </c>
      <c r="C11966" t="s">
        <v>27</v>
      </c>
      <c r="D11966">
        <v>2020</v>
      </c>
      <c r="E11966">
        <v>6</v>
      </c>
      <c r="F11966" t="s">
        <v>199</v>
      </c>
      <c r="G11966" t="s">
        <v>200</v>
      </c>
      <c r="H11966" t="s">
        <v>110</v>
      </c>
      <c r="I11966" t="s">
        <v>111</v>
      </c>
      <c r="J11966">
        <v>-26686.01</v>
      </c>
      <c r="L11966" t="s">
        <v>31</v>
      </c>
      <c r="O11966" t="s">
        <v>32</v>
      </c>
    </row>
    <row r="11967" spans="1:15" x14ac:dyDescent="0.25">
      <c r="A11967" t="s">
        <v>112</v>
      </c>
      <c r="B11967" t="s">
        <v>113</v>
      </c>
      <c r="C11967" t="s">
        <v>27</v>
      </c>
      <c r="D11967">
        <v>2020</v>
      </c>
      <c r="E11967">
        <v>6</v>
      </c>
      <c r="F11967" t="s">
        <v>205</v>
      </c>
      <c r="G11967" t="s">
        <v>206</v>
      </c>
      <c r="H11967" t="s">
        <v>110</v>
      </c>
      <c r="I11967" t="s">
        <v>111</v>
      </c>
      <c r="J11967">
        <v>-26686.01</v>
      </c>
      <c r="L11967" t="s">
        <v>31</v>
      </c>
      <c r="O11967" t="s">
        <v>32</v>
      </c>
    </row>
    <row r="11968" spans="1:15" x14ac:dyDescent="0.25">
      <c r="A11968" t="s">
        <v>112</v>
      </c>
      <c r="B11968" t="s">
        <v>113</v>
      </c>
      <c r="C11968" t="s">
        <v>27</v>
      </c>
      <c r="D11968">
        <v>2020</v>
      </c>
      <c r="E11968">
        <v>6</v>
      </c>
      <c r="F11968" t="s">
        <v>207</v>
      </c>
      <c r="G11968" t="s">
        <v>208</v>
      </c>
      <c r="H11968" t="s">
        <v>110</v>
      </c>
      <c r="I11968" t="s">
        <v>111</v>
      </c>
      <c r="J11968">
        <v>-26686.01</v>
      </c>
      <c r="L11968" t="s">
        <v>31</v>
      </c>
      <c r="O11968" t="s">
        <v>32</v>
      </c>
    </row>
    <row r="11969" spans="1:15" x14ac:dyDescent="0.25">
      <c r="A11969" t="s">
        <v>112</v>
      </c>
      <c r="B11969" t="s">
        <v>113</v>
      </c>
      <c r="C11969" t="s">
        <v>27</v>
      </c>
      <c r="D11969">
        <v>2020</v>
      </c>
      <c r="E11969">
        <v>6</v>
      </c>
      <c r="F11969" t="s">
        <v>211</v>
      </c>
      <c r="G11969" t="s">
        <v>212</v>
      </c>
      <c r="H11969" t="s">
        <v>110</v>
      </c>
      <c r="I11969" t="s">
        <v>111</v>
      </c>
      <c r="J11969">
        <v>-26686.01</v>
      </c>
      <c r="L11969" t="s">
        <v>31</v>
      </c>
      <c r="O11969" t="s">
        <v>32</v>
      </c>
    </row>
    <row r="11970" spans="1:15" x14ac:dyDescent="0.25">
      <c r="A11970" t="s">
        <v>112</v>
      </c>
      <c r="B11970" t="s">
        <v>113</v>
      </c>
      <c r="C11970" t="s">
        <v>27</v>
      </c>
      <c r="D11970">
        <v>2020</v>
      </c>
      <c r="E11970">
        <v>6</v>
      </c>
      <c r="F11970" t="s">
        <v>213</v>
      </c>
      <c r="G11970" t="s">
        <v>214</v>
      </c>
      <c r="H11970" t="s">
        <v>110</v>
      </c>
      <c r="I11970" t="s">
        <v>111</v>
      </c>
      <c r="J11970">
        <v>-26686.01</v>
      </c>
      <c r="L11970" t="s">
        <v>31</v>
      </c>
      <c r="O11970" t="s">
        <v>32</v>
      </c>
    </row>
    <row r="11971" spans="1:15" x14ac:dyDescent="0.25">
      <c r="A11971" t="s">
        <v>116</v>
      </c>
      <c r="B11971" t="s">
        <v>117</v>
      </c>
      <c r="C11971" t="s">
        <v>27</v>
      </c>
      <c r="D11971">
        <v>2020</v>
      </c>
      <c r="E11971">
        <v>6</v>
      </c>
      <c r="F11971" t="s">
        <v>244</v>
      </c>
      <c r="G11971" t="s">
        <v>245</v>
      </c>
      <c r="H11971" t="s">
        <v>30</v>
      </c>
      <c r="J11971">
        <v>-576170.93000000005</v>
      </c>
      <c r="L11971" t="s">
        <v>31</v>
      </c>
      <c r="O11971" t="s">
        <v>32</v>
      </c>
    </row>
    <row r="11972" spans="1:15" x14ac:dyDescent="0.25">
      <c r="A11972" t="s">
        <v>116</v>
      </c>
      <c r="B11972" t="s">
        <v>117</v>
      </c>
      <c r="C11972" t="s">
        <v>27</v>
      </c>
      <c r="D11972">
        <v>2020</v>
      </c>
      <c r="E11972">
        <v>6</v>
      </c>
      <c r="F11972" t="s">
        <v>246</v>
      </c>
      <c r="G11972" t="s">
        <v>247</v>
      </c>
      <c r="H11972" t="s">
        <v>30</v>
      </c>
      <c r="J11972">
        <v>168771.99</v>
      </c>
      <c r="L11972" t="s">
        <v>31</v>
      </c>
      <c r="O11972" t="s">
        <v>32</v>
      </c>
    </row>
    <row r="11973" spans="1:15" x14ac:dyDescent="0.25">
      <c r="A11973" t="s">
        <v>116</v>
      </c>
      <c r="B11973" t="s">
        <v>117</v>
      </c>
      <c r="C11973" t="s">
        <v>27</v>
      </c>
      <c r="D11973">
        <v>2020</v>
      </c>
      <c r="E11973">
        <v>6</v>
      </c>
      <c r="F11973" t="s">
        <v>248</v>
      </c>
      <c r="G11973" t="s">
        <v>249</v>
      </c>
      <c r="H11973" t="s">
        <v>30</v>
      </c>
      <c r="J11973">
        <v>-407398.94</v>
      </c>
      <c r="L11973" t="s">
        <v>31</v>
      </c>
      <c r="O11973" t="s">
        <v>32</v>
      </c>
    </row>
    <row r="11974" spans="1:15" x14ac:dyDescent="0.25">
      <c r="A11974" t="s">
        <v>116</v>
      </c>
      <c r="B11974" t="s">
        <v>117</v>
      </c>
      <c r="C11974" t="s">
        <v>27</v>
      </c>
      <c r="D11974">
        <v>2020</v>
      </c>
      <c r="E11974">
        <v>6</v>
      </c>
      <c r="F11974" t="s">
        <v>250</v>
      </c>
      <c r="G11974" t="s">
        <v>251</v>
      </c>
      <c r="H11974" t="s">
        <v>30</v>
      </c>
      <c r="J11974">
        <v>-407398.94</v>
      </c>
      <c r="L11974" t="s">
        <v>31</v>
      </c>
      <c r="O11974" t="s">
        <v>32</v>
      </c>
    </row>
    <row r="11975" spans="1:15" x14ac:dyDescent="0.25">
      <c r="A11975" t="s">
        <v>116</v>
      </c>
      <c r="B11975" t="s">
        <v>117</v>
      </c>
      <c r="C11975" t="s">
        <v>27</v>
      </c>
      <c r="D11975">
        <v>2020</v>
      </c>
      <c r="E11975">
        <v>6</v>
      </c>
      <c r="F11975" t="s">
        <v>195</v>
      </c>
      <c r="G11975" t="s">
        <v>196</v>
      </c>
      <c r="H11975" t="s">
        <v>30</v>
      </c>
      <c r="J11975">
        <v>-407398.94</v>
      </c>
      <c r="L11975" t="s">
        <v>31</v>
      </c>
      <c r="O11975" t="s">
        <v>32</v>
      </c>
    </row>
    <row r="11976" spans="1:15" x14ac:dyDescent="0.25">
      <c r="A11976" t="s">
        <v>116</v>
      </c>
      <c r="B11976" t="s">
        <v>117</v>
      </c>
      <c r="C11976" t="s">
        <v>27</v>
      </c>
      <c r="D11976">
        <v>2020</v>
      </c>
      <c r="E11976">
        <v>6</v>
      </c>
      <c r="F11976" t="s">
        <v>275</v>
      </c>
      <c r="G11976" t="s">
        <v>276</v>
      </c>
      <c r="H11976" t="s">
        <v>30</v>
      </c>
      <c r="J11976">
        <v>147116.54999999999</v>
      </c>
      <c r="L11976" t="s">
        <v>31</v>
      </c>
      <c r="O11976" t="s">
        <v>32</v>
      </c>
    </row>
    <row r="11977" spans="1:15" x14ac:dyDescent="0.25">
      <c r="A11977" t="s">
        <v>116</v>
      </c>
      <c r="B11977" t="s">
        <v>117</v>
      </c>
      <c r="C11977" t="s">
        <v>27</v>
      </c>
      <c r="D11977">
        <v>2020</v>
      </c>
      <c r="E11977">
        <v>6</v>
      </c>
      <c r="F11977" t="s">
        <v>277</v>
      </c>
      <c r="G11977" t="s">
        <v>278</v>
      </c>
      <c r="H11977" t="s">
        <v>30</v>
      </c>
      <c r="J11977">
        <v>147116.54999999999</v>
      </c>
      <c r="L11977" t="s">
        <v>31</v>
      </c>
      <c r="O11977" t="s">
        <v>32</v>
      </c>
    </row>
    <row r="11978" spans="1:15" x14ac:dyDescent="0.25">
      <c r="A11978" t="s">
        <v>116</v>
      </c>
      <c r="B11978" t="s">
        <v>117</v>
      </c>
      <c r="C11978" t="s">
        <v>27</v>
      </c>
      <c r="D11978">
        <v>2020</v>
      </c>
      <c r="E11978">
        <v>6</v>
      </c>
      <c r="F11978" t="s">
        <v>279</v>
      </c>
      <c r="G11978" t="s">
        <v>280</v>
      </c>
      <c r="H11978" t="s">
        <v>30</v>
      </c>
      <c r="J11978">
        <v>147116.54999999999</v>
      </c>
      <c r="L11978" t="s">
        <v>31</v>
      </c>
      <c r="O11978" t="s">
        <v>32</v>
      </c>
    </row>
    <row r="11979" spans="1:15" x14ac:dyDescent="0.25">
      <c r="A11979" t="s">
        <v>116</v>
      </c>
      <c r="B11979" t="s">
        <v>117</v>
      </c>
      <c r="C11979" t="s">
        <v>27</v>
      </c>
      <c r="D11979">
        <v>2020</v>
      </c>
      <c r="E11979">
        <v>6</v>
      </c>
      <c r="F11979" t="s">
        <v>197</v>
      </c>
      <c r="G11979" t="s">
        <v>198</v>
      </c>
      <c r="H11979" t="s">
        <v>30</v>
      </c>
      <c r="J11979">
        <v>-260282.39</v>
      </c>
      <c r="L11979" t="s">
        <v>31</v>
      </c>
      <c r="O11979" t="s">
        <v>32</v>
      </c>
    </row>
    <row r="11980" spans="1:15" x14ac:dyDescent="0.25">
      <c r="A11980" t="s">
        <v>116</v>
      </c>
      <c r="B11980" t="s">
        <v>117</v>
      </c>
      <c r="C11980" t="s">
        <v>27</v>
      </c>
      <c r="D11980">
        <v>2020</v>
      </c>
      <c r="E11980">
        <v>6</v>
      </c>
      <c r="F11980" t="s">
        <v>199</v>
      </c>
      <c r="G11980" t="s">
        <v>200</v>
      </c>
      <c r="H11980" t="s">
        <v>30</v>
      </c>
      <c r="J11980">
        <v>-260282.39</v>
      </c>
      <c r="L11980" t="s">
        <v>31</v>
      </c>
      <c r="O11980" t="s">
        <v>32</v>
      </c>
    </row>
    <row r="11981" spans="1:15" x14ac:dyDescent="0.25">
      <c r="A11981" t="s">
        <v>116</v>
      </c>
      <c r="B11981" t="s">
        <v>117</v>
      </c>
      <c r="C11981" t="s">
        <v>27</v>
      </c>
      <c r="D11981">
        <v>2020</v>
      </c>
      <c r="E11981">
        <v>6</v>
      </c>
      <c r="F11981" t="s">
        <v>252</v>
      </c>
      <c r="G11981" t="s">
        <v>253</v>
      </c>
      <c r="H11981" t="s">
        <v>30</v>
      </c>
      <c r="J11981">
        <v>57015.16</v>
      </c>
      <c r="L11981" t="s">
        <v>31</v>
      </c>
      <c r="O11981" t="s">
        <v>32</v>
      </c>
    </row>
    <row r="11982" spans="1:15" x14ac:dyDescent="0.25">
      <c r="A11982" t="s">
        <v>116</v>
      </c>
      <c r="B11982" t="s">
        <v>117</v>
      </c>
      <c r="C11982" t="s">
        <v>27</v>
      </c>
      <c r="D11982">
        <v>2020</v>
      </c>
      <c r="E11982">
        <v>6</v>
      </c>
      <c r="F11982" t="s">
        <v>203</v>
      </c>
      <c r="G11982" t="s">
        <v>204</v>
      </c>
      <c r="H11982" t="s">
        <v>30</v>
      </c>
      <c r="J11982">
        <v>57015.16</v>
      </c>
      <c r="L11982" t="s">
        <v>31</v>
      </c>
      <c r="O11982" t="s">
        <v>32</v>
      </c>
    </row>
    <row r="11983" spans="1:15" x14ac:dyDescent="0.25">
      <c r="A11983" t="s">
        <v>116</v>
      </c>
      <c r="B11983" t="s">
        <v>117</v>
      </c>
      <c r="C11983" t="s">
        <v>27</v>
      </c>
      <c r="D11983">
        <v>2020</v>
      </c>
      <c r="E11983">
        <v>6</v>
      </c>
      <c r="F11983" t="s">
        <v>205</v>
      </c>
      <c r="G11983" t="s">
        <v>206</v>
      </c>
      <c r="H11983" t="s">
        <v>30</v>
      </c>
      <c r="J11983">
        <v>-203267.23</v>
      </c>
      <c r="L11983" t="s">
        <v>31</v>
      </c>
      <c r="O11983" t="s">
        <v>32</v>
      </c>
    </row>
    <row r="11984" spans="1:15" x14ac:dyDescent="0.25">
      <c r="A11984" t="s">
        <v>116</v>
      </c>
      <c r="B11984" t="s">
        <v>117</v>
      </c>
      <c r="C11984" t="s">
        <v>27</v>
      </c>
      <c r="D11984">
        <v>2020</v>
      </c>
      <c r="E11984">
        <v>6</v>
      </c>
      <c r="F11984" t="s">
        <v>207</v>
      </c>
      <c r="G11984" t="s">
        <v>208</v>
      </c>
      <c r="H11984" t="s">
        <v>30</v>
      </c>
      <c r="J11984">
        <v>-203267.23</v>
      </c>
      <c r="L11984" t="s">
        <v>31</v>
      </c>
      <c r="O11984" t="s">
        <v>32</v>
      </c>
    </row>
    <row r="11985" spans="1:15" x14ac:dyDescent="0.25">
      <c r="A11985" t="s">
        <v>116</v>
      </c>
      <c r="B11985" t="s">
        <v>117</v>
      </c>
      <c r="C11985" t="s">
        <v>27</v>
      </c>
      <c r="D11985">
        <v>2020</v>
      </c>
      <c r="E11985">
        <v>6</v>
      </c>
      <c r="F11985" t="s">
        <v>209</v>
      </c>
      <c r="G11985" t="s">
        <v>210</v>
      </c>
      <c r="H11985" t="s">
        <v>30</v>
      </c>
      <c r="J11985">
        <v>113557.5</v>
      </c>
      <c r="L11985" t="s">
        <v>31</v>
      </c>
      <c r="O11985" t="s">
        <v>32</v>
      </c>
    </row>
    <row r="11986" spans="1:15" x14ac:dyDescent="0.25">
      <c r="A11986" t="s">
        <v>116</v>
      </c>
      <c r="B11986" t="s">
        <v>117</v>
      </c>
      <c r="C11986" t="s">
        <v>27</v>
      </c>
      <c r="D11986">
        <v>2020</v>
      </c>
      <c r="E11986">
        <v>6</v>
      </c>
      <c r="F11986" t="s">
        <v>211</v>
      </c>
      <c r="G11986" t="s">
        <v>212</v>
      </c>
      <c r="H11986" t="s">
        <v>30</v>
      </c>
      <c r="J11986">
        <v>-89709.73</v>
      </c>
      <c r="L11986" t="s">
        <v>31</v>
      </c>
      <c r="O11986" t="s">
        <v>32</v>
      </c>
    </row>
    <row r="11987" spans="1:15" x14ac:dyDescent="0.25">
      <c r="A11987" t="s">
        <v>116</v>
      </c>
      <c r="B11987" t="s">
        <v>117</v>
      </c>
      <c r="C11987" t="s">
        <v>27</v>
      </c>
      <c r="D11987">
        <v>2020</v>
      </c>
      <c r="E11987">
        <v>6</v>
      </c>
      <c r="F11987" t="s">
        <v>213</v>
      </c>
      <c r="G11987" t="s">
        <v>214</v>
      </c>
      <c r="H11987" t="s">
        <v>30</v>
      </c>
      <c r="J11987">
        <v>-89709.73</v>
      </c>
      <c r="L11987" t="s">
        <v>31</v>
      </c>
      <c r="O11987" t="s">
        <v>32</v>
      </c>
    </row>
    <row r="11988" spans="1:15" x14ac:dyDescent="0.25">
      <c r="A11988" t="s">
        <v>116</v>
      </c>
      <c r="B11988" t="s">
        <v>117</v>
      </c>
      <c r="C11988" t="s">
        <v>27</v>
      </c>
      <c r="D11988">
        <v>2020</v>
      </c>
      <c r="E11988">
        <v>6</v>
      </c>
      <c r="F11988" t="s">
        <v>292</v>
      </c>
      <c r="G11988" t="s">
        <v>293</v>
      </c>
      <c r="H11988" t="s">
        <v>30</v>
      </c>
      <c r="J11988">
        <v>34812293.189999998</v>
      </c>
      <c r="L11988" t="s">
        <v>39</v>
      </c>
      <c r="O11988" t="s">
        <v>32</v>
      </c>
    </row>
    <row r="11989" spans="1:15" x14ac:dyDescent="0.25">
      <c r="A11989" t="s">
        <v>116</v>
      </c>
      <c r="B11989" t="s">
        <v>117</v>
      </c>
      <c r="C11989" t="s">
        <v>27</v>
      </c>
      <c r="D11989">
        <v>2020</v>
      </c>
      <c r="E11989">
        <v>6</v>
      </c>
      <c r="F11989" t="s">
        <v>294</v>
      </c>
      <c r="G11989" t="s">
        <v>295</v>
      </c>
      <c r="H11989" t="s">
        <v>30</v>
      </c>
      <c r="J11989">
        <v>-4997566.33</v>
      </c>
      <c r="L11989" t="s">
        <v>39</v>
      </c>
      <c r="O11989" t="s">
        <v>32</v>
      </c>
    </row>
    <row r="11990" spans="1:15" x14ac:dyDescent="0.25">
      <c r="A11990" t="s">
        <v>116</v>
      </c>
      <c r="B11990" t="s">
        <v>117</v>
      </c>
      <c r="C11990" t="s">
        <v>27</v>
      </c>
      <c r="D11990">
        <v>2020</v>
      </c>
      <c r="E11990">
        <v>6</v>
      </c>
      <c r="F11990" t="s">
        <v>296</v>
      </c>
      <c r="G11990" t="s">
        <v>119</v>
      </c>
      <c r="H11990" t="s">
        <v>30</v>
      </c>
      <c r="J11990">
        <v>29814726.859999999</v>
      </c>
      <c r="L11990" t="s">
        <v>39</v>
      </c>
      <c r="O11990" t="s">
        <v>32</v>
      </c>
    </row>
    <row r="11991" spans="1:15" x14ac:dyDescent="0.25">
      <c r="A11991" t="s">
        <v>116</v>
      </c>
      <c r="B11991" t="s">
        <v>117</v>
      </c>
      <c r="C11991" t="s">
        <v>27</v>
      </c>
      <c r="D11991">
        <v>2020</v>
      </c>
      <c r="E11991">
        <v>6</v>
      </c>
      <c r="F11991" t="s">
        <v>257</v>
      </c>
      <c r="G11991" t="s">
        <v>258</v>
      </c>
      <c r="H11991" t="s">
        <v>30</v>
      </c>
      <c r="J11991">
        <v>29814726.859999999</v>
      </c>
      <c r="L11991" t="s">
        <v>39</v>
      </c>
      <c r="O11991" t="s">
        <v>32</v>
      </c>
    </row>
    <row r="11992" spans="1:15" x14ac:dyDescent="0.25">
      <c r="A11992" t="s">
        <v>116</v>
      </c>
      <c r="B11992" t="s">
        <v>117</v>
      </c>
      <c r="C11992" t="s">
        <v>27</v>
      </c>
      <c r="D11992">
        <v>2020</v>
      </c>
      <c r="E11992">
        <v>6</v>
      </c>
      <c r="F11992" t="s">
        <v>215</v>
      </c>
      <c r="G11992" t="s">
        <v>216</v>
      </c>
      <c r="H11992" t="s">
        <v>30</v>
      </c>
      <c r="J11992">
        <v>20400063.010000002</v>
      </c>
      <c r="L11992" t="s">
        <v>39</v>
      </c>
      <c r="O11992" t="s">
        <v>32</v>
      </c>
    </row>
    <row r="11993" spans="1:15" x14ac:dyDescent="0.25">
      <c r="A11993" t="s">
        <v>116</v>
      </c>
      <c r="B11993" t="s">
        <v>117</v>
      </c>
      <c r="C11993" t="s">
        <v>27</v>
      </c>
      <c r="D11993">
        <v>2020</v>
      </c>
      <c r="E11993">
        <v>6</v>
      </c>
      <c r="F11993" t="s">
        <v>217</v>
      </c>
      <c r="G11993" t="s">
        <v>218</v>
      </c>
      <c r="H11993" t="s">
        <v>30</v>
      </c>
      <c r="J11993">
        <v>20400063.010000002</v>
      </c>
      <c r="L11993" t="s">
        <v>39</v>
      </c>
      <c r="O11993" t="s">
        <v>32</v>
      </c>
    </row>
    <row r="11994" spans="1:15" x14ac:dyDescent="0.25">
      <c r="A11994" t="s">
        <v>116</v>
      </c>
      <c r="B11994" t="s">
        <v>117</v>
      </c>
      <c r="C11994" t="s">
        <v>27</v>
      </c>
      <c r="D11994">
        <v>2020</v>
      </c>
      <c r="E11994">
        <v>6</v>
      </c>
      <c r="F11994" t="s">
        <v>219</v>
      </c>
      <c r="G11994" t="s">
        <v>220</v>
      </c>
      <c r="H11994" t="s">
        <v>30</v>
      </c>
      <c r="J11994">
        <v>20400063.010000002</v>
      </c>
      <c r="L11994" t="s">
        <v>39</v>
      </c>
      <c r="O11994" t="s">
        <v>32</v>
      </c>
    </row>
    <row r="11995" spans="1:15" x14ac:dyDescent="0.25">
      <c r="A11995" t="s">
        <v>116</v>
      </c>
      <c r="B11995" t="s">
        <v>117</v>
      </c>
      <c r="C11995" t="s">
        <v>27</v>
      </c>
      <c r="D11995">
        <v>2020</v>
      </c>
      <c r="E11995">
        <v>6</v>
      </c>
      <c r="F11995" t="s">
        <v>221</v>
      </c>
      <c r="G11995" t="s">
        <v>222</v>
      </c>
      <c r="H11995" t="s">
        <v>30</v>
      </c>
      <c r="J11995">
        <v>50214789.869999997</v>
      </c>
      <c r="L11995" t="s">
        <v>39</v>
      </c>
      <c r="O11995" t="s">
        <v>32</v>
      </c>
    </row>
    <row r="11996" spans="1:15" x14ac:dyDescent="0.25">
      <c r="A11996" t="s">
        <v>116</v>
      </c>
      <c r="B11996" t="s">
        <v>117</v>
      </c>
      <c r="C11996" t="s">
        <v>27</v>
      </c>
      <c r="D11996">
        <v>2020</v>
      </c>
      <c r="E11996">
        <v>6</v>
      </c>
      <c r="F11996" t="s">
        <v>259</v>
      </c>
      <c r="G11996" t="s">
        <v>260</v>
      </c>
      <c r="H11996" t="s">
        <v>30</v>
      </c>
      <c r="J11996">
        <v>30000</v>
      </c>
      <c r="L11996" t="s">
        <v>39</v>
      </c>
      <c r="O11996" t="s">
        <v>32</v>
      </c>
    </row>
    <row r="11997" spans="1:15" x14ac:dyDescent="0.25">
      <c r="A11997" t="s">
        <v>116</v>
      </c>
      <c r="B11997" t="s">
        <v>117</v>
      </c>
      <c r="C11997" t="s">
        <v>27</v>
      </c>
      <c r="D11997">
        <v>2020</v>
      </c>
      <c r="E11997">
        <v>6</v>
      </c>
      <c r="F11997" t="s">
        <v>284</v>
      </c>
      <c r="G11997" t="s">
        <v>285</v>
      </c>
      <c r="H11997" t="s">
        <v>30</v>
      </c>
      <c r="J11997">
        <v>85412.32</v>
      </c>
      <c r="L11997" t="s">
        <v>39</v>
      </c>
      <c r="O11997" t="s">
        <v>32</v>
      </c>
    </row>
    <row r="11998" spans="1:15" x14ac:dyDescent="0.25">
      <c r="A11998" t="s">
        <v>116</v>
      </c>
      <c r="B11998" t="s">
        <v>117</v>
      </c>
      <c r="C11998" t="s">
        <v>27</v>
      </c>
      <c r="D11998">
        <v>2020</v>
      </c>
      <c r="E11998">
        <v>6</v>
      </c>
      <c r="F11998" t="s">
        <v>261</v>
      </c>
      <c r="G11998" t="s">
        <v>262</v>
      </c>
      <c r="H11998" t="s">
        <v>30</v>
      </c>
      <c r="J11998">
        <v>242462.09</v>
      </c>
      <c r="L11998" t="s">
        <v>39</v>
      </c>
      <c r="O11998" t="s">
        <v>32</v>
      </c>
    </row>
    <row r="11999" spans="1:15" x14ac:dyDescent="0.25">
      <c r="A11999" t="s">
        <v>116</v>
      </c>
      <c r="B11999" t="s">
        <v>117</v>
      </c>
      <c r="C11999" t="s">
        <v>27</v>
      </c>
      <c r="D11999">
        <v>2020</v>
      </c>
      <c r="E11999">
        <v>6</v>
      </c>
      <c r="F11999" t="s">
        <v>223</v>
      </c>
      <c r="G11999" t="s">
        <v>224</v>
      </c>
      <c r="H11999" t="s">
        <v>30</v>
      </c>
      <c r="J11999">
        <v>106848.71</v>
      </c>
      <c r="L11999" t="s">
        <v>39</v>
      </c>
      <c r="O11999" t="s">
        <v>32</v>
      </c>
    </row>
    <row r="12000" spans="1:15" x14ac:dyDescent="0.25">
      <c r="A12000" t="s">
        <v>116</v>
      </c>
      <c r="B12000" t="s">
        <v>117</v>
      </c>
      <c r="C12000" t="s">
        <v>27</v>
      </c>
      <c r="D12000">
        <v>2020</v>
      </c>
      <c r="E12000">
        <v>6</v>
      </c>
      <c r="F12000" t="s">
        <v>225</v>
      </c>
      <c r="G12000" t="s">
        <v>226</v>
      </c>
      <c r="H12000" t="s">
        <v>30</v>
      </c>
      <c r="J12000">
        <v>379310.8</v>
      </c>
      <c r="L12000" t="s">
        <v>39</v>
      </c>
      <c r="O12000" t="s">
        <v>32</v>
      </c>
    </row>
    <row r="12001" spans="1:15" x14ac:dyDescent="0.25">
      <c r="A12001" t="s">
        <v>116</v>
      </c>
      <c r="B12001" t="s">
        <v>117</v>
      </c>
      <c r="C12001" t="s">
        <v>27</v>
      </c>
      <c r="D12001">
        <v>2020</v>
      </c>
      <c r="E12001">
        <v>6</v>
      </c>
      <c r="F12001" t="s">
        <v>227</v>
      </c>
      <c r="G12001" t="s">
        <v>228</v>
      </c>
      <c r="H12001" t="s">
        <v>30</v>
      </c>
      <c r="J12001">
        <v>50594100.670000002</v>
      </c>
      <c r="L12001" t="s">
        <v>39</v>
      </c>
      <c r="O12001" t="s">
        <v>32</v>
      </c>
    </row>
    <row r="12002" spans="1:15" x14ac:dyDescent="0.25">
      <c r="A12002" t="s">
        <v>116</v>
      </c>
      <c r="B12002" t="s">
        <v>117</v>
      </c>
      <c r="C12002" t="s">
        <v>27</v>
      </c>
      <c r="D12002">
        <v>2020</v>
      </c>
      <c r="E12002">
        <v>6</v>
      </c>
      <c r="F12002" t="s">
        <v>229</v>
      </c>
      <c r="G12002" t="s">
        <v>230</v>
      </c>
      <c r="H12002" t="s">
        <v>30</v>
      </c>
      <c r="J12002">
        <v>-255000</v>
      </c>
      <c r="L12002" t="s">
        <v>39</v>
      </c>
      <c r="O12002" t="s">
        <v>32</v>
      </c>
    </row>
    <row r="12003" spans="1:15" x14ac:dyDescent="0.25">
      <c r="A12003" t="s">
        <v>116</v>
      </c>
      <c r="B12003" t="s">
        <v>117</v>
      </c>
      <c r="C12003" t="s">
        <v>27</v>
      </c>
      <c r="D12003">
        <v>2020</v>
      </c>
      <c r="E12003">
        <v>6</v>
      </c>
      <c r="F12003" t="s">
        <v>263</v>
      </c>
      <c r="G12003" t="s">
        <v>264</v>
      </c>
      <c r="H12003" t="s">
        <v>30</v>
      </c>
      <c r="J12003">
        <v>-19918874.98</v>
      </c>
      <c r="L12003" t="s">
        <v>39</v>
      </c>
      <c r="O12003" t="s">
        <v>32</v>
      </c>
    </row>
    <row r="12004" spans="1:15" x14ac:dyDescent="0.25">
      <c r="A12004" t="s">
        <v>116</v>
      </c>
      <c r="B12004" t="s">
        <v>117</v>
      </c>
      <c r="C12004" t="s">
        <v>27</v>
      </c>
      <c r="D12004">
        <v>2020</v>
      </c>
      <c r="E12004">
        <v>6</v>
      </c>
      <c r="F12004" t="s">
        <v>265</v>
      </c>
      <c r="G12004" t="s">
        <v>266</v>
      </c>
      <c r="H12004" t="s">
        <v>30</v>
      </c>
      <c r="J12004">
        <v>-19918874.98</v>
      </c>
      <c r="L12004" t="s">
        <v>39</v>
      </c>
      <c r="O12004" t="s">
        <v>32</v>
      </c>
    </row>
    <row r="12005" spans="1:15" x14ac:dyDescent="0.25">
      <c r="A12005" t="s">
        <v>116</v>
      </c>
      <c r="B12005" t="s">
        <v>117</v>
      </c>
      <c r="C12005" t="s">
        <v>27</v>
      </c>
      <c r="D12005">
        <v>2020</v>
      </c>
      <c r="E12005">
        <v>6</v>
      </c>
      <c r="F12005" t="s">
        <v>231</v>
      </c>
      <c r="G12005" t="s">
        <v>188</v>
      </c>
      <c r="H12005" t="s">
        <v>30</v>
      </c>
      <c r="J12005">
        <v>-24195317.280000001</v>
      </c>
      <c r="L12005" t="s">
        <v>39</v>
      </c>
      <c r="O12005" t="s">
        <v>32</v>
      </c>
    </row>
    <row r="12006" spans="1:15" x14ac:dyDescent="0.25">
      <c r="A12006" t="s">
        <v>116</v>
      </c>
      <c r="B12006" t="s">
        <v>117</v>
      </c>
      <c r="C12006" t="s">
        <v>27</v>
      </c>
      <c r="D12006">
        <v>2020</v>
      </c>
      <c r="E12006">
        <v>6</v>
      </c>
      <c r="F12006" t="s">
        <v>232</v>
      </c>
      <c r="G12006" t="s">
        <v>233</v>
      </c>
      <c r="H12006" t="s">
        <v>30</v>
      </c>
      <c r="J12006">
        <v>-44369192.259999998</v>
      </c>
      <c r="L12006" t="s">
        <v>39</v>
      </c>
      <c r="O12006" t="s">
        <v>32</v>
      </c>
    </row>
    <row r="12007" spans="1:15" x14ac:dyDescent="0.25">
      <c r="A12007" t="s">
        <v>116</v>
      </c>
      <c r="B12007" t="s">
        <v>117</v>
      </c>
      <c r="C12007" t="s">
        <v>27</v>
      </c>
      <c r="D12007">
        <v>2020</v>
      </c>
      <c r="E12007">
        <v>6</v>
      </c>
      <c r="F12007" t="s">
        <v>234</v>
      </c>
      <c r="G12007" t="s">
        <v>235</v>
      </c>
      <c r="H12007" t="s">
        <v>30</v>
      </c>
      <c r="J12007">
        <v>-44369192.259999998</v>
      </c>
      <c r="L12007" t="s">
        <v>39</v>
      </c>
      <c r="O12007" t="s">
        <v>32</v>
      </c>
    </row>
    <row r="12008" spans="1:15" x14ac:dyDescent="0.25">
      <c r="A12008" t="s">
        <v>116</v>
      </c>
      <c r="B12008" t="s">
        <v>117</v>
      </c>
      <c r="C12008" t="s">
        <v>27</v>
      </c>
      <c r="D12008">
        <v>2020</v>
      </c>
      <c r="E12008">
        <v>6</v>
      </c>
      <c r="F12008" t="s">
        <v>267</v>
      </c>
      <c r="G12008" t="s">
        <v>268</v>
      </c>
      <c r="H12008" t="s">
        <v>30</v>
      </c>
      <c r="J12008">
        <v>-3928752.43</v>
      </c>
      <c r="L12008" t="s">
        <v>39</v>
      </c>
      <c r="O12008" t="s">
        <v>32</v>
      </c>
    </row>
    <row r="12009" spans="1:15" x14ac:dyDescent="0.25">
      <c r="A12009" t="s">
        <v>116</v>
      </c>
      <c r="B12009" t="s">
        <v>117</v>
      </c>
      <c r="C12009" t="s">
        <v>27</v>
      </c>
      <c r="D12009">
        <v>2020</v>
      </c>
      <c r="E12009">
        <v>6</v>
      </c>
      <c r="F12009" t="s">
        <v>269</v>
      </c>
      <c r="G12009" t="s">
        <v>270</v>
      </c>
      <c r="H12009" t="s">
        <v>30</v>
      </c>
      <c r="J12009">
        <v>-1381236.58</v>
      </c>
      <c r="L12009" t="s">
        <v>39</v>
      </c>
      <c r="O12009" t="s">
        <v>32</v>
      </c>
    </row>
    <row r="12010" spans="1:15" x14ac:dyDescent="0.25">
      <c r="A12010" t="s">
        <v>116</v>
      </c>
      <c r="B12010" t="s">
        <v>117</v>
      </c>
      <c r="C12010" t="s">
        <v>27</v>
      </c>
      <c r="D12010">
        <v>2020</v>
      </c>
      <c r="E12010">
        <v>6</v>
      </c>
      <c r="F12010" t="s">
        <v>271</v>
      </c>
      <c r="G12010" t="s">
        <v>272</v>
      </c>
      <c r="H12010" t="s">
        <v>30</v>
      </c>
      <c r="J12010">
        <v>-2502184.0499999998</v>
      </c>
      <c r="L12010" t="s">
        <v>39</v>
      </c>
      <c r="O12010" t="s">
        <v>32</v>
      </c>
    </row>
    <row r="12011" spans="1:15" x14ac:dyDescent="0.25">
      <c r="A12011" t="s">
        <v>116</v>
      </c>
      <c r="B12011" t="s">
        <v>117</v>
      </c>
      <c r="C12011" t="s">
        <v>27</v>
      </c>
      <c r="D12011">
        <v>2020</v>
      </c>
      <c r="E12011">
        <v>6</v>
      </c>
      <c r="F12011" t="s">
        <v>273</v>
      </c>
      <c r="G12011" t="s">
        <v>274</v>
      </c>
      <c r="H12011" t="s">
        <v>30</v>
      </c>
      <c r="J12011">
        <v>-6430936.4800000004</v>
      </c>
      <c r="L12011" t="s">
        <v>39</v>
      </c>
      <c r="O12011" t="s">
        <v>32</v>
      </c>
    </row>
    <row r="12012" spans="1:15" x14ac:dyDescent="0.25">
      <c r="A12012" t="s">
        <v>116</v>
      </c>
      <c r="B12012" t="s">
        <v>117</v>
      </c>
      <c r="C12012" t="s">
        <v>27</v>
      </c>
      <c r="D12012">
        <v>2020</v>
      </c>
      <c r="E12012">
        <v>6</v>
      </c>
      <c r="F12012" t="s">
        <v>236</v>
      </c>
      <c r="G12012" t="s">
        <v>237</v>
      </c>
      <c r="H12012" t="s">
        <v>30</v>
      </c>
      <c r="J12012">
        <v>666410.30000000005</v>
      </c>
      <c r="L12012" t="s">
        <v>39</v>
      </c>
      <c r="O12012" t="s">
        <v>32</v>
      </c>
    </row>
    <row r="12013" spans="1:15" x14ac:dyDescent="0.25">
      <c r="A12013" t="s">
        <v>116</v>
      </c>
      <c r="B12013" t="s">
        <v>117</v>
      </c>
      <c r="C12013" t="s">
        <v>27</v>
      </c>
      <c r="D12013">
        <v>2020</v>
      </c>
      <c r="E12013">
        <v>6</v>
      </c>
      <c r="F12013" t="s">
        <v>238</v>
      </c>
      <c r="G12013" t="s">
        <v>239</v>
      </c>
      <c r="H12013" t="s">
        <v>30</v>
      </c>
      <c r="J12013">
        <v>295737.8</v>
      </c>
      <c r="L12013" t="s">
        <v>39</v>
      </c>
      <c r="O12013" t="s">
        <v>32</v>
      </c>
    </row>
    <row r="12014" spans="1:15" x14ac:dyDescent="0.25">
      <c r="A12014" t="s">
        <v>116</v>
      </c>
      <c r="B12014" t="s">
        <v>117</v>
      </c>
      <c r="C12014" t="s">
        <v>27</v>
      </c>
      <c r="D12014">
        <v>2020</v>
      </c>
      <c r="E12014">
        <v>6</v>
      </c>
      <c r="F12014" t="s">
        <v>240</v>
      </c>
      <c r="G12014" t="s">
        <v>241</v>
      </c>
      <c r="H12014" t="s">
        <v>30</v>
      </c>
      <c r="J12014">
        <v>-6135198.6799999997</v>
      </c>
      <c r="L12014" t="s">
        <v>39</v>
      </c>
      <c r="O12014" t="s">
        <v>32</v>
      </c>
    </row>
    <row r="12015" spans="1:15" x14ac:dyDescent="0.25">
      <c r="A12015" t="s">
        <v>116</v>
      </c>
      <c r="B12015" t="s">
        <v>117</v>
      </c>
      <c r="C12015" t="s">
        <v>27</v>
      </c>
      <c r="D12015">
        <v>2020</v>
      </c>
      <c r="E12015">
        <v>6</v>
      </c>
      <c r="F12015" t="s">
        <v>242</v>
      </c>
      <c r="G12015" t="s">
        <v>243</v>
      </c>
      <c r="H12015" t="s">
        <v>30</v>
      </c>
      <c r="J12015">
        <v>-50504390.939999998</v>
      </c>
      <c r="L12015" t="s">
        <v>39</v>
      </c>
      <c r="O12015" t="s">
        <v>32</v>
      </c>
    </row>
    <row r="12016" spans="1:15" x14ac:dyDescent="0.25">
      <c r="A12016" t="s">
        <v>123</v>
      </c>
      <c r="B12016" t="s">
        <v>124</v>
      </c>
      <c r="C12016" t="s">
        <v>27</v>
      </c>
      <c r="D12016">
        <v>2020</v>
      </c>
      <c r="E12016">
        <v>6</v>
      </c>
      <c r="F12016" t="s">
        <v>244</v>
      </c>
      <c r="G12016" t="s">
        <v>245</v>
      </c>
      <c r="H12016" t="s">
        <v>30</v>
      </c>
      <c r="J12016">
        <v>-2501822</v>
      </c>
      <c r="L12016" t="s">
        <v>31</v>
      </c>
      <c r="O12016" t="s">
        <v>32</v>
      </c>
    </row>
    <row r="12017" spans="1:15" x14ac:dyDescent="0.25">
      <c r="A12017" t="s">
        <v>123</v>
      </c>
      <c r="B12017" t="s">
        <v>124</v>
      </c>
      <c r="C12017" t="s">
        <v>27</v>
      </c>
      <c r="D12017">
        <v>2020</v>
      </c>
      <c r="E12017">
        <v>6</v>
      </c>
      <c r="F12017" t="s">
        <v>248</v>
      </c>
      <c r="G12017" t="s">
        <v>249</v>
      </c>
      <c r="H12017" t="s">
        <v>30</v>
      </c>
      <c r="J12017">
        <v>-2501822</v>
      </c>
      <c r="L12017" t="s">
        <v>31</v>
      </c>
      <c r="O12017" t="s">
        <v>32</v>
      </c>
    </row>
    <row r="12018" spans="1:15" x14ac:dyDescent="0.25">
      <c r="A12018" t="s">
        <v>123</v>
      </c>
      <c r="B12018" t="s">
        <v>124</v>
      </c>
      <c r="C12018" t="s">
        <v>27</v>
      </c>
      <c r="D12018">
        <v>2020</v>
      </c>
      <c r="E12018">
        <v>6</v>
      </c>
      <c r="F12018" t="s">
        <v>250</v>
      </c>
      <c r="G12018" t="s">
        <v>251</v>
      </c>
      <c r="H12018" t="s">
        <v>30</v>
      </c>
      <c r="J12018">
        <v>-2501822</v>
      </c>
      <c r="L12018" t="s">
        <v>31</v>
      </c>
      <c r="O12018" t="s">
        <v>32</v>
      </c>
    </row>
    <row r="12019" spans="1:15" x14ac:dyDescent="0.25">
      <c r="A12019" t="s">
        <v>123</v>
      </c>
      <c r="B12019" t="s">
        <v>124</v>
      </c>
      <c r="C12019" t="s">
        <v>27</v>
      </c>
      <c r="D12019">
        <v>2020</v>
      </c>
      <c r="E12019">
        <v>6</v>
      </c>
      <c r="F12019" t="s">
        <v>195</v>
      </c>
      <c r="G12019" t="s">
        <v>196</v>
      </c>
      <c r="H12019" t="s">
        <v>30</v>
      </c>
      <c r="J12019">
        <v>-2501822</v>
      </c>
      <c r="L12019" t="s">
        <v>31</v>
      </c>
      <c r="O12019" t="s">
        <v>32</v>
      </c>
    </row>
    <row r="12020" spans="1:15" x14ac:dyDescent="0.25">
      <c r="A12020" t="s">
        <v>123</v>
      </c>
      <c r="B12020" t="s">
        <v>124</v>
      </c>
      <c r="C12020" t="s">
        <v>27</v>
      </c>
      <c r="D12020">
        <v>2020</v>
      </c>
      <c r="E12020">
        <v>6</v>
      </c>
      <c r="F12020" t="s">
        <v>275</v>
      </c>
      <c r="G12020" t="s">
        <v>276</v>
      </c>
      <c r="H12020" t="s">
        <v>30</v>
      </c>
      <c r="J12020">
        <v>2463300</v>
      </c>
      <c r="L12020" t="s">
        <v>31</v>
      </c>
      <c r="O12020" t="s">
        <v>32</v>
      </c>
    </row>
    <row r="12021" spans="1:15" x14ac:dyDescent="0.25">
      <c r="A12021" t="s">
        <v>123</v>
      </c>
      <c r="B12021" t="s">
        <v>124</v>
      </c>
      <c r="C12021" t="s">
        <v>27</v>
      </c>
      <c r="D12021">
        <v>2020</v>
      </c>
      <c r="E12021">
        <v>6</v>
      </c>
      <c r="F12021" t="s">
        <v>277</v>
      </c>
      <c r="G12021" t="s">
        <v>278</v>
      </c>
      <c r="H12021" t="s">
        <v>30</v>
      </c>
      <c r="J12021">
        <v>2463300</v>
      </c>
      <c r="L12021" t="s">
        <v>31</v>
      </c>
      <c r="O12021" t="s">
        <v>32</v>
      </c>
    </row>
    <row r="12022" spans="1:15" x14ac:dyDescent="0.25">
      <c r="A12022" t="s">
        <v>123</v>
      </c>
      <c r="B12022" t="s">
        <v>124</v>
      </c>
      <c r="C12022" t="s">
        <v>27</v>
      </c>
      <c r="D12022">
        <v>2020</v>
      </c>
      <c r="E12022">
        <v>6</v>
      </c>
      <c r="F12022" t="s">
        <v>279</v>
      </c>
      <c r="G12022" t="s">
        <v>280</v>
      </c>
      <c r="H12022" t="s">
        <v>30</v>
      </c>
      <c r="J12022">
        <v>2463300</v>
      </c>
      <c r="L12022" t="s">
        <v>31</v>
      </c>
      <c r="O12022" t="s">
        <v>32</v>
      </c>
    </row>
    <row r="12023" spans="1:15" x14ac:dyDescent="0.25">
      <c r="A12023" t="s">
        <v>123</v>
      </c>
      <c r="B12023" t="s">
        <v>124</v>
      </c>
      <c r="C12023" t="s">
        <v>27</v>
      </c>
      <c r="D12023">
        <v>2020</v>
      </c>
      <c r="E12023">
        <v>6</v>
      </c>
      <c r="F12023" t="s">
        <v>197</v>
      </c>
      <c r="G12023" t="s">
        <v>198</v>
      </c>
      <c r="H12023" t="s">
        <v>30</v>
      </c>
      <c r="J12023">
        <v>-38522</v>
      </c>
      <c r="L12023" t="s">
        <v>31</v>
      </c>
      <c r="O12023" t="s">
        <v>32</v>
      </c>
    </row>
    <row r="12024" spans="1:15" x14ac:dyDescent="0.25">
      <c r="A12024" t="s">
        <v>123</v>
      </c>
      <c r="B12024" t="s">
        <v>124</v>
      </c>
      <c r="C12024" t="s">
        <v>27</v>
      </c>
      <c r="D12024">
        <v>2020</v>
      </c>
      <c r="E12024">
        <v>6</v>
      </c>
      <c r="F12024" t="s">
        <v>199</v>
      </c>
      <c r="G12024" t="s">
        <v>200</v>
      </c>
      <c r="H12024" t="s">
        <v>30</v>
      </c>
      <c r="J12024">
        <v>-38522</v>
      </c>
      <c r="L12024" t="s">
        <v>31</v>
      </c>
      <c r="O12024" t="s">
        <v>32</v>
      </c>
    </row>
    <row r="12025" spans="1:15" x14ac:dyDescent="0.25">
      <c r="A12025" t="s">
        <v>123</v>
      </c>
      <c r="B12025" t="s">
        <v>124</v>
      </c>
      <c r="C12025" t="s">
        <v>27</v>
      </c>
      <c r="D12025">
        <v>2020</v>
      </c>
      <c r="E12025">
        <v>6</v>
      </c>
      <c r="F12025" t="s">
        <v>205</v>
      </c>
      <c r="G12025" t="s">
        <v>206</v>
      </c>
      <c r="H12025" t="s">
        <v>30</v>
      </c>
      <c r="J12025">
        <v>-38522</v>
      </c>
      <c r="L12025" t="s">
        <v>31</v>
      </c>
      <c r="O12025" t="s">
        <v>32</v>
      </c>
    </row>
    <row r="12026" spans="1:15" x14ac:dyDescent="0.25">
      <c r="A12026" t="s">
        <v>123</v>
      </c>
      <c r="B12026" t="s">
        <v>124</v>
      </c>
      <c r="C12026" t="s">
        <v>27</v>
      </c>
      <c r="D12026">
        <v>2020</v>
      </c>
      <c r="E12026">
        <v>6</v>
      </c>
      <c r="F12026" t="s">
        <v>207</v>
      </c>
      <c r="G12026" t="s">
        <v>208</v>
      </c>
      <c r="H12026" t="s">
        <v>30</v>
      </c>
      <c r="J12026">
        <v>-38522</v>
      </c>
      <c r="L12026" t="s">
        <v>31</v>
      </c>
      <c r="O12026" t="s">
        <v>32</v>
      </c>
    </row>
    <row r="12027" spans="1:15" x14ac:dyDescent="0.25">
      <c r="A12027" t="s">
        <v>123</v>
      </c>
      <c r="B12027" t="s">
        <v>124</v>
      </c>
      <c r="C12027" t="s">
        <v>27</v>
      </c>
      <c r="D12027">
        <v>2020</v>
      </c>
      <c r="E12027">
        <v>6</v>
      </c>
      <c r="F12027" t="s">
        <v>211</v>
      </c>
      <c r="G12027" t="s">
        <v>212</v>
      </c>
      <c r="H12027" t="s">
        <v>30</v>
      </c>
      <c r="J12027">
        <v>-38522</v>
      </c>
      <c r="L12027" t="s">
        <v>31</v>
      </c>
      <c r="O12027" t="s">
        <v>32</v>
      </c>
    </row>
    <row r="12028" spans="1:15" x14ac:dyDescent="0.25">
      <c r="A12028" t="s">
        <v>123</v>
      </c>
      <c r="B12028" t="s">
        <v>124</v>
      </c>
      <c r="C12028" t="s">
        <v>27</v>
      </c>
      <c r="D12028">
        <v>2020</v>
      </c>
      <c r="E12028">
        <v>6</v>
      </c>
      <c r="F12028" t="s">
        <v>213</v>
      </c>
      <c r="G12028" t="s">
        <v>214</v>
      </c>
      <c r="H12028" t="s">
        <v>30</v>
      </c>
      <c r="J12028">
        <v>-38522</v>
      </c>
      <c r="L12028" t="s">
        <v>31</v>
      </c>
      <c r="O12028" t="s">
        <v>32</v>
      </c>
    </row>
    <row r="12029" spans="1:15" x14ac:dyDescent="0.25">
      <c r="A12029" t="s">
        <v>123</v>
      </c>
      <c r="B12029" t="s">
        <v>124</v>
      </c>
      <c r="C12029" t="s">
        <v>27</v>
      </c>
      <c r="D12029">
        <v>2020</v>
      </c>
      <c r="E12029">
        <v>6</v>
      </c>
      <c r="F12029" t="s">
        <v>292</v>
      </c>
      <c r="G12029" t="s">
        <v>293</v>
      </c>
      <c r="H12029" t="s">
        <v>30</v>
      </c>
      <c r="J12029">
        <v>20134800</v>
      </c>
      <c r="L12029" t="s">
        <v>39</v>
      </c>
      <c r="O12029" t="s">
        <v>32</v>
      </c>
    </row>
    <row r="12030" spans="1:15" x14ac:dyDescent="0.25">
      <c r="A12030" t="s">
        <v>123</v>
      </c>
      <c r="B12030" t="s">
        <v>124</v>
      </c>
      <c r="C12030" t="s">
        <v>27</v>
      </c>
      <c r="D12030">
        <v>2020</v>
      </c>
      <c r="E12030">
        <v>6</v>
      </c>
      <c r="F12030" t="s">
        <v>294</v>
      </c>
      <c r="G12030" t="s">
        <v>295</v>
      </c>
      <c r="H12030" t="s">
        <v>30</v>
      </c>
      <c r="J12030">
        <v>-6170325</v>
      </c>
      <c r="L12030" t="s">
        <v>39</v>
      </c>
      <c r="O12030" t="s">
        <v>32</v>
      </c>
    </row>
    <row r="12031" spans="1:15" x14ac:dyDescent="0.25">
      <c r="A12031" t="s">
        <v>123</v>
      </c>
      <c r="B12031" t="s">
        <v>124</v>
      </c>
      <c r="C12031" t="s">
        <v>27</v>
      </c>
      <c r="D12031">
        <v>2020</v>
      </c>
      <c r="E12031">
        <v>6</v>
      </c>
      <c r="F12031" t="s">
        <v>296</v>
      </c>
      <c r="G12031" t="s">
        <v>119</v>
      </c>
      <c r="H12031" t="s">
        <v>30</v>
      </c>
      <c r="J12031">
        <v>13964475</v>
      </c>
      <c r="L12031" t="s">
        <v>39</v>
      </c>
      <c r="O12031" t="s">
        <v>32</v>
      </c>
    </row>
    <row r="12032" spans="1:15" x14ac:dyDescent="0.25">
      <c r="A12032" t="s">
        <v>123</v>
      </c>
      <c r="B12032" t="s">
        <v>124</v>
      </c>
      <c r="C12032" t="s">
        <v>27</v>
      </c>
      <c r="D12032">
        <v>2020</v>
      </c>
      <c r="E12032">
        <v>6</v>
      </c>
      <c r="F12032" t="s">
        <v>257</v>
      </c>
      <c r="G12032" t="s">
        <v>258</v>
      </c>
      <c r="H12032" t="s">
        <v>30</v>
      </c>
      <c r="J12032">
        <v>13964475</v>
      </c>
      <c r="L12032" t="s">
        <v>39</v>
      </c>
      <c r="O12032" t="s">
        <v>32</v>
      </c>
    </row>
    <row r="12033" spans="1:15" x14ac:dyDescent="0.25">
      <c r="A12033" t="s">
        <v>123</v>
      </c>
      <c r="B12033" t="s">
        <v>124</v>
      </c>
      <c r="C12033" t="s">
        <v>27</v>
      </c>
      <c r="D12033">
        <v>2020</v>
      </c>
      <c r="E12033">
        <v>6</v>
      </c>
      <c r="F12033" t="s">
        <v>221</v>
      </c>
      <c r="G12033" t="s">
        <v>222</v>
      </c>
      <c r="H12033" t="s">
        <v>30</v>
      </c>
      <c r="J12033">
        <v>13964475</v>
      </c>
      <c r="L12033" t="s">
        <v>39</v>
      </c>
      <c r="O12033" t="s">
        <v>32</v>
      </c>
    </row>
    <row r="12034" spans="1:15" x14ac:dyDescent="0.25">
      <c r="A12034" t="s">
        <v>123</v>
      </c>
      <c r="B12034" t="s">
        <v>124</v>
      </c>
      <c r="C12034" t="s">
        <v>27</v>
      </c>
      <c r="D12034">
        <v>2020</v>
      </c>
      <c r="E12034">
        <v>6</v>
      </c>
      <c r="F12034" t="s">
        <v>259</v>
      </c>
      <c r="G12034" t="s">
        <v>260</v>
      </c>
      <c r="H12034" t="s">
        <v>30</v>
      </c>
      <c r="J12034">
        <v>20000</v>
      </c>
      <c r="L12034" t="s">
        <v>39</v>
      </c>
      <c r="O12034" t="s">
        <v>32</v>
      </c>
    </row>
    <row r="12035" spans="1:15" x14ac:dyDescent="0.25">
      <c r="A12035" t="s">
        <v>123</v>
      </c>
      <c r="B12035" t="s">
        <v>124</v>
      </c>
      <c r="C12035" t="s">
        <v>27</v>
      </c>
      <c r="D12035">
        <v>2020</v>
      </c>
      <c r="E12035">
        <v>6</v>
      </c>
      <c r="F12035" t="s">
        <v>284</v>
      </c>
      <c r="G12035" t="s">
        <v>285</v>
      </c>
      <c r="H12035" t="s">
        <v>30</v>
      </c>
      <c r="J12035">
        <v>140112.15</v>
      </c>
      <c r="L12035" t="s">
        <v>39</v>
      </c>
      <c r="O12035" t="s">
        <v>32</v>
      </c>
    </row>
    <row r="12036" spans="1:15" x14ac:dyDescent="0.25">
      <c r="A12036" t="s">
        <v>123</v>
      </c>
      <c r="B12036" t="s">
        <v>124</v>
      </c>
      <c r="C12036" t="s">
        <v>27</v>
      </c>
      <c r="D12036">
        <v>2020</v>
      </c>
      <c r="E12036">
        <v>6</v>
      </c>
      <c r="F12036" t="s">
        <v>261</v>
      </c>
      <c r="G12036" t="s">
        <v>262</v>
      </c>
      <c r="H12036" t="s">
        <v>30</v>
      </c>
      <c r="J12036">
        <v>140112.15</v>
      </c>
      <c r="L12036" t="s">
        <v>39</v>
      </c>
      <c r="O12036" t="s">
        <v>32</v>
      </c>
    </row>
    <row r="12037" spans="1:15" x14ac:dyDescent="0.25">
      <c r="A12037" t="s">
        <v>123</v>
      </c>
      <c r="B12037" t="s">
        <v>124</v>
      </c>
      <c r="C12037" t="s">
        <v>27</v>
      </c>
      <c r="D12037">
        <v>2020</v>
      </c>
      <c r="E12037">
        <v>6</v>
      </c>
      <c r="F12037" t="s">
        <v>223</v>
      </c>
      <c r="G12037" t="s">
        <v>224</v>
      </c>
      <c r="H12037" t="s">
        <v>30</v>
      </c>
      <c r="J12037">
        <v>-1203978.8500000001</v>
      </c>
      <c r="L12037" t="s">
        <v>39</v>
      </c>
      <c r="O12037" t="s">
        <v>32</v>
      </c>
    </row>
    <row r="12038" spans="1:15" x14ac:dyDescent="0.25">
      <c r="A12038" t="s">
        <v>123</v>
      </c>
      <c r="B12038" t="s">
        <v>124</v>
      </c>
      <c r="C12038" t="s">
        <v>27</v>
      </c>
      <c r="D12038">
        <v>2020</v>
      </c>
      <c r="E12038">
        <v>6</v>
      </c>
      <c r="F12038" t="s">
        <v>225</v>
      </c>
      <c r="G12038" t="s">
        <v>226</v>
      </c>
      <c r="H12038" t="s">
        <v>30</v>
      </c>
      <c r="J12038">
        <v>-1043866.7</v>
      </c>
      <c r="L12038" t="s">
        <v>39</v>
      </c>
      <c r="O12038" t="s">
        <v>32</v>
      </c>
    </row>
    <row r="12039" spans="1:15" x14ac:dyDescent="0.25">
      <c r="A12039" t="s">
        <v>123</v>
      </c>
      <c r="B12039" t="s">
        <v>124</v>
      </c>
      <c r="C12039" t="s">
        <v>27</v>
      </c>
      <c r="D12039">
        <v>2020</v>
      </c>
      <c r="E12039">
        <v>6</v>
      </c>
      <c r="F12039" t="s">
        <v>227</v>
      </c>
      <c r="G12039" t="s">
        <v>228</v>
      </c>
      <c r="H12039" t="s">
        <v>30</v>
      </c>
      <c r="J12039">
        <v>12920608.300000001</v>
      </c>
      <c r="L12039" t="s">
        <v>39</v>
      </c>
      <c r="O12039" t="s">
        <v>32</v>
      </c>
    </row>
    <row r="12040" spans="1:15" x14ac:dyDescent="0.25">
      <c r="A12040" t="s">
        <v>123</v>
      </c>
      <c r="B12040" t="s">
        <v>124</v>
      </c>
      <c r="C12040" t="s">
        <v>27</v>
      </c>
      <c r="D12040">
        <v>2020</v>
      </c>
      <c r="E12040">
        <v>6</v>
      </c>
      <c r="F12040" t="s">
        <v>229</v>
      </c>
      <c r="G12040" t="s">
        <v>230</v>
      </c>
      <c r="H12040" t="s">
        <v>30</v>
      </c>
      <c r="J12040">
        <v>-81600</v>
      </c>
      <c r="L12040" t="s">
        <v>39</v>
      </c>
      <c r="O12040" t="s">
        <v>32</v>
      </c>
    </row>
    <row r="12041" spans="1:15" x14ac:dyDescent="0.25">
      <c r="A12041" t="s">
        <v>123</v>
      </c>
      <c r="B12041" t="s">
        <v>124</v>
      </c>
      <c r="C12041" t="s">
        <v>27</v>
      </c>
      <c r="D12041">
        <v>2020</v>
      </c>
      <c r="E12041">
        <v>6</v>
      </c>
      <c r="F12041" t="s">
        <v>231</v>
      </c>
      <c r="G12041" t="s">
        <v>188</v>
      </c>
      <c r="H12041" t="s">
        <v>30</v>
      </c>
      <c r="J12041">
        <v>-18962999.27</v>
      </c>
      <c r="L12041" t="s">
        <v>39</v>
      </c>
      <c r="O12041" t="s">
        <v>32</v>
      </c>
    </row>
    <row r="12042" spans="1:15" x14ac:dyDescent="0.25">
      <c r="A12042" t="s">
        <v>123</v>
      </c>
      <c r="B12042" t="s">
        <v>124</v>
      </c>
      <c r="C12042" t="s">
        <v>27</v>
      </c>
      <c r="D12042">
        <v>2020</v>
      </c>
      <c r="E12042">
        <v>6</v>
      </c>
      <c r="F12042" t="s">
        <v>232</v>
      </c>
      <c r="G12042" t="s">
        <v>233</v>
      </c>
      <c r="H12042" t="s">
        <v>30</v>
      </c>
      <c r="J12042">
        <v>-19044599.27</v>
      </c>
      <c r="L12042" t="s">
        <v>39</v>
      </c>
      <c r="O12042" t="s">
        <v>32</v>
      </c>
    </row>
    <row r="12043" spans="1:15" x14ac:dyDescent="0.25">
      <c r="A12043" t="s">
        <v>123</v>
      </c>
      <c r="B12043" t="s">
        <v>124</v>
      </c>
      <c r="C12043" t="s">
        <v>27</v>
      </c>
      <c r="D12043">
        <v>2020</v>
      </c>
      <c r="E12043">
        <v>6</v>
      </c>
      <c r="F12043" t="s">
        <v>234</v>
      </c>
      <c r="G12043" t="s">
        <v>235</v>
      </c>
      <c r="H12043" t="s">
        <v>30</v>
      </c>
      <c r="J12043">
        <v>-19044599.27</v>
      </c>
      <c r="L12043" t="s">
        <v>39</v>
      </c>
      <c r="O12043" t="s">
        <v>32</v>
      </c>
    </row>
    <row r="12044" spans="1:15" x14ac:dyDescent="0.25">
      <c r="A12044" t="s">
        <v>123</v>
      </c>
      <c r="B12044" t="s">
        <v>124</v>
      </c>
      <c r="C12044" t="s">
        <v>27</v>
      </c>
      <c r="D12044">
        <v>2020</v>
      </c>
      <c r="E12044">
        <v>6</v>
      </c>
      <c r="F12044" t="s">
        <v>269</v>
      </c>
      <c r="G12044" t="s">
        <v>270</v>
      </c>
      <c r="H12044" t="s">
        <v>30</v>
      </c>
      <c r="J12044">
        <v>-327726</v>
      </c>
      <c r="L12044" t="s">
        <v>39</v>
      </c>
      <c r="O12044" t="s">
        <v>32</v>
      </c>
    </row>
    <row r="12045" spans="1:15" x14ac:dyDescent="0.25">
      <c r="A12045" t="s">
        <v>123</v>
      </c>
      <c r="B12045" t="s">
        <v>124</v>
      </c>
      <c r="C12045" t="s">
        <v>27</v>
      </c>
      <c r="D12045">
        <v>2020</v>
      </c>
      <c r="E12045">
        <v>6</v>
      </c>
      <c r="F12045" t="s">
        <v>271</v>
      </c>
      <c r="G12045" t="s">
        <v>272</v>
      </c>
      <c r="H12045" t="s">
        <v>30</v>
      </c>
      <c r="J12045">
        <v>-755729.63</v>
      </c>
      <c r="L12045" t="s">
        <v>39</v>
      </c>
      <c r="O12045" t="s">
        <v>32</v>
      </c>
    </row>
    <row r="12046" spans="1:15" x14ac:dyDescent="0.25">
      <c r="A12046" t="s">
        <v>123</v>
      </c>
      <c r="B12046" t="s">
        <v>124</v>
      </c>
      <c r="C12046" t="s">
        <v>27</v>
      </c>
      <c r="D12046">
        <v>2020</v>
      </c>
      <c r="E12046">
        <v>6</v>
      </c>
      <c r="F12046" t="s">
        <v>273</v>
      </c>
      <c r="G12046" t="s">
        <v>274</v>
      </c>
      <c r="H12046" t="s">
        <v>30</v>
      </c>
      <c r="J12046">
        <v>-755729.63</v>
      </c>
      <c r="L12046" t="s">
        <v>39</v>
      </c>
      <c r="O12046" t="s">
        <v>32</v>
      </c>
    </row>
    <row r="12047" spans="1:15" x14ac:dyDescent="0.25">
      <c r="A12047" t="s">
        <v>123</v>
      </c>
      <c r="B12047" t="s">
        <v>124</v>
      </c>
      <c r="C12047" t="s">
        <v>27</v>
      </c>
      <c r="D12047">
        <v>2020</v>
      </c>
      <c r="E12047">
        <v>6</v>
      </c>
      <c r="F12047" t="s">
        <v>236</v>
      </c>
      <c r="G12047" t="s">
        <v>237</v>
      </c>
      <c r="H12047" t="s">
        <v>30</v>
      </c>
      <c r="J12047">
        <v>3118568.82</v>
      </c>
      <c r="L12047" t="s">
        <v>39</v>
      </c>
      <c r="O12047" t="s">
        <v>32</v>
      </c>
    </row>
    <row r="12048" spans="1:15" x14ac:dyDescent="0.25">
      <c r="A12048" t="s">
        <v>123</v>
      </c>
      <c r="B12048" t="s">
        <v>124</v>
      </c>
      <c r="C12048" t="s">
        <v>27</v>
      </c>
      <c r="D12048">
        <v>2020</v>
      </c>
      <c r="E12048">
        <v>6</v>
      </c>
      <c r="F12048" t="s">
        <v>238</v>
      </c>
      <c r="G12048" t="s">
        <v>239</v>
      </c>
      <c r="H12048" t="s">
        <v>30</v>
      </c>
      <c r="J12048">
        <v>2774118.82</v>
      </c>
      <c r="L12048" t="s">
        <v>39</v>
      </c>
      <c r="O12048" t="s">
        <v>32</v>
      </c>
    </row>
    <row r="12049" spans="1:15" x14ac:dyDescent="0.25">
      <c r="A12049" t="s">
        <v>123</v>
      </c>
      <c r="B12049" t="s">
        <v>124</v>
      </c>
      <c r="C12049" t="s">
        <v>27</v>
      </c>
      <c r="D12049">
        <v>2020</v>
      </c>
      <c r="E12049">
        <v>6</v>
      </c>
      <c r="F12049" t="s">
        <v>240</v>
      </c>
      <c r="G12049" t="s">
        <v>241</v>
      </c>
      <c r="H12049" t="s">
        <v>30</v>
      </c>
      <c r="J12049">
        <v>2018389.19</v>
      </c>
      <c r="L12049" t="s">
        <v>39</v>
      </c>
      <c r="O12049" t="s">
        <v>32</v>
      </c>
    </row>
    <row r="12050" spans="1:15" x14ac:dyDescent="0.25">
      <c r="A12050" t="s">
        <v>123</v>
      </c>
      <c r="B12050" t="s">
        <v>124</v>
      </c>
      <c r="C12050" t="s">
        <v>27</v>
      </c>
      <c r="D12050">
        <v>2020</v>
      </c>
      <c r="E12050">
        <v>6</v>
      </c>
      <c r="F12050" t="s">
        <v>242</v>
      </c>
      <c r="G12050" t="s">
        <v>243</v>
      </c>
      <c r="H12050" t="s">
        <v>30</v>
      </c>
      <c r="J12050">
        <v>-17026210.079999998</v>
      </c>
      <c r="L12050" t="s">
        <v>39</v>
      </c>
      <c r="O12050" t="s">
        <v>32</v>
      </c>
    </row>
    <row r="12051" spans="1:15" x14ac:dyDescent="0.25">
      <c r="A12051" t="s">
        <v>127</v>
      </c>
      <c r="B12051" t="s">
        <v>128</v>
      </c>
      <c r="C12051" t="s">
        <v>27</v>
      </c>
      <c r="D12051">
        <v>2020</v>
      </c>
      <c r="E12051">
        <v>6</v>
      </c>
      <c r="F12051" t="s">
        <v>246</v>
      </c>
      <c r="G12051" t="s">
        <v>247</v>
      </c>
      <c r="H12051" t="s">
        <v>30</v>
      </c>
      <c r="J12051">
        <v>3000</v>
      </c>
      <c r="L12051" t="s">
        <v>31</v>
      </c>
      <c r="O12051" t="s">
        <v>32</v>
      </c>
    </row>
    <row r="12052" spans="1:15" x14ac:dyDescent="0.25">
      <c r="A12052" t="s">
        <v>127</v>
      </c>
      <c r="B12052" t="s">
        <v>128</v>
      </c>
      <c r="C12052" t="s">
        <v>27</v>
      </c>
      <c r="D12052">
        <v>2020</v>
      </c>
      <c r="E12052">
        <v>6</v>
      </c>
      <c r="F12052" t="s">
        <v>248</v>
      </c>
      <c r="G12052" t="s">
        <v>249</v>
      </c>
      <c r="H12052" t="s">
        <v>30</v>
      </c>
      <c r="J12052">
        <v>3000</v>
      </c>
      <c r="L12052" t="s">
        <v>31</v>
      </c>
      <c r="O12052" t="s">
        <v>32</v>
      </c>
    </row>
    <row r="12053" spans="1:15" x14ac:dyDescent="0.25">
      <c r="A12053" t="s">
        <v>127</v>
      </c>
      <c r="B12053" t="s">
        <v>128</v>
      </c>
      <c r="C12053" t="s">
        <v>27</v>
      </c>
      <c r="D12053">
        <v>2020</v>
      </c>
      <c r="E12053">
        <v>6</v>
      </c>
      <c r="F12053" t="s">
        <v>250</v>
      </c>
      <c r="G12053" t="s">
        <v>251</v>
      </c>
      <c r="H12053" t="s">
        <v>30</v>
      </c>
      <c r="J12053">
        <v>3000</v>
      </c>
      <c r="L12053" t="s">
        <v>31</v>
      </c>
      <c r="O12053" t="s">
        <v>32</v>
      </c>
    </row>
    <row r="12054" spans="1:15" x14ac:dyDescent="0.25">
      <c r="A12054" t="s">
        <v>127</v>
      </c>
      <c r="B12054" t="s">
        <v>128</v>
      </c>
      <c r="C12054" t="s">
        <v>27</v>
      </c>
      <c r="D12054">
        <v>2020</v>
      </c>
      <c r="E12054">
        <v>6</v>
      </c>
      <c r="F12054" t="s">
        <v>195</v>
      </c>
      <c r="G12054" t="s">
        <v>196</v>
      </c>
      <c r="H12054" t="s">
        <v>30</v>
      </c>
      <c r="J12054">
        <v>3000</v>
      </c>
      <c r="L12054" t="s">
        <v>31</v>
      </c>
      <c r="O12054" t="s">
        <v>32</v>
      </c>
    </row>
    <row r="12055" spans="1:15" x14ac:dyDescent="0.25">
      <c r="A12055" t="s">
        <v>127</v>
      </c>
      <c r="B12055" t="s">
        <v>128</v>
      </c>
      <c r="C12055" t="s">
        <v>27</v>
      </c>
      <c r="D12055">
        <v>2020</v>
      </c>
      <c r="E12055">
        <v>6</v>
      </c>
      <c r="F12055" t="s">
        <v>197</v>
      </c>
      <c r="G12055" t="s">
        <v>198</v>
      </c>
      <c r="H12055" t="s">
        <v>30</v>
      </c>
      <c r="J12055">
        <v>3000</v>
      </c>
      <c r="L12055" t="s">
        <v>31</v>
      </c>
      <c r="O12055" t="s">
        <v>32</v>
      </c>
    </row>
    <row r="12056" spans="1:15" x14ac:dyDescent="0.25">
      <c r="A12056" t="s">
        <v>127</v>
      </c>
      <c r="B12056" t="s">
        <v>128</v>
      </c>
      <c r="C12056" t="s">
        <v>27</v>
      </c>
      <c r="D12056">
        <v>2020</v>
      </c>
      <c r="E12056">
        <v>6</v>
      </c>
      <c r="F12056" t="s">
        <v>199</v>
      </c>
      <c r="G12056" t="s">
        <v>200</v>
      </c>
      <c r="H12056" t="s">
        <v>30</v>
      </c>
      <c r="J12056">
        <v>3000</v>
      </c>
      <c r="L12056" t="s">
        <v>31</v>
      </c>
      <c r="O12056" t="s">
        <v>32</v>
      </c>
    </row>
    <row r="12057" spans="1:15" x14ac:dyDescent="0.25">
      <c r="A12057" t="s">
        <v>127</v>
      </c>
      <c r="B12057" t="s">
        <v>128</v>
      </c>
      <c r="C12057" t="s">
        <v>27</v>
      </c>
      <c r="D12057">
        <v>2020</v>
      </c>
      <c r="E12057">
        <v>6</v>
      </c>
      <c r="F12057" t="s">
        <v>201</v>
      </c>
      <c r="G12057" t="s">
        <v>202</v>
      </c>
      <c r="H12057" t="s">
        <v>30</v>
      </c>
      <c r="J12057">
        <v>-17228.46</v>
      </c>
      <c r="L12057" t="s">
        <v>31</v>
      </c>
      <c r="O12057" t="s">
        <v>32</v>
      </c>
    </row>
    <row r="12058" spans="1:15" x14ac:dyDescent="0.25">
      <c r="A12058" t="s">
        <v>127</v>
      </c>
      <c r="B12058" t="s">
        <v>128</v>
      </c>
      <c r="C12058" t="s">
        <v>27</v>
      </c>
      <c r="D12058">
        <v>2020</v>
      </c>
      <c r="E12058">
        <v>6</v>
      </c>
      <c r="F12058" t="s">
        <v>203</v>
      </c>
      <c r="G12058" t="s">
        <v>204</v>
      </c>
      <c r="H12058" t="s">
        <v>30</v>
      </c>
      <c r="J12058">
        <v>-17228.46</v>
      </c>
      <c r="L12058" t="s">
        <v>31</v>
      </c>
      <c r="O12058" t="s">
        <v>32</v>
      </c>
    </row>
    <row r="12059" spans="1:15" x14ac:dyDescent="0.25">
      <c r="A12059" t="s">
        <v>127</v>
      </c>
      <c r="B12059" t="s">
        <v>128</v>
      </c>
      <c r="C12059" t="s">
        <v>27</v>
      </c>
      <c r="D12059">
        <v>2020</v>
      </c>
      <c r="E12059">
        <v>6</v>
      </c>
      <c r="F12059" t="s">
        <v>205</v>
      </c>
      <c r="G12059" t="s">
        <v>206</v>
      </c>
      <c r="H12059" t="s">
        <v>30</v>
      </c>
      <c r="J12059">
        <v>-14228.46</v>
      </c>
      <c r="L12059" t="s">
        <v>31</v>
      </c>
      <c r="O12059" t="s">
        <v>32</v>
      </c>
    </row>
    <row r="12060" spans="1:15" x14ac:dyDescent="0.25">
      <c r="A12060" t="s">
        <v>127</v>
      </c>
      <c r="B12060" t="s">
        <v>128</v>
      </c>
      <c r="C12060" t="s">
        <v>27</v>
      </c>
      <c r="D12060">
        <v>2020</v>
      </c>
      <c r="E12060">
        <v>6</v>
      </c>
      <c r="F12060" t="s">
        <v>207</v>
      </c>
      <c r="G12060" t="s">
        <v>208</v>
      </c>
      <c r="H12060" t="s">
        <v>30</v>
      </c>
      <c r="J12060">
        <v>-14228.46</v>
      </c>
      <c r="L12060" t="s">
        <v>31</v>
      </c>
      <c r="O12060" t="s">
        <v>32</v>
      </c>
    </row>
    <row r="12061" spans="1:15" x14ac:dyDescent="0.25">
      <c r="A12061" t="s">
        <v>127</v>
      </c>
      <c r="B12061" t="s">
        <v>128</v>
      </c>
      <c r="C12061" t="s">
        <v>27</v>
      </c>
      <c r="D12061">
        <v>2020</v>
      </c>
      <c r="E12061">
        <v>6</v>
      </c>
      <c r="F12061" t="s">
        <v>211</v>
      </c>
      <c r="G12061" t="s">
        <v>212</v>
      </c>
      <c r="H12061" t="s">
        <v>30</v>
      </c>
      <c r="J12061">
        <v>-14228.46</v>
      </c>
      <c r="L12061" t="s">
        <v>31</v>
      </c>
      <c r="O12061" t="s">
        <v>32</v>
      </c>
    </row>
    <row r="12062" spans="1:15" x14ac:dyDescent="0.25">
      <c r="A12062" t="s">
        <v>127</v>
      </c>
      <c r="B12062" t="s">
        <v>128</v>
      </c>
      <c r="C12062" t="s">
        <v>27</v>
      </c>
      <c r="D12062">
        <v>2020</v>
      </c>
      <c r="E12062">
        <v>6</v>
      </c>
      <c r="F12062" t="s">
        <v>213</v>
      </c>
      <c r="G12062" t="s">
        <v>214</v>
      </c>
      <c r="H12062" t="s">
        <v>30</v>
      </c>
      <c r="J12062">
        <v>-14228.46</v>
      </c>
      <c r="L12062" t="s">
        <v>31</v>
      </c>
      <c r="O12062" t="s">
        <v>32</v>
      </c>
    </row>
    <row r="12063" spans="1:15" x14ac:dyDescent="0.25">
      <c r="A12063" t="s">
        <v>127</v>
      </c>
      <c r="B12063" t="s">
        <v>128</v>
      </c>
      <c r="C12063" t="s">
        <v>27</v>
      </c>
      <c r="D12063">
        <v>2020</v>
      </c>
      <c r="E12063">
        <v>6</v>
      </c>
      <c r="F12063" t="s">
        <v>261</v>
      </c>
      <c r="G12063" t="s">
        <v>262</v>
      </c>
      <c r="H12063" t="s">
        <v>30</v>
      </c>
      <c r="J12063">
        <v>488970.95</v>
      </c>
      <c r="L12063" t="s">
        <v>39</v>
      </c>
      <c r="O12063" t="s">
        <v>32</v>
      </c>
    </row>
    <row r="12064" spans="1:15" x14ac:dyDescent="0.25">
      <c r="A12064" t="s">
        <v>127</v>
      </c>
      <c r="B12064" t="s">
        <v>128</v>
      </c>
      <c r="C12064" t="s">
        <v>27</v>
      </c>
      <c r="D12064">
        <v>2020</v>
      </c>
      <c r="E12064">
        <v>6</v>
      </c>
      <c r="F12064" t="s">
        <v>223</v>
      </c>
      <c r="G12064" t="s">
        <v>224</v>
      </c>
      <c r="H12064" t="s">
        <v>30</v>
      </c>
      <c r="J12064">
        <v>95349.81</v>
      </c>
      <c r="L12064" t="s">
        <v>39</v>
      </c>
      <c r="O12064" t="s">
        <v>32</v>
      </c>
    </row>
    <row r="12065" spans="1:15" x14ac:dyDescent="0.25">
      <c r="A12065" t="s">
        <v>127</v>
      </c>
      <c r="B12065" t="s">
        <v>128</v>
      </c>
      <c r="C12065" t="s">
        <v>27</v>
      </c>
      <c r="D12065">
        <v>2020</v>
      </c>
      <c r="E12065">
        <v>6</v>
      </c>
      <c r="F12065" t="s">
        <v>225</v>
      </c>
      <c r="G12065" t="s">
        <v>226</v>
      </c>
      <c r="H12065" t="s">
        <v>30</v>
      </c>
      <c r="J12065">
        <v>584320.76</v>
      </c>
      <c r="L12065" t="s">
        <v>39</v>
      </c>
      <c r="O12065" t="s">
        <v>32</v>
      </c>
    </row>
    <row r="12066" spans="1:15" x14ac:dyDescent="0.25">
      <c r="A12066" t="s">
        <v>127</v>
      </c>
      <c r="B12066" t="s">
        <v>128</v>
      </c>
      <c r="C12066" t="s">
        <v>27</v>
      </c>
      <c r="D12066">
        <v>2020</v>
      </c>
      <c r="E12066">
        <v>6</v>
      </c>
      <c r="F12066" t="s">
        <v>227</v>
      </c>
      <c r="G12066" t="s">
        <v>228</v>
      </c>
      <c r="H12066" t="s">
        <v>30</v>
      </c>
      <c r="J12066">
        <v>584320.76</v>
      </c>
      <c r="L12066" t="s">
        <v>39</v>
      </c>
      <c r="O12066" t="s">
        <v>32</v>
      </c>
    </row>
    <row r="12067" spans="1:15" x14ac:dyDescent="0.25">
      <c r="A12067" t="s">
        <v>127</v>
      </c>
      <c r="B12067" t="s">
        <v>128</v>
      </c>
      <c r="C12067" t="s">
        <v>27</v>
      </c>
      <c r="D12067">
        <v>2020</v>
      </c>
      <c r="E12067">
        <v>6</v>
      </c>
      <c r="F12067" t="s">
        <v>229</v>
      </c>
      <c r="G12067" t="s">
        <v>230</v>
      </c>
      <c r="H12067" t="s">
        <v>30</v>
      </c>
      <c r="J12067">
        <v>-510000</v>
      </c>
      <c r="L12067" t="s">
        <v>39</v>
      </c>
      <c r="O12067" t="s">
        <v>32</v>
      </c>
    </row>
    <row r="12068" spans="1:15" x14ac:dyDescent="0.25">
      <c r="A12068" t="s">
        <v>127</v>
      </c>
      <c r="B12068" t="s">
        <v>128</v>
      </c>
      <c r="C12068" t="s">
        <v>27</v>
      </c>
      <c r="D12068">
        <v>2020</v>
      </c>
      <c r="E12068">
        <v>6</v>
      </c>
      <c r="F12068" t="s">
        <v>231</v>
      </c>
      <c r="G12068" t="s">
        <v>188</v>
      </c>
      <c r="H12068" t="s">
        <v>30</v>
      </c>
      <c r="J12068">
        <v>-42155.47</v>
      </c>
      <c r="L12068" t="s">
        <v>39</v>
      </c>
      <c r="O12068" t="s">
        <v>32</v>
      </c>
    </row>
    <row r="12069" spans="1:15" x14ac:dyDescent="0.25">
      <c r="A12069" t="s">
        <v>127</v>
      </c>
      <c r="B12069" t="s">
        <v>128</v>
      </c>
      <c r="C12069" t="s">
        <v>27</v>
      </c>
      <c r="D12069">
        <v>2020</v>
      </c>
      <c r="E12069">
        <v>6</v>
      </c>
      <c r="F12069" t="s">
        <v>232</v>
      </c>
      <c r="G12069" t="s">
        <v>233</v>
      </c>
      <c r="H12069" t="s">
        <v>30</v>
      </c>
      <c r="J12069">
        <v>-552155.47</v>
      </c>
      <c r="L12069" t="s">
        <v>39</v>
      </c>
      <c r="O12069" t="s">
        <v>32</v>
      </c>
    </row>
    <row r="12070" spans="1:15" x14ac:dyDescent="0.25">
      <c r="A12070" t="s">
        <v>127</v>
      </c>
      <c r="B12070" t="s">
        <v>128</v>
      </c>
      <c r="C12070" t="s">
        <v>27</v>
      </c>
      <c r="D12070">
        <v>2020</v>
      </c>
      <c r="E12070">
        <v>6</v>
      </c>
      <c r="F12070" t="s">
        <v>234</v>
      </c>
      <c r="G12070" t="s">
        <v>235</v>
      </c>
      <c r="H12070" t="s">
        <v>30</v>
      </c>
      <c r="J12070">
        <v>-552155.47</v>
      </c>
      <c r="L12070" t="s">
        <v>39</v>
      </c>
      <c r="O12070" t="s">
        <v>32</v>
      </c>
    </row>
    <row r="12071" spans="1:15" x14ac:dyDescent="0.25">
      <c r="A12071" t="s">
        <v>127</v>
      </c>
      <c r="B12071" t="s">
        <v>128</v>
      </c>
      <c r="C12071" t="s">
        <v>27</v>
      </c>
      <c r="D12071">
        <v>2020</v>
      </c>
      <c r="E12071">
        <v>6</v>
      </c>
      <c r="F12071" t="s">
        <v>236</v>
      </c>
      <c r="G12071" t="s">
        <v>237</v>
      </c>
      <c r="H12071" t="s">
        <v>30</v>
      </c>
      <c r="J12071">
        <v>-13909.32</v>
      </c>
      <c r="L12071" t="s">
        <v>39</v>
      </c>
      <c r="O12071" t="s">
        <v>32</v>
      </c>
    </row>
    <row r="12072" spans="1:15" x14ac:dyDescent="0.25">
      <c r="A12072" t="s">
        <v>127</v>
      </c>
      <c r="B12072" t="s">
        <v>128</v>
      </c>
      <c r="C12072" t="s">
        <v>27</v>
      </c>
      <c r="D12072">
        <v>2020</v>
      </c>
      <c r="E12072">
        <v>6</v>
      </c>
      <c r="F12072" t="s">
        <v>238</v>
      </c>
      <c r="G12072" t="s">
        <v>239</v>
      </c>
      <c r="H12072" t="s">
        <v>30</v>
      </c>
      <c r="J12072">
        <v>-17936.830000000002</v>
      </c>
      <c r="L12072" t="s">
        <v>39</v>
      </c>
      <c r="O12072" t="s">
        <v>32</v>
      </c>
    </row>
    <row r="12073" spans="1:15" x14ac:dyDescent="0.25">
      <c r="A12073" t="s">
        <v>127</v>
      </c>
      <c r="B12073" t="s">
        <v>128</v>
      </c>
      <c r="C12073" t="s">
        <v>27</v>
      </c>
      <c r="D12073">
        <v>2020</v>
      </c>
      <c r="E12073">
        <v>6</v>
      </c>
      <c r="F12073" t="s">
        <v>240</v>
      </c>
      <c r="G12073" t="s">
        <v>241</v>
      </c>
      <c r="H12073" t="s">
        <v>30</v>
      </c>
      <c r="J12073">
        <v>-17936.830000000002</v>
      </c>
      <c r="L12073" t="s">
        <v>39</v>
      </c>
      <c r="O12073" t="s">
        <v>32</v>
      </c>
    </row>
    <row r="12074" spans="1:15" x14ac:dyDescent="0.25">
      <c r="A12074" t="s">
        <v>127</v>
      </c>
      <c r="B12074" t="s">
        <v>128</v>
      </c>
      <c r="C12074" t="s">
        <v>27</v>
      </c>
      <c r="D12074">
        <v>2020</v>
      </c>
      <c r="E12074">
        <v>6</v>
      </c>
      <c r="F12074" t="s">
        <v>242</v>
      </c>
      <c r="G12074" t="s">
        <v>243</v>
      </c>
      <c r="H12074" t="s">
        <v>30</v>
      </c>
      <c r="J12074">
        <v>-570092.30000000005</v>
      </c>
      <c r="L12074" t="s">
        <v>39</v>
      </c>
      <c r="O12074" t="s">
        <v>32</v>
      </c>
    </row>
    <row r="12075" spans="1:15" x14ac:dyDescent="0.25">
      <c r="A12075" t="s">
        <v>123</v>
      </c>
      <c r="B12075" t="s">
        <v>124</v>
      </c>
      <c r="C12075" t="s">
        <v>27</v>
      </c>
      <c r="D12075">
        <v>2020</v>
      </c>
      <c r="E12075">
        <v>6</v>
      </c>
      <c r="F12075" t="s">
        <v>244</v>
      </c>
      <c r="G12075" t="s">
        <v>245</v>
      </c>
      <c r="H12075" t="s">
        <v>108</v>
      </c>
      <c r="I12075" t="s">
        <v>109</v>
      </c>
      <c r="J12075">
        <v>512662.27</v>
      </c>
      <c r="L12075" t="s">
        <v>31</v>
      </c>
      <c r="O12075" t="s">
        <v>32</v>
      </c>
    </row>
    <row r="12076" spans="1:15" x14ac:dyDescent="0.25">
      <c r="A12076" t="s">
        <v>123</v>
      </c>
      <c r="B12076" t="s">
        <v>124</v>
      </c>
      <c r="C12076" t="s">
        <v>27</v>
      </c>
      <c r="D12076">
        <v>2020</v>
      </c>
      <c r="E12076">
        <v>6</v>
      </c>
      <c r="F12076" t="s">
        <v>246</v>
      </c>
      <c r="G12076" t="s">
        <v>247</v>
      </c>
      <c r="H12076" t="s">
        <v>108</v>
      </c>
      <c r="I12076" t="s">
        <v>109</v>
      </c>
      <c r="J12076">
        <v>20724.580000000002</v>
      </c>
      <c r="L12076" t="s">
        <v>31</v>
      </c>
      <c r="O12076" t="s">
        <v>32</v>
      </c>
    </row>
    <row r="12077" spans="1:15" x14ac:dyDescent="0.25">
      <c r="A12077" t="s">
        <v>123</v>
      </c>
      <c r="B12077" t="s">
        <v>124</v>
      </c>
      <c r="C12077" t="s">
        <v>27</v>
      </c>
      <c r="D12077">
        <v>2020</v>
      </c>
      <c r="E12077">
        <v>6</v>
      </c>
      <c r="F12077" t="s">
        <v>248</v>
      </c>
      <c r="G12077" t="s">
        <v>249</v>
      </c>
      <c r="H12077" t="s">
        <v>108</v>
      </c>
      <c r="I12077" t="s">
        <v>109</v>
      </c>
      <c r="J12077">
        <v>533386.85</v>
      </c>
      <c r="L12077" t="s">
        <v>31</v>
      </c>
      <c r="O12077" t="s">
        <v>32</v>
      </c>
    </row>
    <row r="12078" spans="1:15" x14ac:dyDescent="0.25">
      <c r="A12078" t="s">
        <v>123</v>
      </c>
      <c r="B12078" t="s">
        <v>124</v>
      </c>
      <c r="C12078" t="s">
        <v>27</v>
      </c>
      <c r="D12078">
        <v>2020</v>
      </c>
      <c r="E12078">
        <v>6</v>
      </c>
      <c r="F12078" t="s">
        <v>250</v>
      </c>
      <c r="G12078" t="s">
        <v>251</v>
      </c>
      <c r="H12078" t="s">
        <v>108</v>
      </c>
      <c r="I12078" t="s">
        <v>109</v>
      </c>
      <c r="J12078">
        <v>533386.85</v>
      </c>
      <c r="L12078" t="s">
        <v>31</v>
      </c>
      <c r="O12078" t="s">
        <v>32</v>
      </c>
    </row>
    <row r="12079" spans="1:15" x14ac:dyDescent="0.25">
      <c r="A12079" t="s">
        <v>123</v>
      </c>
      <c r="B12079" t="s">
        <v>124</v>
      </c>
      <c r="C12079" t="s">
        <v>27</v>
      </c>
      <c r="D12079">
        <v>2020</v>
      </c>
      <c r="E12079">
        <v>6</v>
      </c>
      <c r="F12079" t="s">
        <v>195</v>
      </c>
      <c r="G12079" t="s">
        <v>196</v>
      </c>
      <c r="H12079" t="s">
        <v>108</v>
      </c>
      <c r="I12079" t="s">
        <v>109</v>
      </c>
      <c r="J12079">
        <v>533386.85</v>
      </c>
      <c r="L12079" t="s">
        <v>31</v>
      </c>
      <c r="O12079" t="s">
        <v>32</v>
      </c>
    </row>
    <row r="12080" spans="1:15" x14ac:dyDescent="0.25">
      <c r="A12080" t="s">
        <v>123</v>
      </c>
      <c r="B12080" t="s">
        <v>124</v>
      </c>
      <c r="C12080" t="s">
        <v>27</v>
      </c>
      <c r="D12080">
        <v>2020</v>
      </c>
      <c r="E12080">
        <v>6</v>
      </c>
      <c r="F12080" t="s">
        <v>275</v>
      </c>
      <c r="G12080" t="s">
        <v>276</v>
      </c>
      <c r="H12080" t="s">
        <v>108</v>
      </c>
      <c r="I12080" t="s">
        <v>109</v>
      </c>
      <c r="J12080">
        <v>248745</v>
      </c>
      <c r="L12080" t="s">
        <v>31</v>
      </c>
      <c r="O12080" t="s">
        <v>32</v>
      </c>
    </row>
    <row r="12081" spans="1:15" x14ac:dyDescent="0.25">
      <c r="A12081" t="s">
        <v>123</v>
      </c>
      <c r="B12081" t="s">
        <v>124</v>
      </c>
      <c r="C12081" t="s">
        <v>27</v>
      </c>
      <c r="D12081">
        <v>2020</v>
      </c>
      <c r="E12081">
        <v>6</v>
      </c>
      <c r="F12081" t="s">
        <v>277</v>
      </c>
      <c r="G12081" t="s">
        <v>278</v>
      </c>
      <c r="H12081" t="s">
        <v>108</v>
      </c>
      <c r="I12081" t="s">
        <v>109</v>
      </c>
      <c r="J12081">
        <v>248745</v>
      </c>
      <c r="L12081" t="s">
        <v>31</v>
      </c>
      <c r="O12081" t="s">
        <v>32</v>
      </c>
    </row>
    <row r="12082" spans="1:15" x14ac:dyDescent="0.25">
      <c r="A12082" t="s">
        <v>123</v>
      </c>
      <c r="B12082" t="s">
        <v>124</v>
      </c>
      <c r="C12082" t="s">
        <v>27</v>
      </c>
      <c r="D12082">
        <v>2020</v>
      </c>
      <c r="E12082">
        <v>6</v>
      </c>
      <c r="F12082" t="s">
        <v>279</v>
      </c>
      <c r="G12082" t="s">
        <v>280</v>
      </c>
      <c r="H12082" t="s">
        <v>108</v>
      </c>
      <c r="I12082" t="s">
        <v>109</v>
      </c>
      <c r="J12082">
        <v>248745</v>
      </c>
      <c r="L12082" t="s">
        <v>31</v>
      </c>
      <c r="O12082" t="s">
        <v>32</v>
      </c>
    </row>
    <row r="12083" spans="1:15" x14ac:dyDescent="0.25">
      <c r="A12083" t="s">
        <v>123</v>
      </c>
      <c r="B12083" t="s">
        <v>124</v>
      </c>
      <c r="C12083" t="s">
        <v>27</v>
      </c>
      <c r="D12083">
        <v>2020</v>
      </c>
      <c r="E12083">
        <v>6</v>
      </c>
      <c r="F12083" t="s">
        <v>197</v>
      </c>
      <c r="G12083" t="s">
        <v>198</v>
      </c>
      <c r="H12083" t="s">
        <v>108</v>
      </c>
      <c r="I12083" t="s">
        <v>109</v>
      </c>
      <c r="J12083">
        <v>782131.85</v>
      </c>
      <c r="L12083" t="s">
        <v>31</v>
      </c>
      <c r="O12083" t="s">
        <v>32</v>
      </c>
    </row>
    <row r="12084" spans="1:15" x14ac:dyDescent="0.25">
      <c r="A12084" t="s">
        <v>123</v>
      </c>
      <c r="B12084" t="s">
        <v>124</v>
      </c>
      <c r="C12084" t="s">
        <v>27</v>
      </c>
      <c r="D12084">
        <v>2020</v>
      </c>
      <c r="E12084">
        <v>6</v>
      </c>
      <c r="F12084" t="s">
        <v>199</v>
      </c>
      <c r="G12084" t="s">
        <v>200</v>
      </c>
      <c r="H12084" t="s">
        <v>108</v>
      </c>
      <c r="I12084" t="s">
        <v>109</v>
      </c>
      <c r="J12084">
        <v>782131.85</v>
      </c>
      <c r="L12084" t="s">
        <v>31</v>
      </c>
      <c r="O12084" t="s">
        <v>32</v>
      </c>
    </row>
    <row r="12085" spans="1:15" x14ac:dyDescent="0.25">
      <c r="A12085" t="s">
        <v>123</v>
      </c>
      <c r="B12085" t="s">
        <v>124</v>
      </c>
      <c r="C12085" t="s">
        <v>27</v>
      </c>
      <c r="D12085">
        <v>2020</v>
      </c>
      <c r="E12085">
        <v>6</v>
      </c>
      <c r="F12085" t="s">
        <v>252</v>
      </c>
      <c r="G12085" t="s">
        <v>253</v>
      </c>
      <c r="H12085" t="s">
        <v>108</v>
      </c>
      <c r="I12085" t="s">
        <v>109</v>
      </c>
      <c r="J12085">
        <v>17358.5</v>
      </c>
      <c r="L12085" t="s">
        <v>31</v>
      </c>
      <c r="O12085" t="s">
        <v>32</v>
      </c>
    </row>
    <row r="12086" spans="1:15" x14ac:dyDescent="0.25">
      <c r="A12086" t="s">
        <v>123</v>
      </c>
      <c r="B12086" t="s">
        <v>124</v>
      </c>
      <c r="C12086" t="s">
        <v>27</v>
      </c>
      <c r="D12086">
        <v>2020</v>
      </c>
      <c r="E12086">
        <v>6</v>
      </c>
      <c r="F12086" t="s">
        <v>203</v>
      </c>
      <c r="G12086" t="s">
        <v>204</v>
      </c>
      <c r="H12086" t="s">
        <v>108</v>
      </c>
      <c r="I12086" t="s">
        <v>109</v>
      </c>
      <c r="J12086">
        <v>17358.5</v>
      </c>
      <c r="L12086" t="s">
        <v>31</v>
      </c>
      <c r="O12086" t="s">
        <v>32</v>
      </c>
    </row>
    <row r="12087" spans="1:15" x14ac:dyDescent="0.25">
      <c r="A12087" t="s">
        <v>123</v>
      </c>
      <c r="B12087" t="s">
        <v>124</v>
      </c>
      <c r="C12087" t="s">
        <v>27</v>
      </c>
      <c r="D12087">
        <v>2020</v>
      </c>
      <c r="E12087">
        <v>6</v>
      </c>
      <c r="F12087" t="s">
        <v>205</v>
      </c>
      <c r="G12087" t="s">
        <v>206</v>
      </c>
      <c r="H12087" t="s">
        <v>108</v>
      </c>
      <c r="I12087" t="s">
        <v>109</v>
      </c>
      <c r="J12087">
        <v>799490.35</v>
      </c>
      <c r="L12087" t="s">
        <v>31</v>
      </c>
      <c r="O12087" t="s">
        <v>32</v>
      </c>
    </row>
    <row r="12088" spans="1:15" x14ac:dyDescent="0.25">
      <c r="A12088" t="s">
        <v>123</v>
      </c>
      <c r="B12088" t="s">
        <v>124</v>
      </c>
      <c r="C12088" t="s">
        <v>27</v>
      </c>
      <c r="D12088">
        <v>2020</v>
      </c>
      <c r="E12088">
        <v>6</v>
      </c>
      <c r="F12088" t="s">
        <v>207</v>
      </c>
      <c r="G12088" t="s">
        <v>208</v>
      </c>
      <c r="H12088" t="s">
        <v>108</v>
      </c>
      <c r="I12088" t="s">
        <v>109</v>
      </c>
      <c r="J12088">
        <v>799490.35</v>
      </c>
      <c r="L12088" t="s">
        <v>31</v>
      </c>
      <c r="O12088" t="s">
        <v>32</v>
      </c>
    </row>
    <row r="12089" spans="1:15" x14ac:dyDescent="0.25">
      <c r="A12089" t="s">
        <v>123</v>
      </c>
      <c r="B12089" t="s">
        <v>124</v>
      </c>
      <c r="C12089" t="s">
        <v>27</v>
      </c>
      <c r="D12089">
        <v>2020</v>
      </c>
      <c r="E12089">
        <v>6</v>
      </c>
      <c r="F12089" t="s">
        <v>209</v>
      </c>
      <c r="G12089" t="s">
        <v>210</v>
      </c>
      <c r="H12089" t="s">
        <v>108</v>
      </c>
      <c r="I12089" t="s">
        <v>109</v>
      </c>
      <c r="J12089">
        <v>21630</v>
      </c>
      <c r="L12089" t="s">
        <v>31</v>
      </c>
      <c r="O12089" t="s">
        <v>32</v>
      </c>
    </row>
    <row r="12090" spans="1:15" x14ac:dyDescent="0.25">
      <c r="A12090" t="s">
        <v>123</v>
      </c>
      <c r="B12090" t="s">
        <v>124</v>
      </c>
      <c r="C12090" t="s">
        <v>27</v>
      </c>
      <c r="D12090">
        <v>2020</v>
      </c>
      <c r="E12090">
        <v>6</v>
      </c>
      <c r="F12090" t="s">
        <v>211</v>
      </c>
      <c r="G12090" t="s">
        <v>212</v>
      </c>
      <c r="H12090" t="s">
        <v>108</v>
      </c>
      <c r="I12090" t="s">
        <v>109</v>
      </c>
      <c r="J12090">
        <v>821120.35</v>
      </c>
      <c r="L12090" t="s">
        <v>31</v>
      </c>
      <c r="O12090" t="s">
        <v>32</v>
      </c>
    </row>
    <row r="12091" spans="1:15" x14ac:dyDescent="0.25">
      <c r="A12091" t="s">
        <v>123</v>
      </c>
      <c r="B12091" t="s">
        <v>124</v>
      </c>
      <c r="C12091" t="s">
        <v>27</v>
      </c>
      <c r="D12091">
        <v>2020</v>
      </c>
      <c r="E12091">
        <v>6</v>
      </c>
      <c r="F12091" t="s">
        <v>213</v>
      </c>
      <c r="G12091" t="s">
        <v>214</v>
      </c>
      <c r="H12091" t="s">
        <v>108</v>
      </c>
      <c r="I12091" t="s">
        <v>109</v>
      </c>
      <c r="J12091">
        <v>821120.35</v>
      </c>
      <c r="L12091" t="s">
        <v>31</v>
      </c>
      <c r="O12091" t="s">
        <v>32</v>
      </c>
    </row>
    <row r="12092" spans="1:15" x14ac:dyDescent="0.25">
      <c r="A12092" t="s">
        <v>123</v>
      </c>
      <c r="B12092" t="s">
        <v>124</v>
      </c>
      <c r="C12092" t="s">
        <v>27</v>
      </c>
      <c r="D12092">
        <v>2020</v>
      </c>
      <c r="E12092">
        <v>6</v>
      </c>
      <c r="F12092" t="s">
        <v>244</v>
      </c>
      <c r="G12092" t="s">
        <v>245</v>
      </c>
      <c r="H12092" t="s">
        <v>148</v>
      </c>
      <c r="I12092" t="s">
        <v>149</v>
      </c>
      <c r="J12092">
        <v>531162.27</v>
      </c>
      <c r="L12092" t="s">
        <v>31</v>
      </c>
      <c r="O12092" t="s">
        <v>32</v>
      </c>
    </row>
    <row r="12093" spans="1:15" x14ac:dyDescent="0.25">
      <c r="A12093" t="s">
        <v>123</v>
      </c>
      <c r="B12093" t="s">
        <v>124</v>
      </c>
      <c r="C12093" t="s">
        <v>27</v>
      </c>
      <c r="D12093">
        <v>2020</v>
      </c>
      <c r="E12093">
        <v>6</v>
      </c>
      <c r="F12093" t="s">
        <v>246</v>
      </c>
      <c r="G12093" t="s">
        <v>247</v>
      </c>
      <c r="H12093" t="s">
        <v>148</v>
      </c>
      <c r="I12093" t="s">
        <v>149</v>
      </c>
      <c r="J12093">
        <v>20724.580000000002</v>
      </c>
      <c r="L12093" t="s">
        <v>31</v>
      </c>
      <c r="O12093" t="s">
        <v>32</v>
      </c>
    </row>
    <row r="12094" spans="1:15" x14ac:dyDescent="0.25">
      <c r="A12094" t="s">
        <v>123</v>
      </c>
      <c r="B12094" t="s">
        <v>124</v>
      </c>
      <c r="C12094" t="s">
        <v>27</v>
      </c>
      <c r="D12094">
        <v>2020</v>
      </c>
      <c r="E12094">
        <v>6</v>
      </c>
      <c r="F12094" t="s">
        <v>248</v>
      </c>
      <c r="G12094" t="s">
        <v>249</v>
      </c>
      <c r="H12094" t="s">
        <v>148</v>
      </c>
      <c r="I12094" t="s">
        <v>149</v>
      </c>
      <c r="J12094">
        <v>551886.85</v>
      </c>
      <c r="L12094" t="s">
        <v>31</v>
      </c>
      <c r="O12094" t="s">
        <v>32</v>
      </c>
    </row>
    <row r="12095" spans="1:15" x14ac:dyDescent="0.25">
      <c r="A12095" t="s">
        <v>123</v>
      </c>
      <c r="B12095" t="s">
        <v>124</v>
      </c>
      <c r="C12095" t="s">
        <v>27</v>
      </c>
      <c r="D12095">
        <v>2020</v>
      </c>
      <c r="E12095">
        <v>6</v>
      </c>
      <c r="F12095" t="s">
        <v>250</v>
      </c>
      <c r="G12095" t="s">
        <v>251</v>
      </c>
      <c r="H12095" t="s">
        <v>148</v>
      </c>
      <c r="I12095" t="s">
        <v>149</v>
      </c>
      <c r="J12095">
        <v>551886.85</v>
      </c>
      <c r="L12095" t="s">
        <v>31</v>
      </c>
      <c r="O12095" t="s">
        <v>32</v>
      </c>
    </row>
    <row r="12096" spans="1:15" x14ac:dyDescent="0.25">
      <c r="A12096" t="s">
        <v>123</v>
      </c>
      <c r="B12096" t="s">
        <v>124</v>
      </c>
      <c r="C12096" t="s">
        <v>27</v>
      </c>
      <c r="D12096">
        <v>2020</v>
      </c>
      <c r="E12096">
        <v>6</v>
      </c>
      <c r="F12096" t="s">
        <v>195</v>
      </c>
      <c r="G12096" t="s">
        <v>196</v>
      </c>
      <c r="H12096" t="s">
        <v>148</v>
      </c>
      <c r="I12096" t="s">
        <v>149</v>
      </c>
      <c r="J12096">
        <v>551886.85</v>
      </c>
      <c r="L12096" t="s">
        <v>31</v>
      </c>
      <c r="O12096" t="s">
        <v>32</v>
      </c>
    </row>
    <row r="12097" spans="1:15" x14ac:dyDescent="0.25">
      <c r="A12097" t="s">
        <v>123</v>
      </c>
      <c r="B12097" t="s">
        <v>124</v>
      </c>
      <c r="C12097" t="s">
        <v>27</v>
      </c>
      <c r="D12097">
        <v>2020</v>
      </c>
      <c r="E12097">
        <v>6</v>
      </c>
      <c r="F12097" t="s">
        <v>275</v>
      </c>
      <c r="G12097" t="s">
        <v>276</v>
      </c>
      <c r="H12097" t="s">
        <v>148</v>
      </c>
      <c r="I12097" t="s">
        <v>149</v>
      </c>
      <c r="J12097">
        <v>248745</v>
      </c>
      <c r="L12097" t="s">
        <v>31</v>
      </c>
      <c r="O12097" t="s">
        <v>32</v>
      </c>
    </row>
    <row r="12098" spans="1:15" x14ac:dyDescent="0.25">
      <c r="A12098" t="s">
        <v>123</v>
      </c>
      <c r="B12098" t="s">
        <v>124</v>
      </c>
      <c r="C12098" t="s">
        <v>27</v>
      </c>
      <c r="D12098">
        <v>2020</v>
      </c>
      <c r="E12098">
        <v>6</v>
      </c>
      <c r="F12098" t="s">
        <v>277</v>
      </c>
      <c r="G12098" t="s">
        <v>278</v>
      </c>
      <c r="H12098" t="s">
        <v>148</v>
      </c>
      <c r="I12098" t="s">
        <v>149</v>
      </c>
      <c r="J12098">
        <v>248745</v>
      </c>
      <c r="L12098" t="s">
        <v>31</v>
      </c>
      <c r="O12098" t="s">
        <v>32</v>
      </c>
    </row>
    <row r="12099" spans="1:15" x14ac:dyDescent="0.25">
      <c r="A12099" t="s">
        <v>123</v>
      </c>
      <c r="B12099" t="s">
        <v>124</v>
      </c>
      <c r="C12099" t="s">
        <v>27</v>
      </c>
      <c r="D12099">
        <v>2020</v>
      </c>
      <c r="E12099">
        <v>6</v>
      </c>
      <c r="F12099" t="s">
        <v>279</v>
      </c>
      <c r="G12099" t="s">
        <v>280</v>
      </c>
      <c r="H12099" t="s">
        <v>148</v>
      </c>
      <c r="I12099" t="s">
        <v>149</v>
      </c>
      <c r="J12099">
        <v>248745</v>
      </c>
      <c r="L12099" t="s">
        <v>31</v>
      </c>
      <c r="O12099" t="s">
        <v>32</v>
      </c>
    </row>
    <row r="12100" spans="1:15" x14ac:dyDescent="0.25">
      <c r="A12100" t="s">
        <v>123</v>
      </c>
      <c r="B12100" t="s">
        <v>124</v>
      </c>
      <c r="C12100" t="s">
        <v>27</v>
      </c>
      <c r="D12100">
        <v>2020</v>
      </c>
      <c r="E12100">
        <v>6</v>
      </c>
      <c r="F12100" t="s">
        <v>197</v>
      </c>
      <c r="G12100" t="s">
        <v>198</v>
      </c>
      <c r="H12100" t="s">
        <v>148</v>
      </c>
      <c r="I12100" t="s">
        <v>149</v>
      </c>
      <c r="J12100">
        <v>800631.85</v>
      </c>
      <c r="L12100" t="s">
        <v>31</v>
      </c>
      <c r="O12100" t="s">
        <v>32</v>
      </c>
    </row>
    <row r="12101" spans="1:15" x14ac:dyDescent="0.25">
      <c r="A12101" t="s">
        <v>123</v>
      </c>
      <c r="B12101" t="s">
        <v>124</v>
      </c>
      <c r="C12101" t="s">
        <v>27</v>
      </c>
      <c r="D12101">
        <v>2020</v>
      </c>
      <c r="E12101">
        <v>6</v>
      </c>
      <c r="F12101" t="s">
        <v>199</v>
      </c>
      <c r="G12101" t="s">
        <v>200</v>
      </c>
      <c r="H12101" t="s">
        <v>148</v>
      </c>
      <c r="I12101" t="s">
        <v>149</v>
      </c>
      <c r="J12101">
        <v>800631.85</v>
      </c>
      <c r="L12101" t="s">
        <v>31</v>
      </c>
      <c r="O12101" t="s">
        <v>32</v>
      </c>
    </row>
    <row r="12102" spans="1:15" x14ac:dyDescent="0.25">
      <c r="A12102" t="s">
        <v>123</v>
      </c>
      <c r="B12102" t="s">
        <v>124</v>
      </c>
      <c r="C12102" t="s">
        <v>27</v>
      </c>
      <c r="D12102">
        <v>2020</v>
      </c>
      <c r="E12102">
        <v>6</v>
      </c>
      <c r="F12102" t="s">
        <v>252</v>
      </c>
      <c r="G12102" t="s">
        <v>253</v>
      </c>
      <c r="H12102" t="s">
        <v>148</v>
      </c>
      <c r="I12102" t="s">
        <v>149</v>
      </c>
      <c r="J12102">
        <v>17358.5</v>
      </c>
      <c r="L12102" t="s">
        <v>31</v>
      </c>
      <c r="O12102" t="s">
        <v>32</v>
      </c>
    </row>
    <row r="12103" spans="1:15" x14ac:dyDescent="0.25">
      <c r="A12103" t="s">
        <v>123</v>
      </c>
      <c r="B12103" t="s">
        <v>124</v>
      </c>
      <c r="C12103" t="s">
        <v>27</v>
      </c>
      <c r="D12103">
        <v>2020</v>
      </c>
      <c r="E12103">
        <v>6</v>
      </c>
      <c r="F12103" t="s">
        <v>203</v>
      </c>
      <c r="G12103" t="s">
        <v>204</v>
      </c>
      <c r="H12103" t="s">
        <v>148</v>
      </c>
      <c r="I12103" t="s">
        <v>149</v>
      </c>
      <c r="J12103">
        <v>17358.5</v>
      </c>
      <c r="L12103" t="s">
        <v>31</v>
      </c>
      <c r="O12103" t="s">
        <v>32</v>
      </c>
    </row>
    <row r="12104" spans="1:15" x14ac:dyDescent="0.25">
      <c r="A12104" t="s">
        <v>123</v>
      </c>
      <c r="B12104" t="s">
        <v>124</v>
      </c>
      <c r="C12104" t="s">
        <v>27</v>
      </c>
      <c r="D12104">
        <v>2020</v>
      </c>
      <c r="E12104">
        <v>6</v>
      </c>
      <c r="F12104" t="s">
        <v>205</v>
      </c>
      <c r="G12104" t="s">
        <v>206</v>
      </c>
      <c r="H12104" t="s">
        <v>148</v>
      </c>
      <c r="I12104" t="s">
        <v>149</v>
      </c>
      <c r="J12104">
        <v>817990.35</v>
      </c>
      <c r="L12104" t="s">
        <v>31</v>
      </c>
      <c r="O12104" t="s">
        <v>32</v>
      </c>
    </row>
    <row r="12105" spans="1:15" x14ac:dyDescent="0.25">
      <c r="A12105" t="s">
        <v>123</v>
      </c>
      <c r="B12105" t="s">
        <v>124</v>
      </c>
      <c r="C12105" t="s">
        <v>27</v>
      </c>
      <c r="D12105">
        <v>2020</v>
      </c>
      <c r="E12105">
        <v>6</v>
      </c>
      <c r="F12105" t="s">
        <v>207</v>
      </c>
      <c r="G12105" t="s">
        <v>208</v>
      </c>
      <c r="H12105" t="s">
        <v>148</v>
      </c>
      <c r="I12105" t="s">
        <v>149</v>
      </c>
      <c r="J12105">
        <v>817990.35</v>
      </c>
      <c r="L12105" t="s">
        <v>31</v>
      </c>
      <c r="O12105" t="s">
        <v>32</v>
      </c>
    </row>
    <row r="12106" spans="1:15" x14ac:dyDescent="0.25">
      <c r="A12106" t="s">
        <v>123</v>
      </c>
      <c r="B12106" t="s">
        <v>124</v>
      </c>
      <c r="C12106" t="s">
        <v>27</v>
      </c>
      <c r="D12106">
        <v>2020</v>
      </c>
      <c r="E12106">
        <v>6</v>
      </c>
      <c r="F12106" t="s">
        <v>209</v>
      </c>
      <c r="G12106" t="s">
        <v>210</v>
      </c>
      <c r="H12106" t="s">
        <v>148</v>
      </c>
      <c r="I12106" t="s">
        <v>149</v>
      </c>
      <c r="J12106">
        <v>21630</v>
      </c>
      <c r="L12106" t="s">
        <v>31</v>
      </c>
      <c r="O12106" t="s">
        <v>32</v>
      </c>
    </row>
    <row r="12107" spans="1:15" x14ac:dyDescent="0.25">
      <c r="A12107" t="s">
        <v>123</v>
      </c>
      <c r="B12107" t="s">
        <v>124</v>
      </c>
      <c r="C12107" t="s">
        <v>27</v>
      </c>
      <c r="D12107">
        <v>2020</v>
      </c>
      <c r="E12107">
        <v>6</v>
      </c>
      <c r="F12107" t="s">
        <v>211</v>
      </c>
      <c r="G12107" t="s">
        <v>212</v>
      </c>
      <c r="H12107" t="s">
        <v>148</v>
      </c>
      <c r="I12107" t="s">
        <v>149</v>
      </c>
      <c r="J12107">
        <v>839620.35</v>
      </c>
      <c r="L12107" t="s">
        <v>31</v>
      </c>
      <c r="O12107" t="s">
        <v>32</v>
      </c>
    </row>
    <row r="12108" spans="1:15" x14ac:dyDescent="0.25">
      <c r="A12108" t="s">
        <v>123</v>
      </c>
      <c r="B12108" t="s">
        <v>124</v>
      </c>
      <c r="C12108" t="s">
        <v>27</v>
      </c>
      <c r="D12108">
        <v>2020</v>
      </c>
      <c r="E12108">
        <v>6</v>
      </c>
      <c r="F12108" t="s">
        <v>213</v>
      </c>
      <c r="G12108" t="s">
        <v>214</v>
      </c>
      <c r="H12108" t="s">
        <v>148</v>
      </c>
      <c r="I12108" t="s">
        <v>149</v>
      </c>
      <c r="J12108">
        <v>839620.35</v>
      </c>
      <c r="L12108" t="s">
        <v>31</v>
      </c>
      <c r="O12108" t="s">
        <v>32</v>
      </c>
    </row>
    <row r="12109" spans="1:15" x14ac:dyDescent="0.25">
      <c r="A12109" t="s">
        <v>123</v>
      </c>
      <c r="B12109" t="s">
        <v>124</v>
      </c>
      <c r="C12109" t="s">
        <v>27</v>
      </c>
      <c r="D12109">
        <v>2020</v>
      </c>
      <c r="E12109">
        <v>6</v>
      </c>
      <c r="F12109" t="s">
        <v>244</v>
      </c>
      <c r="G12109" t="s">
        <v>245</v>
      </c>
      <c r="H12109" t="s">
        <v>110</v>
      </c>
      <c r="I12109" t="s">
        <v>111</v>
      </c>
      <c r="J12109">
        <v>1558008.82</v>
      </c>
      <c r="L12109" t="s">
        <v>31</v>
      </c>
      <c r="O12109" t="s">
        <v>32</v>
      </c>
    </row>
    <row r="12110" spans="1:15" x14ac:dyDescent="0.25">
      <c r="A12110" t="s">
        <v>123</v>
      </c>
      <c r="B12110" t="s">
        <v>124</v>
      </c>
      <c r="C12110" t="s">
        <v>27</v>
      </c>
      <c r="D12110">
        <v>2020</v>
      </c>
      <c r="E12110">
        <v>6</v>
      </c>
      <c r="F12110" t="s">
        <v>246</v>
      </c>
      <c r="G12110" t="s">
        <v>247</v>
      </c>
      <c r="H12110" t="s">
        <v>110</v>
      </c>
      <c r="I12110" t="s">
        <v>111</v>
      </c>
      <c r="J12110">
        <v>62173.75</v>
      </c>
      <c r="L12110" t="s">
        <v>31</v>
      </c>
      <c r="O12110" t="s">
        <v>32</v>
      </c>
    </row>
    <row r="12111" spans="1:15" x14ac:dyDescent="0.25">
      <c r="A12111" t="s">
        <v>123</v>
      </c>
      <c r="B12111" t="s">
        <v>124</v>
      </c>
      <c r="C12111" t="s">
        <v>27</v>
      </c>
      <c r="D12111">
        <v>2020</v>
      </c>
      <c r="E12111">
        <v>6</v>
      </c>
      <c r="F12111" t="s">
        <v>248</v>
      </c>
      <c r="G12111" t="s">
        <v>249</v>
      </c>
      <c r="H12111" t="s">
        <v>110</v>
      </c>
      <c r="I12111" t="s">
        <v>111</v>
      </c>
      <c r="J12111">
        <v>1620182.57</v>
      </c>
      <c r="L12111" t="s">
        <v>31</v>
      </c>
      <c r="O12111" t="s">
        <v>32</v>
      </c>
    </row>
    <row r="12112" spans="1:15" x14ac:dyDescent="0.25">
      <c r="A12112" t="s">
        <v>123</v>
      </c>
      <c r="B12112" t="s">
        <v>124</v>
      </c>
      <c r="C12112" t="s">
        <v>27</v>
      </c>
      <c r="D12112">
        <v>2020</v>
      </c>
      <c r="E12112">
        <v>6</v>
      </c>
      <c r="F12112" t="s">
        <v>250</v>
      </c>
      <c r="G12112" t="s">
        <v>251</v>
      </c>
      <c r="H12112" t="s">
        <v>110</v>
      </c>
      <c r="I12112" t="s">
        <v>111</v>
      </c>
      <c r="J12112">
        <v>1620182.57</v>
      </c>
      <c r="L12112" t="s">
        <v>31</v>
      </c>
      <c r="O12112" t="s">
        <v>32</v>
      </c>
    </row>
    <row r="12113" spans="1:15" x14ac:dyDescent="0.25">
      <c r="A12113" t="s">
        <v>123</v>
      </c>
      <c r="B12113" t="s">
        <v>124</v>
      </c>
      <c r="C12113" t="s">
        <v>27</v>
      </c>
      <c r="D12113">
        <v>2020</v>
      </c>
      <c r="E12113">
        <v>6</v>
      </c>
      <c r="F12113" t="s">
        <v>195</v>
      </c>
      <c r="G12113" t="s">
        <v>196</v>
      </c>
      <c r="H12113" t="s">
        <v>110</v>
      </c>
      <c r="I12113" t="s">
        <v>111</v>
      </c>
      <c r="J12113">
        <v>1620182.57</v>
      </c>
      <c r="L12113" t="s">
        <v>31</v>
      </c>
      <c r="O12113" t="s">
        <v>32</v>
      </c>
    </row>
    <row r="12114" spans="1:15" x14ac:dyDescent="0.25">
      <c r="A12114" t="s">
        <v>123</v>
      </c>
      <c r="B12114" t="s">
        <v>124</v>
      </c>
      <c r="C12114" t="s">
        <v>27</v>
      </c>
      <c r="D12114">
        <v>2020</v>
      </c>
      <c r="E12114">
        <v>6</v>
      </c>
      <c r="F12114" t="s">
        <v>275</v>
      </c>
      <c r="G12114" t="s">
        <v>276</v>
      </c>
      <c r="H12114" t="s">
        <v>110</v>
      </c>
      <c r="I12114" t="s">
        <v>111</v>
      </c>
      <c r="J12114">
        <v>746235</v>
      </c>
      <c r="L12114" t="s">
        <v>31</v>
      </c>
      <c r="O12114" t="s">
        <v>32</v>
      </c>
    </row>
    <row r="12115" spans="1:15" x14ac:dyDescent="0.25">
      <c r="A12115" t="s">
        <v>123</v>
      </c>
      <c r="B12115" t="s">
        <v>124</v>
      </c>
      <c r="C12115" t="s">
        <v>27</v>
      </c>
      <c r="D12115">
        <v>2020</v>
      </c>
      <c r="E12115">
        <v>6</v>
      </c>
      <c r="F12115" t="s">
        <v>277</v>
      </c>
      <c r="G12115" t="s">
        <v>278</v>
      </c>
      <c r="H12115" t="s">
        <v>110</v>
      </c>
      <c r="I12115" t="s">
        <v>111</v>
      </c>
      <c r="J12115">
        <v>746235</v>
      </c>
      <c r="L12115" t="s">
        <v>31</v>
      </c>
      <c r="O12115" t="s">
        <v>32</v>
      </c>
    </row>
    <row r="12116" spans="1:15" x14ac:dyDescent="0.25">
      <c r="A12116" t="s">
        <v>123</v>
      </c>
      <c r="B12116" t="s">
        <v>124</v>
      </c>
      <c r="C12116" t="s">
        <v>27</v>
      </c>
      <c r="D12116">
        <v>2020</v>
      </c>
      <c r="E12116">
        <v>6</v>
      </c>
      <c r="F12116" t="s">
        <v>279</v>
      </c>
      <c r="G12116" t="s">
        <v>280</v>
      </c>
      <c r="H12116" t="s">
        <v>110</v>
      </c>
      <c r="I12116" t="s">
        <v>111</v>
      </c>
      <c r="J12116">
        <v>746235</v>
      </c>
      <c r="L12116" t="s">
        <v>31</v>
      </c>
      <c r="O12116" t="s">
        <v>32</v>
      </c>
    </row>
    <row r="12117" spans="1:15" x14ac:dyDescent="0.25">
      <c r="A12117" t="s">
        <v>123</v>
      </c>
      <c r="B12117" t="s">
        <v>124</v>
      </c>
      <c r="C12117" t="s">
        <v>27</v>
      </c>
      <c r="D12117">
        <v>2020</v>
      </c>
      <c r="E12117">
        <v>6</v>
      </c>
      <c r="F12117" t="s">
        <v>197</v>
      </c>
      <c r="G12117" t="s">
        <v>198</v>
      </c>
      <c r="H12117" t="s">
        <v>110</v>
      </c>
      <c r="I12117" t="s">
        <v>111</v>
      </c>
      <c r="J12117">
        <v>2366417.5699999998</v>
      </c>
      <c r="L12117" t="s">
        <v>31</v>
      </c>
      <c r="O12117" t="s">
        <v>32</v>
      </c>
    </row>
    <row r="12118" spans="1:15" x14ac:dyDescent="0.25">
      <c r="A12118" t="s">
        <v>123</v>
      </c>
      <c r="B12118" t="s">
        <v>124</v>
      </c>
      <c r="C12118" t="s">
        <v>27</v>
      </c>
      <c r="D12118">
        <v>2020</v>
      </c>
      <c r="E12118">
        <v>6</v>
      </c>
      <c r="F12118" t="s">
        <v>199</v>
      </c>
      <c r="G12118" t="s">
        <v>200</v>
      </c>
      <c r="H12118" t="s">
        <v>110</v>
      </c>
      <c r="I12118" t="s">
        <v>111</v>
      </c>
      <c r="J12118">
        <v>2366417.5699999998</v>
      </c>
      <c r="L12118" t="s">
        <v>31</v>
      </c>
      <c r="O12118" t="s">
        <v>32</v>
      </c>
    </row>
    <row r="12119" spans="1:15" x14ac:dyDescent="0.25">
      <c r="A12119" t="s">
        <v>123</v>
      </c>
      <c r="B12119" t="s">
        <v>124</v>
      </c>
      <c r="C12119" t="s">
        <v>27</v>
      </c>
      <c r="D12119">
        <v>2020</v>
      </c>
      <c r="E12119">
        <v>6</v>
      </c>
      <c r="F12119" t="s">
        <v>252</v>
      </c>
      <c r="G12119" t="s">
        <v>253</v>
      </c>
      <c r="H12119" t="s">
        <v>110</v>
      </c>
      <c r="I12119" t="s">
        <v>111</v>
      </c>
      <c r="J12119">
        <v>52075.51</v>
      </c>
      <c r="L12119" t="s">
        <v>31</v>
      </c>
      <c r="O12119" t="s">
        <v>32</v>
      </c>
    </row>
    <row r="12120" spans="1:15" x14ac:dyDescent="0.25">
      <c r="A12120" t="s">
        <v>123</v>
      </c>
      <c r="B12120" t="s">
        <v>124</v>
      </c>
      <c r="C12120" t="s">
        <v>27</v>
      </c>
      <c r="D12120">
        <v>2020</v>
      </c>
      <c r="E12120">
        <v>6</v>
      </c>
      <c r="F12120" t="s">
        <v>203</v>
      </c>
      <c r="G12120" t="s">
        <v>204</v>
      </c>
      <c r="H12120" t="s">
        <v>110</v>
      </c>
      <c r="I12120" t="s">
        <v>111</v>
      </c>
      <c r="J12120">
        <v>52075.51</v>
      </c>
      <c r="L12120" t="s">
        <v>31</v>
      </c>
      <c r="O12120" t="s">
        <v>32</v>
      </c>
    </row>
    <row r="12121" spans="1:15" x14ac:dyDescent="0.25">
      <c r="A12121" t="s">
        <v>123</v>
      </c>
      <c r="B12121" t="s">
        <v>124</v>
      </c>
      <c r="C12121" t="s">
        <v>27</v>
      </c>
      <c r="D12121">
        <v>2020</v>
      </c>
      <c r="E12121">
        <v>6</v>
      </c>
      <c r="F12121" t="s">
        <v>205</v>
      </c>
      <c r="G12121" t="s">
        <v>206</v>
      </c>
      <c r="H12121" t="s">
        <v>110</v>
      </c>
      <c r="I12121" t="s">
        <v>111</v>
      </c>
      <c r="J12121">
        <v>2418493.08</v>
      </c>
      <c r="L12121" t="s">
        <v>31</v>
      </c>
      <c r="O12121" t="s">
        <v>32</v>
      </c>
    </row>
    <row r="12122" spans="1:15" x14ac:dyDescent="0.25">
      <c r="A12122" t="s">
        <v>123</v>
      </c>
      <c r="B12122" t="s">
        <v>124</v>
      </c>
      <c r="C12122" t="s">
        <v>27</v>
      </c>
      <c r="D12122">
        <v>2020</v>
      </c>
      <c r="E12122">
        <v>6</v>
      </c>
      <c r="F12122" t="s">
        <v>207</v>
      </c>
      <c r="G12122" t="s">
        <v>208</v>
      </c>
      <c r="H12122" t="s">
        <v>110</v>
      </c>
      <c r="I12122" t="s">
        <v>111</v>
      </c>
      <c r="J12122">
        <v>2418493.08</v>
      </c>
      <c r="L12122" t="s">
        <v>31</v>
      </c>
      <c r="O12122" t="s">
        <v>32</v>
      </c>
    </row>
    <row r="12123" spans="1:15" x14ac:dyDescent="0.25">
      <c r="A12123" t="s">
        <v>123</v>
      </c>
      <c r="B12123" t="s">
        <v>124</v>
      </c>
      <c r="C12123" t="s">
        <v>27</v>
      </c>
      <c r="D12123">
        <v>2020</v>
      </c>
      <c r="E12123">
        <v>6</v>
      </c>
      <c r="F12123" t="s">
        <v>209</v>
      </c>
      <c r="G12123" t="s">
        <v>210</v>
      </c>
      <c r="H12123" t="s">
        <v>110</v>
      </c>
      <c r="I12123" t="s">
        <v>111</v>
      </c>
      <c r="J12123">
        <v>64890</v>
      </c>
      <c r="L12123" t="s">
        <v>31</v>
      </c>
      <c r="O12123" t="s">
        <v>32</v>
      </c>
    </row>
    <row r="12124" spans="1:15" x14ac:dyDescent="0.25">
      <c r="A12124" t="s">
        <v>123</v>
      </c>
      <c r="B12124" t="s">
        <v>124</v>
      </c>
      <c r="C12124" t="s">
        <v>27</v>
      </c>
      <c r="D12124">
        <v>2020</v>
      </c>
      <c r="E12124">
        <v>6</v>
      </c>
      <c r="F12124" t="s">
        <v>211</v>
      </c>
      <c r="G12124" t="s">
        <v>212</v>
      </c>
      <c r="H12124" t="s">
        <v>110</v>
      </c>
      <c r="I12124" t="s">
        <v>111</v>
      </c>
      <c r="J12124">
        <v>2483383.08</v>
      </c>
      <c r="L12124" t="s">
        <v>31</v>
      </c>
      <c r="O12124" t="s">
        <v>32</v>
      </c>
    </row>
    <row r="12125" spans="1:15" x14ac:dyDescent="0.25">
      <c r="A12125" t="s">
        <v>123</v>
      </c>
      <c r="B12125" t="s">
        <v>124</v>
      </c>
      <c r="C12125" t="s">
        <v>27</v>
      </c>
      <c r="D12125">
        <v>2020</v>
      </c>
      <c r="E12125">
        <v>6</v>
      </c>
      <c r="F12125" t="s">
        <v>213</v>
      </c>
      <c r="G12125" t="s">
        <v>214</v>
      </c>
      <c r="H12125" t="s">
        <v>110</v>
      </c>
      <c r="I12125" t="s">
        <v>111</v>
      </c>
      <c r="J12125">
        <v>2483383.08</v>
      </c>
      <c r="L12125" t="s">
        <v>31</v>
      </c>
      <c r="O12125" t="s">
        <v>32</v>
      </c>
    </row>
    <row r="12126" spans="1:15" x14ac:dyDescent="0.25">
      <c r="A12126" t="s">
        <v>131</v>
      </c>
      <c r="B12126" t="s">
        <v>132</v>
      </c>
      <c r="C12126" t="s">
        <v>27</v>
      </c>
      <c r="D12126">
        <v>2020</v>
      </c>
      <c r="E12126">
        <v>6</v>
      </c>
      <c r="F12126" t="s">
        <v>244</v>
      </c>
      <c r="G12126" t="s">
        <v>245</v>
      </c>
      <c r="H12126" t="s">
        <v>108</v>
      </c>
      <c r="I12126" t="s">
        <v>109</v>
      </c>
      <c r="J12126">
        <v>-2149747.65</v>
      </c>
      <c r="L12126" t="s">
        <v>31</v>
      </c>
      <c r="O12126" t="s">
        <v>32</v>
      </c>
    </row>
    <row r="12127" spans="1:15" x14ac:dyDescent="0.25">
      <c r="A12127" t="s">
        <v>131</v>
      </c>
      <c r="B12127" t="s">
        <v>132</v>
      </c>
      <c r="C12127" t="s">
        <v>27</v>
      </c>
      <c r="D12127">
        <v>2020</v>
      </c>
      <c r="E12127">
        <v>6</v>
      </c>
      <c r="F12127" t="s">
        <v>246</v>
      </c>
      <c r="G12127" t="s">
        <v>247</v>
      </c>
      <c r="H12127" t="s">
        <v>108</v>
      </c>
      <c r="I12127" t="s">
        <v>109</v>
      </c>
      <c r="J12127">
        <v>21630</v>
      </c>
      <c r="L12127" t="s">
        <v>31</v>
      </c>
      <c r="O12127" t="s">
        <v>32</v>
      </c>
    </row>
    <row r="12128" spans="1:15" x14ac:dyDescent="0.25">
      <c r="A12128" t="s">
        <v>131</v>
      </c>
      <c r="B12128" t="s">
        <v>132</v>
      </c>
      <c r="C12128" t="s">
        <v>27</v>
      </c>
      <c r="D12128">
        <v>2020</v>
      </c>
      <c r="E12128">
        <v>6</v>
      </c>
      <c r="F12128" t="s">
        <v>248</v>
      </c>
      <c r="G12128" t="s">
        <v>249</v>
      </c>
      <c r="H12128" t="s">
        <v>108</v>
      </c>
      <c r="I12128" t="s">
        <v>109</v>
      </c>
      <c r="J12128">
        <v>-2128117.65</v>
      </c>
      <c r="L12128" t="s">
        <v>31</v>
      </c>
      <c r="O12128" t="s">
        <v>32</v>
      </c>
    </row>
    <row r="12129" spans="1:15" x14ac:dyDescent="0.25">
      <c r="A12129" t="s">
        <v>131</v>
      </c>
      <c r="B12129" t="s">
        <v>132</v>
      </c>
      <c r="C12129" t="s">
        <v>27</v>
      </c>
      <c r="D12129">
        <v>2020</v>
      </c>
      <c r="E12129">
        <v>6</v>
      </c>
      <c r="F12129" t="s">
        <v>250</v>
      </c>
      <c r="G12129" t="s">
        <v>251</v>
      </c>
      <c r="H12129" t="s">
        <v>108</v>
      </c>
      <c r="I12129" t="s">
        <v>109</v>
      </c>
      <c r="J12129">
        <v>-2128117.65</v>
      </c>
      <c r="L12129" t="s">
        <v>31</v>
      </c>
      <c r="O12129" t="s">
        <v>32</v>
      </c>
    </row>
    <row r="12130" spans="1:15" x14ac:dyDescent="0.25">
      <c r="A12130" t="s">
        <v>131</v>
      </c>
      <c r="B12130" t="s">
        <v>132</v>
      </c>
      <c r="C12130" t="s">
        <v>27</v>
      </c>
      <c r="D12130">
        <v>2020</v>
      </c>
      <c r="E12130">
        <v>6</v>
      </c>
      <c r="F12130" t="s">
        <v>193</v>
      </c>
      <c r="G12130" t="s">
        <v>194</v>
      </c>
      <c r="H12130" t="s">
        <v>108</v>
      </c>
      <c r="I12130" t="s">
        <v>109</v>
      </c>
      <c r="J12130">
        <v>892961.09</v>
      </c>
      <c r="L12130" t="s">
        <v>31</v>
      </c>
      <c r="O12130" t="s">
        <v>32</v>
      </c>
    </row>
    <row r="12131" spans="1:15" x14ac:dyDescent="0.25">
      <c r="A12131" t="s">
        <v>131</v>
      </c>
      <c r="B12131" t="s">
        <v>132</v>
      </c>
      <c r="C12131" t="s">
        <v>27</v>
      </c>
      <c r="D12131">
        <v>2020</v>
      </c>
      <c r="E12131">
        <v>6</v>
      </c>
      <c r="F12131" t="s">
        <v>303</v>
      </c>
      <c r="G12131" t="s">
        <v>304</v>
      </c>
      <c r="H12131" t="s">
        <v>108</v>
      </c>
      <c r="I12131" t="s">
        <v>109</v>
      </c>
      <c r="J12131">
        <v>3396366.95</v>
      </c>
      <c r="L12131" t="s">
        <v>31</v>
      </c>
      <c r="O12131" t="s">
        <v>32</v>
      </c>
    </row>
    <row r="12132" spans="1:15" x14ac:dyDescent="0.25">
      <c r="A12132" t="s">
        <v>131</v>
      </c>
      <c r="B12132" t="s">
        <v>132</v>
      </c>
      <c r="C12132" t="s">
        <v>27</v>
      </c>
      <c r="D12132">
        <v>2020</v>
      </c>
      <c r="E12132">
        <v>6</v>
      </c>
      <c r="F12132" t="s">
        <v>195</v>
      </c>
      <c r="G12132" t="s">
        <v>196</v>
      </c>
      <c r="H12132" t="s">
        <v>108</v>
      </c>
      <c r="I12132" t="s">
        <v>109</v>
      </c>
      <c r="J12132">
        <v>2161210.39</v>
      </c>
      <c r="L12132" t="s">
        <v>31</v>
      </c>
      <c r="O12132" t="s">
        <v>32</v>
      </c>
    </row>
    <row r="12133" spans="1:15" x14ac:dyDescent="0.25">
      <c r="A12133" t="s">
        <v>131</v>
      </c>
      <c r="B12133" t="s">
        <v>132</v>
      </c>
      <c r="C12133" t="s">
        <v>27</v>
      </c>
      <c r="D12133">
        <v>2020</v>
      </c>
      <c r="E12133">
        <v>6</v>
      </c>
      <c r="F12133" t="s">
        <v>275</v>
      </c>
      <c r="G12133" t="s">
        <v>276</v>
      </c>
      <c r="H12133" t="s">
        <v>108</v>
      </c>
      <c r="I12133" t="s">
        <v>109</v>
      </c>
      <c r="J12133">
        <v>62553.08</v>
      </c>
      <c r="L12133" t="s">
        <v>31</v>
      </c>
      <c r="O12133" t="s">
        <v>32</v>
      </c>
    </row>
    <row r="12134" spans="1:15" x14ac:dyDescent="0.25">
      <c r="A12134" t="s">
        <v>131</v>
      </c>
      <c r="B12134" t="s">
        <v>132</v>
      </c>
      <c r="C12134" t="s">
        <v>27</v>
      </c>
      <c r="D12134">
        <v>2020</v>
      </c>
      <c r="E12134">
        <v>6</v>
      </c>
      <c r="F12134" t="s">
        <v>277</v>
      </c>
      <c r="G12134" t="s">
        <v>278</v>
      </c>
      <c r="H12134" t="s">
        <v>108</v>
      </c>
      <c r="I12134" t="s">
        <v>109</v>
      </c>
      <c r="J12134">
        <v>62553.08</v>
      </c>
      <c r="L12134" t="s">
        <v>31</v>
      </c>
      <c r="O12134" t="s">
        <v>32</v>
      </c>
    </row>
    <row r="12135" spans="1:15" x14ac:dyDescent="0.25">
      <c r="A12135" t="s">
        <v>131</v>
      </c>
      <c r="B12135" t="s">
        <v>132</v>
      </c>
      <c r="C12135" t="s">
        <v>27</v>
      </c>
      <c r="D12135">
        <v>2020</v>
      </c>
      <c r="E12135">
        <v>6</v>
      </c>
      <c r="F12135" t="s">
        <v>279</v>
      </c>
      <c r="G12135" t="s">
        <v>280</v>
      </c>
      <c r="H12135" t="s">
        <v>108</v>
      </c>
      <c r="I12135" t="s">
        <v>109</v>
      </c>
      <c r="J12135">
        <v>62553.08</v>
      </c>
      <c r="L12135" t="s">
        <v>31</v>
      </c>
      <c r="O12135" t="s">
        <v>32</v>
      </c>
    </row>
    <row r="12136" spans="1:15" x14ac:dyDescent="0.25">
      <c r="A12136" t="s">
        <v>131</v>
      </c>
      <c r="B12136" t="s">
        <v>132</v>
      </c>
      <c r="C12136" t="s">
        <v>27</v>
      </c>
      <c r="D12136">
        <v>2020</v>
      </c>
      <c r="E12136">
        <v>6</v>
      </c>
      <c r="F12136" t="s">
        <v>197</v>
      </c>
      <c r="G12136" t="s">
        <v>198</v>
      </c>
      <c r="H12136" t="s">
        <v>108</v>
      </c>
      <c r="I12136" t="s">
        <v>109</v>
      </c>
      <c r="J12136">
        <v>2223763.4700000002</v>
      </c>
      <c r="L12136" t="s">
        <v>31</v>
      </c>
      <c r="O12136" t="s">
        <v>32</v>
      </c>
    </row>
    <row r="12137" spans="1:15" x14ac:dyDescent="0.25">
      <c r="A12137" t="s">
        <v>131</v>
      </c>
      <c r="B12137" t="s">
        <v>132</v>
      </c>
      <c r="C12137" t="s">
        <v>27</v>
      </c>
      <c r="D12137">
        <v>2020</v>
      </c>
      <c r="E12137">
        <v>6</v>
      </c>
      <c r="F12137" t="s">
        <v>199</v>
      </c>
      <c r="G12137" t="s">
        <v>200</v>
      </c>
      <c r="H12137" t="s">
        <v>108</v>
      </c>
      <c r="I12137" t="s">
        <v>109</v>
      </c>
      <c r="J12137">
        <v>2223763.4700000002</v>
      </c>
      <c r="L12137" t="s">
        <v>31</v>
      </c>
      <c r="O12137" t="s">
        <v>32</v>
      </c>
    </row>
    <row r="12138" spans="1:15" x14ac:dyDescent="0.25">
      <c r="A12138" t="s">
        <v>131</v>
      </c>
      <c r="B12138" t="s">
        <v>132</v>
      </c>
      <c r="C12138" t="s">
        <v>27</v>
      </c>
      <c r="D12138">
        <v>2020</v>
      </c>
      <c r="E12138">
        <v>6</v>
      </c>
      <c r="F12138" t="s">
        <v>201</v>
      </c>
      <c r="G12138" t="s">
        <v>202</v>
      </c>
      <c r="H12138" t="s">
        <v>108</v>
      </c>
      <c r="I12138" t="s">
        <v>109</v>
      </c>
      <c r="J12138">
        <v>-5590.64</v>
      </c>
      <c r="L12138" t="s">
        <v>31</v>
      </c>
      <c r="O12138" t="s">
        <v>32</v>
      </c>
    </row>
    <row r="12139" spans="1:15" x14ac:dyDescent="0.25">
      <c r="A12139" t="s">
        <v>131</v>
      </c>
      <c r="B12139" t="s">
        <v>132</v>
      </c>
      <c r="C12139" t="s">
        <v>27</v>
      </c>
      <c r="D12139">
        <v>2020</v>
      </c>
      <c r="E12139">
        <v>6</v>
      </c>
      <c r="F12139" t="s">
        <v>252</v>
      </c>
      <c r="G12139" t="s">
        <v>253</v>
      </c>
      <c r="H12139" t="s">
        <v>108</v>
      </c>
      <c r="I12139" t="s">
        <v>109</v>
      </c>
      <c r="J12139">
        <v>16625.97</v>
      </c>
      <c r="L12139" t="s">
        <v>31</v>
      </c>
      <c r="O12139" t="s">
        <v>32</v>
      </c>
    </row>
    <row r="12140" spans="1:15" x14ac:dyDescent="0.25">
      <c r="A12140" t="s">
        <v>131</v>
      </c>
      <c r="B12140" t="s">
        <v>132</v>
      </c>
      <c r="C12140" t="s">
        <v>27</v>
      </c>
      <c r="D12140">
        <v>2020</v>
      </c>
      <c r="E12140">
        <v>6</v>
      </c>
      <c r="F12140" t="s">
        <v>203</v>
      </c>
      <c r="G12140" t="s">
        <v>204</v>
      </c>
      <c r="H12140" t="s">
        <v>108</v>
      </c>
      <c r="I12140" t="s">
        <v>109</v>
      </c>
      <c r="J12140">
        <v>11035.33</v>
      </c>
      <c r="L12140" t="s">
        <v>31</v>
      </c>
      <c r="O12140" t="s">
        <v>32</v>
      </c>
    </row>
    <row r="12141" spans="1:15" x14ac:dyDescent="0.25">
      <c r="A12141" t="s">
        <v>131</v>
      </c>
      <c r="B12141" t="s">
        <v>132</v>
      </c>
      <c r="C12141" t="s">
        <v>27</v>
      </c>
      <c r="D12141">
        <v>2020</v>
      </c>
      <c r="E12141">
        <v>6</v>
      </c>
      <c r="F12141" t="s">
        <v>205</v>
      </c>
      <c r="G12141" t="s">
        <v>206</v>
      </c>
      <c r="H12141" t="s">
        <v>108</v>
      </c>
      <c r="I12141" t="s">
        <v>109</v>
      </c>
      <c r="J12141">
        <v>2234798.7999999998</v>
      </c>
      <c r="L12141" t="s">
        <v>31</v>
      </c>
      <c r="O12141" t="s">
        <v>32</v>
      </c>
    </row>
    <row r="12142" spans="1:15" x14ac:dyDescent="0.25">
      <c r="A12142" t="s">
        <v>131</v>
      </c>
      <c r="B12142" t="s">
        <v>132</v>
      </c>
      <c r="C12142" t="s">
        <v>27</v>
      </c>
      <c r="D12142">
        <v>2020</v>
      </c>
      <c r="E12142">
        <v>6</v>
      </c>
      <c r="F12142" t="s">
        <v>207</v>
      </c>
      <c r="G12142" t="s">
        <v>208</v>
      </c>
      <c r="H12142" t="s">
        <v>108</v>
      </c>
      <c r="I12142" t="s">
        <v>109</v>
      </c>
      <c r="J12142">
        <v>2234798.7999999998</v>
      </c>
      <c r="L12142" t="s">
        <v>31</v>
      </c>
      <c r="O12142" t="s">
        <v>32</v>
      </c>
    </row>
    <row r="12143" spans="1:15" x14ac:dyDescent="0.25">
      <c r="A12143" t="s">
        <v>131</v>
      </c>
      <c r="B12143" t="s">
        <v>132</v>
      </c>
      <c r="C12143" t="s">
        <v>27</v>
      </c>
      <c r="D12143">
        <v>2020</v>
      </c>
      <c r="E12143">
        <v>6</v>
      </c>
      <c r="F12143" t="s">
        <v>211</v>
      </c>
      <c r="G12143" t="s">
        <v>212</v>
      </c>
      <c r="H12143" t="s">
        <v>108</v>
      </c>
      <c r="I12143" t="s">
        <v>109</v>
      </c>
      <c r="J12143">
        <v>2234798.7999999998</v>
      </c>
      <c r="L12143" t="s">
        <v>31</v>
      </c>
      <c r="O12143" t="s">
        <v>32</v>
      </c>
    </row>
    <row r="12144" spans="1:15" x14ac:dyDescent="0.25">
      <c r="A12144" t="s">
        <v>131</v>
      </c>
      <c r="B12144" t="s">
        <v>132</v>
      </c>
      <c r="C12144" t="s">
        <v>27</v>
      </c>
      <c r="D12144">
        <v>2020</v>
      </c>
      <c r="E12144">
        <v>6</v>
      </c>
      <c r="F12144" t="s">
        <v>213</v>
      </c>
      <c r="G12144" t="s">
        <v>214</v>
      </c>
      <c r="H12144" t="s">
        <v>108</v>
      </c>
      <c r="I12144" t="s">
        <v>109</v>
      </c>
      <c r="J12144">
        <v>2234798.7999999998</v>
      </c>
      <c r="L12144" t="s">
        <v>31</v>
      </c>
      <c r="O12144" t="s">
        <v>32</v>
      </c>
    </row>
    <row r="12145" spans="1:15" x14ac:dyDescent="0.25">
      <c r="A12145" t="s">
        <v>131</v>
      </c>
      <c r="B12145" t="s">
        <v>132</v>
      </c>
      <c r="C12145" t="s">
        <v>27</v>
      </c>
      <c r="D12145">
        <v>2020</v>
      </c>
      <c r="E12145">
        <v>6</v>
      </c>
      <c r="F12145" t="s">
        <v>244</v>
      </c>
      <c r="G12145" t="s">
        <v>245</v>
      </c>
      <c r="H12145" t="s">
        <v>110</v>
      </c>
      <c r="I12145" t="s">
        <v>111</v>
      </c>
      <c r="J12145">
        <v>-3195638.45</v>
      </c>
      <c r="L12145" t="s">
        <v>31</v>
      </c>
      <c r="O12145" t="s">
        <v>32</v>
      </c>
    </row>
    <row r="12146" spans="1:15" x14ac:dyDescent="0.25">
      <c r="A12146" t="s">
        <v>131</v>
      </c>
      <c r="B12146" t="s">
        <v>132</v>
      </c>
      <c r="C12146" t="s">
        <v>27</v>
      </c>
      <c r="D12146">
        <v>2020</v>
      </c>
      <c r="E12146">
        <v>6</v>
      </c>
      <c r="F12146" t="s">
        <v>246</v>
      </c>
      <c r="G12146" t="s">
        <v>247</v>
      </c>
      <c r="H12146" t="s">
        <v>110</v>
      </c>
      <c r="I12146" t="s">
        <v>111</v>
      </c>
      <c r="J12146">
        <v>32445</v>
      </c>
      <c r="L12146" t="s">
        <v>31</v>
      </c>
      <c r="O12146" t="s">
        <v>32</v>
      </c>
    </row>
    <row r="12147" spans="1:15" x14ac:dyDescent="0.25">
      <c r="A12147" t="s">
        <v>131</v>
      </c>
      <c r="B12147" t="s">
        <v>132</v>
      </c>
      <c r="C12147" t="s">
        <v>27</v>
      </c>
      <c r="D12147">
        <v>2020</v>
      </c>
      <c r="E12147">
        <v>6</v>
      </c>
      <c r="F12147" t="s">
        <v>248</v>
      </c>
      <c r="G12147" t="s">
        <v>249</v>
      </c>
      <c r="H12147" t="s">
        <v>110</v>
      </c>
      <c r="I12147" t="s">
        <v>111</v>
      </c>
      <c r="J12147">
        <v>-3163193.45</v>
      </c>
      <c r="L12147" t="s">
        <v>31</v>
      </c>
      <c r="O12147" t="s">
        <v>32</v>
      </c>
    </row>
    <row r="12148" spans="1:15" x14ac:dyDescent="0.25">
      <c r="A12148" t="s">
        <v>131</v>
      </c>
      <c r="B12148" t="s">
        <v>132</v>
      </c>
      <c r="C12148" t="s">
        <v>27</v>
      </c>
      <c r="D12148">
        <v>2020</v>
      </c>
      <c r="E12148">
        <v>6</v>
      </c>
      <c r="F12148" t="s">
        <v>250</v>
      </c>
      <c r="G12148" t="s">
        <v>251</v>
      </c>
      <c r="H12148" t="s">
        <v>110</v>
      </c>
      <c r="I12148" t="s">
        <v>111</v>
      </c>
      <c r="J12148">
        <v>-3163193.45</v>
      </c>
      <c r="L12148" t="s">
        <v>31</v>
      </c>
      <c r="O12148" t="s">
        <v>32</v>
      </c>
    </row>
    <row r="12149" spans="1:15" x14ac:dyDescent="0.25">
      <c r="A12149" t="s">
        <v>131</v>
      </c>
      <c r="B12149" t="s">
        <v>132</v>
      </c>
      <c r="C12149" t="s">
        <v>27</v>
      </c>
      <c r="D12149">
        <v>2020</v>
      </c>
      <c r="E12149">
        <v>6</v>
      </c>
      <c r="F12149" t="s">
        <v>193</v>
      </c>
      <c r="G12149" t="s">
        <v>194</v>
      </c>
      <c r="H12149" t="s">
        <v>110</v>
      </c>
      <c r="I12149" t="s">
        <v>111</v>
      </c>
      <c r="J12149">
        <v>1339441.67</v>
      </c>
      <c r="L12149" t="s">
        <v>31</v>
      </c>
      <c r="O12149" t="s">
        <v>32</v>
      </c>
    </row>
    <row r="12150" spans="1:15" x14ac:dyDescent="0.25">
      <c r="A12150" t="s">
        <v>131</v>
      </c>
      <c r="B12150" t="s">
        <v>132</v>
      </c>
      <c r="C12150" t="s">
        <v>27</v>
      </c>
      <c r="D12150">
        <v>2020</v>
      </c>
      <c r="E12150">
        <v>6</v>
      </c>
      <c r="F12150" t="s">
        <v>303</v>
      </c>
      <c r="G12150" t="s">
        <v>304</v>
      </c>
      <c r="H12150" t="s">
        <v>110</v>
      </c>
      <c r="I12150" t="s">
        <v>111</v>
      </c>
      <c r="J12150">
        <v>5094550.4400000004</v>
      </c>
      <c r="L12150" t="s">
        <v>31</v>
      </c>
      <c r="O12150" t="s">
        <v>32</v>
      </c>
    </row>
    <row r="12151" spans="1:15" x14ac:dyDescent="0.25">
      <c r="A12151" t="s">
        <v>131</v>
      </c>
      <c r="B12151" t="s">
        <v>132</v>
      </c>
      <c r="C12151" t="s">
        <v>27</v>
      </c>
      <c r="D12151">
        <v>2020</v>
      </c>
      <c r="E12151">
        <v>6</v>
      </c>
      <c r="F12151" t="s">
        <v>195</v>
      </c>
      <c r="G12151" t="s">
        <v>196</v>
      </c>
      <c r="H12151" t="s">
        <v>110</v>
      </c>
      <c r="I12151" t="s">
        <v>111</v>
      </c>
      <c r="J12151">
        <v>3270798.66</v>
      </c>
      <c r="L12151" t="s">
        <v>31</v>
      </c>
      <c r="O12151" t="s">
        <v>32</v>
      </c>
    </row>
    <row r="12152" spans="1:15" x14ac:dyDescent="0.25">
      <c r="A12152" t="s">
        <v>131</v>
      </c>
      <c r="B12152" t="s">
        <v>132</v>
      </c>
      <c r="C12152" t="s">
        <v>27</v>
      </c>
      <c r="D12152">
        <v>2020</v>
      </c>
      <c r="E12152">
        <v>6</v>
      </c>
      <c r="F12152" t="s">
        <v>275</v>
      </c>
      <c r="G12152" t="s">
        <v>276</v>
      </c>
      <c r="H12152" t="s">
        <v>110</v>
      </c>
      <c r="I12152" t="s">
        <v>111</v>
      </c>
      <c r="J12152">
        <v>93829.62</v>
      </c>
      <c r="L12152" t="s">
        <v>31</v>
      </c>
      <c r="O12152" t="s">
        <v>32</v>
      </c>
    </row>
    <row r="12153" spans="1:15" x14ac:dyDescent="0.25">
      <c r="A12153" t="s">
        <v>131</v>
      </c>
      <c r="B12153" t="s">
        <v>132</v>
      </c>
      <c r="C12153" t="s">
        <v>27</v>
      </c>
      <c r="D12153">
        <v>2020</v>
      </c>
      <c r="E12153">
        <v>6</v>
      </c>
      <c r="F12153" t="s">
        <v>277</v>
      </c>
      <c r="G12153" t="s">
        <v>278</v>
      </c>
      <c r="H12153" t="s">
        <v>110</v>
      </c>
      <c r="I12153" t="s">
        <v>111</v>
      </c>
      <c r="J12153">
        <v>93829.62</v>
      </c>
      <c r="L12153" t="s">
        <v>31</v>
      </c>
      <c r="O12153" t="s">
        <v>32</v>
      </c>
    </row>
    <row r="12154" spans="1:15" x14ac:dyDescent="0.25">
      <c r="A12154" t="s">
        <v>131</v>
      </c>
      <c r="B12154" t="s">
        <v>132</v>
      </c>
      <c r="C12154" t="s">
        <v>27</v>
      </c>
      <c r="D12154">
        <v>2020</v>
      </c>
      <c r="E12154">
        <v>6</v>
      </c>
      <c r="F12154" t="s">
        <v>279</v>
      </c>
      <c r="G12154" t="s">
        <v>280</v>
      </c>
      <c r="H12154" t="s">
        <v>110</v>
      </c>
      <c r="I12154" t="s">
        <v>111</v>
      </c>
      <c r="J12154">
        <v>93829.62</v>
      </c>
      <c r="L12154" t="s">
        <v>31</v>
      </c>
      <c r="O12154" t="s">
        <v>32</v>
      </c>
    </row>
    <row r="12155" spans="1:15" x14ac:dyDescent="0.25">
      <c r="A12155" t="s">
        <v>131</v>
      </c>
      <c r="B12155" t="s">
        <v>132</v>
      </c>
      <c r="C12155" t="s">
        <v>27</v>
      </c>
      <c r="D12155">
        <v>2020</v>
      </c>
      <c r="E12155">
        <v>6</v>
      </c>
      <c r="F12155" t="s">
        <v>197</v>
      </c>
      <c r="G12155" t="s">
        <v>198</v>
      </c>
      <c r="H12155" t="s">
        <v>110</v>
      </c>
      <c r="I12155" t="s">
        <v>111</v>
      </c>
      <c r="J12155">
        <v>3364628.28</v>
      </c>
      <c r="L12155" t="s">
        <v>31</v>
      </c>
      <c r="O12155" t="s">
        <v>32</v>
      </c>
    </row>
    <row r="12156" spans="1:15" x14ac:dyDescent="0.25">
      <c r="A12156" t="s">
        <v>131</v>
      </c>
      <c r="B12156" t="s">
        <v>132</v>
      </c>
      <c r="C12156" t="s">
        <v>27</v>
      </c>
      <c r="D12156">
        <v>2020</v>
      </c>
      <c r="E12156">
        <v>6</v>
      </c>
      <c r="F12156" t="s">
        <v>199</v>
      </c>
      <c r="G12156" t="s">
        <v>200</v>
      </c>
      <c r="H12156" t="s">
        <v>110</v>
      </c>
      <c r="I12156" t="s">
        <v>111</v>
      </c>
      <c r="J12156">
        <v>3364628.28</v>
      </c>
      <c r="L12156" t="s">
        <v>31</v>
      </c>
      <c r="O12156" t="s">
        <v>32</v>
      </c>
    </row>
    <row r="12157" spans="1:15" x14ac:dyDescent="0.25">
      <c r="A12157" t="s">
        <v>131</v>
      </c>
      <c r="B12157" t="s">
        <v>132</v>
      </c>
      <c r="C12157" t="s">
        <v>27</v>
      </c>
      <c r="D12157">
        <v>2020</v>
      </c>
      <c r="E12157">
        <v>6</v>
      </c>
      <c r="F12157" t="s">
        <v>201</v>
      </c>
      <c r="G12157" t="s">
        <v>202</v>
      </c>
      <c r="H12157" t="s">
        <v>110</v>
      </c>
      <c r="I12157" t="s">
        <v>111</v>
      </c>
      <c r="J12157">
        <v>-8385.9699999999993</v>
      </c>
      <c r="L12157" t="s">
        <v>31</v>
      </c>
      <c r="O12157" t="s">
        <v>32</v>
      </c>
    </row>
    <row r="12158" spans="1:15" x14ac:dyDescent="0.25">
      <c r="A12158" t="s">
        <v>131</v>
      </c>
      <c r="B12158" t="s">
        <v>132</v>
      </c>
      <c r="C12158" t="s">
        <v>27</v>
      </c>
      <c r="D12158">
        <v>2020</v>
      </c>
      <c r="E12158">
        <v>6</v>
      </c>
      <c r="F12158" t="s">
        <v>252</v>
      </c>
      <c r="G12158" t="s">
        <v>253</v>
      </c>
      <c r="H12158" t="s">
        <v>110</v>
      </c>
      <c r="I12158" t="s">
        <v>111</v>
      </c>
      <c r="J12158">
        <v>24938.95</v>
      </c>
      <c r="L12158" t="s">
        <v>31</v>
      </c>
      <c r="O12158" t="s">
        <v>32</v>
      </c>
    </row>
    <row r="12159" spans="1:15" x14ac:dyDescent="0.25">
      <c r="A12159" t="s">
        <v>131</v>
      </c>
      <c r="B12159" t="s">
        <v>132</v>
      </c>
      <c r="C12159" t="s">
        <v>27</v>
      </c>
      <c r="D12159">
        <v>2020</v>
      </c>
      <c r="E12159">
        <v>6</v>
      </c>
      <c r="F12159" t="s">
        <v>203</v>
      </c>
      <c r="G12159" t="s">
        <v>204</v>
      </c>
      <c r="H12159" t="s">
        <v>110</v>
      </c>
      <c r="I12159" t="s">
        <v>111</v>
      </c>
      <c r="J12159">
        <v>16552.98</v>
      </c>
      <c r="L12159" t="s">
        <v>31</v>
      </c>
      <c r="O12159" t="s">
        <v>32</v>
      </c>
    </row>
    <row r="12160" spans="1:15" x14ac:dyDescent="0.25">
      <c r="A12160" t="s">
        <v>131</v>
      </c>
      <c r="B12160" t="s">
        <v>132</v>
      </c>
      <c r="C12160" t="s">
        <v>27</v>
      </c>
      <c r="D12160">
        <v>2020</v>
      </c>
      <c r="E12160">
        <v>6</v>
      </c>
      <c r="F12160" t="s">
        <v>205</v>
      </c>
      <c r="G12160" t="s">
        <v>206</v>
      </c>
      <c r="H12160" t="s">
        <v>110</v>
      </c>
      <c r="I12160" t="s">
        <v>111</v>
      </c>
      <c r="J12160">
        <v>3381181.26</v>
      </c>
      <c r="L12160" t="s">
        <v>31</v>
      </c>
      <c r="O12160" t="s">
        <v>32</v>
      </c>
    </row>
    <row r="12161" spans="1:15" x14ac:dyDescent="0.25">
      <c r="A12161" t="s">
        <v>131</v>
      </c>
      <c r="B12161" t="s">
        <v>132</v>
      </c>
      <c r="C12161" t="s">
        <v>27</v>
      </c>
      <c r="D12161">
        <v>2020</v>
      </c>
      <c r="E12161">
        <v>6</v>
      </c>
      <c r="F12161" t="s">
        <v>207</v>
      </c>
      <c r="G12161" t="s">
        <v>208</v>
      </c>
      <c r="H12161" t="s">
        <v>110</v>
      </c>
      <c r="I12161" t="s">
        <v>111</v>
      </c>
      <c r="J12161">
        <v>3381181.26</v>
      </c>
      <c r="L12161" t="s">
        <v>31</v>
      </c>
      <c r="O12161" t="s">
        <v>32</v>
      </c>
    </row>
    <row r="12162" spans="1:15" x14ac:dyDescent="0.25">
      <c r="A12162" t="s">
        <v>131</v>
      </c>
      <c r="B12162" t="s">
        <v>132</v>
      </c>
      <c r="C12162" t="s">
        <v>27</v>
      </c>
      <c r="D12162">
        <v>2020</v>
      </c>
      <c r="E12162">
        <v>6</v>
      </c>
      <c r="F12162" t="s">
        <v>211</v>
      </c>
      <c r="G12162" t="s">
        <v>212</v>
      </c>
      <c r="H12162" t="s">
        <v>110</v>
      </c>
      <c r="I12162" t="s">
        <v>111</v>
      </c>
      <c r="J12162">
        <v>3381181.26</v>
      </c>
      <c r="L12162" t="s">
        <v>31</v>
      </c>
      <c r="O12162" t="s">
        <v>32</v>
      </c>
    </row>
    <row r="12163" spans="1:15" x14ac:dyDescent="0.25">
      <c r="A12163" t="s">
        <v>131</v>
      </c>
      <c r="B12163" t="s">
        <v>132</v>
      </c>
      <c r="C12163" t="s">
        <v>27</v>
      </c>
      <c r="D12163">
        <v>2020</v>
      </c>
      <c r="E12163">
        <v>6</v>
      </c>
      <c r="F12163" t="s">
        <v>213</v>
      </c>
      <c r="G12163" t="s">
        <v>214</v>
      </c>
      <c r="H12163" t="s">
        <v>110</v>
      </c>
      <c r="I12163" t="s">
        <v>111</v>
      </c>
      <c r="J12163">
        <v>3381181.26</v>
      </c>
      <c r="L12163" t="s">
        <v>31</v>
      </c>
      <c r="O12163" t="s">
        <v>32</v>
      </c>
    </row>
    <row r="12164" spans="1:15" x14ac:dyDescent="0.25">
      <c r="A12164" t="s">
        <v>131</v>
      </c>
      <c r="B12164" t="s">
        <v>132</v>
      </c>
      <c r="C12164" t="s">
        <v>27</v>
      </c>
      <c r="D12164">
        <v>2020</v>
      </c>
      <c r="E12164">
        <v>6</v>
      </c>
      <c r="F12164" t="s">
        <v>246</v>
      </c>
      <c r="G12164" t="s">
        <v>247</v>
      </c>
      <c r="H12164" t="s">
        <v>30</v>
      </c>
      <c r="J12164">
        <v>19322</v>
      </c>
      <c r="L12164" t="s">
        <v>31</v>
      </c>
      <c r="O12164" t="s">
        <v>32</v>
      </c>
    </row>
    <row r="12165" spans="1:15" x14ac:dyDescent="0.25">
      <c r="A12165" t="s">
        <v>131</v>
      </c>
      <c r="B12165" t="s">
        <v>132</v>
      </c>
      <c r="C12165" t="s">
        <v>27</v>
      </c>
      <c r="D12165">
        <v>2020</v>
      </c>
      <c r="E12165">
        <v>6</v>
      </c>
      <c r="F12165" t="s">
        <v>248</v>
      </c>
      <c r="G12165" t="s">
        <v>249</v>
      </c>
      <c r="H12165" t="s">
        <v>30</v>
      </c>
      <c r="J12165">
        <v>19322</v>
      </c>
      <c r="L12165" t="s">
        <v>31</v>
      </c>
      <c r="O12165" t="s">
        <v>32</v>
      </c>
    </row>
    <row r="12166" spans="1:15" x14ac:dyDescent="0.25">
      <c r="A12166" t="s">
        <v>131</v>
      </c>
      <c r="B12166" t="s">
        <v>132</v>
      </c>
      <c r="C12166" t="s">
        <v>27</v>
      </c>
      <c r="D12166">
        <v>2020</v>
      </c>
      <c r="E12166">
        <v>6</v>
      </c>
      <c r="F12166" t="s">
        <v>250</v>
      </c>
      <c r="G12166" t="s">
        <v>251</v>
      </c>
      <c r="H12166" t="s">
        <v>30</v>
      </c>
      <c r="J12166">
        <v>19322</v>
      </c>
      <c r="L12166" t="s">
        <v>31</v>
      </c>
      <c r="O12166" t="s">
        <v>32</v>
      </c>
    </row>
    <row r="12167" spans="1:15" x14ac:dyDescent="0.25">
      <c r="A12167" t="s">
        <v>131</v>
      </c>
      <c r="B12167" t="s">
        <v>132</v>
      </c>
      <c r="C12167" t="s">
        <v>27</v>
      </c>
      <c r="D12167">
        <v>2020</v>
      </c>
      <c r="E12167">
        <v>6</v>
      </c>
      <c r="F12167" t="s">
        <v>303</v>
      </c>
      <c r="G12167" t="s">
        <v>304</v>
      </c>
      <c r="H12167" t="s">
        <v>30</v>
      </c>
      <c r="J12167">
        <v>-439105.46</v>
      </c>
      <c r="L12167" t="s">
        <v>31</v>
      </c>
      <c r="O12167" t="s">
        <v>32</v>
      </c>
    </row>
    <row r="12168" spans="1:15" x14ac:dyDescent="0.25">
      <c r="A12168" t="s">
        <v>131</v>
      </c>
      <c r="B12168" t="s">
        <v>132</v>
      </c>
      <c r="C12168" t="s">
        <v>27</v>
      </c>
      <c r="D12168">
        <v>2020</v>
      </c>
      <c r="E12168">
        <v>6</v>
      </c>
      <c r="F12168" t="s">
        <v>195</v>
      </c>
      <c r="G12168" t="s">
        <v>196</v>
      </c>
      <c r="H12168" t="s">
        <v>30</v>
      </c>
      <c r="J12168">
        <v>-419783.46</v>
      </c>
      <c r="L12168" t="s">
        <v>31</v>
      </c>
      <c r="O12168" t="s">
        <v>32</v>
      </c>
    </row>
    <row r="12169" spans="1:15" x14ac:dyDescent="0.25">
      <c r="A12169" t="s">
        <v>131</v>
      </c>
      <c r="B12169" t="s">
        <v>132</v>
      </c>
      <c r="C12169" t="s">
        <v>27</v>
      </c>
      <c r="D12169">
        <v>2020</v>
      </c>
      <c r="E12169">
        <v>6</v>
      </c>
      <c r="F12169" t="s">
        <v>275</v>
      </c>
      <c r="G12169" t="s">
        <v>276</v>
      </c>
      <c r="H12169" t="s">
        <v>30</v>
      </c>
      <c r="J12169">
        <v>439105.46</v>
      </c>
      <c r="L12169" t="s">
        <v>31</v>
      </c>
      <c r="O12169" t="s">
        <v>32</v>
      </c>
    </row>
    <row r="12170" spans="1:15" x14ac:dyDescent="0.25">
      <c r="A12170" t="s">
        <v>131</v>
      </c>
      <c r="B12170" t="s">
        <v>132</v>
      </c>
      <c r="C12170" t="s">
        <v>27</v>
      </c>
      <c r="D12170">
        <v>2020</v>
      </c>
      <c r="E12170">
        <v>6</v>
      </c>
      <c r="F12170" t="s">
        <v>277</v>
      </c>
      <c r="G12170" t="s">
        <v>278</v>
      </c>
      <c r="H12170" t="s">
        <v>30</v>
      </c>
      <c r="J12170">
        <v>439105.46</v>
      </c>
      <c r="L12170" t="s">
        <v>31</v>
      </c>
      <c r="O12170" t="s">
        <v>32</v>
      </c>
    </row>
    <row r="12171" spans="1:15" x14ac:dyDescent="0.25">
      <c r="A12171" t="s">
        <v>131</v>
      </c>
      <c r="B12171" t="s">
        <v>132</v>
      </c>
      <c r="C12171" t="s">
        <v>27</v>
      </c>
      <c r="D12171">
        <v>2020</v>
      </c>
      <c r="E12171">
        <v>6</v>
      </c>
      <c r="F12171" t="s">
        <v>279</v>
      </c>
      <c r="G12171" t="s">
        <v>280</v>
      </c>
      <c r="H12171" t="s">
        <v>30</v>
      </c>
      <c r="J12171">
        <v>439105.46</v>
      </c>
      <c r="L12171" t="s">
        <v>31</v>
      </c>
      <c r="O12171" t="s">
        <v>32</v>
      </c>
    </row>
    <row r="12172" spans="1:15" x14ac:dyDescent="0.25">
      <c r="A12172" t="s">
        <v>131</v>
      </c>
      <c r="B12172" t="s">
        <v>132</v>
      </c>
      <c r="C12172" t="s">
        <v>27</v>
      </c>
      <c r="D12172">
        <v>2020</v>
      </c>
      <c r="E12172">
        <v>6</v>
      </c>
      <c r="F12172" t="s">
        <v>197</v>
      </c>
      <c r="G12172" t="s">
        <v>198</v>
      </c>
      <c r="H12172" t="s">
        <v>30</v>
      </c>
      <c r="J12172">
        <v>19322</v>
      </c>
      <c r="L12172" t="s">
        <v>31</v>
      </c>
      <c r="O12172" t="s">
        <v>32</v>
      </c>
    </row>
    <row r="12173" spans="1:15" x14ac:dyDescent="0.25">
      <c r="A12173" t="s">
        <v>131</v>
      </c>
      <c r="B12173" t="s">
        <v>132</v>
      </c>
      <c r="C12173" t="s">
        <v>27</v>
      </c>
      <c r="D12173">
        <v>2020</v>
      </c>
      <c r="E12173">
        <v>6</v>
      </c>
      <c r="F12173" t="s">
        <v>199</v>
      </c>
      <c r="G12173" t="s">
        <v>200</v>
      </c>
      <c r="H12173" t="s">
        <v>30</v>
      </c>
      <c r="J12173">
        <v>19322</v>
      </c>
      <c r="L12173" t="s">
        <v>31</v>
      </c>
      <c r="O12173" t="s">
        <v>32</v>
      </c>
    </row>
    <row r="12174" spans="1:15" x14ac:dyDescent="0.25">
      <c r="A12174" t="s">
        <v>131</v>
      </c>
      <c r="B12174" t="s">
        <v>132</v>
      </c>
      <c r="C12174" t="s">
        <v>27</v>
      </c>
      <c r="D12174">
        <v>2020</v>
      </c>
      <c r="E12174">
        <v>6</v>
      </c>
      <c r="F12174" t="s">
        <v>205</v>
      </c>
      <c r="G12174" t="s">
        <v>206</v>
      </c>
      <c r="H12174" t="s">
        <v>30</v>
      </c>
      <c r="J12174">
        <v>19322</v>
      </c>
      <c r="L12174" t="s">
        <v>31</v>
      </c>
      <c r="O12174" t="s">
        <v>32</v>
      </c>
    </row>
    <row r="12175" spans="1:15" x14ac:dyDescent="0.25">
      <c r="A12175" t="s">
        <v>131</v>
      </c>
      <c r="B12175" t="s">
        <v>132</v>
      </c>
      <c r="C12175" t="s">
        <v>27</v>
      </c>
      <c r="D12175">
        <v>2020</v>
      </c>
      <c r="E12175">
        <v>6</v>
      </c>
      <c r="F12175" t="s">
        <v>207</v>
      </c>
      <c r="G12175" t="s">
        <v>208</v>
      </c>
      <c r="H12175" t="s">
        <v>30</v>
      </c>
      <c r="J12175">
        <v>19322</v>
      </c>
      <c r="L12175" t="s">
        <v>31</v>
      </c>
      <c r="O12175" t="s">
        <v>32</v>
      </c>
    </row>
    <row r="12176" spans="1:15" x14ac:dyDescent="0.25">
      <c r="A12176" t="s">
        <v>131</v>
      </c>
      <c r="B12176" t="s">
        <v>132</v>
      </c>
      <c r="C12176" t="s">
        <v>27</v>
      </c>
      <c r="D12176">
        <v>2020</v>
      </c>
      <c r="E12176">
        <v>6</v>
      </c>
      <c r="F12176" t="s">
        <v>211</v>
      </c>
      <c r="G12176" t="s">
        <v>212</v>
      </c>
      <c r="H12176" t="s">
        <v>30</v>
      </c>
      <c r="J12176">
        <v>19322</v>
      </c>
      <c r="L12176" t="s">
        <v>31</v>
      </c>
      <c r="O12176" t="s">
        <v>32</v>
      </c>
    </row>
    <row r="12177" spans="1:15" x14ac:dyDescent="0.25">
      <c r="A12177" t="s">
        <v>131</v>
      </c>
      <c r="B12177" t="s">
        <v>132</v>
      </c>
      <c r="C12177" t="s">
        <v>27</v>
      </c>
      <c r="D12177">
        <v>2020</v>
      </c>
      <c r="E12177">
        <v>6</v>
      </c>
      <c r="F12177" t="s">
        <v>213</v>
      </c>
      <c r="G12177" t="s">
        <v>214</v>
      </c>
      <c r="H12177" t="s">
        <v>30</v>
      </c>
      <c r="J12177">
        <v>19322</v>
      </c>
      <c r="L12177" t="s">
        <v>31</v>
      </c>
      <c r="O12177" t="s">
        <v>32</v>
      </c>
    </row>
    <row r="12178" spans="1:15" x14ac:dyDescent="0.25">
      <c r="A12178" t="s">
        <v>131</v>
      </c>
      <c r="B12178" t="s">
        <v>132</v>
      </c>
      <c r="C12178" t="s">
        <v>27</v>
      </c>
      <c r="D12178">
        <v>2020</v>
      </c>
      <c r="E12178">
        <v>6</v>
      </c>
      <c r="F12178" t="s">
        <v>297</v>
      </c>
      <c r="G12178" t="s">
        <v>298</v>
      </c>
      <c r="H12178" t="s">
        <v>30</v>
      </c>
      <c r="J12178">
        <v>2786690.14</v>
      </c>
      <c r="L12178" t="s">
        <v>39</v>
      </c>
      <c r="O12178" t="s">
        <v>32</v>
      </c>
    </row>
    <row r="12179" spans="1:15" x14ac:dyDescent="0.25">
      <c r="A12179" t="s">
        <v>131</v>
      </c>
      <c r="B12179" t="s">
        <v>132</v>
      </c>
      <c r="C12179" t="s">
        <v>27</v>
      </c>
      <c r="D12179">
        <v>2020</v>
      </c>
      <c r="E12179">
        <v>6</v>
      </c>
      <c r="F12179" t="s">
        <v>299</v>
      </c>
      <c r="G12179" t="s">
        <v>300</v>
      </c>
      <c r="H12179" t="s">
        <v>30</v>
      </c>
      <c r="J12179">
        <v>-2678851.5499999998</v>
      </c>
      <c r="L12179" t="s">
        <v>39</v>
      </c>
      <c r="O12179" t="s">
        <v>32</v>
      </c>
    </row>
    <row r="12180" spans="1:15" x14ac:dyDescent="0.25">
      <c r="A12180" t="s">
        <v>131</v>
      </c>
      <c r="B12180" t="s">
        <v>132</v>
      </c>
      <c r="C12180" t="s">
        <v>27</v>
      </c>
      <c r="D12180">
        <v>2020</v>
      </c>
      <c r="E12180">
        <v>6</v>
      </c>
      <c r="F12180" t="s">
        <v>301</v>
      </c>
      <c r="G12180" t="s">
        <v>302</v>
      </c>
      <c r="H12180" t="s">
        <v>30</v>
      </c>
      <c r="J12180">
        <v>107838.59</v>
      </c>
      <c r="L12180" t="s">
        <v>39</v>
      </c>
      <c r="O12180" t="s">
        <v>32</v>
      </c>
    </row>
    <row r="12181" spans="1:15" x14ac:dyDescent="0.25">
      <c r="A12181" t="s">
        <v>131</v>
      </c>
      <c r="B12181" t="s">
        <v>132</v>
      </c>
      <c r="C12181" t="s">
        <v>27</v>
      </c>
      <c r="D12181">
        <v>2020</v>
      </c>
      <c r="E12181">
        <v>6</v>
      </c>
      <c r="F12181" t="s">
        <v>257</v>
      </c>
      <c r="G12181" t="s">
        <v>258</v>
      </c>
      <c r="H12181" t="s">
        <v>30</v>
      </c>
      <c r="J12181">
        <v>107838.59</v>
      </c>
      <c r="L12181" t="s">
        <v>39</v>
      </c>
      <c r="O12181" t="s">
        <v>32</v>
      </c>
    </row>
    <row r="12182" spans="1:15" x14ac:dyDescent="0.25">
      <c r="A12182" t="s">
        <v>131</v>
      </c>
      <c r="B12182" t="s">
        <v>132</v>
      </c>
      <c r="C12182" t="s">
        <v>27</v>
      </c>
      <c r="D12182">
        <v>2020</v>
      </c>
      <c r="E12182">
        <v>6</v>
      </c>
      <c r="F12182" t="s">
        <v>219</v>
      </c>
      <c r="G12182" t="s">
        <v>220</v>
      </c>
      <c r="H12182" t="s">
        <v>30</v>
      </c>
      <c r="J12182">
        <v>93081.59</v>
      </c>
      <c r="L12182" t="s">
        <v>39</v>
      </c>
      <c r="O12182" t="s">
        <v>32</v>
      </c>
    </row>
    <row r="12183" spans="1:15" x14ac:dyDescent="0.25">
      <c r="A12183" t="s">
        <v>131</v>
      </c>
      <c r="B12183" t="s">
        <v>132</v>
      </c>
      <c r="C12183" t="s">
        <v>27</v>
      </c>
      <c r="D12183">
        <v>2020</v>
      </c>
      <c r="E12183">
        <v>6</v>
      </c>
      <c r="F12183" t="s">
        <v>221</v>
      </c>
      <c r="G12183" t="s">
        <v>222</v>
      </c>
      <c r="H12183" t="s">
        <v>30</v>
      </c>
      <c r="J12183">
        <v>200920.18</v>
      </c>
      <c r="L12183" t="s">
        <v>39</v>
      </c>
      <c r="O12183" t="s">
        <v>32</v>
      </c>
    </row>
    <row r="12184" spans="1:15" x14ac:dyDescent="0.25">
      <c r="A12184" t="s">
        <v>131</v>
      </c>
      <c r="B12184" t="s">
        <v>132</v>
      </c>
      <c r="C12184" t="s">
        <v>27</v>
      </c>
      <c r="D12184">
        <v>2020</v>
      </c>
      <c r="E12184">
        <v>6</v>
      </c>
      <c r="F12184" t="s">
        <v>259</v>
      </c>
      <c r="G12184" t="s">
        <v>260</v>
      </c>
      <c r="H12184" t="s">
        <v>30</v>
      </c>
      <c r="J12184">
        <v>14750.34</v>
      </c>
      <c r="L12184" t="s">
        <v>39</v>
      </c>
      <c r="O12184" t="s">
        <v>32</v>
      </c>
    </row>
    <row r="12185" spans="1:15" x14ac:dyDescent="0.25">
      <c r="A12185" t="s">
        <v>131</v>
      </c>
      <c r="B12185" t="s">
        <v>132</v>
      </c>
      <c r="C12185" t="s">
        <v>27</v>
      </c>
      <c r="D12185">
        <v>2020</v>
      </c>
      <c r="E12185">
        <v>6</v>
      </c>
      <c r="F12185" t="s">
        <v>284</v>
      </c>
      <c r="G12185" t="s">
        <v>285</v>
      </c>
      <c r="H12185" t="s">
        <v>30</v>
      </c>
      <c r="J12185">
        <v>2536261.91</v>
      </c>
      <c r="L12185" t="s">
        <v>39</v>
      </c>
      <c r="O12185" t="s">
        <v>32</v>
      </c>
    </row>
    <row r="12186" spans="1:15" x14ac:dyDescent="0.25">
      <c r="A12186" t="s">
        <v>131</v>
      </c>
      <c r="B12186" t="s">
        <v>132</v>
      </c>
      <c r="C12186" t="s">
        <v>27</v>
      </c>
      <c r="D12186">
        <v>2020</v>
      </c>
      <c r="E12186">
        <v>6</v>
      </c>
      <c r="F12186" t="s">
        <v>261</v>
      </c>
      <c r="G12186" t="s">
        <v>262</v>
      </c>
      <c r="H12186" t="s">
        <v>30</v>
      </c>
      <c r="J12186">
        <v>3295130.99</v>
      </c>
      <c r="L12186" t="s">
        <v>39</v>
      </c>
      <c r="O12186" t="s">
        <v>32</v>
      </c>
    </row>
    <row r="12187" spans="1:15" x14ac:dyDescent="0.25">
      <c r="A12187" t="s">
        <v>131</v>
      </c>
      <c r="B12187" t="s">
        <v>132</v>
      </c>
      <c r="C12187" t="s">
        <v>27</v>
      </c>
      <c r="D12187">
        <v>2020</v>
      </c>
      <c r="E12187">
        <v>6</v>
      </c>
      <c r="F12187" t="s">
        <v>223</v>
      </c>
      <c r="G12187" t="s">
        <v>224</v>
      </c>
      <c r="H12187" t="s">
        <v>30</v>
      </c>
      <c r="J12187">
        <v>2350119.88</v>
      </c>
      <c r="L12187" t="s">
        <v>39</v>
      </c>
      <c r="O12187" t="s">
        <v>32</v>
      </c>
    </row>
    <row r="12188" spans="1:15" x14ac:dyDescent="0.25">
      <c r="A12188" t="s">
        <v>131</v>
      </c>
      <c r="B12188" t="s">
        <v>132</v>
      </c>
      <c r="C12188" t="s">
        <v>27</v>
      </c>
      <c r="D12188">
        <v>2020</v>
      </c>
      <c r="E12188">
        <v>6</v>
      </c>
      <c r="F12188" t="s">
        <v>225</v>
      </c>
      <c r="G12188" t="s">
        <v>226</v>
      </c>
      <c r="H12188" t="s">
        <v>30</v>
      </c>
      <c r="J12188">
        <v>5660001.21</v>
      </c>
      <c r="L12188" t="s">
        <v>39</v>
      </c>
      <c r="O12188" t="s">
        <v>32</v>
      </c>
    </row>
    <row r="12189" spans="1:15" x14ac:dyDescent="0.25">
      <c r="A12189" t="s">
        <v>131</v>
      </c>
      <c r="B12189" t="s">
        <v>132</v>
      </c>
      <c r="C12189" t="s">
        <v>27</v>
      </c>
      <c r="D12189">
        <v>2020</v>
      </c>
      <c r="E12189">
        <v>6</v>
      </c>
      <c r="F12189" t="s">
        <v>227</v>
      </c>
      <c r="G12189" t="s">
        <v>228</v>
      </c>
      <c r="H12189" t="s">
        <v>30</v>
      </c>
      <c r="J12189">
        <v>5860921.3899999997</v>
      </c>
      <c r="L12189" t="s">
        <v>39</v>
      </c>
      <c r="O12189" t="s">
        <v>32</v>
      </c>
    </row>
    <row r="12190" spans="1:15" x14ac:dyDescent="0.25">
      <c r="A12190" t="s">
        <v>131</v>
      </c>
      <c r="B12190" t="s">
        <v>132</v>
      </c>
      <c r="C12190" t="s">
        <v>27</v>
      </c>
      <c r="D12190">
        <v>2020</v>
      </c>
      <c r="E12190">
        <v>6</v>
      </c>
      <c r="F12190" t="s">
        <v>229</v>
      </c>
      <c r="G12190" t="s">
        <v>230</v>
      </c>
      <c r="H12190" t="s">
        <v>30</v>
      </c>
      <c r="J12190">
        <v>-4080000</v>
      </c>
      <c r="L12190" t="s">
        <v>39</v>
      </c>
      <c r="O12190" t="s">
        <v>32</v>
      </c>
    </row>
    <row r="12191" spans="1:15" x14ac:dyDescent="0.25">
      <c r="A12191" t="s">
        <v>131</v>
      </c>
      <c r="B12191" t="s">
        <v>132</v>
      </c>
      <c r="C12191" t="s">
        <v>27</v>
      </c>
      <c r="D12191">
        <v>2020</v>
      </c>
      <c r="E12191">
        <v>6</v>
      </c>
      <c r="F12191" t="s">
        <v>231</v>
      </c>
      <c r="G12191" t="s">
        <v>188</v>
      </c>
      <c r="H12191" t="s">
        <v>30</v>
      </c>
      <c r="J12191">
        <v>435629.94</v>
      </c>
      <c r="L12191" t="s">
        <v>39</v>
      </c>
      <c r="O12191" t="s">
        <v>32</v>
      </c>
    </row>
    <row r="12192" spans="1:15" x14ac:dyDescent="0.25">
      <c r="A12192" t="s">
        <v>131</v>
      </c>
      <c r="B12192" t="s">
        <v>132</v>
      </c>
      <c r="C12192" t="s">
        <v>27</v>
      </c>
      <c r="D12192">
        <v>2020</v>
      </c>
      <c r="E12192">
        <v>6</v>
      </c>
      <c r="F12192" t="s">
        <v>232</v>
      </c>
      <c r="G12192" t="s">
        <v>233</v>
      </c>
      <c r="H12192" t="s">
        <v>30</v>
      </c>
      <c r="J12192">
        <v>-3644370.06</v>
      </c>
      <c r="L12192" t="s">
        <v>39</v>
      </c>
      <c r="O12192" t="s">
        <v>32</v>
      </c>
    </row>
    <row r="12193" spans="1:17" x14ac:dyDescent="0.25">
      <c r="A12193" t="s">
        <v>131</v>
      </c>
      <c r="B12193" t="s">
        <v>132</v>
      </c>
      <c r="C12193" t="s">
        <v>27</v>
      </c>
      <c r="D12193">
        <v>2020</v>
      </c>
      <c r="E12193">
        <v>6</v>
      </c>
      <c r="F12193" t="s">
        <v>234</v>
      </c>
      <c r="G12193" t="s">
        <v>235</v>
      </c>
      <c r="H12193" t="s">
        <v>30</v>
      </c>
      <c r="J12193">
        <v>-3644370.06</v>
      </c>
      <c r="L12193" t="s">
        <v>39</v>
      </c>
      <c r="O12193" t="s">
        <v>32</v>
      </c>
    </row>
    <row r="12194" spans="1:17" x14ac:dyDescent="0.25">
      <c r="A12194" t="s">
        <v>131</v>
      </c>
      <c r="B12194" t="s">
        <v>132</v>
      </c>
      <c r="C12194" t="s">
        <v>27</v>
      </c>
      <c r="D12194">
        <v>2020</v>
      </c>
      <c r="E12194">
        <v>6</v>
      </c>
      <c r="F12194" t="s">
        <v>269</v>
      </c>
      <c r="G12194" t="s">
        <v>270</v>
      </c>
      <c r="H12194" t="s">
        <v>30</v>
      </c>
      <c r="J12194">
        <v>206632.31</v>
      </c>
      <c r="L12194" t="s">
        <v>39</v>
      </c>
      <c r="O12194" t="s">
        <v>32</v>
      </c>
    </row>
    <row r="12195" spans="1:17" x14ac:dyDescent="0.25">
      <c r="A12195" t="s">
        <v>131</v>
      </c>
      <c r="B12195" t="s">
        <v>132</v>
      </c>
      <c r="C12195" t="s">
        <v>27</v>
      </c>
      <c r="D12195">
        <v>2020</v>
      </c>
      <c r="E12195">
        <v>6</v>
      </c>
      <c r="F12195" t="s">
        <v>271</v>
      </c>
      <c r="G12195" t="s">
        <v>272</v>
      </c>
      <c r="H12195" t="s">
        <v>30</v>
      </c>
      <c r="J12195">
        <v>206632.31</v>
      </c>
      <c r="L12195" t="s">
        <v>39</v>
      </c>
      <c r="O12195" t="s">
        <v>32</v>
      </c>
    </row>
    <row r="12196" spans="1:17" x14ac:dyDescent="0.25">
      <c r="A12196" t="s">
        <v>131</v>
      </c>
      <c r="B12196" t="s">
        <v>132</v>
      </c>
      <c r="C12196" t="s">
        <v>27</v>
      </c>
      <c r="D12196">
        <v>2020</v>
      </c>
      <c r="E12196">
        <v>6</v>
      </c>
      <c r="F12196" t="s">
        <v>273</v>
      </c>
      <c r="G12196" t="s">
        <v>274</v>
      </c>
      <c r="H12196" t="s">
        <v>30</v>
      </c>
      <c r="J12196">
        <v>206632.31</v>
      </c>
      <c r="L12196" t="s">
        <v>39</v>
      </c>
      <c r="O12196" t="s">
        <v>32</v>
      </c>
    </row>
    <row r="12197" spans="1:17" x14ac:dyDescent="0.25">
      <c r="A12197" t="s">
        <v>131</v>
      </c>
      <c r="B12197" t="s">
        <v>132</v>
      </c>
      <c r="C12197" t="s">
        <v>27</v>
      </c>
      <c r="D12197">
        <v>2020</v>
      </c>
      <c r="E12197">
        <v>6</v>
      </c>
      <c r="F12197" t="s">
        <v>236</v>
      </c>
      <c r="G12197" t="s">
        <v>237</v>
      </c>
      <c r="H12197" t="s">
        <v>30</v>
      </c>
      <c r="J12197">
        <v>-8045836.8700000001</v>
      </c>
      <c r="L12197" t="s">
        <v>39</v>
      </c>
      <c r="O12197" t="s">
        <v>32</v>
      </c>
    </row>
    <row r="12198" spans="1:17" x14ac:dyDescent="0.25">
      <c r="A12198" t="s">
        <v>131</v>
      </c>
      <c r="B12198" t="s">
        <v>132</v>
      </c>
      <c r="C12198" t="s">
        <v>27</v>
      </c>
      <c r="D12198">
        <v>2020</v>
      </c>
      <c r="E12198">
        <v>6</v>
      </c>
      <c r="F12198" t="s">
        <v>238</v>
      </c>
      <c r="G12198" t="s">
        <v>239</v>
      </c>
      <c r="H12198" t="s">
        <v>30</v>
      </c>
      <c r="J12198">
        <v>-8058485.7000000002</v>
      </c>
      <c r="L12198" t="s">
        <v>39</v>
      </c>
      <c r="O12198" t="s">
        <v>32</v>
      </c>
    </row>
    <row r="12199" spans="1:17" x14ac:dyDescent="0.25">
      <c r="A12199" t="s">
        <v>131</v>
      </c>
      <c r="B12199" t="s">
        <v>132</v>
      </c>
      <c r="C12199" t="s">
        <v>27</v>
      </c>
      <c r="D12199">
        <v>2020</v>
      </c>
      <c r="E12199">
        <v>6</v>
      </c>
      <c r="F12199" t="s">
        <v>240</v>
      </c>
      <c r="G12199" t="s">
        <v>241</v>
      </c>
      <c r="H12199" t="s">
        <v>30</v>
      </c>
      <c r="J12199">
        <v>-7851853.3899999997</v>
      </c>
      <c r="L12199" t="s">
        <v>39</v>
      </c>
      <c r="O12199" t="s">
        <v>32</v>
      </c>
    </row>
    <row r="12200" spans="1:17" x14ac:dyDescent="0.25">
      <c r="A12200" t="s">
        <v>131</v>
      </c>
      <c r="B12200" t="s">
        <v>132</v>
      </c>
      <c r="C12200" t="s">
        <v>27</v>
      </c>
      <c r="D12200">
        <v>2020</v>
      </c>
      <c r="E12200">
        <v>6</v>
      </c>
      <c r="F12200" t="s">
        <v>242</v>
      </c>
      <c r="G12200" t="s">
        <v>243</v>
      </c>
      <c r="H12200" t="s">
        <v>30</v>
      </c>
      <c r="J12200">
        <v>-11496223.449999999</v>
      </c>
      <c r="L12200" t="s">
        <v>39</v>
      </c>
      <c r="O12200" t="s">
        <v>32</v>
      </c>
    </row>
    <row r="12201" spans="1:17" x14ac:dyDescent="0.25">
      <c r="A12201" t="s">
        <v>25</v>
      </c>
      <c r="B12201" t="s">
        <v>26</v>
      </c>
      <c r="C12201" t="s">
        <v>27</v>
      </c>
      <c r="D12201">
        <v>2020</v>
      </c>
      <c r="E12201">
        <v>6</v>
      </c>
      <c r="F12201" t="s">
        <v>201</v>
      </c>
      <c r="G12201" t="s">
        <v>202</v>
      </c>
      <c r="H12201" t="s">
        <v>30</v>
      </c>
      <c r="J12201">
        <v>-324450</v>
      </c>
      <c r="L12201" t="s">
        <v>31</v>
      </c>
      <c r="O12201" t="s">
        <v>32</v>
      </c>
      <c r="P12201" t="s">
        <v>142</v>
      </c>
      <c r="Q12201" t="s">
        <v>143</v>
      </c>
    </row>
    <row r="12202" spans="1:17" x14ac:dyDescent="0.25">
      <c r="A12202" t="s">
        <v>25</v>
      </c>
      <c r="B12202" t="s">
        <v>26</v>
      </c>
      <c r="C12202" t="s">
        <v>27</v>
      </c>
      <c r="D12202">
        <v>2020</v>
      </c>
      <c r="E12202">
        <v>6</v>
      </c>
      <c r="F12202" t="s">
        <v>203</v>
      </c>
      <c r="G12202" t="s">
        <v>204</v>
      </c>
      <c r="H12202" t="s">
        <v>30</v>
      </c>
      <c r="J12202">
        <v>-324450</v>
      </c>
      <c r="L12202" t="s">
        <v>31</v>
      </c>
      <c r="O12202" t="s">
        <v>32</v>
      </c>
      <c r="P12202" t="s">
        <v>142</v>
      </c>
      <c r="Q12202" t="s">
        <v>143</v>
      </c>
    </row>
    <row r="12203" spans="1:17" x14ac:dyDescent="0.25">
      <c r="A12203" t="s">
        <v>25</v>
      </c>
      <c r="B12203" t="s">
        <v>26</v>
      </c>
      <c r="C12203" t="s">
        <v>27</v>
      </c>
      <c r="D12203">
        <v>2020</v>
      </c>
      <c r="E12203">
        <v>6</v>
      </c>
      <c r="F12203" t="s">
        <v>205</v>
      </c>
      <c r="G12203" t="s">
        <v>206</v>
      </c>
      <c r="H12203" t="s">
        <v>30</v>
      </c>
      <c r="J12203">
        <v>-324450</v>
      </c>
      <c r="L12203" t="s">
        <v>31</v>
      </c>
      <c r="O12203" t="s">
        <v>32</v>
      </c>
      <c r="P12203" t="s">
        <v>142</v>
      </c>
      <c r="Q12203" t="s">
        <v>143</v>
      </c>
    </row>
    <row r="12204" spans="1:17" x14ac:dyDescent="0.25">
      <c r="A12204" t="s">
        <v>25</v>
      </c>
      <c r="B12204" t="s">
        <v>26</v>
      </c>
      <c r="C12204" t="s">
        <v>27</v>
      </c>
      <c r="D12204">
        <v>2020</v>
      </c>
      <c r="E12204">
        <v>6</v>
      </c>
      <c r="F12204" t="s">
        <v>207</v>
      </c>
      <c r="G12204" t="s">
        <v>208</v>
      </c>
      <c r="H12204" t="s">
        <v>30</v>
      </c>
      <c r="J12204">
        <v>-324450</v>
      </c>
      <c r="L12204" t="s">
        <v>31</v>
      </c>
      <c r="O12204" t="s">
        <v>32</v>
      </c>
      <c r="P12204" t="s">
        <v>142</v>
      </c>
      <c r="Q12204" t="s">
        <v>143</v>
      </c>
    </row>
    <row r="12205" spans="1:17" x14ac:dyDescent="0.25">
      <c r="A12205" t="s">
        <v>25</v>
      </c>
      <c r="B12205" t="s">
        <v>26</v>
      </c>
      <c r="C12205" t="s">
        <v>27</v>
      </c>
      <c r="D12205">
        <v>2020</v>
      </c>
      <c r="E12205">
        <v>6</v>
      </c>
      <c r="F12205" t="s">
        <v>211</v>
      </c>
      <c r="G12205" t="s">
        <v>212</v>
      </c>
      <c r="H12205" t="s">
        <v>30</v>
      </c>
      <c r="J12205">
        <v>-324450</v>
      </c>
      <c r="L12205" t="s">
        <v>31</v>
      </c>
      <c r="O12205" t="s">
        <v>32</v>
      </c>
      <c r="P12205" t="s">
        <v>142</v>
      </c>
      <c r="Q12205" t="s">
        <v>143</v>
      </c>
    </row>
    <row r="12206" spans="1:17" x14ac:dyDescent="0.25">
      <c r="A12206" t="s">
        <v>25</v>
      </c>
      <c r="B12206" t="s">
        <v>26</v>
      </c>
      <c r="C12206" t="s">
        <v>27</v>
      </c>
      <c r="D12206">
        <v>2020</v>
      </c>
      <c r="E12206">
        <v>6</v>
      </c>
      <c r="F12206" t="s">
        <v>213</v>
      </c>
      <c r="G12206" t="s">
        <v>214</v>
      </c>
      <c r="H12206" t="s">
        <v>30</v>
      </c>
      <c r="J12206">
        <v>-324450</v>
      </c>
      <c r="L12206" t="s">
        <v>31</v>
      </c>
      <c r="O12206" t="s">
        <v>32</v>
      </c>
      <c r="P12206" t="s">
        <v>142</v>
      </c>
      <c r="Q12206" t="s">
        <v>143</v>
      </c>
    </row>
    <row r="12207" spans="1:17" x14ac:dyDescent="0.25">
      <c r="A12207" t="s">
        <v>25</v>
      </c>
      <c r="B12207" t="s">
        <v>26</v>
      </c>
      <c r="C12207" t="s">
        <v>27</v>
      </c>
      <c r="D12207">
        <v>2020</v>
      </c>
      <c r="E12207">
        <v>6</v>
      </c>
      <c r="F12207" t="s">
        <v>223</v>
      </c>
      <c r="G12207" t="s">
        <v>224</v>
      </c>
      <c r="H12207" t="s">
        <v>30</v>
      </c>
      <c r="J12207">
        <v>324450</v>
      </c>
      <c r="L12207" t="s">
        <v>39</v>
      </c>
      <c r="O12207" t="s">
        <v>32</v>
      </c>
      <c r="P12207" t="s">
        <v>142</v>
      </c>
      <c r="Q12207" t="s">
        <v>143</v>
      </c>
    </row>
    <row r="12208" spans="1:17" x14ac:dyDescent="0.25">
      <c r="A12208" t="s">
        <v>25</v>
      </c>
      <c r="B12208" t="s">
        <v>26</v>
      </c>
      <c r="C12208" t="s">
        <v>27</v>
      </c>
      <c r="D12208">
        <v>2020</v>
      </c>
      <c r="E12208">
        <v>6</v>
      </c>
      <c r="F12208" t="s">
        <v>225</v>
      </c>
      <c r="G12208" t="s">
        <v>226</v>
      </c>
      <c r="H12208" t="s">
        <v>30</v>
      </c>
      <c r="J12208">
        <v>324450</v>
      </c>
      <c r="L12208" t="s">
        <v>39</v>
      </c>
      <c r="O12208" t="s">
        <v>32</v>
      </c>
      <c r="P12208" t="s">
        <v>142</v>
      </c>
      <c r="Q12208" t="s">
        <v>143</v>
      </c>
    </row>
    <row r="12209" spans="1:17" x14ac:dyDescent="0.25">
      <c r="A12209" t="s">
        <v>25</v>
      </c>
      <c r="B12209" t="s">
        <v>26</v>
      </c>
      <c r="C12209" t="s">
        <v>27</v>
      </c>
      <c r="D12209">
        <v>2020</v>
      </c>
      <c r="E12209">
        <v>6</v>
      </c>
      <c r="F12209" t="s">
        <v>227</v>
      </c>
      <c r="G12209" t="s">
        <v>228</v>
      </c>
      <c r="H12209" t="s">
        <v>30</v>
      </c>
      <c r="J12209">
        <v>324450</v>
      </c>
      <c r="L12209" t="s">
        <v>39</v>
      </c>
      <c r="O12209" t="s">
        <v>32</v>
      </c>
      <c r="P12209" t="s">
        <v>142</v>
      </c>
      <c r="Q12209" t="s">
        <v>143</v>
      </c>
    </row>
    <row r="12210" spans="1:17" x14ac:dyDescent="0.25">
      <c r="A12210" t="s">
        <v>123</v>
      </c>
      <c r="B12210" t="s">
        <v>124</v>
      </c>
      <c r="C12210" t="s">
        <v>27</v>
      </c>
      <c r="D12210">
        <v>2020</v>
      </c>
      <c r="E12210">
        <v>6</v>
      </c>
      <c r="F12210" t="s">
        <v>244</v>
      </c>
      <c r="G12210" t="s">
        <v>245</v>
      </c>
      <c r="H12210" t="s">
        <v>30</v>
      </c>
      <c r="J12210">
        <v>-3244500</v>
      </c>
      <c r="L12210" t="s">
        <v>31</v>
      </c>
      <c r="O12210" t="s">
        <v>32</v>
      </c>
      <c r="P12210" t="s">
        <v>144</v>
      </c>
      <c r="Q12210" t="s">
        <v>145</v>
      </c>
    </row>
    <row r="12211" spans="1:17" x14ac:dyDescent="0.25">
      <c r="A12211" t="s">
        <v>123</v>
      </c>
      <c r="B12211" t="s">
        <v>124</v>
      </c>
      <c r="C12211" t="s">
        <v>27</v>
      </c>
      <c r="D12211">
        <v>2020</v>
      </c>
      <c r="E12211">
        <v>6</v>
      </c>
      <c r="F12211" t="s">
        <v>248</v>
      </c>
      <c r="G12211" t="s">
        <v>249</v>
      </c>
      <c r="H12211" t="s">
        <v>30</v>
      </c>
      <c r="J12211">
        <v>-3244500</v>
      </c>
      <c r="L12211" t="s">
        <v>31</v>
      </c>
      <c r="O12211" t="s">
        <v>32</v>
      </c>
      <c r="P12211" t="s">
        <v>144</v>
      </c>
      <c r="Q12211" t="s">
        <v>145</v>
      </c>
    </row>
    <row r="12212" spans="1:17" x14ac:dyDescent="0.25">
      <c r="A12212" t="s">
        <v>123</v>
      </c>
      <c r="B12212" t="s">
        <v>124</v>
      </c>
      <c r="C12212" t="s">
        <v>27</v>
      </c>
      <c r="D12212">
        <v>2020</v>
      </c>
      <c r="E12212">
        <v>6</v>
      </c>
      <c r="F12212" t="s">
        <v>250</v>
      </c>
      <c r="G12212" t="s">
        <v>251</v>
      </c>
      <c r="H12212" t="s">
        <v>30</v>
      </c>
      <c r="J12212">
        <v>-3244500</v>
      </c>
      <c r="L12212" t="s">
        <v>31</v>
      </c>
      <c r="O12212" t="s">
        <v>32</v>
      </c>
      <c r="P12212" t="s">
        <v>144</v>
      </c>
      <c r="Q12212" t="s">
        <v>145</v>
      </c>
    </row>
    <row r="12213" spans="1:17" x14ac:dyDescent="0.25">
      <c r="A12213" t="s">
        <v>123</v>
      </c>
      <c r="B12213" t="s">
        <v>124</v>
      </c>
      <c r="C12213" t="s">
        <v>27</v>
      </c>
      <c r="D12213">
        <v>2020</v>
      </c>
      <c r="E12213">
        <v>6</v>
      </c>
      <c r="F12213" t="s">
        <v>195</v>
      </c>
      <c r="G12213" t="s">
        <v>196</v>
      </c>
      <c r="H12213" t="s">
        <v>30</v>
      </c>
      <c r="J12213">
        <v>-3244500</v>
      </c>
      <c r="L12213" t="s">
        <v>31</v>
      </c>
      <c r="O12213" t="s">
        <v>32</v>
      </c>
      <c r="P12213" t="s">
        <v>144</v>
      </c>
      <c r="Q12213" t="s">
        <v>145</v>
      </c>
    </row>
    <row r="12214" spans="1:17" x14ac:dyDescent="0.25">
      <c r="A12214" t="s">
        <v>123</v>
      </c>
      <c r="B12214" t="s">
        <v>124</v>
      </c>
      <c r="C12214" t="s">
        <v>27</v>
      </c>
      <c r="D12214">
        <v>2020</v>
      </c>
      <c r="E12214">
        <v>6</v>
      </c>
      <c r="F12214" t="s">
        <v>197</v>
      </c>
      <c r="G12214" t="s">
        <v>198</v>
      </c>
      <c r="H12214" t="s">
        <v>30</v>
      </c>
      <c r="J12214">
        <v>-3244500</v>
      </c>
      <c r="L12214" t="s">
        <v>31</v>
      </c>
      <c r="O12214" t="s">
        <v>32</v>
      </c>
      <c r="P12214" t="s">
        <v>144</v>
      </c>
      <c r="Q12214" t="s">
        <v>145</v>
      </c>
    </row>
    <row r="12215" spans="1:17" x14ac:dyDescent="0.25">
      <c r="A12215" t="s">
        <v>123</v>
      </c>
      <c r="B12215" t="s">
        <v>124</v>
      </c>
      <c r="C12215" t="s">
        <v>27</v>
      </c>
      <c r="D12215">
        <v>2020</v>
      </c>
      <c r="E12215">
        <v>6</v>
      </c>
      <c r="F12215" t="s">
        <v>199</v>
      </c>
      <c r="G12215" t="s">
        <v>200</v>
      </c>
      <c r="H12215" t="s">
        <v>30</v>
      </c>
      <c r="J12215">
        <v>-3244500</v>
      </c>
      <c r="L12215" t="s">
        <v>31</v>
      </c>
      <c r="O12215" t="s">
        <v>32</v>
      </c>
      <c r="P12215" t="s">
        <v>144</v>
      </c>
      <c r="Q12215" t="s">
        <v>145</v>
      </c>
    </row>
    <row r="12216" spans="1:17" x14ac:dyDescent="0.25">
      <c r="A12216" t="s">
        <v>123</v>
      </c>
      <c r="B12216" t="s">
        <v>124</v>
      </c>
      <c r="C12216" t="s">
        <v>27</v>
      </c>
      <c r="D12216">
        <v>2020</v>
      </c>
      <c r="E12216">
        <v>6</v>
      </c>
      <c r="F12216" t="s">
        <v>205</v>
      </c>
      <c r="G12216" t="s">
        <v>206</v>
      </c>
      <c r="H12216" t="s">
        <v>30</v>
      </c>
      <c r="J12216">
        <v>-3244500</v>
      </c>
      <c r="L12216" t="s">
        <v>31</v>
      </c>
      <c r="O12216" t="s">
        <v>32</v>
      </c>
      <c r="P12216" t="s">
        <v>144</v>
      </c>
      <c r="Q12216" t="s">
        <v>145</v>
      </c>
    </row>
    <row r="12217" spans="1:17" x14ac:dyDescent="0.25">
      <c r="A12217" t="s">
        <v>123</v>
      </c>
      <c r="B12217" t="s">
        <v>124</v>
      </c>
      <c r="C12217" t="s">
        <v>27</v>
      </c>
      <c r="D12217">
        <v>2020</v>
      </c>
      <c r="E12217">
        <v>6</v>
      </c>
      <c r="F12217" t="s">
        <v>207</v>
      </c>
      <c r="G12217" t="s">
        <v>208</v>
      </c>
      <c r="H12217" t="s">
        <v>30</v>
      </c>
      <c r="J12217">
        <v>-3244500</v>
      </c>
      <c r="L12217" t="s">
        <v>31</v>
      </c>
      <c r="O12217" t="s">
        <v>32</v>
      </c>
      <c r="P12217" t="s">
        <v>144</v>
      </c>
      <c r="Q12217" t="s">
        <v>145</v>
      </c>
    </row>
    <row r="12218" spans="1:17" x14ac:dyDescent="0.25">
      <c r="A12218" t="s">
        <v>123</v>
      </c>
      <c r="B12218" t="s">
        <v>124</v>
      </c>
      <c r="C12218" t="s">
        <v>27</v>
      </c>
      <c r="D12218">
        <v>2020</v>
      </c>
      <c r="E12218">
        <v>6</v>
      </c>
      <c r="F12218" t="s">
        <v>211</v>
      </c>
      <c r="G12218" t="s">
        <v>212</v>
      </c>
      <c r="H12218" t="s">
        <v>30</v>
      </c>
      <c r="J12218">
        <v>-3244500</v>
      </c>
      <c r="L12218" t="s">
        <v>31</v>
      </c>
      <c r="O12218" t="s">
        <v>32</v>
      </c>
      <c r="P12218" t="s">
        <v>144</v>
      </c>
      <c r="Q12218" t="s">
        <v>145</v>
      </c>
    </row>
    <row r="12219" spans="1:17" x14ac:dyDescent="0.25">
      <c r="A12219" t="s">
        <v>123</v>
      </c>
      <c r="B12219" t="s">
        <v>124</v>
      </c>
      <c r="C12219" t="s">
        <v>27</v>
      </c>
      <c r="D12219">
        <v>2020</v>
      </c>
      <c r="E12219">
        <v>6</v>
      </c>
      <c r="F12219" t="s">
        <v>213</v>
      </c>
      <c r="G12219" t="s">
        <v>214</v>
      </c>
      <c r="H12219" t="s">
        <v>30</v>
      </c>
      <c r="J12219">
        <v>-3244500</v>
      </c>
      <c r="L12219" t="s">
        <v>31</v>
      </c>
      <c r="O12219" t="s">
        <v>32</v>
      </c>
      <c r="P12219" t="s">
        <v>144</v>
      </c>
      <c r="Q12219" t="s">
        <v>145</v>
      </c>
    </row>
    <row r="12220" spans="1:17" x14ac:dyDescent="0.25">
      <c r="A12220" t="s">
        <v>123</v>
      </c>
      <c r="B12220" t="s">
        <v>124</v>
      </c>
      <c r="C12220" t="s">
        <v>27</v>
      </c>
      <c r="D12220">
        <v>2020</v>
      </c>
      <c r="E12220">
        <v>6</v>
      </c>
      <c r="F12220" t="s">
        <v>223</v>
      </c>
      <c r="G12220" t="s">
        <v>224</v>
      </c>
      <c r="H12220" t="s">
        <v>30</v>
      </c>
      <c r="J12220">
        <v>3244500</v>
      </c>
      <c r="L12220" t="s">
        <v>39</v>
      </c>
      <c r="O12220" t="s">
        <v>32</v>
      </c>
      <c r="P12220" t="s">
        <v>144</v>
      </c>
      <c r="Q12220" t="s">
        <v>145</v>
      </c>
    </row>
    <row r="12221" spans="1:17" x14ac:dyDescent="0.25">
      <c r="A12221" t="s">
        <v>123</v>
      </c>
      <c r="B12221" t="s">
        <v>124</v>
      </c>
      <c r="C12221" t="s">
        <v>27</v>
      </c>
      <c r="D12221">
        <v>2020</v>
      </c>
      <c r="E12221">
        <v>6</v>
      </c>
      <c r="F12221" t="s">
        <v>225</v>
      </c>
      <c r="G12221" t="s">
        <v>226</v>
      </c>
      <c r="H12221" t="s">
        <v>30</v>
      </c>
      <c r="J12221">
        <v>3244500</v>
      </c>
      <c r="L12221" t="s">
        <v>39</v>
      </c>
      <c r="O12221" t="s">
        <v>32</v>
      </c>
      <c r="P12221" t="s">
        <v>144</v>
      </c>
      <c r="Q12221" t="s">
        <v>145</v>
      </c>
    </row>
    <row r="12222" spans="1:17" x14ac:dyDescent="0.25">
      <c r="A12222" t="s">
        <v>123</v>
      </c>
      <c r="B12222" t="s">
        <v>124</v>
      </c>
      <c r="C12222" t="s">
        <v>27</v>
      </c>
      <c r="D12222">
        <v>2020</v>
      </c>
      <c r="E12222">
        <v>6</v>
      </c>
      <c r="F12222" t="s">
        <v>227</v>
      </c>
      <c r="G12222" t="s">
        <v>228</v>
      </c>
      <c r="H12222" t="s">
        <v>30</v>
      </c>
      <c r="J12222">
        <v>3244500</v>
      </c>
      <c r="L12222" t="s">
        <v>39</v>
      </c>
      <c r="O12222" t="s">
        <v>32</v>
      </c>
      <c r="P12222" t="s">
        <v>144</v>
      </c>
      <c r="Q12222" t="s">
        <v>145</v>
      </c>
    </row>
    <row r="12223" spans="1:17" x14ac:dyDescent="0.25">
      <c r="A12223" t="s">
        <v>131</v>
      </c>
      <c r="B12223" t="s">
        <v>132</v>
      </c>
      <c r="C12223" t="s">
        <v>27</v>
      </c>
      <c r="D12223">
        <v>2020</v>
      </c>
      <c r="E12223">
        <v>6</v>
      </c>
      <c r="F12223" t="s">
        <v>244</v>
      </c>
      <c r="G12223" t="s">
        <v>245</v>
      </c>
      <c r="H12223" t="s">
        <v>30</v>
      </c>
      <c r="J12223">
        <v>-6489000</v>
      </c>
      <c r="L12223" t="s">
        <v>31</v>
      </c>
      <c r="O12223" t="s">
        <v>32</v>
      </c>
      <c r="P12223" t="s">
        <v>146</v>
      </c>
      <c r="Q12223" t="s">
        <v>147</v>
      </c>
    </row>
    <row r="12224" spans="1:17" x14ac:dyDescent="0.25">
      <c r="A12224" t="s">
        <v>131</v>
      </c>
      <c r="B12224" t="s">
        <v>132</v>
      </c>
      <c r="C12224" t="s">
        <v>27</v>
      </c>
      <c r="D12224">
        <v>2020</v>
      </c>
      <c r="E12224">
        <v>6</v>
      </c>
      <c r="F12224" t="s">
        <v>248</v>
      </c>
      <c r="G12224" t="s">
        <v>249</v>
      </c>
      <c r="H12224" t="s">
        <v>30</v>
      </c>
      <c r="J12224">
        <v>-6489000</v>
      </c>
      <c r="L12224" t="s">
        <v>31</v>
      </c>
      <c r="O12224" t="s">
        <v>32</v>
      </c>
      <c r="P12224" t="s">
        <v>146</v>
      </c>
      <c r="Q12224" t="s">
        <v>147</v>
      </c>
    </row>
    <row r="12225" spans="1:17" x14ac:dyDescent="0.25">
      <c r="A12225" t="s">
        <v>131</v>
      </c>
      <c r="B12225" t="s">
        <v>132</v>
      </c>
      <c r="C12225" t="s">
        <v>27</v>
      </c>
      <c r="D12225">
        <v>2020</v>
      </c>
      <c r="E12225">
        <v>6</v>
      </c>
      <c r="F12225" t="s">
        <v>250</v>
      </c>
      <c r="G12225" t="s">
        <v>251</v>
      </c>
      <c r="H12225" t="s">
        <v>30</v>
      </c>
      <c r="J12225">
        <v>-6489000</v>
      </c>
      <c r="L12225" t="s">
        <v>31</v>
      </c>
      <c r="O12225" t="s">
        <v>32</v>
      </c>
      <c r="P12225" t="s">
        <v>146</v>
      </c>
      <c r="Q12225" t="s">
        <v>147</v>
      </c>
    </row>
    <row r="12226" spans="1:17" x14ac:dyDescent="0.25">
      <c r="A12226" t="s">
        <v>131</v>
      </c>
      <c r="B12226" t="s">
        <v>132</v>
      </c>
      <c r="C12226" t="s">
        <v>27</v>
      </c>
      <c r="D12226">
        <v>2020</v>
      </c>
      <c r="E12226">
        <v>6</v>
      </c>
      <c r="F12226" t="s">
        <v>195</v>
      </c>
      <c r="G12226" t="s">
        <v>196</v>
      </c>
      <c r="H12226" t="s">
        <v>30</v>
      </c>
      <c r="J12226">
        <v>-6489000</v>
      </c>
      <c r="L12226" t="s">
        <v>31</v>
      </c>
      <c r="O12226" t="s">
        <v>32</v>
      </c>
      <c r="P12226" t="s">
        <v>146</v>
      </c>
      <c r="Q12226" t="s">
        <v>147</v>
      </c>
    </row>
    <row r="12227" spans="1:17" x14ac:dyDescent="0.25">
      <c r="A12227" t="s">
        <v>131</v>
      </c>
      <c r="B12227" t="s">
        <v>132</v>
      </c>
      <c r="C12227" t="s">
        <v>27</v>
      </c>
      <c r="D12227">
        <v>2020</v>
      </c>
      <c r="E12227">
        <v>6</v>
      </c>
      <c r="F12227" t="s">
        <v>197</v>
      </c>
      <c r="G12227" t="s">
        <v>198</v>
      </c>
      <c r="H12227" t="s">
        <v>30</v>
      </c>
      <c r="J12227">
        <v>-6489000</v>
      </c>
      <c r="L12227" t="s">
        <v>31</v>
      </c>
      <c r="O12227" t="s">
        <v>32</v>
      </c>
      <c r="P12227" t="s">
        <v>146</v>
      </c>
      <c r="Q12227" t="s">
        <v>147</v>
      </c>
    </row>
    <row r="12228" spans="1:17" x14ac:dyDescent="0.25">
      <c r="A12228" t="s">
        <v>131</v>
      </c>
      <c r="B12228" t="s">
        <v>132</v>
      </c>
      <c r="C12228" t="s">
        <v>27</v>
      </c>
      <c r="D12228">
        <v>2020</v>
      </c>
      <c r="E12228">
        <v>6</v>
      </c>
      <c r="F12228" t="s">
        <v>199</v>
      </c>
      <c r="G12228" t="s">
        <v>200</v>
      </c>
      <c r="H12228" t="s">
        <v>30</v>
      </c>
      <c r="J12228">
        <v>-6489000</v>
      </c>
      <c r="L12228" t="s">
        <v>31</v>
      </c>
      <c r="O12228" t="s">
        <v>32</v>
      </c>
      <c r="P12228" t="s">
        <v>146</v>
      </c>
      <c r="Q12228" t="s">
        <v>147</v>
      </c>
    </row>
    <row r="12229" spans="1:17" x14ac:dyDescent="0.25">
      <c r="A12229" t="s">
        <v>131</v>
      </c>
      <c r="B12229" t="s">
        <v>132</v>
      </c>
      <c r="C12229" t="s">
        <v>27</v>
      </c>
      <c r="D12229">
        <v>2020</v>
      </c>
      <c r="E12229">
        <v>6</v>
      </c>
      <c r="F12229" t="s">
        <v>205</v>
      </c>
      <c r="G12229" t="s">
        <v>206</v>
      </c>
      <c r="H12229" t="s">
        <v>30</v>
      </c>
      <c r="J12229">
        <v>-6489000</v>
      </c>
      <c r="L12229" t="s">
        <v>31</v>
      </c>
      <c r="O12229" t="s">
        <v>32</v>
      </c>
      <c r="P12229" t="s">
        <v>146</v>
      </c>
      <c r="Q12229" t="s">
        <v>147</v>
      </c>
    </row>
    <row r="12230" spans="1:17" x14ac:dyDescent="0.25">
      <c r="A12230" t="s">
        <v>131</v>
      </c>
      <c r="B12230" t="s">
        <v>132</v>
      </c>
      <c r="C12230" t="s">
        <v>27</v>
      </c>
      <c r="D12230">
        <v>2020</v>
      </c>
      <c r="E12230">
        <v>6</v>
      </c>
      <c r="F12230" t="s">
        <v>207</v>
      </c>
      <c r="G12230" t="s">
        <v>208</v>
      </c>
      <c r="H12230" t="s">
        <v>30</v>
      </c>
      <c r="J12230">
        <v>-6489000</v>
      </c>
      <c r="L12230" t="s">
        <v>31</v>
      </c>
      <c r="O12230" t="s">
        <v>32</v>
      </c>
      <c r="P12230" t="s">
        <v>146</v>
      </c>
      <c r="Q12230" t="s">
        <v>147</v>
      </c>
    </row>
    <row r="12231" spans="1:17" x14ac:dyDescent="0.25">
      <c r="A12231" t="s">
        <v>131</v>
      </c>
      <c r="B12231" t="s">
        <v>132</v>
      </c>
      <c r="C12231" t="s">
        <v>27</v>
      </c>
      <c r="D12231">
        <v>2020</v>
      </c>
      <c r="E12231">
        <v>6</v>
      </c>
      <c r="F12231" t="s">
        <v>211</v>
      </c>
      <c r="G12231" t="s">
        <v>212</v>
      </c>
      <c r="H12231" t="s">
        <v>30</v>
      </c>
      <c r="J12231">
        <v>-6489000</v>
      </c>
      <c r="L12231" t="s">
        <v>31</v>
      </c>
      <c r="O12231" t="s">
        <v>32</v>
      </c>
      <c r="P12231" t="s">
        <v>146</v>
      </c>
      <c r="Q12231" t="s">
        <v>147</v>
      </c>
    </row>
    <row r="12232" spans="1:17" x14ac:dyDescent="0.25">
      <c r="A12232" t="s">
        <v>131</v>
      </c>
      <c r="B12232" t="s">
        <v>132</v>
      </c>
      <c r="C12232" t="s">
        <v>27</v>
      </c>
      <c r="D12232">
        <v>2020</v>
      </c>
      <c r="E12232">
        <v>6</v>
      </c>
      <c r="F12232" t="s">
        <v>213</v>
      </c>
      <c r="G12232" t="s">
        <v>214</v>
      </c>
      <c r="H12232" t="s">
        <v>30</v>
      </c>
      <c r="J12232">
        <v>-6489000</v>
      </c>
      <c r="L12232" t="s">
        <v>31</v>
      </c>
      <c r="O12232" t="s">
        <v>32</v>
      </c>
      <c r="P12232" t="s">
        <v>146</v>
      </c>
      <c r="Q12232" t="s">
        <v>147</v>
      </c>
    </row>
    <row r="12233" spans="1:17" x14ac:dyDescent="0.25">
      <c r="A12233" t="s">
        <v>131</v>
      </c>
      <c r="B12233" t="s">
        <v>132</v>
      </c>
      <c r="C12233" t="s">
        <v>27</v>
      </c>
      <c r="D12233">
        <v>2020</v>
      </c>
      <c r="E12233">
        <v>6</v>
      </c>
      <c r="F12233" t="s">
        <v>223</v>
      </c>
      <c r="G12233" t="s">
        <v>224</v>
      </c>
      <c r="H12233" t="s">
        <v>30</v>
      </c>
      <c r="J12233">
        <v>6489000</v>
      </c>
      <c r="L12233" t="s">
        <v>39</v>
      </c>
      <c r="O12233" t="s">
        <v>32</v>
      </c>
      <c r="P12233" t="s">
        <v>146</v>
      </c>
      <c r="Q12233" t="s">
        <v>147</v>
      </c>
    </row>
    <row r="12234" spans="1:17" x14ac:dyDescent="0.25">
      <c r="A12234" t="s">
        <v>131</v>
      </c>
      <c r="B12234" t="s">
        <v>132</v>
      </c>
      <c r="C12234" t="s">
        <v>27</v>
      </c>
      <c r="D12234">
        <v>2020</v>
      </c>
      <c r="E12234">
        <v>6</v>
      </c>
      <c r="F12234" t="s">
        <v>225</v>
      </c>
      <c r="G12234" t="s">
        <v>226</v>
      </c>
      <c r="H12234" t="s">
        <v>30</v>
      </c>
      <c r="J12234">
        <v>6489000</v>
      </c>
      <c r="L12234" t="s">
        <v>39</v>
      </c>
      <c r="O12234" t="s">
        <v>32</v>
      </c>
      <c r="P12234" t="s">
        <v>146</v>
      </c>
      <c r="Q12234" t="s">
        <v>147</v>
      </c>
    </row>
    <row r="12235" spans="1:17" x14ac:dyDescent="0.25">
      <c r="A12235" t="s">
        <v>131</v>
      </c>
      <c r="B12235" t="s">
        <v>132</v>
      </c>
      <c r="C12235" t="s">
        <v>27</v>
      </c>
      <c r="D12235">
        <v>2020</v>
      </c>
      <c r="E12235">
        <v>6</v>
      </c>
      <c r="F12235" t="s">
        <v>227</v>
      </c>
      <c r="G12235" t="s">
        <v>228</v>
      </c>
      <c r="H12235" t="s">
        <v>30</v>
      </c>
      <c r="J12235">
        <v>6489000</v>
      </c>
      <c r="L12235" t="s">
        <v>39</v>
      </c>
      <c r="O12235" t="s">
        <v>32</v>
      </c>
      <c r="P12235" t="s">
        <v>146</v>
      </c>
      <c r="Q12235" t="s">
        <v>147</v>
      </c>
    </row>
    <row r="12236" spans="1:17" x14ac:dyDescent="0.25">
      <c r="A12236" t="s">
        <v>168</v>
      </c>
      <c r="B12236" t="s">
        <v>169</v>
      </c>
      <c r="C12236" t="s">
        <v>27</v>
      </c>
      <c r="D12236">
        <v>2020</v>
      </c>
      <c r="E12236">
        <v>6</v>
      </c>
      <c r="F12236" t="s">
        <v>215</v>
      </c>
      <c r="G12236" t="s">
        <v>216</v>
      </c>
      <c r="H12236" t="s">
        <v>30</v>
      </c>
      <c r="J12236">
        <v>34494409</v>
      </c>
      <c r="L12236" t="s">
        <v>39</v>
      </c>
      <c r="O12236" t="s">
        <v>32</v>
      </c>
    </row>
    <row r="12237" spans="1:17" x14ac:dyDescent="0.25">
      <c r="A12237" t="s">
        <v>168</v>
      </c>
      <c r="B12237" t="s">
        <v>169</v>
      </c>
      <c r="C12237" t="s">
        <v>27</v>
      </c>
      <c r="D12237">
        <v>2020</v>
      </c>
      <c r="E12237">
        <v>6</v>
      </c>
      <c r="F12237" t="s">
        <v>217</v>
      </c>
      <c r="G12237" t="s">
        <v>218</v>
      </c>
      <c r="H12237" t="s">
        <v>30</v>
      </c>
      <c r="J12237">
        <v>34494409</v>
      </c>
      <c r="L12237" t="s">
        <v>39</v>
      </c>
      <c r="O12237" t="s">
        <v>32</v>
      </c>
    </row>
    <row r="12238" spans="1:17" x14ac:dyDescent="0.25">
      <c r="A12238" t="s">
        <v>168</v>
      </c>
      <c r="B12238" t="s">
        <v>169</v>
      </c>
      <c r="C12238" t="s">
        <v>27</v>
      </c>
      <c r="D12238">
        <v>2020</v>
      </c>
      <c r="E12238">
        <v>6</v>
      </c>
      <c r="F12238" t="s">
        <v>219</v>
      </c>
      <c r="G12238" t="s">
        <v>220</v>
      </c>
      <c r="H12238" t="s">
        <v>30</v>
      </c>
      <c r="J12238">
        <v>34494409</v>
      </c>
      <c r="L12238" t="s">
        <v>39</v>
      </c>
      <c r="O12238" t="s">
        <v>32</v>
      </c>
    </row>
    <row r="12239" spans="1:17" x14ac:dyDescent="0.25">
      <c r="A12239" t="s">
        <v>168</v>
      </c>
      <c r="B12239" t="s">
        <v>169</v>
      </c>
      <c r="C12239" t="s">
        <v>27</v>
      </c>
      <c r="D12239">
        <v>2020</v>
      </c>
      <c r="E12239">
        <v>6</v>
      </c>
      <c r="F12239" t="s">
        <v>221</v>
      </c>
      <c r="G12239" t="s">
        <v>222</v>
      </c>
      <c r="H12239" t="s">
        <v>30</v>
      </c>
      <c r="J12239">
        <v>34494409</v>
      </c>
      <c r="L12239" t="s">
        <v>39</v>
      </c>
      <c r="O12239" t="s">
        <v>32</v>
      </c>
    </row>
    <row r="12240" spans="1:17" x14ac:dyDescent="0.25">
      <c r="A12240" t="s">
        <v>168</v>
      </c>
      <c r="B12240" t="s">
        <v>169</v>
      </c>
      <c r="C12240" t="s">
        <v>27</v>
      </c>
      <c r="D12240">
        <v>2020</v>
      </c>
      <c r="E12240">
        <v>6</v>
      </c>
      <c r="F12240" t="s">
        <v>227</v>
      </c>
      <c r="G12240" t="s">
        <v>228</v>
      </c>
      <c r="H12240" t="s">
        <v>30</v>
      </c>
      <c r="J12240">
        <v>34494409</v>
      </c>
      <c r="L12240" t="s">
        <v>39</v>
      </c>
      <c r="O12240" t="s">
        <v>32</v>
      </c>
    </row>
    <row r="12241" spans="1:15" x14ac:dyDescent="0.25">
      <c r="A12241" t="s">
        <v>168</v>
      </c>
      <c r="B12241" t="s">
        <v>169</v>
      </c>
      <c r="C12241" t="s">
        <v>27</v>
      </c>
      <c r="D12241">
        <v>2020</v>
      </c>
      <c r="E12241">
        <v>6</v>
      </c>
      <c r="F12241" t="s">
        <v>229</v>
      </c>
      <c r="G12241" t="s">
        <v>230</v>
      </c>
      <c r="H12241" t="s">
        <v>30</v>
      </c>
      <c r="J12241">
        <v>-10000000</v>
      </c>
      <c r="L12241" t="s">
        <v>39</v>
      </c>
      <c r="O12241" t="s">
        <v>32</v>
      </c>
    </row>
    <row r="12242" spans="1:15" x14ac:dyDescent="0.25">
      <c r="A12242" t="s">
        <v>168</v>
      </c>
      <c r="B12242" t="s">
        <v>169</v>
      </c>
      <c r="C12242" t="s">
        <v>27</v>
      </c>
      <c r="D12242">
        <v>2020</v>
      </c>
      <c r="E12242">
        <v>6</v>
      </c>
      <c r="F12242" t="s">
        <v>231</v>
      </c>
      <c r="G12242" t="s">
        <v>188</v>
      </c>
      <c r="H12242" t="s">
        <v>30</v>
      </c>
      <c r="J12242">
        <v>-24494409</v>
      </c>
      <c r="L12242" t="s">
        <v>39</v>
      </c>
      <c r="O12242" t="s">
        <v>32</v>
      </c>
    </row>
    <row r="12243" spans="1:15" x14ac:dyDescent="0.25">
      <c r="A12243" t="s">
        <v>168</v>
      </c>
      <c r="B12243" t="s">
        <v>169</v>
      </c>
      <c r="C12243" t="s">
        <v>27</v>
      </c>
      <c r="D12243">
        <v>2020</v>
      </c>
      <c r="E12243">
        <v>6</v>
      </c>
      <c r="F12243" t="s">
        <v>232</v>
      </c>
      <c r="G12243" t="s">
        <v>233</v>
      </c>
      <c r="H12243" t="s">
        <v>30</v>
      </c>
      <c r="J12243">
        <v>-34494409</v>
      </c>
      <c r="L12243" t="s">
        <v>39</v>
      </c>
      <c r="O12243" t="s">
        <v>32</v>
      </c>
    </row>
    <row r="12244" spans="1:15" x14ac:dyDescent="0.25">
      <c r="A12244" t="s">
        <v>168</v>
      </c>
      <c r="B12244" t="s">
        <v>169</v>
      </c>
      <c r="C12244" t="s">
        <v>27</v>
      </c>
      <c r="D12244">
        <v>2020</v>
      </c>
      <c r="E12244">
        <v>6</v>
      </c>
      <c r="F12244" t="s">
        <v>234</v>
      </c>
      <c r="G12244" t="s">
        <v>235</v>
      </c>
      <c r="H12244" t="s">
        <v>30</v>
      </c>
      <c r="J12244">
        <v>-34494409</v>
      </c>
      <c r="L12244" t="s">
        <v>39</v>
      </c>
      <c r="O12244" t="s">
        <v>32</v>
      </c>
    </row>
    <row r="12245" spans="1:15" x14ac:dyDescent="0.25">
      <c r="A12245" t="s">
        <v>168</v>
      </c>
      <c r="B12245" t="s">
        <v>169</v>
      </c>
      <c r="C12245" t="s">
        <v>27</v>
      </c>
      <c r="D12245">
        <v>2020</v>
      </c>
      <c r="E12245">
        <v>6</v>
      </c>
      <c r="F12245" t="s">
        <v>242</v>
      </c>
      <c r="G12245" t="s">
        <v>243</v>
      </c>
      <c r="H12245" t="s">
        <v>30</v>
      </c>
      <c r="J12245">
        <v>-34494409</v>
      </c>
      <c r="L12245" t="s">
        <v>39</v>
      </c>
      <c r="O12245" t="s">
        <v>32</v>
      </c>
    </row>
    <row r="12246" spans="1:15" x14ac:dyDescent="0.25">
      <c r="A12246" t="s">
        <v>25</v>
      </c>
      <c r="B12246" t="s">
        <v>26</v>
      </c>
      <c r="C12246" t="s">
        <v>27</v>
      </c>
      <c r="D12246">
        <v>2021</v>
      </c>
      <c r="E12246">
        <v>12</v>
      </c>
      <c r="F12246" t="s">
        <v>244</v>
      </c>
      <c r="G12246" t="s">
        <v>245</v>
      </c>
      <c r="H12246" t="s">
        <v>30</v>
      </c>
      <c r="J12246">
        <v>-17105.36</v>
      </c>
      <c r="L12246" t="s">
        <v>31</v>
      </c>
      <c r="O12246" t="s">
        <v>32</v>
      </c>
    </row>
    <row r="12247" spans="1:15" x14ac:dyDescent="0.25">
      <c r="A12247" t="s">
        <v>25</v>
      </c>
      <c r="B12247" t="s">
        <v>26</v>
      </c>
      <c r="C12247" t="s">
        <v>27</v>
      </c>
      <c r="D12247">
        <v>2021</v>
      </c>
      <c r="E12247">
        <v>12</v>
      </c>
      <c r="F12247" t="s">
        <v>248</v>
      </c>
      <c r="G12247" t="s">
        <v>249</v>
      </c>
      <c r="H12247" t="s">
        <v>30</v>
      </c>
      <c r="J12247">
        <v>-17105.36</v>
      </c>
      <c r="L12247" t="s">
        <v>31</v>
      </c>
      <c r="O12247" t="s">
        <v>32</v>
      </c>
    </row>
    <row r="12248" spans="1:15" x14ac:dyDescent="0.25">
      <c r="A12248" t="s">
        <v>25</v>
      </c>
      <c r="B12248" t="s">
        <v>26</v>
      </c>
      <c r="C12248" t="s">
        <v>27</v>
      </c>
      <c r="D12248">
        <v>2021</v>
      </c>
      <c r="E12248">
        <v>12</v>
      </c>
      <c r="F12248" t="s">
        <v>250</v>
      </c>
      <c r="G12248" t="s">
        <v>251</v>
      </c>
      <c r="H12248" t="s">
        <v>30</v>
      </c>
      <c r="J12248">
        <v>-17105.36</v>
      </c>
      <c r="L12248" t="s">
        <v>31</v>
      </c>
      <c r="O12248" t="s">
        <v>32</v>
      </c>
    </row>
    <row r="12249" spans="1:15" x14ac:dyDescent="0.25">
      <c r="A12249" t="s">
        <v>25</v>
      </c>
      <c r="B12249" t="s">
        <v>26</v>
      </c>
      <c r="C12249" t="s">
        <v>27</v>
      </c>
      <c r="D12249">
        <v>2021</v>
      </c>
      <c r="E12249">
        <v>12</v>
      </c>
      <c r="F12249" t="s">
        <v>195</v>
      </c>
      <c r="G12249" t="s">
        <v>196</v>
      </c>
      <c r="H12249" t="s">
        <v>30</v>
      </c>
      <c r="J12249">
        <v>-17105.36</v>
      </c>
      <c r="L12249" t="s">
        <v>31</v>
      </c>
      <c r="O12249" t="s">
        <v>32</v>
      </c>
    </row>
    <row r="12250" spans="1:15" x14ac:dyDescent="0.25">
      <c r="A12250" t="s">
        <v>25</v>
      </c>
      <c r="B12250" t="s">
        <v>26</v>
      </c>
      <c r="C12250" t="s">
        <v>27</v>
      </c>
      <c r="D12250">
        <v>2021</v>
      </c>
      <c r="E12250">
        <v>12</v>
      </c>
      <c r="F12250" t="s">
        <v>197</v>
      </c>
      <c r="G12250" t="s">
        <v>198</v>
      </c>
      <c r="H12250" t="s">
        <v>30</v>
      </c>
      <c r="J12250">
        <v>-17105.36</v>
      </c>
      <c r="L12250" t="s">
        <v>31</v>
      </c>
      <c r="O12250" t="s">
        <v>32</v>
      </c>
    </row>
    <row r="12251" spans="1:15" x14ac:dyDescent="0.25">
      <c r="A12251" t="s">
        <v>25</v>
      </c>
      <c r="B12251" t="s">
        <v>26</v>
      </c>
      <c r="C12251" t="s">
        <v>27</v>
      </c>
      <c r="D12251">
        <v>2021</v>
      </c>
      <c r="E12251">
        <v>12</v>
      </c>
      <c r="F12251" t="s">
        <v>199</v>
      </c>
      <c r="G12251" t="s">
        <v>200</v>
      </c>
      <c r="H12251" t="s">
        <v>30</v>
      </c>
      <c r="J12251">
        <v>-17105.36</v>
      </c>
      <c r="L12251" t="s">
        <v>31</v>
      </c>
      <c r="O12251" t="s">
        <v>32</v>
      </c>
    </row>
    <row r="12252" spans="1:15" x14ac:dyDescent="0.25">
      <c r="A12252" t="s">
        <v>25</v>
      </c>
      <c r="B12252" t="s">
        <v>26</v>
      </c>
      <c r="C12252" t="s">
        <v>27</v>
      </c>
      <c r="D12252">
        <v>2021</v>
      </c>
      <c r="E12252">
        <v>12</v>
      </c>
      <c r="F12252" t="s">
        <v>201</v>
      </c>
      <c r="G12252" t="s">
        <v>202</v>
      </c>
      <c r="H12252" t="s">
        <v>30</v>
      </c>
      <c r="J12252">
        <v>-11791.99</v>
      </c>
      <c r="L12252" t="s">
        <v>31</v>
      </c>
      <c r="O12252" t="s">
        <v>32</v>
      </c>
    </row>
    <row r="12253" spans="1:15" x14ac:dyDescent="0.25">
      <c r="A12253" t="s">
        <v>25</v>
      </c>
      <c r="B12253" t="s">
        <v>26</v>
      </c>
      <c r="C12253" t="s">
        <v>27</v>
      </c>
      <c r="D12253">
        <v>2021</v>
      </c>
      <c r="E12253">
        <v>12</v>
      </c>
      <c r="F12253" t="s">
        <v>252</v>
      </c>
      <c r="G12253" t="s">
        <v>253</v>
      </c>
      <c r="H12253" t="s">
        <v>30</v>
      </c>
      <c r="J12253">
        <v>11791.99</v>
      </c>
      <c r="L12253" t="s">
        <v>31</v>
      </c>
      <c r="O12253" t="s">
        <v>32</v>
      </c>
    </row>
    <row r="12254" spans="1:15" x14ac:dyDescent="0.25">
      <c r="A12254" t="s">
        <v>25</v>
      </c>
      <c r="B12254" t="s">
        <v>26</v>
      </c>
      <c r="C12254" t="s">
        <v>27</v>
      </c>
      <c r="D12254">
        <v>2021</v>
      </c>
      <c r="E12254">
        <v>12</v>
      </c>
      <c r="F12254" t="s">
        <v>203</v>
      </c>
      <c r="G12254" t="s">
        <v>204</v>
      </c>
      <c r="H12254" t="s">
        <v>30</v>
      </c>
      <c r="J12254">
        <v>0</v>
      </c>
      <c r="L12254" t="s">
        <v>31</v>
      </c>
      <c r="O12254" t="s">
        <v>32</v>
      </c>
    </row>
    <row r="12255" spans="1:15" x14ac:dyDescent="0.25">
      <c r="A12255" t="s">
        <v>25</v>
      </c>
      <c r="B12255" t="s">
        <v>26</v>
      </c>
      <c r="C12255" t="s">
        <v>27</v>
      </c>
      <c r="D12255">
        <v>2021</v>
      </c>
      <c r="E12255">
        <v>12</v>
      </c>
      <c r="F12255" t="s">
        <v>205</v>
      </c>
      <c r="G12255" t="s">
        <v>206</v>
      </c>
      <c r="H12255" t="s">
        <v>30</v>
      </c>
      <c r="J12255">
        <v>-17105.36</v>
      </c>
      <c r="L12255" t="s">
        <v>31</v>
      </c>
      <c r="O12255" t="s">
        <v>32</v>
      </c>
    </row>
    <row r="12256" spans="1:15" x14ac:dyDescent="0.25">
      <c r="A12256" t="s">
        <v>25</v>
      </c>
      <c r="B12256" t="s">
        <v>26</v>
      </c>
      <c r="C12256" t="s">
        <v>27</v>
      </c>
      <c r="D12256">
        <v>2021</v>
      </c>
      <c r="E12256">
        <v>12</v>
      </c>
      <c r="F12256" t="s">
        <v>207</v>
      </c>
      <c r="G12256" t="s">
        <v>208</v>
      </c>
      <c r="H12256" t="s">
        <v>30</v>
      </c>
      <c r="J12256">
        <v>-17105.36</v>
      </c>
      <c r="L12256" t="s">
        <v>31</v>
      </c>
      <c r="O12256" t="s">
        <v>32</v>
      </c>
    </row>
    <row r="12257" spans="1:15" x14ac:dyDescent="0.25">
      <c r="A12257" t="s">
        <v>25</v>
      </c>
      <c r="B12257" t="s">
        <v>26</v>
      </c>
      <c r="C12257" t="s">
        <v>27</v>
      </c>
      <c r="D12257">
        <v>2021</v>
      </c>
      <c r="E12257">
        <v>12</v>
      </c>
      <c r="F12257" t="s">
        <v>211</v>
      </c>
      <c r="G12257" t="s">
        <v>212</v>
      </c>
      <c r="H12257" t="s">
        <v>30</v>
      </c>
      <c r="J12257">
        <v>-17105.36</v>
      </c>
      <c r="L12257" t="s">
        <v>31</v>
      </c>
      <c r="O12257" t="s">
        <v>32</v>
      </c>
    </row>
    <row r="12258" spans="1:15" x14ac:dyDescent="0.25">
      <c r="A12258" t="s">
        <v>25</v>
      </c>
      <c r="B12258" t="s">
        <v>26</v>
      </c>
      <c r="C12258" t="s">
        <v>27</v>
      </c>
      <c r="D12258">
        <v>2021</v>
      </c>
      <c r="E12258">
        <v>12</v>
      </c>
      <c r="F12258" t="s">
        <v>213</v>
      </c>
      <c r="G12258" t="s">
        <v>214</v>
      </c>
      <c r="H12258" t="s">
        <v>30</v>
      </c>
      <c r="J12258">
        <v>-17105.36</v>
      </c>
      <c r="L12258" t="s">
        <v>31</v>
      </c>
      <c r="O12258" t="s">
        <v>32</v>
      </c>
    </row>
    <row r="12259" spans="1:15" x14ac:dyDescent="0.25">
      <c r="A12259" t="s">
        <v>25</v>
      </c>
      <c r="B12259" t="s">
        <v>26</v>
      </c>
      <c r="C12259" t="s">
        <v>27</v>
      </c>
      <c r="D12259">
        <v>2021</v>
      </c>
      <c r="E12259">
        <v>12</v>
      </c>
      <c r="F12259" t="s">
        <v>215</v>
      </c>
      <c r="G12259" t="s">
        <v>216</v>
      </c>
      <c r="H12259" t="s">
        <v>30</v>
      </c>
      <c r="J12259">
        <v>223089081</v>
      </c>
      <c r="L12259" t="s">
        <v>39</v>
      </c>
      <c r="O12259" t="s">
        <v>32</v>
      </c>
    </row>
    <row r="12260" spans="1:15" x14ac:dyDescent="0.25">
      <c r="A12260" t="s">
        <v>25</v>
      </c>
      <c r="B12260" t="s">
        <v>26</v>
      </c>
      <c r="C12260" t="s">
        <v>27</v>
      </c>
      <c r="D12260">
        <v>2021</v>
      </c>
      <c r="E12260">
        <v>12</v>
      </c>
      <c r="F12260" t="s">
        <v>217</v>
      </c>
      <c r="G12260" t="s">
        <v>218</v>
      </c>
      <c r="H12260" t="s">
        <v>30</v>
      </c>
      <c r="J12260">
        <v>223089081</v>
      </c>
      <c r="L12260" t="s">
        <v>39</v>
      </c>
      <c r="O12260" t="s">
        <v>32</v>
      </c>
    </row>
    <row r="12261" spans="1:15" x14ac:dyDescent="0.25">
      <c r="A12261" t="s">
        <v>25</v>
      </c>
      <c r="B12261" t="s">
        <v>26</v>
      </c>
      <c r="C12261" t="s">
        <v>27</v>
      </c>
      <c r="D12261">
        <v>2021</v>
      </c>
      <c r="E12261">
        <v>12</v>
      </c>
      <c r="F12261" t="s">
        <v>219</v>
      </c>
      <c r="G12261" t="s">
        <v>220</v>
      </c>
      <c r="H12261" t="s">
        <v>30</v>
      </c>
      <c r="J12261">
        <v>226121661.75</v>
      </c>
      <c r="L12261" t="s">
        <v>39</v>
      </c>
      <c r="O12261" t="s">
        <v>32</v>
      </c>
    </row>
    <row r="12262" spans="1:15" x14ac:dyDescent="0.25">
      <c r="A12262" t="s">
        <v>25</v>
      </c>
      <c r="B12262" t="s">
        <v>26</v>
      </c>
      <c r="C12262" t="s">
        <v>27</v>
      </c>
      <c r="D12262">
        <v>2021</v>
      </c>
      <c r="E12262">
        <v>12</v>
      </c>
      <c r="F12262" t="s">
        <v>221</v>
      </c>
      <c r="G12262" t="s">
        <v>222</v>
      </c>
      <c r="H12262" t="s">
        <v>30</v>
      </c>
      <c r="J12262">
        <v>226121661.75</v>
      </c>
      <c r="L12262" t="s">
        <v>39</v>
      </c>
      <c r="O12262" t="s">
        <v>32</v>
      </c>
    </row>
    <row r="12263" spans="1:15" x14ac:dyDescent="0.25">
      <c r="A12263" t="s">
        <v>25</v>
      </c>
      <c r="B12263" t="s">
        <v>26</v>
      </c>
      <c r="C12263" t="s">
        <v>27</v>
      </c>
      <c r="D12263">
        <v>2021</v>
      </c>
      <c r="E12263">
        <v>12</v>
      </c>
      <c r="F12263" t="s">
        <v>223</v>
      </c>
      <c r="G12263" t="s">
        <v>224</v>
      </c>
      <c r="H12263" t="s">
        <v>30</v>
      </c>
      <c r="J12263">
        <v>14115347.210000001</v>
      </c>
      <c r="L12263" t="s">
        <v>39</v>
      </c>
      <c r="O12263" t="s">
        <v>32</v>
      </c>
    </row>
    <row r="12264" spans="1:15" x14ac:dyDescent="0.25">
      <c r="A12264" t="s">
        <v>25</v>
      </c>
      <c r="B12264" t="s">
        <v>26</v>
      </c>
      <c r="C12264" t="s">
        <v>27</v>
      </c>
      <c r="D12264">
        <v>2021</v>
      </c>
      <c r="E12264">
        <v>12</v>
      </c>
      <c r="F12264" t="s">
        <v>225</v>
      </c>
      <c r="G12264" t="s">
        <v>226</v>
      </c>
      <c r="H12264" t="s">
        <v>30</v>
      </c>
      <c r="J12264">
        <v>14115347.210000001</v>
      </c>
      <c r="L12264" t="s">
        <v>39</v>
      </c>
      <c r="O12264" t="s">
        <v>32</v>
      </c>
    </row>
    <row r="12265" spans="1:15" x14ac:dyDescent="0.25">
      <c r="A12265" t="s">
        <v>25</v>
      </c>
      <c r="B12265" t="s">
        <v>26</v>
      </c>
      <c r="C12265" t="s">
        <v>27</v>
      </c>
      <c r="D12265">
        <v>2021</v>
      </c>
      <c r="E12265">
        <v>12</v>
      </c>
      <c r="F12265" t="s">
        <v>227</v>
      </c>
      <c r="G12265" t="s">
        <v>228</v>
      </c>
      <c r="H12265" t="s">
        <v>30</v>
      </c>
      <c r="J12265">
        <v>240237008.96000001</v>
      </c>
      <c r="L12265" t="s">
        <v>39</v>
      </c>
      <c r="O12265" t="s">
        <v>32</v>
      </c>
    </row>
    <row r="12266" spans="1:15" x14ac:dyDescent="0.25">
      <c r="A12266" t="s">
        <v>25</v>
      </c>
      <c r="B12266" t="s">
        <v>26</v>
      </c>
      <c r="C12266" t="s">
        <v>27</v>
      </c>
      <c r="D12266">
        <v>2021</v>
      </c>
      <c r="E12266">
        <v>12</v>
      </c>
      <c r="F12266" t="s">
        <v>229</v>
      </c>
      <c r="G12266" t="s">
        <v>230</v>
      </c>
      <c r="H12266" t="s">
        <v>30</v>
      </c>
      <c r="J12266">
        <v>-5100000</v>
      </c>
      <c r="L12266" t="s">
        <v>39</v>
      </c>
      <c r="O12266" t="s">
        <v>32</v>
      </c>
    </row>
    <row r="12267" spans="1:15" x14ac:dyDescent="0.25">
      <c r="A12267" t="s">
        <v>25</v>
      </c>
      <c r="B12267" t="s">
        <v>26</v>
      </c>
      <c r="C12267" t="s">
        <v>27</v>
      </c>
      <c r="D12267">
        <v>2021</v>
      </c>
      <c r="E12267">
        <v>12</v>
      </c>
      <c r="F12267" t="s">
        <v>231</v>
      </c>
      <c r="G12267" t="s">
        <v>188</v>
      </c>
      <c r="H12267" t="s">
        <v>30</v>
      </c>
      <c r="J12267">
        <v>-257002164.02000001</v>
      </c>
      <c r="L12267" t="s">
        <v>39</v>
      </c>
      <c r="O12267" t="s">
        <v>32</v>
      </c>
    </row>
    <row r="12268" spans="1:15" x14ac:dyDescent="0.25">
      <c r="A12268" t="s">
        <v>25</v>
      </c>
      <c r="B12268" t="s">
        <v>26</v>
      </c>
      <c r="C12268" t="s">
        <v>27</v>
      </c>
      <c r="D12268">
        <v>2021</v>
      </c>
      <c r="E12268">
        <v>12</v>
      </c>
      <c r="F12268" t="s">
        <v>232</v>
      </c>
      <c r="G12268" t="s">
        <v>233</v>
      </c>
      <c r="H12268" t="s">
        <v>30</v>
      </c>
      <c r="J12268">
        <v>-262102164.02000001</v>
      </c>
      <c r="L12268" t="s">
        <v>39</v>
      </c>
      <c r="O12268" t="s">
        <v>32</v>
      </c>
    </row>
    <row r="12269" spans="1:15" x14ac:dyDescent="0.25">
      <c r="A12269" t="s">
        <v>25</v>
      </c>
      <c r="B12269" t="s">
        <v>26</v>
      </c>
      <c r="C12269" t="s">
        <v>27</v>
      </c>
      <c r="D12269">
        <v>2021</v>
      </c>
      <c r="E12269">
        <v>12</v>
      </c>
      <c r="F12269" t="s">
        <v>234</v>
      </c>
      <c r="G12269" t="s">
        <v>235</v>
      </c>
      <c r="H12269" t="s">
        <v>30</v>
      </c>
      <c r="J12269">
        <v>-262102164.02000001</v>
      </c>
      <c r="L12269" t="s">
        <v>39</v>
      </c>
      <c r="O12269" t="s">
        <v>32</v>
      </c>
    </row>
    <row r="12270" spans="1:15" x14ac:dyDescent="0.25">
      <c r="A12270" t="s">
        <v>25</v>
      </c>
      <c r="B12270" t="s">
        <v>26</v>
      </c>
      <c r="C12270" t="s">
        <v>27</v>
      </c>
      <c r="D12270">
        <v>2021</v>
      </c>
      <c r="E12270">
        <v>12</v>
      </c>
      <c r="F12270" t="s">
        <v>271</v>
      </c>
      <c r="G12270" t="s">
        <v>272</v>
      </c>
      <c r="H12270" t="s">
        <v>30</v>
      </c>
      <c r="J12270">
        <v>-3032580.75</v>
      </c>
      <c r="L12270" t="s">
        <v>39</v>
      </c>
      <c r="O12270" t="s">
        <v>32</v>
      </c>
    </row>
    <row r="12271" spans="1:15" x14ac:dyDescent="0.25">
      <c r="A12271" t="s">
        <v>25</v>
      </c>
      <c r="B12271" t="s">
        <v>26</v>
      </c>
      <c r="C12271" t="s">
        <v>27</v>
      </c>
      <c r="D12271">
        <v>2021</v>
      </c>
      <c r="E12271">
        <v>12</v>
      </c>
      <c r="F12271" t="s">
        <v>273</v>
      </c>
      <c r="G12271" t="s">
        <v>274</v>
      </c>
      <c r="H12271" t="s">
        <v>30</v>
      </c>
      <c r="J12271">
        <v>-3032580.75</v>
      </c>
      <c r="L12271" t="s">
        <v>39</v>
      </c>
      <c r="O12271" t="s">
        <v>32</v>
      </c>
    </row>
    <row r="12272" spans="1:15" x14ac:dyDescent="0.25">
      <c r="A12272" t="s">
        <v>25</v>
      </c>
      <c r="B12272" t="s">
        <v>26</v>
      </c>
      <c r="C12272" t="s">
        <v>27</v>
      </c>
      <c r="D12272">
        <v>2021</v>
      </c>
      <c r="E12272">
        <v>12</v>
      </c>
      <c r="F12272" t="s">
        <v>236</v>
      </c>
      <c r="G12272" t="s">
        <v>237</v>
      </c>
      <c r="H12272" t="s">
        <v>30</v>
      </c>
      <c r="J12272">
        <v>24958230.949999999</v>
      </c>
      <c r="L12272" t="s">
        <v>39</v>
      </c>
      <c r="O12272" t="s">
        <v>32</v>
      </c>
    </row>
    <row r="12273" spans="1:15" x14ac:dyDescent="0.25">
      <c r="A12273" t="s">
        <v>25</v>
      </c>
      <c r="B12273" t="s">
        <v>26</v>
      </c>
      <c r="C12273" t="s">
        <v>27</v>
      </c>
      <c r="D12273">
        <v>2021</v>
      </c>
      <c r="E12273">
        <v>12</v>
      </c>
      <c r="F12273" t="s">
        <v>238</v>
      </c>
      <c r="G12273" t="s">
        <v>239</v>
      </c>
      <c r="H12273" t="s">
        <v>30</v>
      </c>
      <c r="J12273">
        <v>24914841.170000002</v>
      </c>
      <c r="L12273" t="s">
        <v>39</v>
      </c>
      <c r="O12273" t="s">
        <v>32</v>
      </c>
    </row>
    <row r="12274" spans="1:15" x14ac:dyDescent="0.25">
      <c r="A12274" t="s">
        <v>25</v>
      </c>
      <c r="B12274" t="s">
        <v>26</v>
      </c>
      <c r="C12274" t="s">
        <v>27</v>
      </c>
      <c r="D12274">
        <v>2021</v>
      </c>
      <c r="E12274">
        <v>12</v>
      </c>
      <c r="F12274" t="s">
        <v>240</v>
      </c>
      <c r="G12274" t="s">
        <v>241</v>
      </c>
      <c r="H12274" t="s">
        <v>30</v>
      </c>
      <c r="J12274">
        <v>21882260.420000002</v>
      </c>
      <c r="L12274" t="s">
        <v>39</v>
      </c>
      <c r="O12274" t="s">
        <v>32</v>
      </c>
    </row>
    <row r="12275" spans="1:15" x14ac:dyDescent="0.25">
      <c r="A12275" t="s">
        <v>25</v>
      </c>
      <c r="B12275" t="s">
        <v>26</v>
      </c>
      <c r="C12275" t="s">
        <v>27</v>
      </c>
      <c r="D12275">
        <v>2021</v>
      </c>
      <c r="E12275">
        <v>12</v>
      </c>
      <c r="F12275" t="s">
        <v>242</v>
      </c>
      <c r="G12275" t="s">
        <v>243</v>
      </c>
      <c r="H12275" t="s">
        <v>30</v>
      </c>
      <c r="J12275">
        <v>-240219903.59999999</v>
      </c>
      <c r="L12275" t="s">
        <v>39</v>
      </c>
      <c r="O12275" t="s">
        <v>32</v>
      </c>
    </row>
    <row r="12276" spans="1:15" x14ac:dyDescent="0.25">
      <c r="A12276" t="s">
        <v>52</v>
      </c>
      <c r="B12276" t="s">
        <v>1666</v>
      </c>
      <c r="C12276" t="s">
        <v>27</v>
      </c>
      <c r="D12276">
        <v>2021</v>
      </c>
      <c r="E12276">
        <v>12</v>
      </c>
      <c r="F12276" t="s">
        <v>244</v>
      </c>
      <c r="G12276" t="s">
        <v>245</v>
      </c>
      <c r="H12276" t="s">
        <v>30</v>
      </c>
      <c r="J12276">
        <v>-22134.27</v>
      </c>
      <c r="L12276" t="s">
        <v>31</v>
      </c>
      <c r="O12276" t="s">
        <v>32</v>
      </c>
    </row>
    <row r="12277" spans="1:15" x14ac:dyDescent="0.25">
      <c r="A12277" t="s">
        <v>52</v>
      </c>
      <c r="B12277" t="s">
        <v>1666</v>
      </c>
      <c r="C12277" t="s">
        <v>27</v>
      </c>
      <c r="D12277">
        <v>2021</v>
      </c>
      <c r="E12277">
        <v>12</v>
      </c>
      <c r="F12277" t="s">
        <v>246</v>
      </c>
      <c r="G12277" t="s">
        <v>247</v>
      </c>
      <c r="H12277" t="s">
        <v>30</v>
      </c>
      <c r="J12277">
        <v>61795.29</v>
      </c>
      <c r="L12277" t="s">
        <v>31</v>
      </c>
      <c r="O12277" t="s">
        <v>32</v>
      </c>
    </row>
    <row r="12278" spans="1:15" x14ac:dyDescent="0.25">
      <c r="A12278" t="s">
        <v>52</v>
      </c>
      <c r="B12278" t="s">
        <v>1666</v>
      </c>
      <c r="C12278" t="s">
        <v>27</v>
      </c>
      <c r="D12278">
        <v>2021</v>
      </c>
      <c r="E12278">
        <v>12</v>
      </c>
      <c r="F12278" t="s">
        <v>248</v>
      </c>
      <c r="G12278" t="s">
        <v>249</v>
      </c>
      <c r="H12278" t="s">
        <v>30</v>
      </c>
      <c r="J12278">
        <v>39661.019999999997</v>
      </c>
      <c r="L12278" t="s">
        <v>31</v>
      </c>
      <c r="O12278" t="s">
        <v>32</v>
      </c>
    </row>
    <row r="12279" spans="1:15" x14ac:dyDescent="0.25">
      <c r="A12279" t="s">
        <v>52</v>
      </c>
      <c r="B12279" t="s">
        <v>1666</v>
      </c>
      <c r="C12279" t="s">
        <v>27</v>
      </c>
      <c r="D12279">
        <v>2021</v>
      </c>
      <c r="E12279">
        <v>12</v>
      </c>
      <c r="F12279" t="s">
        <v>250</v>
      </c>
      <c r="G12279" t="s">
        <v>251</v>
      </c>
      <c r="H12279" t="s">
        <v>30</v>
      </c>
      <c r="J12279">
        <v>39661.019999999997</v>
      </c>
      <c r="L12279" t="s">
        <v>31</v>
      </c>
      <c r="O12279" t="s">
        <v>32</v>
      </c>
    </row>
    <row r="12280" spans="1:15" x14ac:dyDescent="0.25">
      <c r="A12280" t="s">
        <v>52</v>
      </c>
      <c r="B12280" t="s">
        <v>1666</v>
      </c>
      <c r="C12280" t="s">
        <v>27</v>
      </c>
      <c r="D12280">
        <v>2021</v>
      </c>
      <c r="E12280">
        <v>12</v>
      </c>
      <c r="F12280" t="s">
        <v>193</v>
      </c>
      <c r="G12280" t="s">
        <v>194</v>
      </c>
      <c r="H12280" t="s">
        <v>30</v>
      </c>
      <c r="J12280">
        <v>2862.13</v>
      </c>
      <c r="L12280" t="s">
        <v>31</v>
      </c>
      <c r="O12280" t="s">
        <v>32</v>
      </c>
    </row>
    <row r="12281" spans="1:15" x14ac:dyDescent="0.25">
      <c r="A12281" t="s">
        <v>52</v>
      </c>
      <c r="B12281" t="s">
        <v>1666</v>
      </c>
      <c r="C12281" t="s">
        <v>27</v>
      </c>
      <c r="D12281">
        <v>2021</v>
      </c>
      <c r="E12281">
        <v>12</v>
      </c>
      <c r="F12281" t="s">
        <v>195</v>
      </c>
      <c r="G12281" t="s">
        <v>196</v>
      </c>
      <c r="H12281" t="s">
        <v>30</v>
      </c>
      <c r="J12281">
        <v>42523.15</v>
      </c>
      <c r="L12281" t="s">
        <v>31</v>
      </c>
      <c r="O12281" t="s">
        <v>32</v>
      </c>
    </row>
    <row r="12282" spans="1:15" x14ac:dyDescent="0.25">
      <c r="A12282" t="s">
        <v>52</v>
      </c>
      <c r="B12282" t="s">
        <v>1666</v>
      </c>
      <c r="C12282" t="s">
        <v>27</v>
      </c>
      <c r="D12282">
        <v>2021</v>
      </c>
      <c r="E12282">
        <v>12</v>
      </c>
      <c r="F12282" t="s">
        <v>197</v>
      </c>
      <c r="G12282" t="s">
        <v>198</v>
      </c>
      <c r="H12282" t="s">
        <v>30</v>
      </c>
      <c r="J12282">
        <v>42523.15</v>
      </c>
      <c r="L12282" t="s">
        <v>31</v>
      </c>
      <c r="O12282" t="s">
        <v>32</v>
      </c>
    </row>
    <row r="12283" spans="1:15" x14ac:dyDescent="0.25">
      <c r="A12283" t="s">
        <v>52</v>
      </c>
      <c r="B12283" t="s">
        <v>1666</v>
      </c>
      <c r="C12283" t="s">
        <v>27</v>
      </c>
      <c r="D12283">
        <v>2021</v>
      </c>
      <c r="E12283">
        <v>12</v>
      </c>
      <c r="F12283" t="s">
        <v>199</v>
      </c>
      <c r="G12283" t="s">
        <v>200</v>
      </c>
      <c r="H12283" t="s">
        <v>30</v>
      </c>
      <c r="J12283">
        <v>42523.15</v>
      </c>
      <c r="L12283" t="s">
        <v>31</v>
      </c>
      <c r="O12283" t="s">
        <v>32</v>
      </c>
    </row>
    <row r="12284" spans="1:15" x14ac:dyDescent="0.25">
      <c r="A12284" t="s">
        <v>52</v>
      </c>
      <c r="B12284" t="s">
        <v>1666</v>
      </c>
      <c r="C12284" t="s">
        <v>27</v>
      </c>
      <c r="D12284">
        <v>2021</v>
      </c>
      <c r="E12284">
        <v>12</v>
      </c>
      <c r="F12284" t="s">
        <v>201</v>
      </c>
      <c r="G12284" t="s">
        <v>202</v>
      </c>
      <c r="H12284" t="s">
        <v>30</v>
      </c>
      <c r="J12284">
        <v>-57229.760000000002</v>
      </c>
      <c r="L12284" t="s">
        <v>31</v>
      </c>
      <c r="O12284" t="s">
        <v>32</v>
      </c>
    </row>
    <row r="12285" spans="1:15" x14ac:dyDescent="0.25">
      <c r="A12285" t="s">
        <v>52</v>
      </c>
      <c r="B12285" t="s">
        <v>1666</v>
      </c>
      <c r="C12285" t="s">
        <v>27</v>
      </c>
      <c r="D12285">
        <v>2021</v>
      </c>
      <c r="E12285">
        <v>12</v>
      </c>
      <c r="F12285" t="s">
        <v>252</v>
      </c>
      <c r="G12285" t="s">
        <v>253</v>
      </c>
      <c r="H12285" t="s">
        <v>30</v>
      </c>
      <c r="J12285">
        <v>25130.05</v>
      </c>
      <c r="L12285" t="s">
        <v>31</v>
      </c>
      <c r="O12285" t="s">
        <v>32</v>
      </c>
    </row>
    <row r="12286" spans="1:15" x14ac:dyDescent="0.25">
      <c r="A12286" t="s">
        <v>52</v>
      </c>
      <c r="B12286" t="s">
        <v>1666</v>
      </c>
      <c r="C12286" t="s">
        <v>27</v>
      </c>
      <c r="D12286">
        <v>2021</v>
      </c>
      <c r="E12286">
        <v>12</v>
      </c>
      <c r="F12286" t="s">
        <v>203</v>
      </c>
      <c r="G12286" t="s">
        <v>204</v>
      </c>
      <c r="H12286" t="s">
        <v>30</v>
      </c>
      <c r="J12286">
        <v>-32099.71</v>
      </c>
      <c r="L12286" t="s">
        <v>31</v>
      </c>
      <c r="O12286" t="s">
        <v>32</v>
      </c>
    </row>
    <row r="12287" spans="1:15" x14ac:dyDescent="0.25">
      <c r="A12287" t="s">
        <v>52</v>
      </c>
      <c r="B12287" t="s">
        <v>1666</v>
      </c>
      <c r="C12287" t="s">
        <v>27</v>
      </c>
      <c r="D12287">
        <v>2021</v>
      </c>
      <c r="E12287">
        <v>12</v>
      </c>
      <c r="F12287" t="s">
        <v>205</v>
      </c>
      <c r="G12287" t="s">
        <v>206</v>
      </c>
      <c r="H12287" t="s">
        <v>30</v>
      </c>
      <c r="J12287">
        <v>10423.44</v>
      </c>
      <c r="L12287" t="s">
        <v>31</v>
      </c>
      <c r="O12287" t="s">
        <v>32</v>
      </c>
    </row>
    <row r="12288" spans="1:15" x14ac:dyDescent="0.25">
      <c r="A12288" t="s">
        <v>52</v>
      </c>
      <c r="B12288" t="s">
        <v>1666</v>
      </c>
      <c r="C12288" t="s">
        <v>27</v>
      </c>
      <c r="D12288">
        <v>2021</v>
      </c>
      <c r="E12288">
        <v>12</v>
      </c>
      <c r="F12288" t="s">
        <v>207</v>
      </c>
      <c r="G12288" t="s">
        <v>208</v>
      </c>
      <c r="H12288" t="s">
        <v>30</v>
      </c>
      <c r="J12288">
        <v>10423.44</v>
      </c>
      <c r="L12288" t="s">
        <v>31</v>
      </c>
      <c r="O12288" t="s">
        <v>32</v>
      </c>
    </row>
    <row r="12289" spans="1:15" x14ac:dyDescent="0.25">
      <c r="A12289" t="s">
        <v>52</v>
      </c>
      <c r="B12289" t="s">
        <v>1666</v>
      </c>
      <c r="C12289" t="s">
        <v>27</v>
      </c>
      <c r="D12289">
        <v>2021</v>
      </c>
      <c r="E12289">
        <v>12</v>
      </c>
      <c r="F12289" t="s">
        <v>211</v>
      </c>
      <c r="G12289" t="s">
        <v>212</v>
      </c>
      <c r="H12289" t="s">
        <v>30</v>
      </c>
      <c r="J12289">
        <v>10423.44</v>
      </c>
      <c r="L12289" t="s">
        <v>31</v>
      </c>
      <c r="O12289" t="s">
        <v>32</v>
      </c>
    </row>
    <row r="12290" spans="1:15" x14ac:dyDescent="0.25">
      <c r="A12290" t="s">
        <v>52</v>
      </c>
      <c r="B12290" t="s">
        <v>1666</v>
      </c>
      <c r="C12290" t="s">
        <v>27</v>
      </c>
      <c r="D12290">
        <v>2021</v>
      </c>
      <c r="E12290">
        <v>12</v>
      </c>
      <c r="F12290" t="s">
        <v>213</v>
      </c>
      <c r="G12290" t="s">
        <v>214</v>
      </c>
      <c r="H12290" t="s">
        <v>30</v>
      </c>
      <c r="J12290">
        <v>10423.44</v>
      </c>
      <c r="L12290" t="s">
        <v>31</v>
      </c>
      <c r="O12290" t="s">
        <v>32</v>
      </c>
    </row>
    <row r="12291" spans="1:15" x14ac:dyDescent="0.25">
      <c r="A12291" t="s">
        <v>52</v>
      </c>
      <c r="B12291" t="s">
        <v>1666</v>
      </c>
      <c r="C12291" t="s">
        <v>27</v>
      </c>
      <c r="D12291">
        <v>2021</v>
      </c>
      <c r="E12291">
        <v>12</v>
      </c>
      <c r="F12291" t="s">
        <v>254</v>
      </c>
      <c r="G12291" t="s">
        <v>255</v>
      </c>
      <c r="H12291" t="s">
        <v>30</v>
      </c>
      <c r="J12291">
        <v>1514100</v>
      </c>
      <c r="L12291" t="s">
        <v>39</v>
      </c>
      <c r="O12291" t="s">
        <v>32</v>
      </c>
    </row>
    <row r="12292" spans="1:15" x14ac:dyDescent="0.25">
      <c r="A12292" t="s">
        <v>52</v>
      </c>
      <c r="B12292" t="s">
        <v>1666</v>
      </c>
      <c r="C12292" t="s">
        <v>27</v>
      </c>
      <c r="D12292">
        <v>2021</v>
      </c>
      <c r="E12292">
        <v>12</v>
      </c>
      <c r="F12292" t="s">
        <v>256</v>
      </c>
      <c r="G12292" t="s">
        <v>103</v>
      </c>
      <c r="H12292" t="s">
        <v>30</v>
      </c>
      <c r="J12292">
        <v>1514100</v>
      </c>
      <c r="L12292" t="s">
        <v>39</v>
      </c>
      <c r="O12292" t="s">
        <v>32</v>
      </c>
    </row>
    <row r="12293" spans="1:15" x14ac:dyDescent="0.25">
      <c r="A12293" t="s">
        <v>52</v>
      </c>
      <c r="B12293" t="s">
        <v>1666</v>
      </c>
      <c r="C12293" t="s">
        <v>27</v>
      </c>
      <c r="D12293">
        <v>2021</v>
      </c>
      <c r="E12293">
        <v>12</v>
      </c>
      <c r="F12293" t="s">
        <v>257</v>
      </c>
      <c r="G12293" t="s">
        <v>258</v>
      </c>
      <c r="H12293" t="s">
        <v>30</v>
      </c>
      <c r="J12293">
        <v>1514100</v>
      </c>
      <c r="L12293" t="s">
        <v>39</v>
      </c>
      <c r="O12293" t="s">
        <v>32</v>
      </c>
    </row>
    <row r="12294" spans="1:15" x14ac:dyDescent="0.25">
      <c r="A12294" t="s">
        <v>52</v>
      </c>
      <c r="B12294" t="s">
        <v>1666</v>
      </c>
      <c r="C12294" t="s">
        <v>27</v>
      </c>
      <c r="D12294">
        <v>2021</v>
      </c>
      <c r="E12294">
        <v>12</v>
      </c>
      <c r="F12294" t="s">
        <v>215</v>
      </c>
      <c r="G12294" t="s">
        <v>216</v>
      </c>
      <c r="H12294" t="s">
        <v>30</v>
      </c>
      <c r="J12294">
        <v>14703882</v>
      </c>
      <c r="L12294" t="s">
        <v>39</v>
      </c>
      <c r="O12294" t="s">
        <v>32</v>
      </c>
    </row>
    <row r="12295" spans="1:15" x14ac:dyDescent="0.25">
      <c r="A12295" t="s">
        <v>52</v>
      </c>
      <c r="B12295" t="s">
        <v>1666</v>
      </c>
      <c r="C12295" t="s">
        <v>27</v>
      </c>
      <c r="D12295">
        <v>2021</v>
      </c>
      <c r="E12295">
        <v>12</v>
      </c>
      <c r="F12295" t="s">
        <v>217</v>
      </c>
      <c r="G12295" t="s">
        <v>218</v>
      </c>
      <c r="H12295" t="s">
        <v>30</v>
      </c>
      <c r="J12295">
        <v>14703882</v>
      </c>
      <c r="L12295" t="s">
        <v>39</v>
      </c>
      <c r="O12295" t="s">
        <v>32</v>
      </c>
    </row>
    <row r="12296" spans="1:15" x14ac:dyDescent="0.25">
      <c r="A12296" t="s">
        <v>52</v>
      </c>
      <c r="B12296" t="s">
        <v>1666</v>
      </c>
      <c r="C12296" t="s">
        <v>27</v>
      </c>
      <c r="D12296">
        <v>2021</v>
      </c>
      <c r="E12296">
        <v>12</v>
      </c>
      <c r="F12296" t="s">
        <v>219</v>
      </c>
      <c r="G12296" t="s">
        <v>220</v>
      </c>
      <c r="H12296" t="s">
        <v>30</v>
      </c>
      <c r="J12296">
        <v>14703882</v>
      </c>
      <c r="L12296" t="s">
        <v>39</v>
      </c>
      <c r="O12296" t="s">
        <v>32</v>
      </c>
    </row>
    <row r="12297" spans="1:15" x14ac:dyDescent="0.25">
      <c r="A12297" t="s">
        <v>52</v>
      </c>
      <c r="B12297" t="s">
        <v>1666</v>
      </c>
      <c r="C12297" t="s">
        <v>27</v>
      </c>
      <c r="D12297">
        <v>2021</v>
      </c>
      <c r="E12297">
        <v>12</v>
      </c>
      <c r="F12297" t="s">
        <v>221</v>
      </c>
      <c r="G12297" t="s">
        <v>222</v>
      </c>
      <c r="H12297" t="s">
        <v>30</v>
      </c>
      <c r="J12297">
        <v>16217982</v>
      </c>
      <c r="L12297" t="s">
        <v>39</v>
      </c>
      <c r="O12297" t="s">
        <v>32</v>
      </c>
    </row>
    <row r="12298" spans="1:15" x14ac:dyDescent="0.25">
      <c r="A12298" t="s">
        <v>52</v>
      </c>
      <c r="B12298" t="s">
        <v>1666</v>
      </c>
      <c r="C12298" t="s">
        <v>27</v>
      </c>
      <c r="D12298">
        <v>2021</v>
      </c>
      <c r="E12298">
        <v>12</v>
      </c>
      <c r="F12298" t="s">
        <v>259</v>
      </c>
      <c r="G12298" t="s">
        <v>260</v>
      </c>
      <c r="H12298" t="s">
        <v>30</v>
      </c>
      <c r="J12298">
        <v>4000</v>
      </c>
      <c r="L12298" t="s">
        <v>39</v>
      </c>
      <c r="O12298" t="s">
        <v>32</v>
      </c>
    </row>
    <row r="12299" spans="1:15" x14ac:dyDescent="0.25">
      <c r="A12299" t="s">
        <v>52</v>
      </c>
      <c r="B12299" t="s">
        <v>1666</v>
      </c>
      <c r="C12299" t="s">
        <v>27</v>
      </c>
      <c r="D12299">
        <v>2021</v>
      </c>
      <c r="E12299">
        <v>12</v>
      </c>
      <c r="F12299" t="s">
        <v>261</v>
      </c>
      <c r="G12299" t="s">
        <v>262</v>
      </c>
      <c r="H12299" t="s">
        <v>30</v>
      </c>
      <c r="J12299">
        <v>30000</v>
      </c>
      <c r="L12299" t="s">
        <v>39</v>
      </c>
      <c r="O12299" t="s">
        <v>32</v>
      </c>
    </row>
    <row r="12300" spans="1:15" x14ac:dyDescent="0.25">
      <c r="A12300" t="s">
        <v>52</v>
      </c>
      <c r="B12300" t="s">
        <v>1666</v>
      </c>
      <c r="C12300" t="s">
        <v>27</v>
      </c>
      <c r="D12300">
        <v>2021</v>
      </c>
      <c r="E12300">
        <v>12</v>
      </c>
      <c r="F12300" t="s">
        <v>223</v>
      </c>
      <c r="G12300" t="s">
        <v>224</v>
      </c>
      <c r="H12300" t="s">
        <v>30</v>
      </c>
      <c r="J12300">
        <v>2556810.12</v>
      </c>
      <c r="L12300" t="s">
        <v>39</v>
      </c>
      <c r="O12300" t="s">
        <v>32</v>
      </c>
    </row>
    <row r="12301" spans="1:15" x14ac:dyDescent="0.25">
      <c r="A12301" t="s">
        <v>52</v>
      </c>
      <c r="B12301" t="s">
        <v>1666</v>
      </c>
      <c r="C12301" t="s">
        <v>27</v>
      </c>
      <c r="D12301">
        <v>2021</v>
      </c>
      <c r="E12301">
        <v>12</v>
      </c>
      <c r="F12301" t="s">
        <v>225</v>
      </c>
      <c r="G12301" t="s">
        <v>226</v>
      </c>
      <c r="H12301" t="s">
        <v>30</v>
      </c>
      <c r="J12301">
        <v>2590810.12</v>
      </c>
      <c r="L12301" t="s">
        <v>39</v>
      </c>
      <c r="O12301" t="s">
        <v>32</v>
      </c>
    </row>
    <row r="12302" spans="1:15" x14ac:dyDescent="0.25">
      <c r="A12302" t="s">
        <v>52</v>
      </c>
      <c r="B12302" t="s">
        <v>1666</v>
      </c>
      <c r="C12302" t="s">
        <v>27</v>
      </c>
      <c r="D12302">
        <v>2021</v>
      </c>
      <c r="E12302">
        <v>12</v>
      </c>
      <c r="F12302" t="s">
        <v>227</v>
      </c>
      <c r="G12302" t="s">
        <v>228</v>
      </c>
      <c r="H12302" t="s">
        <v>30</v>
      </c>
      <c r="J12302">
        <v>18808792.120000001</v>
      </c>
      <c r="L12302" t="s">
        <v>39</v>
      </c>
      <c r="O12302" t="s">
        <v>32</v>
      </c>
    </row>
    <row r="12303" spans="1:15" x14ac:dyDescent="0.25">
      <c r="A12303" t="s">
        <v>52</v>
      </c>
      <c r="B12303" t="s">
        <v>1666</v>
      </c>
      <c r="C12303" t="s">
        <v>27</v>
      </c>
      <c r="D12303">
        <v>2021</v>
      </c>
      <c r="E12303">
        <v>12</v>
      </c>
      <c r="F12303" t="s">
        <v>229</v>
      </c>
      <c r="G12303" t="s">
        <v>230</v>
      </c>
      <c r="H12303" t="s">
        <v>30</v>
      </c>
      <c r="J12303">
        <v>-500000</v>
      </c>
      <c r="L12303" t="s">
        <v>39</v>
      </c>
      <c r="O12303" t="s">
        <v>32</v>
      </c>
    </row>
    <row r="12304" spans="1:15" x14ac:dyDescent="0.25">
      <c r="A12304" t="s">
        <v>52</v>
      </c>
      <c r="B12304" t="s">
        <v>1666</v>
      </c>
      <c r="C12304" t="s">
        <v>27</v>
      </c>
      <c r="D12304">
        <v>2021</v>
      </c>
      <c r="E12304">
        <v>12</v>
      </c>
      <c r="F12304" t="s">
        <v>263</v>
      </c>
      <c r="G12304" t="s">
        <v>264</v>
      </c>
      <c r="H12304" t="s">
        <v>30</v>
      </c>
      <c r="J12304">
        <v>-648440.36</v>
      </c>
      <c r="L12304" t="s">
        <v>39</v>
      </c>
      <c r="O12304" t="s">
        <v>32</v>
      </c>
    </row>
    <row r="12305" spans="1:15" x14ac:dyDescent="0.25">
      <c r="A12305" t="s">
        <v>52</v>
      </c>
      <c r="B12305" t="s">
        <v>1666</v>
      </c>
      <c r="C12305" t="s">
        <v>27</v>
      </c>
      <c r="D12305">
        <v>2021</v>
      </c>
      <c r="E12305">
        <v>12</v>
      </c>
      <c r="F12305" t="s">
        <v>265</v>
      </c>
      <c r="G12305" t="s">
        <v>266</v>
      </c>
      <c r="H12305" t="s">
        <v>30</v>
      </c>
      <c r="J12305">
        <v>-648440.36</v>
      </c>
      <c r="L12305" t="s">
        <v>39</v>
      </c>
      <c r="O12305" t="s">
        <v>32</v>
      </c>
    </row>
    <row r="12306" spans="1:15" x14ac:dyDescent="0.25">
      <c r="A12306" t="s">
        <v>52</v>
      </c>
      <c r="B12306" t="s">
        <v>1666</v>
      </c>
      <c r="C12306" t="s">
        <v>27</v>
      </c>
      <c r="D12306">
        <v>2021</v>
      </c>
      <c r="E12306">
        <v>12</v>
      </c>
      <c r="F12306" t="s">
        <v>231</v>
      </c>
      <c r="G12306" t="s">
        <v>188</v>
      </c>
      <c r="H12306" t="s">
        <v>30</v>
      </c>
      <c r="J12306">
        <v>3495603.86</v>
      </c>
      <c r="L12306" t="s">
        <v>39</v>
      </c>
      <c r="O12306" t="s">
        <v>32</v>
      </c>
    </row>
    <row r="12307" spans="1:15" x14ac:dyDescent="0.25">
      <c r="A12307" t="s">
        <v>52</v>
      </c>
      <c r="B12307" t="s">
        <v>1666</v>
      </c>
      <c r="C12307" t="s">
        <v>27</v>
      </c>
      <c r="D12307">
        <v>2021</v>
      </c>
      <c r="E12307">
        <v>12</v>
      </c>
      <c r="F12307" t="s">
        <v>232</v>
      </c>
      <c r="G12307" t="s">
        <v>233</v>
      </c>
      <c r="H12307" t="s">
        <v>30</v>
      </c>
      <c r="J12307">
        <v>2347163.5</v>
      </c>
      <c r="L12307" t="s">
        <v>39</v>
      </c>
      <c r="O12307" t="s">
        <v>32</v>
      </c>
    </row>
    <row r="12308" spans="1:15" x14ac:dyDescent="0.25">
      <c r="A12308" t="s">
        <v>52</v>
      </c>
      <c r="B12308" t="s">
        <v>1666</v>
      </c>
      <c r="C12308" t="s">
        <v>27</v>
      </c>
      <c r="D12308">
        <v>2021</v>
      </c>
      <c r="E12308">
        <v>12</v>
      </c>
      <c r="F12308" t="s">
        <v>234</v>
      </c>
      <c r="G12308" t="s">
        <v>235</v>
      </c>
      <c r="H12308" t="s">
        <v>30</v>
      </c>
      <c r="J12308">
        <v>2347163.5</v>
      </c>
      <c r="L12308" t="s">
        <v>39</v>
      </c>
      <c r="O12308" t="s">
        <v>32</v>
      </c>
    </row>
    <row r="12309" spans="1:15" x14ac:dyDescent="0.25">
      <c r="A12309" t="s">
        <v>52</v>
      </c>
      <c r="B12309" t="s">
        <v>1666</v>
      </c>
      <c r="C12309" t="s">
        <v>27</v>
      </c>
      <c r="D12309">
        <v>2021</v>
      </c>
      <c r="E12309">
        <v>12</v>
      </c>
      <c r="F12309" t="s">
        <v>267</v>
      </c>
      <c r="G12309" t="s">
        <v>268</v>
      </c>
      <c r="H12309" t="s">
        <v>30</v>
      </c>
      <c r="J12309">
        <v>-339866.78</v>
      </c>
      <c r="L12309" t="s">
        <v>39</v>
      </c>
      <c r="O12309" t="s">
        <v>32</v>
      </c>
    </row>
    <row r="12310" spans="1:15" x14ac:dyDescent="0.25">
      <c r="A12310" t="s">
        <v>52</v>
      </c>
      <c r="B12310" t="s">
        <v>1666</v>
      </c>
      <c r="C12310" t="s">
        <v>27</v>
      </c>
      <c r="D12310">
        <v>2021</v>
      </c>
      <c r="E12310">
        <v>12</v>
      </c>
      <c r="F12310" t="s">
        <v>269</v>
      </c>
      <c r="G12310" t="s">
        <v>270</v>
      </c>
      <c r="H12310" t="s">
        <v>30</v>
      </c>
      <c r="J12310">
        <v>-68298.740000000005</v>
      </c>
      <c r="L12310" t="s">
        <v>39</v>
      </c>
      <c r="O12310" t="s">
        <v>32</v>
      </c>
    </row>
    <row r="12311" spans="1:15" x14ac:dyDescent="0.25">
      <c r="A12311" t="s">
        <v>52</v>
      </c>
      <c r="B12311" t="s">
        <v>1666</v>
      </c>
      <c r="C12311" t="s">
        <v>27</v>
      </c>
      <c r="D12311">
        <v>2021</v>
      </c>
      <c r="E12311">
        <v>12</v>
      </c>
      <c r="F12311" t="s">
        <v>271</v>
      </c>
      <c r="G12311" t="s">
        <v>272</v>
      </c>
      <c r="H12311" t="s">
        <v>30</v>
      </c>
      <c r="J12311">
        <v>-272881.56</v>
      </c>
      <c r="L12311" t="s">
        <v>39</v>
      </c>
      <c r="O12311" t="s">
        <v>32</v>
      </c>
    </row>
    <row r="12312" spans="1:15" x14ac:dyDescent="0.25">
      <c r="A12312" t="s">
        <v>52</v>
      </c>
      <c r="B12312" t="s">
        <v>1666</v>
      </c>
      <c r="C12312" t="s">
        <v>27</v>
      </c>
      <c r="D12312">
        <v>2021</v>
      </c>
      <c r="E12312">
        <v>12</v>
      </c>
      <c r="F12312" t="s">
        <v>273</v>
      </c>
      <c r="G12312" t="s">
        <v>274</v>
      </c>
      <c r="H12312" t="s">
        <v>30</v>
      </c>
      <c r="J12312">
        <v>-612748.34</v>
      </c>
      <c r="L12312" t="s">
        <v>39</v>
      </c>
      <c r="O12312" t="s">
        <v>32</v>
      </c>
    </row>
    <row r="12313" spans="1:15" x14ac:dyDescent="0.25">
      <c r="A12313" t="s">
        <v>52</v>
      </c>
      <c r="B12313" t="s">
        <v>1666</v>
      </c>
      <c r="C12313" t="s">
        <v>27</v>
      </c>
      <c r="D12313">
        <v>2021</v>
      </c>
      <c r="E12313">
        <v>12</v>
      </c>
      <c r="F12313" t="s">
        <v>236</v>
      </c>
      <c r="G12313" t="s">
        <v>237</v>
      </c>
      <c r="H12313" t="s">
        <v>30</v>
      </c>
      <c r="J12313">
        <v>-17517049.969999999</v>
      </c>
      <c r="L12313" t="s">
        <v>39</v>
      </c>
      <c r="O12313" t="s">
        <v>32</v>
      </c>
    </row>
    <row r="12314" spans="1:15" x14ac:dyDescent="0.25">
      <c r="A12314" t="s">
        <v>52</v>
      </c>
      <c r="B12314" t="s">
        <v>1666</v>
      </c>
      <c r="C12314" t="s">
        <v>27</v>
      </c>
      <c r="D12314">
        <v>2021</v>
      </c>
      <c r="E12314">
        <v>12</v>
      </c>
      <c r="F12314" t="s">
        <v>238</v>
      </c>
      <c r="G12314" t="s">
        <v>239</v>
      </c>
      <c r="H12314" t="s">
        <v>30</v>
      </c>
      <c r="J12314">
        <v>-20553630.719999999</v>
      </c>
      <c r="L12314" t="s">
        <v>39</v>
      </c>
      <c r="O12314" t="s">
        <v>32</v>
      </c>
    </row>
    <row r="12315" spans="1:15" x14ac:dyDescent="0.25">
      <c r="A12315" t="s">
        <v>52</v>
      </c>
      <c r="B12315" t="s">
        <v>1666</v>
      </c>
      <c r="C12315" t="s">
        <v>27</v>
      </c>
      <c r="D12315">
        <v>2021</v>
      </c>
      <c r="E12315">
        <v>12</v>
      </c>
      <c r="F12315" t="s">
        <v>240</v>
      </c>
      <c r="G12315" t="s">
        <v>241</v>
      </c>
      <c r="H12315" t="s">
        <v>30</v>
      </c>
      <c r="J12315">
        <v>-21166379.059999999</v>
      </c>
      <c r="L12315" t="s">
        <v>39</v>
      </c>
      <c r="O12315" t="s">
        <v>32</v>
      </c>
    </row>
    <row r="12316" spans="1:15" x14ac:dyDescent="0.25">
      <c r="A12316" t="s">
        <v>52</v>
      </c>
      <c r="B12316" t="s">
        <v>1666</v>
      </c>
      <c r="C12316" t="s">
        <v>27</v>
      </c>
      <c r="D12316">
        <v>2021</v>
      </c>
      <c r="E12316">
        <v>12</v>
      </c>
      <c r="F12316" t="s">
        <v>242</v>
      </c>
      <c r="G12316" t="s">
        <v>243</v>
      </c>
      <c r="H12316" t="s">
        <v>30</v>
      </c>
      <c r="J12316">
        <v>-18819215.559999999</v>
      </c>
      <c r="L12316" t="s">
        <v>39</v>
      </c>
      <c r="O12316" t="s">
        <v>32</v>
      </c>
    </row>
    <row r="12317" spans="1:15" x14ac:dyDescent="0.25">
      <c r="A12317" t="s">
        <v>84</v>
      </c>
      <c r="B12317" t="s">
        <v>85</v>
      </c>
      <c r="C12317" t="s">
        <v>27</v>
      </c>
      <c r="D12317">
        <v>2021</v>
      </c>
      <c r="E12317">
        <v>12</v>
      </c>
      <c r="F12317" t="s">
        <v>244</v>
      </c>
      <c r="G12317" t="s">
        <v>245</v>
      </c>
      <c r="H12317" t="s">
        <v>30</v>
      </c>
      <c r="J12317">
        <v>-32810.14</v>
      </c>
      <c r="L12317" t="s">
        <v>31</v>
      </c>
      <c r="O12317" t="s">
        <v>32</v>
      </c>
    </row>
    <row r="12318" spans="1:15" x14ac:dyDescent="0.25">
      <c r="A12318" t="s">
        <v>84</v>
      </c>
      <c r="B12318" t="s">
        <v>85</v>
      </c>
      <c r="C12318" t="s">
        <v>27</v>
      </c>
      <c r="D12318">
        <v>2021</v>
      </c>
      <c r="E12318">
        <v>12</v>
      </c>
      <c r="F12318" t="s">
        <v>246</v>
      </c>
      <c r="G12318" t="s">
        <v>247</v>
      </c>
      <c r="H12318" t="s">
        <v>30</v>
      </c>
      <c r="J12318">
        <v>7790.9</v>
      </c>
      <c r="L12318" t="s">
        <v>31</v>
      </c>
      <c r="O12318" t="s">
        <v>32</v>
      </c>
    </row>
    <row r="12319" spans="1:15" x14ac:dyDescent="0.25">
      <c r="A12319" t="s">
        <v>84</v>
      </c>
      <c r="B12319" t="s">
        <v>85</v>
      </c>
      <c r="C12319" t="s">
        <v>27</v>
      </c>
      <c r="D12319">
        <v>2021</v>
      </c>
      <c r="E12319">
        <v>12</v>
      </c>
      <c r="F12319" t="s">
        <v>248</v>
      </c>
      <c r="G12319" t="s">
        <v>249</v>
      </c>
      <c r="H12319" t="s">
        <v>30</v>
      </c>
      <c r="J12319">
        <v>-25019.24</v>
      </c>
      <c r="L12319" t="s">
        <v>31</v>
      </c>
      <c r="O12319" t="s">
        <v>32</v>
      </c>
    </row>
    <row r="12320" spans="1:15" x14ac:dyDescent="0.25">
      <c r="A12320" t="s">
        <v>84</v>
      </c>
      <c r="B12320" t="s">
        <v>85</v>
      </c>
      <c r="C12320" t="s">
        <v>27</v>
      </c>
      <c r="D12320">
        <v>2021</v>
      </c>
      <c r="E12320">
        <v>12</v>
      </c>
      <c r="F12320" t="s">
        <v>250</v>
      </c>
      <c r="G12320" t="s">
        <v>251</v>
      </c>
      <c r="H12320" t="s">
        <v>30</v>
      </c>
      <c r="J12320">
        <v>-25019.24</v>
      </c>
      <c r="L12320" t="s">
        <v>31</v>
      </c>
      <c r="O12320" t="s">
        <v>32</v>
      </c>
    </row>
    <row r="12321" spans="1:15" x14ac:dyDescent="0.25">
      <c r="A12321" t="s">
        <v>84</v>
      </c>
      <c r="B12321" t="s">
        <v>85</v>
      </c>
      <c r="C12321" t="s">
        <v>27</v>
      </c>
      <c r="D12321">
        <v>2021</v>
      </c>
      <c r="E12321">
        <v>12</v>
      </c>
      <c r="F12321" t="s">
        <v>195</v>
      </c>
      <c r="G12321" t="s">
        <v>196</v>
      </c>
      <c r="H12321" t="s">
        <v>30</v>
      </c>
      <c r="J12321">
        <v>-25019.24</v>
      </c>
      <c r="L12321" t="s">
        <v>31</v>
      </c>
      <c r="O12321" t="s">
        <v>32</v>
      </c>
    </row>
    <row r="12322" spans="1:15" x14ac:dyDescent="0.25">
      <c r="A12322" t="s">
        <v>84</v>
      </c>
      <c r="B12322" t="s">
        <v>85</v>
      </c>
      <c r="C12322" t="s">
        <v>27</v>
      </c>
      <c r="D12322">
        <v>2021</v>
      </c>
      <c r="E12322">
        <v>12</v>
      </c>
      <c r="F12322" t="s">
        <v>275</v>
      </c>
      <c r="G12322" t="s">
        <v>276</v>
      </c>
      <c r="H12322" t="s">
        <v>30</v>
      </c>
      <c r="J12322">
        <v>6964.97</v>
      </c>
      <c r="L12322" t="s">
        <v>31</v>
      </c>
      <c r="O12322" t="s">
        <v>32</v>
      </c>
    </row>
    <row r="12323" spans="1:15" x14ac:dyDescent="0.25">
      <c r="A12323" t="s">
        <v>84</v>
      </c>
      <c r="B12323" t="s">
        <v>85</v>
      </c>
      <c r="C12323" t="s">
        <v>27</v>
      </c>
      <c r="D12323">
        <v>2021</v>
      </c>
      <c r="E12323">
        <v>12</v>
      </c>
      <c r="F12323" t="s">
        <v>277</v>
      </c>
      <c r="G12323" t="s">
        <v>278</v>
      </c>
      <c r="H12323" t="s">
        <v>30</v>
      </c>
      <c r="J12323">
        <v>6964.97</v>
      </c>
      <c r="L12323" t="s">
        <v>31</v>
      </c>
      <c r="O12323" t="s">
        <v>32</v>
      </c>
    </row>
    <row r="12324" spans="1:15" x14ac:dyDescent="0.25">
      <c r="A12324" t="s">
        <v>84</v>
      </c>
      <c r="B12324" t="s">
        <v>85</v>
      </c>
      <c r="C12324" t="s">
        <v>27</v>
      </c>
      <c r="D12324">
        <v>2021</v>
      </c>
      <c r="E12324">
        <v>12</v>
      </c>
      <c r="F12324" t="s">
        <v>279</v>
      </c>
      <c r="G12324" t="s">
        <v>280</v>
      </c>
      <c r="H12324" t="s">
        <v>30</v>
      </c>
      <c r="J12324">
        <v>6964.97</v>
      </c>
      <c r="L12324" t="s">
        <v>31</v>
      </c>
      <c r="O12324" t="s">
        <v>32</v>
      </c>
    </row>
    <row r="12325" spans="1:15" x14ac:dyDescent="0.25">
      <c r="A12325" t="s">
        <v>84</v>
      </c>
      <c r="B12325" t="s">
        <v>85</v>
      </c>
      <c r="C12325" t="s">
        <v>27</v>
      </c>
      <c r="D12325">
        <v>2021</v>
      </c>
      <c r="E12325">
        <v>12</v>
      </c>
      <c r="F12325" t="s">
        <v>197</v>
      </c>
      <c r="G12325" t="s">
        <v>198</v>
      </c>
      <c r="H12325" t="s">
        <v>30</v>
      </c>
      <c r="J12325">
        <v>-18054.27</v>
      </c>
      <c r="L12325" t="s">
        <v>31</v>
      </c>
      <c r="O12325" t="s">
        <v>32</v>
      </c>
    </row>
    <row r="12326" spans="1:15" x14ac:dyDescent="0.25">
      <c r="A12326" t="s">
        <v>84</v>
      </c>
      <c r="B12326" t="s">
        <v>85</v>
      </c>
      <c r="C12326" t="s">
        <v>27</v>
      </c>
      <c r="D12326">
        <v>2021</v>
      </c>
      <c r="E12326">
        <v>12</v>
      </c>
      <c r="F12326" t="s">
        <v>199</v>
      </c>
      <c r="G12326" t="s">
        <v>200</v>
      </c>
      <c r="H12326" t="s">
        <v>30</v>
      </c>
      <c r="J12326">
        <v>-18054.27</v>
      </c>
      <c r="L12326" t="s">
        <v>31</v>
      </c>
      <c r="O12326" t="s">
        <v>32</v>
      </c>
    </row>
    <row r="12327" spans="1:15" x14ac:dyDescent="0.25">
      <c r="A12327" t="s">
        <v>84</v>
      </c>
      <c r="B12327" t="s">
        <v>85</v>
      </c>
      <c r="C12327" t="s">
        <v>27</v>
      </c>
      <c r="D12327">
        <v>2021</v>
      </c>
      <c r="E12327">
        <v>12</v>
      </c>
      <c r="F12327" t="s">
        <v>205</v>
      </c>
      <c r="G12327" t="s">
        <v>206</v>
      </c>
      <c r="H12327" t="s">
        <v>30</v>
      </c>
      <c r="J12327">
        <v>-18054.27</v>
      </c>
      <c r="L12327" t="s">
        <v>31</v>
      </c>
      <c r="O12327" t="s">
        <v>32</v>
      </c>
    </row>
    <row r="12328" spans="1:15" x14ac:dyDescent="0.25">
      <c r="A12328" t="s">
        <v>84</v>
      </c>
      <c r="B12328" t="s">
        <v>85</v>
      </c>
      <c r="C12328" t="s">
        <v>27</v>
      </c>
      <c r="D12328">
        <v>2021</v>
      </c>
      <c r="E12328">
        <v>12</v>
      </c>
      <c r="F12328" t="s">
        <v>207</v>
      </c>
      <c r="G12328" t="s">
        <v>208</v>
      </c>
      <c r="H12328" t="s">
        <v>30</v>
      </c>
      <c r="J12328">
        <v>-18054.27</v>
      </c>
      <c r="L12328" t="s">
        <v>31</v>
      </c>
      <c r="O12328" t="s">
        <v>32</v>
      </c>
    </row>
    <row r="12329" spans="1:15" x14ac:dyDescent="0.25">
      <c r="A12329" t="s">
        <v>84</v>
      </c>
      <c r="B12329" t="s">
        <v>85</v>
      </c>
      <c r="C12329" t="s">
        <v>27</v>
      </c>
      <c r="D12329">
        <v>2021</v>
      </c>
      <c r="E12329">
        <v>12</v>
      </c>
      <c r="F12329" t="s">
        <v>211</v>
      </c>
      <c r="G12329" t="s">
        <v>212</v>
      </c>
      <c r="H12329" t="s">
        <v>30</v>
      </c>
      <c r="J12329">
        <v>-18054.27</v>
      </c>
      <c r="L12329" t="s">
        <v>31</v>
      </c>
      <c r="O12329" t="s">
        <v>32</v>
      </c>
    </row>
    <row r="12330" spans="1:15" x14ac:dyDescent="0.25">
      <c r="A12330" t="s">
        <v>84</v>
      </c>
      <c r="B12330" t="s">
        <v>85</v>
      </c>
      <c r="C12330" t="s">
        <v>27</v>
      </c>
      <c r="D12330">
        <v>2021</v>
      </c>
      <c r="E12330">
        <v>12</v>
      </c>
      <c r="F12330" t="s">
        <v>213</v>
      </c>
      <c r="G12330" t="s">
        <v>214</v>
      </c>
      <c r="H12330" t="s">
        <v>30</v>
      </c>
      <c r="J12330">
        <v>-18054.27</v>
      </c>
      <c r="L12330" t="s">
        <v>31</v>
      </c>
      <c r="O12330" t="s">
        <v>32</v>
      </c>
    </row>
    <row r="12331" spans="1:15" x14ac:dyDescent="0.25">
      <c r="A12331" t="s">
        <v>84</v>
      </c>
      <c r="B12331" t="s">
        <v>85</v>
      </c>
      <c r="C12331" t="s">
        <v>27</v>
      </c>
      <c r="D12331">
        <v>2021</v>
      </c>
      <c r="E12331">
        <v>12</v>
      </c>
      <c r="F12331" t="s">
        <v>254</v>
      </c>
      <c r="G12331" t="s">
        <v>255</v>
      </c>
      <c r="H12331" t="s">
        <v>30</v>
      </c>
      <c r="J12331">
        <v>2184895.08</v>
      </c>
      <c r="L12331" t="s">
        <v>39</v>
      </c>
      <c r="O12331" t="s">
        <v>32</v>
      </c>
    </row>
    <row r="12332" spans="1:15" x14ac:dyDescent="0.25">
      <c r="A12332" t="s">
        <v>84</v>
      </c>
      <c r="B12332" t="s">
        <v>85</v>
      </c>
      <c r="C12332" t="s">
        <v>27</v>
      </c>
      <c r="D12332">
        <v>2021</v>
      </c>
      <c r="E12332">
        <v>12</v>
      </c>
      <c r="F12332" t="s">
        <v>281</v>
      </c>
      <c r="G12332" t="s">
        <v>282</v>
      </c>
      <c r="H12332" t="s">
        <v>30</v>
      </c>
      <c r="J12332">
        <v>-1091373.3400000001</v>
      </c>
      <c r="L12332" t="s">
        <v>39</v>
      </c>
      <c r="O12332" t="s">
        <v>32</v>
      </c>
    </row>
    <row r="12333" spans="1:15" x14ac:dyDescent="0.25">
      <c r="A12333" t="s">
        <v>84</v>
      </c>
      <c r="B12333" t="s">
        <v>85</v>
      </c>
      <c r="C12333" t="s">
        <v>27</v>
      </c>
      <c r="D12333">
        <v>2021</v>
      </c>
      <c r="E12333">
        <v>12</v>
      </c>
      <c r="F12333" t="s">
        <v>256</v>
      </c>
      <c r="G12333" t="s">
        <v>103</v>
      </c>
      <c r="H12333" t="s">
        <v>30</v>
      </c>
      <c r="J12333">
        <v>1093521.74</v>
      </c>
      <c r="L12333" t="s">
        <v>39</v>
      </c>
      <c r="O12333" t="s">
        <v>32</v>
      </c>
    </row>
    <row r="12334" spans="1:15" x14ac:dyDescent="0.25">
      <c r="A12334" t="s">
        <v>84</v>
      </c>
      <c r="B12334" t="s">
        <v>85</v>
      </c>
      <c r="C12334" t="s">
        <v>27</v>
      </c>
      <c r="D12334">
        <v>2021</v>
      </c>
      <c r="E12334">
        <v>12</v>
      </c>
      <c r="F12334" t="s">
        <v>257</v>
      </c>
      <c r="G12334" t="s">
        <v>258</v>
      </c>
      <c r="H12334" t="s">
        <v>30</v>
      </c>
      <c r="J12334">
        <v>1093521.74</v>
      </c>
      <c r="L12334" t="s">
        <v>39</v>
      </c>
      <c r="O12334" t="s">
        <v>32</v>
      </c>
    </row>
    <row r="12335" spans="1:15" x14ac:dyDescent="0.25">
      <c r="A12335" t="s">
        <v>84</v>
      </c>
      <c r="B12335" t="s">
        <v>85</v>
      </c>
      <c r="C12335" t="s">
        <v>27</v>
      </c>
      <c r="D12335">
        <v>2021</v>
      </c>
      <c r="E12335">
        <v>12</v>
      </c>
      <c r="F12335" t="s">
        <v>283</v>
      </c>
      <c r="G12335" t="s">
        <v>93</v>
      </c>
      <c r="H12335" t="s">
        <v>30</v>
      </c>
      <c r="J12335">
        <v>3798.66</v>
      </c>
      <c r="L12335" t="s">
        <v>39</v>
      </c>
      <c r="O12335" t="s">
        <v>32</v>
      </c>
    </row>
    <row r="12336" spans="1:15" x14ac:dyDescent="0.25">
      <c r="A12336" t="s">
        <v>84</v>
      </c>
      <c r="B12336" t="s">
        <v>85</v>
      </c>
      <c r="C12336" t="s">
        <v>27</v>
      </c>
      <c r="D12336">
        <v>2021</v>
      </c>
      <c r="E12336">
        <v>12</v>
      </c>
      <c r="F12336" t="s">
        <v>221</v>
      </c>
      <c r="G12336" t="s">
        <v>222</v>
      </c>
      <c r="H12336" t="s">
        <v>30</v>
      </c>
      <c r="J12336">
        <v>1097320.3999999999</v>
      </c>
      <c r="L12336" t="s">
        <v>39</v>
      </c>
      <c r="O12336" t="s">
        <v>32</v>
      </c>
    </row>
    <row r="12337" spans="1:15" x14ac:dyDescent="0.25">
      <c r="A12337" t="s">
        <v>84</v>
      </c>
      <c r="B12337" t="s">
        <v>85</v>
      </c>
      <c r="C12337" t="s">
        <v>27</v>
      </c>
      <c r="D12337">
        <v>2021</v>
      </c>
      <c r="E12337">
        <v>12</v>
      </c>
      <c r="F12337" t="s">
        <v>259</v>
      </c>
      <c r="G12337" t="s">
        <v>260</v>
      </c>
      <c r="H12337" t="s">
        <v>30</v>
      </c>
      <c r="J12337">
        <v>11000</v>
      </c>
      <c r="L12337" t="s">
        <v>39</v>
      </c>
      <c r="O12337" t="s">
        <v>32</v>
      </c>
    </row>
    <row r="12338" spans="1:15" x14ac:dyDescent="0.25">
      <c r="A12338" t="s">
        <v>84</v>
      </c>
      <c r="B12338" t="s">
        <v>85</v>
      </c>
      <c r="C12338" t="s">
        <v>27</v>
      </c>
      <c r="D12338">
        <v>2021</v>
      </c>
      <c r="E12338">
        <v>12</v>
      </c>
      <c r="F12338" t="s">
        <v>284</v>
      </c>
      <c r="G12338" t="s">
        <v>285</v>
      </c>
      <c r="H12338" t="s">
        <v>30</v>
      </c>
      <c r="J12338">
        <v>53474.73</v>
      </c>
      <c r="L12338" t="s">
        <v>39</v>
      </c>
      <c r="O12338" t="s">
        <v>32</v>
      </c>
    </row>
    <row r="12339" spans="1:15" x14ac:dyDescent="0.25">
      <c r="A12339" t="s">
        <v>84</v>
      </c>
      <c r="B12339" t="s">
        <v>85</v>
      </c>
      <c r="C12339" t="s">
        <v>27</v>
      </c>
      <c r="D12339">
        <v>2021</v>
      </c>
      <c r="E12339">
        <v>12</v>
      </c>
      <c r="F12339" t="s">
        <v>261</v>
      </c>
      <c r="G12339" t="s">
        <v>262</v>
      </c>
      <c r="H12339" t="s">
        <v>30</v>
      </c>
      <c r="J12339">
        <v>62117.53</v>
      </c>
      <c r="L12339" t="s">
        <v>39</v>
      </c>
      <c r="O12339" t="s">
        <v>32</v>
      </c>
    </row>
    <row r="12340" spans="1:15" x14ac:dyDescent="0.25">
      <c r="A12340" t="s">
        <v>84</v>
      </c>
      <c r="B12340" t="s">
        <v>85</v>
      </c>
      <c r="C12340" t="s">
        <v>27</v>
      </c>
      <c r="D12340">
        <v>2021</v>
      </c>
      <c r="E12340">
        <v>12</v>
      </c>
      <c r="F12340" t="s">
        <v>223</v>
      </c>
      <c r="G12340" t="s">
        <v>224</v>
      </c>
      <c r="H12340" t="s">
        <v>30</v>
      </c>
      <c r="J12340">
        <v>498506.88</v>
      </c>
      <c r="L12340" t="s">
        <v>39</v>
      </c>
      <c r="O12340" t="s">
        <v>32</v>
      </c>
    </row>
    <row r="12341" spans="1:15" x14ac:dyDescent="0.25">
      <c r="A12341" t="s">
        <v>84</v>
      </c>
      <c r="B12341" t="s">
        <v>85</v>
      </c>
      <c r="C12341" t="s">
        <v>27</v>
      </c>
      <c r="D12341">
        <v>2021</v>
      </c>
      <c r="E12341">
        <v>12</v>
      </c>
      <c r="F12341" t="s">
        <v>225</v>
      </c>
      <c r="G12341" t="s">
        <v>226</v>
      </c>
      <c r="H12341" t="s">
        <v>30</v>
      </c>
      <c r="J12341">
        <v>571624.41</v>
      </c>
      <c r="L12341" t="s">
        <v>39</v>
      </c>
      <c r="O12341" t="s">
        <v>32</v>
      </c>
    </row>
    <row r="12342" spans="1:15" x14ac:dyDescent="0.25">
      <c r="A12342" t="s">
        <v>84</v>
      </c>
      <c r="B12342" t="s">
        <v>85</v>
      </c>
      <c r="C12342" t="s">
        <v>27</v>
      </c>
      <c r="D12342">
        <v>2021</v>
      </c>
      <c r="E12342">
        <v>12</v>
      </c>
      <c r="F12342" t="s">
        <v>227</v>
      </c>
      <c r="G12342" t="s">
        <v>228</v>
      </c>
      <c r="H12342" t="s">
        <v>30</v>
      </c>
      <c r="J12342">
        <v>1668944.81</v>
      </c>
      <c r="L12342" t="s">
        <v>39</v>
      </c>
      <c r="O12342" t="s">
        <v>32</v>
      </c>
    </row>
    <row r="12343" spans="1:15" x14ac:dyDescent="0.25">
      <c r="A12343" t="s">
        <v>84</v>
      </c>
      <c r="B12343" t="s">
        <v>85</v>
      </c>
      <c r="C12343" t="s">
        <v>27</v>
      </c>
      <c r="D12343">
        <v>2021</v>
      </c>
      <c r="E12343">
        <v>12</v>
      </c>
      <c r="F12343" t="s">
        <v>229</v>
      </c>
      <c r="G12343" t="s">
        <v>230</v>
      </c>
      <c r="H12343" t="s">
        <v>30</v>
      </c>
      <c r="J12343">
        <v>-60000</v>
      </c>
      <c r="L12343" t="s">
        <v>39</v>
      </c>
      <c r="O12343" t="s">
        <v>32</v>
      </c>
    </row>
    <row r="12344" spans="1:15" x14ac:dyDescent="0.25">
      <c r="A12344" t="s">
        <v>84</v>
      </c>
      <c r="B12344" t="s">
        <v>85</v>
      </c>
      <c r="C12344" t="s">
        <v>27</v>
      </c>
      <c r="D12344">
        <v>2021</v>
      </c>
      <c r="E12344">
        <v>12</v>
      </c>
      <c r="F12344" t="s">
        <v>286</v>
      </c>
      <c r="G12344" t="s">
        <v>287</v>
      </c>
      <c r="H12344" t="s">
        <v>30</v>
      </c>
      <c r="J12344">
        <v>-7872.09</v>
      </c>
      <c r="L12344" t="s">
        <v>39</v>
      </c>
      <c r="O12344" t="s">
        <v>32</v>
      </c>
    </row>
    <row r="12345" spans="1:15" x14ac:dyDescent="0.25">
      <c r="A12345" t="s">
        <v>84</v>
      </c>
      <c r="B12345" t="s">
        <v>85</v>
      </c>
      <c r="C12345" t="s">
        <v>27</v>
      </c>
      <c r="D12345">
        <v>2021</v>
      </c>
      <c r="E12345">
        <v>12</v>
      </c>
      <c r="F12345" t="s">
        <v>265</v>
      </c>
      <c r="G12345" t="s">
        <v>266</v>
      </c>
      <c r="H12345" t="s">
        <v>30</v>
      </c>
      <c r="J12345">
        <v>-7872.09</v>
      </c>
      <c r="L12345" t="s">
        <v>39</v>
      </c>
      <c r="O12345" t="s">
        <v>32</v>
      </c>
    </row>
    <row r="12346" spans="1:15" x14ac:dyDescent="0.25">
      <c r="A12346" t="s">
        <v>84</v>
      </c>
      <c r="B12346" t="s">
        <v>85</v>
      </c>
      <c r="C12346" t="s">
        <v>27</v>
      </c>
      <c r="D12346">
        <v>2021</v>
      </c>
      <c r="E12346">
        <v>12</v>
      </c>
      <c r="F12346" t="s">
        <v>231</v>
      </c>
      <c r="G12346" t="s">
        <v>188</v>
      </c>
      <c r="H12346" t="s">
        <v>30</v>
      </c>
      <c r="J12346">
        <v>-368643.13</v>
      </c>
      <c r="L12346" t="s">
        <v>39</v>
      </c>
      <c r="O12346" t="s">
        <v>32</v>
      </c>
    </row>
    <row r="12347" spans="1:15" x14ac:dyDescent="0.25">
      <c r="A12347" t="s">
        <v>84</v>
      </c>
      <c r="B12347" t="s">
        <v>85</v>
      </c>
      <c r="C12347" t="s">
        <v>27</v>
      </c>
      <c r="D12347">
        <v>2021</v>
      </c>
      <c r="E12347">
        <v>12</v>
      </c>
      <c r="F12347" t="s">
        <v>232</v>
      </c>
      <c r="G12347" t="s">
        <v>233</v>
      </c>
      <c r="H12347" t="s">
        <v>30</v>
      </c>
      <c r="J12347">
        <v>-436515.22</v>
      </c>
      <c r="L12347" t="s">
        <v>39</v>
      </c>
      <c r="O12347" t="s">
        <v>32</v>
      </c>
    </row>
    <row r="12348" spans="1:15" x14ac:dyDescent="0.25">
      <c r="A12348" t="s">
        <v>84</v>
      </c>
      <c r="B12348" t="s">
        <v>85</v>
      </c>
      <c r="C12348" t="s">
        <v>27</v>
      </c>
      <c r="D12348">
        <v>2021</v>
      </c>
      <c r="E12348">
        <v>12</v>
      </c>
      <c r="F12348" t="s">
        <v>234</v>
      </c>
      <c r="G12348" t="s">
        <v>235</v>
      </c>
      <c r="H12348" t="s">
        <v>30</v>
      </c>
      <c r="J12348">
        <v>-436515.22</v>
      </c>
      <c r="L12348" t="s">
        <v>39</v>
      </c>
      <c r="O12348" t="s">
        <v>32</v>
      </c>
    </row>
    <row r="12349" spans="1:15" x14ac:dyDescent="0.25">
      <c r="A12349" t="s">
        <v>84</v>
      </c>
      <c r="B12349" t="s">
        <v>85</v>
      </c>
      <c r="C12349" t="s">
        <v>27</v>
      </c>
      <c r="D12349">
        <v>2021</v>
      </c>
      <c r="E12349">
        <v>12</v>
      </c>
      <c r="F12349" t="s">
        <v>288</v>
      </c>
      <c r="G12349" t="s">
        <v>289</v>
      </c>
      <c r="H12349" t="s">
        <v>30</v>
      </c>
      <c r="J12349">
        <v>-14137.2</v>
      </c>
      <c r="L12349" t="s">
        <v>39</v>
      </c>
      <c r="O12349" t="s">
        <v>32</v>
      </c>
    </row>
    <row r="12350" spans="1:15" x14ac:dyDescent="0.25">
      <c r="A12350" t="s">
        <v>84</v>
      </c>
      <c r="B12350" t="s">
        <v>85</v>
      </c>
      <c r="C12350" t="s">
        <v>27</v>
      </c>
      <c r="D12350">
        <v>2021</v>
      </c>
      <c r="E12350">
        <v>12</v>
      </c>
      <c r="F12350" t="s">
        <v>290</v>
      </c>
      <c r="G12350" t="s">
        <v>291</v>
      </c>
      <c r="H12350" t="s">
        <v>30</v>
      </c>
      <c r="J12350">
        <v>-14137.2</v>
      </c>
      <c r="L12350" t="s">
        <v>39</v>
      </c>
      <c r="O12350" t="s">
        <v>32</v>
      </c>
    </row>
    <row r="12351" spans="1:15" x14ac:dyDescent="0.25">
      <c r="A12351" t="s">
        <v>84</v>
      </c>
      <c r="B12351" t="s">
        <v>85</v>
      </c>
      <c r="C12351" t="s">
        <v>27</v>
      </c>
      <c r="D12351">
        <v>2021</v>
      </c>
      <c r="E12351">
        <v>12</v>
      </c>
      <c r="F12351" t="s">
        <v>273</v>
      </c>
      <c r="G12351" t="s">
        <v>274</v>
      </c>
      <c r="H12351" t="s">
        <v>30</v>
      </c>
      <c r="J12351">
        <v>-14137.2</v>
      </c>
      <c r="L12351" t="s">
        <v>39</v>
      </c>
      <c r="O12351" t="s">
        <v>32</v>
      </c>
    </row>
    <row r="12352" spans="1:15" x14ac:dyDescent="0.25">
      <c r="A12352" t="s">
        <v>84</v>
      </c>
      <c r="B12352" t="s">
        <v>85</v>
      </c>
      <c r="C12352" t="s">
        <v>27</v>
      </c>
      <c r="D12352">
        <v>2021</v>
      </c>
      <c r="E12352">
        <v>12</v>
      </c>
      <c r="F12352" t="s">
        <v>236</v>
      </c>
      <c r="G12352" t="s">
        <v>237</v>
      </c>
      <c r="H12352" t="s">
        <v>30</v>
      </c>
      <c r="J12352">
        <v>-1179773.45</v>
      </c>
      <c r="L12352" t="s">
        <v>39</v>
      </c>
      <c r="O12352" t="s">
        <v>32</v>
      </c>
    </row>
    <row r="12353" spans="1:15" x14ac:dyDescent="0.25">
      <c r="A12353" t="s">
        <v>84</v>
      </c>
      <c r="B12353" t="s">
        <v>85</v>
      </c>
      <c r="C12353" t="s">
        <v>27</v>
      </c>
      <c r="D12353">
        <v>2021</v>
      </c>
      <c r="E12353">
        <v>12</v>
      </c>
      <c r="F12353" t="s">
        <v>238</v>
      </c>
      <c r="G12353" t="s">
        <v>239</v>
      </c>
      <c r="H12353" t="s">
        <v>30</v>
      </c>
      <c r="J12353">
        <v>-1187071.96</v>
      </c>
      <c r="L12353" t="s">
        <v>39</v>
      </c>
      <c r="O12353" t="s">
        <v>32</v>
      </c>
    </row>
    <row r="12354" spans="1:15" x14ac:dyDescent="0.25">
      <c r="A12354" t="s">
        <v>84</v>
      </c>
      <c r="B12354" t="s">
        <v>85</v>
      </c>
      <c r="C12354" t="s">
        <v>27</v>
      </c>
      <c r="D12354">
        <v>2021</v>
      </c>
      <c r="E12354">
        <v>12</v>
      </c>
      <c r="F12354" t="s">
        <v>240</v>
      </c>
      <c r="G12354" t="s">
        <v>241</v>
      </c>
      <c r="H12354" t="s">
        <v>30</v>
      </c>
      <c r="J12354">
        <v>-1201209.1599999999</v>
      </c>
      <c r="L12354" t="s">
        <v>39</v>
      </c>
      <c r="O12354" t="s">
        <v>32</v>
      </c>
    </row>
    <row r="12355" spans="1:15" x14ac:dyDescent="0.25">
      <c r="A12355" t="s">
        <v>84</v>
      </c>
      <c r="B12355" t="s">
        <v>85</v>
      </c>
      <c r="C12355" t="s">
        <v>27</v>
      </c>
      <c r="D12355">
        <v>2021</v>
      </c>
      <c r="E12355">
        <v>12</v>
      </c>
      <c r="F12355" t="s">
        <v>242</v>
      </c>
      <c r="G12355" t="s">
        <v>243</v>
      </c>
      <c r="H12355" t="s">
        <v>30</v>
      </c>
      <c r="J12355">
        <v>-1637724.38</v>
      </c>
      <c r="L12355" t="s">
        <v>39</v>
      </c>
      <c r="O12355" t="s">
        <v>32</v>
      </c>
    </row>
    <row r="12356" spans="1:15" x14ac:dyDescent="0.25">
      <c r="A12356" t="s">
        <v>84</v>
      </c>
      <c r="B12356" t="s">
        <v>85</v>
      </c>
      <c r="C12356" t="s">
        <v>27</v>
      </c>
      <c r="D12356">
        <v>2021</v>
      </c>
      <c r="E12356">
        <v>12</v>
      </c>
      <c r="F12356" t="s">
        <v>244</v>
      </c>
      <c r="G12356" t="s">
        <v>245</v>
      </c>
      <c r="H12356" t="s">
        <v>108</v>
      </c>
      <c r="I12356" t="s">
        <v>109</v>
      </c>
      <c r="J12356">
        <v>-7782.8</v>
      </c>
      <c r="L12356" t="s">
        <v>31</v>
      </c>
      <c r="O12356" t="s">
        <v>32</v>
      </c>
    </row>
    <row r="12357" spans="1:15" x14ac:dyDescent="0.25">
      <c r="A12357" t="s">
        <v>84</v>
      </c>
      <c r="B12357" t="s">
        <v>85</v>
      </c>
      <c r="C12357" t="s">
        <v>27</v>
      </c>
      <c r="D12357">
        <v>2021</v>
      </c>
      <c r="E12357">
        <v>12</v>
      </c>
      <c r="F12357" t="s">
        <v>246</v>
      </c>
      <c r="G12357" t="s">
        <v>247</v>
      </c>
      <c r="H12357" t="s">
        <v>108</v>
      </c>
      <c r="I12357" t="s">
        <v>109</v>
      </c>
      <c r="J12357">
        <v>13.32</v>
      </c>
      <c r="L12357" t="s">
        <v>31</v>
      </c>
      <c r="O12357" t="s">
        <v>32</v>
      </c>
    </row>
    <row r="12358" spans="1:15" x14ac:dyDescent="0.25">
      <c r="A12358" t="s">
        <v>84</v>
      </c>
      <c r="B12358" t="s">
        <v>85</v>
      </c>
      <c r="C12358" t="s">
        <v>27</v>
      </c>
      <c r="D12358">
        <v>2021</v>
      </c>
      <c r="E12358">
        <v>12</v>
      </c>
      <c r="F12358" t="s">
        <v>248</v>
      </c>
      <c r="G12358" t="s">
        <v>249</v>
      </c>
      <c r="H12358" t="s">
        <v>108</v>
      </c>
      <c r="I12358" t="s">
        <v>109</v>
      </c>
      <c r="J12358">
        <v>-7769.48</v>
      </c>
      <c r="L12358" t="s">
        <v>31</v>
      </c>
      <c r="O12358" t="s">
        <v>32</v>
      </c>
    </row>
    <row r="12359" spans="1:15" x14ac:dyDescent="0.25">
      <c r="A12359" t="s">
        <v>84</v>
      </c>
      <c r="B12359" t="s">
        <v>85</v>
      </c>
      <c r="C12359" t="s">
        <v>27</v>
      </c>
      <c r="D12359">
        <v>2021</v>
      </c>
      <c r="E12359">
        <v>12</v>
      </c>
      <c r="F12359" t="s">
        <v>250</v>
      </c>
      <c r="G12359" t="s">
        <v>251</v>
      </c>
      <c r="H12359" t="s">
        <v>108</v>
      </c>
      <c r="I12359" t="s">
        <v>109</v>
      </c>
      <c r="J12359">
        <v>-7769.48</v>
      </c>
      <c r="L12359" t="s">
        <v>31</v>
      </c>
      <c r="O12359" t="s">
        <v>32</v>
      </c>
    </row>
    <row r="12360" spans="1:15" x14ac:dyDescent="0.25">
      <c r="A12360" t="s">
        <v>84</v>
      </c>
      <c r="B12360" t="s">
        <v>85</v>
      </c>
      <c r="C12360" t="s">
        <v>27</v>
      </c>
      <c r="D12360">
        <v>2021</v>
      </c>
      <c r="E12360">
        <v>12</v>
      </c>
      <c r="F12360" t="s">
        <v>195</v>
      </c>
      <c r="G12360" t="s">
        <v>196</v>
      </c>
      <c r="H12360" t="s">
        <v>108</v>
      </c>
      <c r="I12360" t="s">
        <v>109</v>
      </c>
      <c r="J12360">
        <v>-7769.48</v>
      </c>
      <c r="L12360" t="s">
        <v>31</v>
      </c>
      <c r="O12360" t="s">
        <v>32</v>
      </c>
    </row>
    <row r="12361" spans="1:15" x14ac:dyDescent="0.25">
      <c r="A12361" t="s">
        <v>84</v>
      </c>
      <c r="B12361" t="s">
        <v>85</v>
      </c>
      <c r="C12361" t="s">
        <v>27</v>
      </c>
      <c r="D12361">
        <v>2021</v>
      </c>
      <c r="E12361">
        <v>12</v>
      </c>
      <c r="F12361" t="s">
        <v>197</v>
      </c>
      <c r="G12361" t="s">
        <v>198</v>
      </c>
      <c r="H12361" t="s">
        <v>108</v>
      </c>
      <c r="I12361" t="s">
        <v>109</v>
      </c>
      <c r="J12361">
        <v>-7769.48</v>
      </c>
      <c r="L12361" t="s">
        <v>31</v>
      </c>
      <c r="O12361" t="s">
        <v>32</v>
      </c>
    </row>
    <row r="12362" spans="1:15" x14ac:dyDescent="0.25">
      <c r="A12362" t="s">
        <v>84</v>
      </c>
      <c r="B12362" t="s">
        <v>85</v>
      </c>
      <c r="C12362" t="s">
        <v>27</v>
      </c>
      <c r="D12362">
        <v>2021</v>
      </c>
      <c r="E12362">
        <v>12</v>
      </c>
      <c r="F12362" t="s">
        <v>199</v>
      </c>
      <c r="G12362" t="s">
        <v>200</v>
      </c>
      <c r="H12362" t="s">
        <v>108</v>
      </c>
      <c r="I12362" t="s">
        <v>109</v>
      </c>
      <c r="J12362">
        <v>-7769.48</v>
      </c>
      <c r="L12362" t="s">
        <v>31</v>
      </c>
      <c r="O12362" t="s">
        <v>32</v>
      </c>
    </row>
    <row r="12363" spans="1:15" x14ac:dyDescent="0.25">
      <c r="A12363" t="s">
        <v>84</v>
      </c>
      <c r="B12363" t="s">
        <v>85</v>
      </c>
      <c r="C12363" t="s">
        <v>27</v>
      </c>
      <c r="D12363">
        <v>2021</v>
      </c>
      <c r="E12363">
        <v>12</v>
      </c>
      <c r="F12363" t="s">
        <v>205</v>
      </c>
      <c r="G12363" t="s">
        <v>206</v>
      </c>
      <c r="H12363" t="s">
        <v>108</v>
      </c>
      <c r="I12363" t="s">
        <v>109</v>
      </c>
      <c r="J12363">
        <v>-7769.48</v>
      </c>
      <c r="L12363" t="s">
        <v>31</v>
      </c>
      <c r="O12363" t="s">
        <v>32</v>
      </c>
    </row>
    <row r="12364" spans="1:15" x14ac:dyDescent="0.25">
      <c r="A12364" t="s">
        <v>84</v>
      </c>
      <c r="B12364" t="s">
        <v>85</v>
      </c>
      <c r="C12364" t="s">
        <v>27</v>
      </c>
      <c r="D12364">
        <v>2021</v>
      </c>
      <c r="E12364">
        <v>12</v>
      </c>
      <c r="F12364" t="s">
        <v>207</v>
      </c>
      <c r="G12364" t="s">
        <v>208</v>
      </c>
      <c r="H12364" t="s">
        <v>108</v>
      </c>
      <c r="I12364" t="s">
        <v>109</v>
      </c>
      <c r="J12364">
        <v>-7769.48</v>
      </c>
      <c r="L12364" t="s">
        <v>31</v>
      </c>
      <c r="O12364" t="s">
        <v>32</v>
      </c>
    </row>
    <row r="12365" spans="1:15" x14ac:dyDescent="0.25">
      <c r="A12365" t="s">
        <v>84</v>
      </c>
      <c r="B12365" t="s">
        <v>85</v>
      </c>
      <c r="C12365" t="s">
        <v>27</v>
      </c>
      <c r="D12365">
        <v>2021</v>
      </c>
      <c r="E12365">
        <v>12</v>
      </c>
      <c r="F12365" t="s">
        <v>211</v>
      </c>
      <c r="G12365" t="s">
        <v>212</v>
      </c>
      <c r="H12365" t="s">
        <v>108</v>
      </c>
      <c r="I12365" t="s">
        <v>109</v>
      </c>
      <c r="J12365">
        <v>-7769.48</v>
      </c>
      <c r="L12365" t="s">
        <v>31</v>
      </c>
      <c r="O12365" t="s">
        <v>32</v>
      </c>
    </row>
    <row r="12366" spans="1:15" x14ac:dyDescent="0.25">
      <c r="A12366" t="s">
        <v>84</v>
      </c>
      <c r="B12366" t="s">
        <v>85</v>
      </c>
      <c r="C12366" t="s">
        <v>27</v>
      </c>
      <c r="D12366">
        <v>2021</v>
      </c>
      <c r="E12366">
        <v>12</v>
      </c>
      <c r="F12366" t="s">
        <v>213</v>
      </c>
      <c r="G12366" t="s">
        <v>214</v>
      </c>
      <c r="H12366" t="s">
        <v>108</v>
      </c>
      <c r="I12366" t="s">
        <v>109</v>
      </c>
      <c r="J12366">
        <v>-7769.48</v>
      </c>
      <c r="L12366" t="s">
        <v>31</v>
      </c>
      <c r="O12366" t="s">
        <v>32</v>
      </c>
    </row>
    <row r="12367" spans="1:15" x14ac:dyDescent="0.25">
      <c r="A12367" t="s">
        <v>84</v>
      </c>
      <c r="B12367" t="s">
        <v>85</v>
      </c>
      <c r="C12367" t="s">
        <v>27</v>
      </c>
      <c r="D12367">
        <v>2021</v>
      </c>
      <c r="E12367">
        <v>12</v>
      </c>
      <c r="F12367" t="s">
        <v>244</v>
      </c>
      <c r="G12367" t="s">
        <v>245</v>
      </c>
      <c r="H12367" t="s">
        <v>110</v>
      </c>
      <c r="I12367" t="s">
        <v>111</v>
      </c>
      <c r="J12367">
        <v>-5407.5</v>
      </c>
      <c r="L12367" t="s">
        <v>31</v>
      </c>
      <c r="O12367" t="s">
        <v>32</v>
      </c>
    </row>
    <row r="12368" spans="1:15" x14ac:dyDescent="0.25">
      <c r="A12368" t="s">
        <v>84</v>
      </c>
      <c r="B12368" t="s">
        <v>85</v>
      </c>
      <c r="C12368" t="s">
        <v>27</v>
      </c>
      <c r="D12368">
        <v>2021</v>
      </c>
      <c r="E12368">
        <v>12</v>
      </c>
      <c r="F12368" t="s">
        <v>246</v>
      </c>
      <c r="G12368" t="s">
        <v>247</v>
      </c>
      <c r="H12368" t="s">
        <v>110</v>
      </c>
      <c r="I12368" t="s">
        <v>111</v>
      </c>
      <c r="J12368">
        <v>10.82</v>
      </c>
      <c r="L12368" t="s">
        <v>31</v>
      </c>
      <c r="O12368" t="s">
        <v>32</v>
      </c>
    </row>
    <row r="12369" spans="1:15" x14ac:dyDescent="0.25">
      <c r="A12369" t="s">
        <v>84</v>
      </c>
      <c r="B12369" t="s">
        <v>85</v>
      </c>
      <c r="C12369" t="s">
        <v>27</v>
      </c>
      <c r="D12369">
        <v>2021</v>
      </c>
      <c r="E12369">
        <v>12</v>
      </c>
      <c r="F12369" t="s">
        <v>248</v>
      </c>
      <c r="G12369" t="s">
        <v>249</v>
      </c>
      <c r="H12369" t="s">
        <v>110</v>
      </c>
      <c r="I12369" t="s">
        <v>111</v>
      </c>
      <c r="J12369">
        <v>-5396.68</v>
      </c>
      <c r="L12369" t="s">
        <v>31</v>
      </c>
      <c r="O12369" t="s">
        <v>32</v>
      </c>
    </row>
    <row r="12370" spans="1:15" x14ac:dyDescent="0.25">
      <c r="A12370" t="s">
        <v>84</v>
      </c>
      <c r="B12370" t="s">
        <v>85</v>
      </c>
      <c r="C12370" t="s">
        <v>27</v>
      </c>
      <c r="D12370">
        <v>2021</v>
      </c>
      <c r="E12370">
        <v>12</v>
      </c>
      <c r="F12370" t="s">
        <v>250</v>
      </c>
      <c r="G12370" t="s">
        <v>251</v>
      </c>
      <c r="H12370" t="s">
        <v>110</v>
      </c>
      <c r="I12370" t="s">
        <v>111</v>
      </c>
      <c r="J12370">
        <v>-5396.68</v>
      </c>
      <c r="L12370" t="s">
        <v>31</v>
      </c>
      <c r="O12370" t="s">
        <v>32</v>
      </c>
    </row>
    <row r="12371" spans="1:15" x14ac:dyDescent="0.25">
      <c r="A12371" t="s">
        <v>84</v>
      </c>
      <c r="B12371" t="s">
        <v>85</v>
      </c>
      <c r="C12371" t="s">
        <v>27</v>
      </c>
      <c r="D12371">
        <v>2021</v>
      </c>
      <c r="E12371">
        <v>12</v>
      </c>
      <c r="F12371" t="s">
        <v>195</v>
      </c>
      <c r="G12371" t="s">
        <v>196</v>
      </c>
      <c r="H12371" t="s">
        <v>110</v>
      </c>
      <c r="I12371" t="s">
        <v>111</v>
      </c>
      <c r="J12371">
        <v>-5396.68</v>
      </c>
      <c r="L12371" t="s">
        <v>31</v>
      </c>
      <c r="O12371" t="s">
        <v>32</v>
      </c>
    </row>
    <row r="12372" spans="1:15" x14ac:dyDescent="0.25">
      <c r="A12372" t="s">
        <v>84</v>
      </c>
      <c r="B12372" t="s">
        <v>85</v>
      </c>
      <c r="C12372" t="s">
        <v>27</v>
      </c>
      <c r="D12372">
        <v>2021</v>
      </c>
      <c r="E12372">
        <v>12</v>
      </c>
      <c r="F12372" t="s">
        <v>197</v>
      </c>
      <c r="G12372" t="s">
        <v>198</v>
      </c>
      <c r="H12372" t="s">
        <v>110</v>
      </c>
      <c r="I12372" t="s">
        <v>111</v>
      </c>
      <c r="J12372">
        <v>-5396.68</v>
      </c>
      <c r="L12372" t="s">
        <v>31</v>
      </c>
      <c r="O12372" t="s">
        <v>32</v>
      </c>
    </row>
    <row r="12373" spans="1:15" x14ac:dyDescent="0.25">
      <c r="A12373" t="s">
        <v>84</v>
      </c>
      <c r="B12373" t="s">
        <v>85</v>
      </c>
      <c r="C12373" t="s">
        <v>27</v>
      </c>
      <c r="D12373">
        <v>2021</v>
      </c>
      <c r="E12373">
        <v>12</v>
      </c>
      <c r="F12373" t="s">
        <v>199</v>
      </c>
      <c r="G12373" t="s">
        <v>200</v>
      </c>
      <c r="H12373" t="s">
        <v>110</v>
      </c>
      <c r="I12373" t="s">
        <v>111</v>
      </c>
      <c r="J12373">
        <v>-5396.68</v>
      </c>
      <c r="L12373" t="s">
        <v>31</v>
      </c>
      <c r="O12373" t="s">
        <v>32</v>
      </c>
    </row>
    <row r="12374" spans="1:15" x14ac:dyDescent="0.25">
      <c r="A12374" t="s">
        <v>84</v>
      </c>
      <c r="B12374" t="s">
        <v>85</v>
      </c>
      <c r="C12374" t="s">
        <v>27</v>
      </c>
      <c r="D12374">
        <v>2021</v>
      </c>
      <c r="E12374">
        <v>12</v>
      </c>
      <c r="F12374" t="s">
        <v>205</v>
      </c>
      <c r="G12374" t="s">
        <v>206</v>
      </c>
      <c r="H12374" t="s">
        <v>110</v>
      </c>
      <c r="I12374" t="s">
        <v>111</v>
      </c>
      <c r="J12374">
        <v>-5396.68</v>
      </c>
      <c r="L12374" t="s">
        <v>31</v>
      </c>
      <c r="O12374" t="s">
        <v>32</v>
      </c>
    </row>
    <row r="12375" spans="1:15" x14ac:dyDescent="0.25">
      <c r="A12375" t="s">
        <v>84</v>
      </c>
      <c r="B12375" t="s">
        <v>85</v>
      </c>
      <c r="C12375" t="s">
        <v>27</v>
      </c>
      <c r="D12375">
        <v>2021</v>
      </c>
      <c r="E12375">
        <v>12</v>
      </c>
      <c r="F12375" t="s">
        <v>207</v>
      </c>
      <c r="G12375" t="s">
        <v>208</v>
      </c>
      <c r="H12375" t="s">
        <v>110</v>
      </c>
      <c r="I12375" t="s">
        <v>111</v>
      </c>
      <c r="J12375">
        <v>-5396.68</v>
      </c>
      <c r="L12375" t="s">
        <v>31</v>
      </c>
      <c r="O12375" t="s">
        <v>32</v>
      </c>
    </row>
    <row r="12376" spans="1:15" x14ac:dyDescent="0.25">
      <c r="A12376" t="s">
        <v>84</v>
      </c>
      <c r="B12376" t="s">
        <v>85</v>
      </c>
      <c r="C12376" t="s">
        <v>27</v>
      </c>
      <c r="D12376">
        <v>2021</v>
      </c>
      <c r="E12376">
        <v>12</v>
      </c>
      <c r="F12376" t="s">
        <v>211</v>
      </c>
      <c r="G12376" t="s">
        <v>212</v>
      </c>
      <c r="H12376" t="s">
        <v>110</v>
      </c>
      <c r="I12376" t="s">
        <v>111</v>
      </c>
      <c r="J12376">
        <v>-5396.68</v>
      </c>
      <c r="L12376" t="s">
        <v>31</v>
      </c>
      <c r="O12376" t="s">
        <v>32</v>
      </c>
    </row>
    <row r="12377" spans="1:15" x14ac:dyDescent="0.25">
      <c r="A12377" t="s">
        <v>84</v>
      </c>
      <c r="B12377" t="s">
        <v>85</v>
      </c>
      <c r="C12377" t="s">
        <v>27</v>
      </c>
      <c r="D12377">
        <v>2021</v>
      </c>
      <c r="E12377">
        <v>12</v>
      </c>
      <c r="F12377" t="s">
        <v>213</v>
      </c>
      <c r="G12377" t="s">
        <v>214</v>
      </c>
      <c r="H12377" t="s">
        <v>110</v>
      </c>
      <c r="I12377" t="s">
        <v>111</v>
      </c>
      <c r="J12377">
        <v>-5396.68</v>
      </c>
      <c r="L12377" t="s">
        <v>31</v>
      </c>
      <c r="O12377" t="s">
        <v>32</v>
      </c>
    </row>
    <row r="12378" spans="1:15" x14ac:dyDescent="0.25">
      <c r="A12378" t="s">
        <v>112</v>
      </c>
      <c r="B12378" t="s">
        <v>113</v>
      </c>
      <c r="C12378" t="s">
        <v>27</v>
      </c>
      <c r="D12378">
        <v>2021</v>
      </c>
      <c r="E12378">
        <v>12</v>
      </c>
      <c r="F12378" t="s">
        <v>244</v>
      </c>
      <c r="G12378" t="s">
        <v>245</v>
      </c>
      <c r="H12378" t="s">
        <v>30</v>
      </c>
      <c r="J12378">
        <v>-302752.69</v>
      </c>
      <c r="L12378" t="s">
        <v>31</v>
      </c>
      <c r="O12378" t="s">
        <v>32</v>
      </c>
    </row>
    <row r="12379" spans="1:15" x14ac:dyDescent="0.25">
      <c r="A12379" t="s">
        <v>112</v>
      </c>
      <c r="B12379" t="s">
        <v>113</v>
      </c>
      <c r="C12379" t="s">
        <v>27</v>
      </c>
      <c r="D12379">
        <v>2021</v>
      </c>
      <c r="E12379">
        <v>12</v>
      </c>
      <c r="F12379" t="s">
        <v>246</v>
      </c>
      <c r="G12379" t="s">
        <v>247</v>
      </c>
      <c r="H12379" t="s">
        <v>30</v>
      </c>
      <c r="J12379">
        <v>266135.21999999997</v>
      </c>
      <c r="L12379" t="s">
        <v>31</v>
      </c>
      <c r="O12379" t="s">
        <v>32</v>
      </c>
    </row>
    <row r="12380" spans="1:15" x14ac:dyDescent="0.25">
      <c r="A12380" t="s">
        <v>112</v>
      </c>
      <c r="B12380" t="s">
        <v>113</v>
      </c>
      <c r="C12380" t="s">
        <v>27</v>
      </c>
      <c r="D12380">
        <v>2021</v>
      </c>
      <c r="E12380">
        <v>12</v>
      </c>
      <c r="F12380" t="s">
        <v>248</v>
      </c>
      <c r="G12380" t="s">
        <v>249</v>
      </c>
      <c r="H12380" t="s">
        <v>30</v>
      </c>
      <c r="J12380">
        <v>-36617.47</v>
      </c>
      <c r="L12380" t="s">
        <v>31</v>
      </c>
      <c r="O12380" t="s">
        <v>32</v>
      </c>
    </row>
    <row r="12381" spans="1:15" x14ac:dyDescent="0.25">
      <c r="A12381" t="s">
        <v>112</v>
      </c>
      <c r="B12381" t="s">
        <v>113</v>
      </c>
      <c r="C12381" t="s">
        <v>27</v>
      </c>
      <c r="D12381">
        <v>2021</v>
      </c>
      <c r="E12381">
        <v>12</v>
      </c>
      <c r="F12381" t="s">
        <v>250</v>
      </c>
      <c r="G12381" t="s">
        <v>251</v>
      </c>
      <c r="H12381" t="s">
        <v>30</v>
      </c>
      <c r="J12381">
        <v>-36617.47</v>
      </c>
      <c r="L12381" t="s">
        <v>31</v>
      </c>
      <c r="O12381" t="s">
        <v>32</v>
      </c>
    </row>
    <row r="12382" spans="1:15" x14ac:dyDescent="0.25">
      <c r="A12382" t="s">
        <v>112</v>
      </c>
      <c r="B12382" t="s">
        <v>113</v>
      </c>
      <c r="C12382" t="s">
        <v>27</v>
      </c>
      <c r="D12382">
        <v>2021</v>
      </c>
      <c r="E12382">
        <v>12</v>
      </c>
      <c r="F12382" t="s">
        <v>193</v>
      </c>
      <c r="G12382" t="s">
        <v>194</v>
      </c>
      <c r="H12382" t="s">
        <v>30</v>
      </c>
      <c r="J12382">
        <v>0.01</v>
      </c>
      <c r="L12382" t="s">
        <v>31</v>
      </c>
      <c r="O12382" t="s">
        <v>32</v>
      </c>
    </row>
    <row r="12383" spans="1:15" x14ac:dyDescent="0.25">
      <c r="A12383" t="s">
        <v>112</v>
      </c>
      <c r="B12383" t="s">
        <v>113</v>
      </c>
      <c r="C12383" t="s">
        <v>27</v>
      </c>
      <c r="D12383">
        <v>2021</v>
      </c>
      <c r="E12383">
        <v>12</v>
      </c>
      <c r="F12383" t="s">
        <v>195</v>
      </c>
      <c r="G12383" t="s">
        <v>196</v>
      </c>
      <c r="H12383" t="s">
        <v>30</v>
      </c>
      <c r="J12383">
        <v>-36617.46</v>
      </c>
      <c r="L12383" t="s">
        <v>31</v>
      </c>
      <c r="O12383" t="s">
        <v>32</v>
      </c>
    </row>
    <row r="12384" spans="1:15" x14ac:dyDescent="0.25">
      <c r="A12384" t="s">
        <v>112</v>
      </c>
      <c r="B12384" t="s">
        <v>113</v>
      </c>
      <c r="C12384" t="s">
        <v>27</v>
      </c>
      <c r="D12384">
        <v>2021</v>
      </c>
      <c r="E12384">
        <v>12</v>
      </c>
      <c r="F12384" t="s">
        <v>275</v>
      </c>
      <c r="G12384" t="s">
        <v>276</v>
      </c>
      <c r="H12384" t="s">
        <v>30</v>
      </c>
      <c r="J12384">
        <v>10447.450000000001</v>
      </c>
      <c r="L12384" t="s">
        <v>31</v>
      </c>
      <c r="O12384" t="s">
        <v>32</v>
      </c>
    </row>
    <row r="12385" spans="1:15" x14ac:dyDescent="0.25">
      <c r="A12385" t="s">
        <v>112</v>
      </c>
      <c r="B12385" t="s">
        <v>113</v>
      </c>
      <c r="C12385" t="s">
        <v>27</v>
      </c>
      <c r="D12385">
        <v>2021</v>
      </c>
      <c r="E12385">
        <v>12</v>
      </c>
      <c r="F12385" t="s">
        <v>277</v>
      </c>
      <c r="G12385" t="s">
        <v>278</v>
      </c>
      <c r="H12385" t="s">
        <v>30</v>
      </c>
      <c r="J12385">
        <v>10447.450000000001</v>
      </c>
      <c r="L12385" t="s">
        <v>31</v>
      </c>
      <c r="O12385" t="s">
        <v>32</v>
      </c>
    </row>
    <row r="12386" spans="1:15" x14ac:dyDescent="0.25">
      <c r="A12386" t="s">
        <v>112</v>
      </c>
      <c r="B12386" t="s">
        <v>113</v>
      </c>
      <c r="C12386" t="s">
        <v>27</v>
      </c>
      <c r="D12386">
        <v>2021</v>
      </c>
      <c r="E12386">
        <v>12</v>
      </c>
      <c r="F12386" t="s">
        <v>279</v>
      </c>
      <c r="G12386" t="s">
        <v>280</v>
      </c>
      <c r="H12386" t="s">
        <v>30</v>
      </c>
      <c r="J12386">
        <v>10447.450000000001</v>
      </c>
      <c r="L12386" t="s">
        <v>31</v>
      </c>
      <c r="O12386" t="s">
        <v>32</v>
      </c>
    </row>
    <row r="12387" spans="1:15" x14ac:dyDescent="0.25">
      <c r="A12387" t="s">
        <v>112</v>
      </c>
      <c r="B12387" t="s">
        <v>113</v>
      </c>
      <c r="C12387" t="s">
        <v>27</v>
      </c>
      <c r="D12387">
        <v>2021</v>
      </c>
      <c r="E12387">
        <v>12</v>
      </c>
      <c r="F12387" t="s">
        <v>197</v>
      </c>
      <c r="G12387" t="s">
        <v>198</v>
      </c>
      <c r="H12387" t="s">
        <v>30</v>
      </c>
      <c r="J12387">
        <v>-26170.01</v>
      </c>
      <c r="L12387" t="s">
        <v>31</v>
      </c>
      <c r="O12387" t="s">
        <v>32</v>
      </c>
    </row>
    <row r="12388" spans="1:15" x14ac:dyDescent="0.25">
      <c r="A12388" t="s">
        <v>112</v>
      </c>
      <c r="B12388" t="s">
        <v>113</v>
      </c>
      <c r="C12388" t="s">
        <v>27</v>
      </c>
      <c r="D12388">
        <v>2021</v>
      </c>
      <c r="E12388">
        <v>12</v>
      </c>
      <c r="F12388" t="s">
        <v>199</v>
      </c>
      <c r="G12388" t="s">
        <v>200</v>
      </c>
      <c r="H12388" t="s">
        <v>30</v>
      </c>
      <c r="J12388">
        <v>-26170.01</v>
      </c>
      <c r="L12388" t="s">
        <v>31</v>
      </c>
      <c r="O12388" t="s">
        <v>32</v>
      </c>
    </row>
    <row r="12389" spans="1:15" x14ac:dyDescent="0.25">
      <c r="A12389" t="s">
        <v>112</v>
      </c>
      <c r="B12389" t="s">
        <v>113</v>
      </c>
      <c r="C12389" t="s">
        <v>27</v>
      </c>
      <c r="D12389">
        <v>2021</v>
      </c>
      <c r="E12389">
        <v>12</v>
      </c>
      <c r="F12389" t="s">
        <v>201</v>
      </c>
      <c r="G12389" t="s">
        <v>202</v>
      </c>
      <c r="H12389" t="s">
        <v>30</v>
      </c>
      <c r="J12389">
        <v>-3000</v>
      </c>
      <c r="L12389" t="s">
        <v>31</v>
      </c>
      <c r="O12389" t="s">
        <v>32</v>
      </c>
    </row>
    <row r="12390" spans="1:15" x14ac:dyDescent="0.25">
      <c r="A12390" t="s">
        <v>112</v>
      </c>
      <c r="B12390" t="s">
        <v>113</v>
      </c>
      <c r="C12390" t="s">
        <v>27</v>
      </c>
      <c r="D12390">
        <v>2021</v>
      </c>
      <c r="E12390">
        <v>12</v>
      </c>
      <c r="F12390" t="s">
        <v>252</v>
      </c>
      <c r="G12390" t="s">
        <v>253</v>
      </c>
      <c r="H12390" t="s">
        <v>30</v>
      </c>
      <c r="J12390">
        <v>19649.55</v>
      </c>
      <c r="L12390" t="s">
        <v>31</v>
      </c>
      <c r="O12390" t="s">
        <v>32</v>
      </c>
    </row>
    <row r="12391" spans="1:15" x14ac:dyDescent="0.25">
      <c r="A12391" t="s">
        <v>112</v>
      </c>
      <c r="B12391" t="s">
        <v>113</v>
      </c>
      <c r="C12391" t="s">
        <v>27</v>
      </c>
      <c r="D12391">
        <v>2021</v>
      </c>
      <c r="E12391">
        <v>12</v>
      </c>
      <c r="F12391" t="s">
        <v>203</v>
      </c>
      <c r="G12391" t="s">
        <v>204</v>
      </c>
      <c r="H12391" t="s">
        <v>30</v>
      </c>
      <c r="J12391">
        <v>16649.55</v>
      </c>
      <c r="L12391" t="s">
        <v>31</v>
      </c>
      <c r="O12391" t="s">
        <v>32</v>
      </c>
    </row>
    <row r="12392" spans="1:15" x14ac:dyDescent="0.25">
      <c r="A12392" t="s">
        <v>112</v>
      </c>
      <c r="B12392" t="s">
        <v>113</v>
      </c>
      <c r="C12392" t="s">
        <v>27</v>
      </c>
      <c r="D12392">
        <v>2021</v>
      </c>
      <c r="E12392">
        <v>12</v>
      </c>
      <c r="F12392" t="s">
        <v>205</v>
      </c>
      <c r="G12392" t="s">
        <v>206</v>
      </c>
      <c r="H12392" t="s">
        <v>30</v>
      </c>
      <c r="J12392">
        <v>-9520.4599999999991</v>
      </c>
      <c r="L12392" t="s">
        <v>31</v>
      </c>
      <c r="O12392" t="s">
        <v>32</v>
      </c>
    </row>
    <row r="12393" spans="1:15" x14ac:dyDescent="0.25">
      <c r="A12393" t="s">
        <v>112</v>
      </c>
      <c r="B12393" t="s">
        <v>113</v>
      </c>
      <c r="C12393" t="s">
        <v>27</v>
      </c>
      <c r="D12393">
        <v>2021</v>
      </c>
      <c r="E12393">
        <v>12</v>
      </c>
      <c r="F12393" t="s">
        <v>207</v>
      </c>
      <c r="G12393" t="s">
        <v>208</v>
      </c>
      <c r="H12393" t="s">
        <v>30</v>
      </c>
      <c r="J12393">
        <v>-9520.4599999999991</v>
      </c>
      <c r="L12393" t="s">
        <v>31</v>
      </c>
      <c r="O12393" t="s">
        <v>32</v>
      </c>
    </row>
    <row r="12394" spans="1:15" x14ac:dyDescent="0.25">
      <c r="A12394" t="s">
        <v>112</v>
      </c>
      <c r="B12394" t="s">
        <v>113</v>
      </c>
      <c r="C12394" t="s">
        <v>27</v>
      </c>
      <c r="D12394">
        <v>2021</v>
      </c>
      <c r="E12394">
        <v>12</v>
      </c>
      <c r="F12394" t="s">
        <v>211</v>
      </c>
      <c r="G12394" t="s">
        <v>212</v>
      </c>
      <c r="H12394" t="s">
        <v>30</v>
      </c>
      <c r="J12394">
        <v>-9520.4599999999991</v>
      </c>
      <c r="L12394" t="s">
        <v>31</v>
      </c>
      <c r="O12394" t="s">
        <v>32</v>
      </c>
    </row>
    <row r="12395" spans="1:15" x14ac:dyDescent="0.25">
      <c r="A12395" t="s">
        <v>112</v>
      </c>
      <c r="B12395" t="s">
        <v>113</v>
      </c>
      <c r="C12395" t="s">
        <v>27</v>
      </c>
      <c r="D12395">
        <v>2021</v>
      </c>
      <c r="E12395">
        <v>12</v>
      </c>
      <c r="F12395" t="s">
        <v>213</v>
      </c>
      <c r="G12395" t="s">
        <v>214</v>
      </c>
      <c r="H12395" t="s">
        <v>30</v>
      </c>
      <c r="J12395">
        <v>-9520.4599999999991</v>
      </c>
      <c r="L12395" t="s">
        <v>31</v>
      </c>
      <c r="O12395" t="s">
        <v>32</v>
      </c>
    </row>
    <row r="12396" spans="1:15" x14ac:dyDescent="0.25">
      <c r="A12396" t="s">
        <v>112</v>
      </c>
      <c r="B12396" t="s">
        <v>113</v>
      </c>
      <c r="C12396" t="s">
        <v>27</v>
      </c>
      <c r="D12396">
        <v>2021</v>
      </c>
      <c r="E12396">
        <v>12</v>
      </c>
      <c r="F12396" t="s">
        <v>254</v>
      </c>
      <c r="G12396" t="s">
        <v>255</v>
      </c>
      <c r="H12396" t="s">
        <v>30</v>
      </c>
      <c r="J12396">
        <v>3277342.61</v>
      </c>
      <c r="L12396" t="s">
        <v>39</v>
      </c>
      <c r="O12396" t="s">
        <v>32</v>
      </c>
    </row>
    <row r="12397" spans="1:15" x14ac:dyDescent="0.25">
      <c r="A12397" t="s">
        <v>112</v>
      </c>
      <c r="B12397" t="s">
        <v>113</v>
      </c>
      <c r="C12397" t="s">
        <v>27</v>
      </c>
      <c r="D12397">
        <v>2021</v>
      </c>
      <c r="E12397">
        <v>12</v>
      </c>
      <c r="F12397" t="s">
        <v>281</v>
      </c>
      <c r="G12397" t="s">
        <v>282</v>
      </c>
      <c r="H12397" t="s">
        <v>30</v>
      </c>
      <c r="J12397">
        <v>-1637060</v>
      </c>
      <c r="L12397" t="s">
        <v>39</v>
      </c>
      <c r="O12397" t="s">
        <v>32</v>
      </c>
    </row>
    <row r="12398" spans="1:15" x14ac:dyDescent="0.25">
      <c r="A12398" t="s">
        <v>112</v>
      </c>
      <c r="B12398" t="s">
        <v>113</v>
      </c>
      <c r="C12398" t="s">
        <v>27</v>
      </c>
      <c r="D12398">
        <v>2021</v>
      </c>
      <c r="E12398">
        <v>12</v>
      </c>
      <c r="F12398" t="s">
        <v>256</v>
      </c>
      <c r="G12398" t="s">
        <v>103</v>
      </c>
      <c r="H12398" t="s">
        <v>30</v>
      </c>
      <c r="J12398">
        <v>1640282.61</v>
      </c>
      <c r="L12398" t="s">
        <v>39</v>
      </c>
      <c r="O12398" t="s">
        <v>32</v>
      </c>
    </row>
    <row r="12399" spans="1:15" x14ac:dyDescent="0.25">
      <c r="A12399" t="s">
        <v>112</v>
      </c>
      <c r="B12399" t="s">
        <v>113</v>
      </c>
      <c r="C12399" t="s">
        <v>27</v>
      </c>
      <c r="D12399">
        <v>2021</v>
      </c>
      <c r="E12399">
        <v>12</v>
      </c>
      <c r="F12399" t="s">
        <v>257</v>
      </c>
      <c r="G12399" t="s">
        <v>258</v>
      </c>
      <c r="H12399" t="s">
        <v>30</v>
      </c>
      <c r="J12399">
        <v>1640282.61</v>
      </c>
      <c r="L12399" t="s">
        <v>39</v>
      </c>
      <c r="O12399" t="s">
        <v>32</v>
      </c>
    </row>
    <row r="12400" spans="1:15" x14ac:dyDescent="0.25">
      <c r="A12400" t="s">
        <v>112</v>
      </c>
      <c r="B12400" t="s">
        <v>113</v>
      </c>
      <c r="C12400" t="s">
        <v>27</v>
      </c>
      <c r="D12400">
        <v>2021</v>
      </c>
      <c r="E12400">
        <v>12</v>
      </c>
      <c r="F12400" t="s">
        <v>283</v>
      </c>
      <c r="G12400" t="s">
        <v>93</v>
      </c>
      <c r="H12400" t="s">
        <v>30</v>
      </c>
      <c r="J12400">
        <v>5697.99</v>
      </c>
      <c r="L12400" t="s">
        <v>39</v>
      </c>
      <c r="O12400" t="s">
        <v>32</v>
      </c>
    </row>
    <row r="12401" spans="1:15" x14ac:dyDescent="0.25">
      <c r="A12401" t="s">
        <v>112</v>
      </c>
      <c r="B12401" t="s">
        <v>113</v>
      </c>
      <c r="C12401" t="s">
        <v>27</v>
      </c>
      <c r="D12401">
        <v>2021</v>
      </c>
      <c r="E12401">
        <v>12</v>
      </c>
      <c r="F12401" t="s">
        <v>221</v>
      </c>
      <c r="G12401" t="s">
        <v>222</v>
      </c>
      <c r="H12401" t="s">
        <v>30</v>
      </c>
      <c r="J12401">
        <v>1645980.6</v>
      </c>
      <c r="L12401" t="s">
        <v>39</v>
      </c>
      <c r="O12401" t="s">
        <v>32</v>
      </c>
    </row>
    <row r="12402" spans="1:15" x14ac:dyDescent="0.25">
      <c r="A12402" t="s">
        <v>112</v>
      </c>
      <c r="B12402" t="s">
        <v>113</v>
      </c>
      <c r="C12402" t="s">
        <v>27</v>
      </c>
      <c r="D12402">
        <v>2021</v>
      </c>
      <c r="E12402">
        <v>12</v>
      </c>
      <c r="F12402" t="s">
        <v>259</v>
      </c>
      <c r="G12402" t="s">
        <v>260</v>
      </c>
      <c r="H12402" t="s">
        <v>30</v>
      </c>
      <c r="J12402">
        <v>24500</v>
      </c>
      <c r="L12402" t="s">
        <v>39</v>
      </c>
      <c r="O12402" t="s">
        <v>32</v>
      </c>
    </row>
    <row r="12403" spans="1:15" x14ac:dyDescent="0.25">
      <c r="A12403" t="s">
        <v>112</v>
      </c>
      <c r="B12403" t="s">
        <v>113</v>
      </c>
      <c r="C12403" t="s">
        <v>27</v>
      </c>
      <c r="D12403">
        <v>2021</v>
      </c>
      <c r="E12403">
        <v>12</v>
      </c>
      <c r="F12403" t="s">
        <v>284</v>
      </c>
      <c r="G12403" t="s">
        <v>285</v>
      </c>
      <c r="H12403" t="s">
        <v>30</v>
      </c>
      <c r="J12403">
        <v>64491.72</v>
      </c>
      <c r="L12403" t="s">
        <v>39</v>
      </c>
      <c r="O12403" t="s">
        <v>32</v>
      </c>
    </row>
    <row r="12404" spans="1:15" x14ac:dyDescent="0.25">
      <c r="A12404" t="s">
        <v>112</v>
      </c>
      <c r="B12404" t="s">
        <v>113</v>
      </c>
      <c r="C12404" t="s">
        <v>27</v>
      </c>
      <c r="D12404">
        <v>2021</v>
      </c>
      <c r="E12404">
        <v>12</v>
      </c>
      <c r="F12404" t="s">
        <v>261</v>
      </c>
      <c r="G12404" t="s">
        <v>262</v>
      </c>
      <c r="H12404" t="s">
        <v>30</v>
      </c>
      <c r="J12404">
        <v>497455.92</v>
      </c>
      <c r="L12404" t="s">
        <v>39</v>
      </c>
      <c r="O12404" t="s">
        <v>32</v>
      </c>
    </row>
    <row r="12405" spans="1:15" x14ac:dyDescent="0.25">
      <c r="A12405" t="s">
        <v>112</v>
      </c>
      <c r="B12405" t="s">
        <v>113</v>
      </c>
      <c r="C12405" t="s">
        <v>27</v>
      </c>
      <c r="D12405">
        <v>2021</v>
      </c>
      <c r="E12405">
        <v>12</v>
      </c>
      <c r="F12405" t="s">
        <v>223</v>
      </c>
      <c r="G12405" t="s">
        <v>224</v>
      </c>
      <c r="H12405" t="s">
        <v>30</v>
      </c>
      <c r="J12405">
        <v>242330.92</v>
      </c>
      <c r="L12405" t="s">
        <v>39</v>
      </c>
      <c r="O12405" t="s">
        <v>32</v>
      </c>
    </row>
    <row r="12406" spans="1:15" x14ac:dyDescent="0.25">
      <c r="A12406" t="s">
        <v>112</v>
      </c>
      <c r="B12406" t="s">
        <v>113</v>
      </c>
      <c r="C12406" t="s">
        <v>27</v>
      </c>
      <c r="D12406">
        <v>2021</v>
      </c>
      <c r="E12406">
        <v>12</v>
      </c>
      <c r="F12406" t="s">
        <v>225</v>
      </c>
      <c r="G12406" t="s">
        <v>226</v>
      </c>
      <c r="H12406" t="s">
        <v>30</v>
      </c>
      <c r="J12406">
        <v>764286.84</v>
      </c>
      <c r="L12406" t="s">
        <v>39</v>
      </c>
      <c r="O12406" t="s">
        <v>32</v>
      </c>
    </row>
    <row r="12407" spans="1:15" x14ac:dyDescent="0.25">
      <c r="A12407" t="s">
        <v>112</v>
      </c>
      <c r="B12407" t="s">
        <v>113</v>
      </c>
      <c r="C12407" t="s">
        <v>27</v>
      </c>
      <c r="D12407">
        <v>2021</v>
      </c>
      <c r="E12407">
        <v>12</v>
      </c>
      <c r="F12407" t="s">
        <v>227</v>
      </c>
      <c r="G12407" t="s">
        <v>228</v>
      </c>
      <c r="H12407" t="s">
        <v>30</v>
      </c>
      <c r="J12407">
        <v>2410267.44</v>
      </c>
      <c r="L12407" t="s">
        <v>39</v>
      </c>
      <c r="O12407" t="s">
        <v>32</v>
      </c>
    </row>
    <row r="12408" spans="1:15" x14ac:dyDescent="0.25">
      <c r="A12408" t="s">
        <v>112</v>
      </c>
      <c r="B12408" t="s">
        <v>113</v>
      </c>
      <c r="C12408" t="s">
        <v>27</v>
      </c>
      <c r="D12408">
        <v>2021</v>
      </c>
      <c r="E12408">
        <v>12</v>
      </c>
      <c r="F12408" t="s">
        <v>229</v>
      </c>
      <c r="G12408" t="s">
        <v>230</v>
      </c>
      <c r="H12408" t="s">
        <v>30</v>
      </c>
      <c r="J12408">
        <v>-90000</v>
      </c>
      <c r="L12408" t="s">
        <v>39</v>
      </c>
      <c r="O12408" t="s">
        <v>32</v>
      </c>
    </row>
    <row r="12409" spans="1:15" x14ac:dyDescent="0.25">
      <c r="A12409" t="s">
        <v>112</v>
      </c>
      <c r="B12409" t="s">
        <v>113</v>
      </c>
      <c r="C12409" t="s">
        <v>27</v>
      </c>
      <c r="D12409">
        <v>2021</v>
      </c>
      <c r="E12409">
        <v>12</v>
      </c>
      <c r="F12409" t="s">
        <v>286</v>
      </c>
      <c r="G12409" t="s">
        <v>287</v>
      </c>
      <c r="H12409" t="s">
        <v>30</v>
      </c>
      <c r="J12409">
        <v>-11808.16</v>
      </c>
      <c r="L12409" t="s">
        <v>39</v>
      </c>
      <c r="O12409" t="s">
        <v>32</v>
      </c>
    </row>
    <row r="12410" spans="1:15" x14ac:dyDescent="0.25">
      <c r="A12410" t="s">
        <v>112</v>
      </c>
      <c r="B12410" t="s">
        <v>113</v>
      </c>
      <c r="C12410" t="s">
        <v>27</v>
      </c>
      <c r="D12410">
        <v>2021</v>
      </c>
      <c r="E12410">
        <v>12</v>
      </c>
      <c r="F12410" t="s">
        <v>265</v>
      </c>
      <c r="G12410" t="s">
        <v>266</v>
      </c>
      <c r="H12410" t="s">
        <v>30</v>
      </c>
      <c r="J12410">
        <v>-11808.16</v>
      </c>
      <c r="L12410" t="s">
        <v>39</v>
      </c>
      <c r="O12410" t="s">
        <v>32</v>
      </c>
    </row>
    <row r="12411" spans="1:15" x14ac:dyDescent="0.25">
      <c r="A12411" t="s">
        <v>112</v>
      </c>
      <c r="B12411" t="s">
        <v>113</v>
      </c>
      <c r="C12411" t="s">
        <v>27</v>
      </c>
      <c r="D12411">
        <v>2021</v>
      </c>
      <c r="E12411">
        <v>12</v>
      </c>
      <c r="F12411" t="s">
        <v>231</v>
      </c>
      <c r="G12411" t="s">
        <v>188</v>
      </c>
      <c r="H12411" t="s">
        <v>30</v>
      </c>
      <c r="J12411">
        <v>-1945269.4</v>
      </c>
      <c r="L12411" t="s">
        <v>39</v>
      </c>
      <c r="O12411" t="s">
        <v>32</v>
      </c>
    </row>
    <row r="12412" spans="1:15" x14ac:dyDescent="0.25">
      <c r="A12412" t="s">
        <v>112</v>
      </c>
      <c r="B12412" t="s">
        <v>113</v>
      </c>
      <c r="C12412" t="s">
        <v>27</v>
      </c>
      <c r="D12412">
        <v>2021</v>
      </c>
      <c r="E12412">
        <v>12</v>
      </c>
      <c r="F12412" t="s">
        <v>232</v>
      </c>
      <c r="G12412" t="s">
        <v>233</v>
      </c>
      <c r="H12412" t="s">
        <v>30</v>
      </c>
      <c r="J12412">
        <v>-2047077.56</v>
      </c>
      <c r="L12412" t="s">
        <v>39</v>
      </c>
      <c r="O12412" t="s">
        <v>32</v>
      </c>
    </row>
    <row r="12413" spans="1:15" x14ac:dyDescent="0.25">
      <c r="A12413" t="s">
        <v>112</v>
      </c>
      <c r="B12413" t="s">
        <v>113</v>
      </c>
      <c r="C12413" t="s">
        <v>27</v>
      </c>
      <c r="D12413">
        <v>2021</v>
      </c>
      <c r="E12413">
        <v>12</v>
      </c>
      <c r="F12413" t="s">
        <v>234</v>
      </c>
      <c r="G12413" t="s">
        <v>235</v>
      </c>
      <c r="H12413" t="s">
        <v>30</v>
      </c>
      <c r="J12413">
        <v>-2047077.56</v>
      </c>
      <c r="L12413" t="s">
        <v>39</v>
      </c>
      <c r="O12413" t="s">
        <v>32</v>
      </c>
    </row>
    <row r="12414" spans="1:15" x14ac:dyDescent="0.25">
      <c r="A12414" t="s">
        <v>112</v>
      </c>
      <c r="B12414" t="s">
        <v>113</v>
      </c>
      <c r="C12414" t="s">
        <v>27</v>
      </c>
      <c r="D12414">
        <v>2021</v>
      </c>
      <c r="E12414">
        <v>12</v>
      </c>
      <c r="F12414" t="s">
        <v>236</v>
      </c>
      <c r="G12414" t="s">
        <v>237</v>
      </c>
      <c r="H12414" t="s">
        <v>30</v>
      </c>
      <c r="J12414">
        <v>-307532.48</v>
      </c>
      <c r="L12414" t="s">
        <v>39</v>
      </c>
      <c r="O12414" t="s">
        <v>32</v>
      </c>
    </row>
    <row r="12415" spans="1:15" x14ac:dyDescent="0.25">
      <c r="A12415" t="s">
        <v>112</v>
      </c>
      <c r="B12415" t="s">
        <v>113</v>
      </c>
      <c r="C12415" t="s">
        <v>27</v>
      </c>
      <c r="D12415">
        <v>2021</v>
      </c>
      <c r="E12415">
        <v>12</v>
      </c>
      <c r="F12415" t="s">
        <v>238</v>
      </c>
      <c r="G12415" t="s">
        <v>239</v>
      </c>
      <c r="H12415" t="s">
        <v>30</v>
      </c>
      <c r="J12415">
        <v>-339348.13</v>
      </c>
      <c r="L12415" t="s">
        <v>39</v>
      </c>
      <c r="O12415" t="s">
        <v>32</v>
      </c>
    </row>
    <row r="12416" spans="1:15" x14ac:dyDescent="0.25">
      <c r="A12416" t="s">
        <v>112</v>
      </c>
      <c r="B12416" t="s">
        <v>113</v>
      </c>
      <c r="C12416" t="s">
        <v>27</v>
      </c>
      <c r="D12416">
        <v>2021</v>
      </c>
      <c r="E12416">
        <v>12</v>
      </c>
      <c r="F12416" t="s">
        <v>240</v>
      </c>
      <c r="G12416" t="s">
        <v>241</v>
      </c>
      <c r="H12416" t="s">
        <v>30</v>
      </c>
      <c r="J12416">
        <v>-339348.13</v>
      </c>
      <c r="L12416" t="s">
        <v>39</v>
      </c>
      <c r="O12416" t="s">
        <v>32</v>
      </c>
    </row>
    <row r="12417" spans="1:15" x14ac:dyDescent="0.25">
      <c r="A12417" t="s">
        <v>112</v>
      </c>
      <c r="B12417" t="s">
        <v>113</v>
      </c>
      <c r="C12417" t="s">
        <v>27</v>
      </c>
      <c r="D12417">
        <v>2021</v>
      </c>
      <c r="E12417">
        <v>12</v>
      </c>
      <c r="F12417" t="s">
        <v>242</v>
      </c>
      <c r="G12417" t="s">
        <v>243</v>
      </c>
      <c r="H12417" t="s">
        <v>30</v>
      </c>
      <c r="J12417">
        <v>-2386425.69</v>
      </c>
      <c r="L12417" t="s">
        <v>39</v>
      </c>
      <c r="O12417" t="s">
        <v>32</v>
      </c>
    </row>
    <row r="12418" spans="1:15" x14ac:dyDescent="0.25">
      <c r="A12418" t="s">
        <v>112</v>
      </c>
      <c r="B12418" t="s">
        <v>113</v>
      </c>
      <c r="C12418" t="s">
        <v>27</v>
      </c>
      <c r="D12418">
        <v>2021</v>
      </c>
      <c r="E12418">
        <v>12</v>
      </c>
      <c r="F12418" t="s">
        <v>244</v>
      </c>
      <c r="G12418" t="s">
        <v>245</v>
      </c>
      <c r="H12418" t="s">
        <v>108</v>
      </c>
      <c r="I12418" t="s">
        <v>109</v>
      </c>
      <c r="J12418">
        <v>-8583.4</v>
      </c>
      <c r="L12418" t="s">
        <v>31</v>
      </c>
      <c r="O12418" t="s">
        <v>32</v>
      </c>
    </row>
    <row r="12419" spans="1:15" x14ac:dyDescent="0.25">
      <c r="A12419" t="s">
        <v>112</v>
      </c>
      <c r="B12419" t="s">
        <v>113</v>
      </c>
      <c r="C12419" t="s">
        <v>27</v>
      </c>
      <c r="D12419">
        <v>2021</v>
      </c>
      <c r="E12419">
        <v>12</v>
      </c>
      <c r="F12419" t="s">
        <v>246</v>
      </c>
      <c r="G12419" t="s">
        <v>247</v>
      </c>
      <c r="H12419" t="s">
        <v>108</v>
      </c>
      <c r="I12419" t="s">
        <v>109</v>
      </c>
      <c r="J12419">
        <v>399.62</v>
      </c>
      <c r="L12419" t="s">
        <v>31</v>
      </c>
      <c r="O12419" t="s">
        <v>32</v>
      </c>
    </row>
    <row r="12420" spans="1:15" x14ac:dyDescent="0.25">
      <c r="A12420" t="s">
        <v>112</v>
      </c>
      <c r="B12420" t="s">
        <v>113</v>
      </c>
      <c r="C12420" t="s">
        <v>27</v>
      </c>
      <c r="D12420">
        <v>2021</v>
      </c>
      <c r="E12420">
        <v>12</v>
      </c>
      <c r="F12420" t="s">
        <v>248</v>
      </c>
      <c r="G12420" t="s">
        <v>249</v>
      </c>
      <c r="H12420" t="s">
        <v>108</v>
      </c>
      <c r="I12420" t="s">
        <v>109</v>
      </c>
      <c r="J12420">
        <v>-8183.78</v>
      </c>
      <c r="L12420" t="s">
        <v>31</v>
      </c>
      <c r="O12420" t="s">
        <v>32</v>
      </c>
    </row>
    <row r="12421" spans="1:15" x14ac:dyDescent="0.25">
      <c r="A12421" t="s">
        <v>112</v>
      </c>
      <c r="B12421" t="s">
        <v>113</v>
      </c>
      <c r="C12421" t="s">
        <v>27</v>
      </c>
      <c r="D12421">
        <v>2021</v>
      </c>
      <c r="E12421">
        <v>12</v>
      </c>
      <c r="F12421" t="s">
        <v>250</v>
      </c>
      <c r="G12421" t="s">
        <v>251</v>
      </c>
      <c r="H12421" t="s">
        <v>108</v>
      </c>
      <c r="I12421" t="s">
        <v>109</v>
      </c>
      <c r="J12421">
        <v>-8183.78</v>
      </c>
      <c r="L12421" t="s">
        <v>31</v>
      </c>
      <c r="O12421" t="s">
        <v>32</v>
      </c>
    </row>
    <row r="12422" spans="1:15" x14ac:dyDescent="0.25">
      <c r="A12422" t="s">
        <v>112</v>
      </c>
      <c r="B12422" t="s">
        <v>113</v>
      </c>
      <c r="C12422" t="s">
        <v>27</v>
      </c>
      <c r="D12422">
        <v>2021</v>
      </c>
      <c r="E12422">
        <v>12</v>
      </c>
      <c r="F12422" t="s">
        <v>195</v>
      </c>
      <c r="G12422" t="s">
        <v>196</v>
      </c>
      <c r="H12422" t="s">
        <v>108</v>
      </c>
      <c r="I12422" t="s">
        <v>109</v>
      </c>
      <c r="J12422">
        <v>-8183.78</v>
      </c>
      <c r="L12422" t="s">
        <v>31</v>
      </c>
      <c r="O12422" t="s">
        <v>32</v>
      </c>
    </row>
    <row r="12423" spans="1:15" x14ac:dyDescent="0.25">
      <c r="A12423" t="s">
        <v>112</v>
      </c>
      <c r="B12423" t="s">
        <v>113</v>
      </c>
      <c r="C12423" t="s">
        <v>27</v>
      </c>
      <c r="D12423">
        <v>2021</v>
      </c>
      <c r="E12423">
        <v>12</v>
      </c>
      <c r="F12423" t="s">
        <v>197</v>
      </c>
      <c r="G12423" t="s">
        <v>198</v>
      </c>
      <c r="H12423" t="s">
        <v>108</v>
      </c>
      <c r="I12423" t="s">
        <v>109</v>
      </c>
      <c r="J12423">
        <v>-8183.78</v>
      </c>
      <c r="L12423" t="s">
        <v>31</v>
      </c>
      <c r="O12423" t="s">
        <v>32</v>
      </c>
    </row>
    <row r="12424" spans="1:15" x14ac:dyDescent="0.25">
      <c r="A12424" t="s">
        <v>112</v>
      </c>
      <c r="B12424" t="s">
        <v>113</v>
      </c>
      <c r="C12424" t="s">
        <v>27</v>
      </c>
      <c r="D12424">
        <v>2021</v>
      </c>
      <c r="E12424">
        <v>12</v>
      </c>
      <c r="F12424" t="s">
        <v>199</v>
      </c>
      <c r="G12424" t="s">
        <v>200</v>
      </c>
      <c r="H12424" t="s">
        <v>108</v>
      </c>
      <c r="I12424" t="s">
        <v>109</v>
      </c>
      <c r="J12424">
        <v>-8183.78</v>
      </c>
      <c r="L12424" t="s">
        <v>31</v>
      </c>
      <c r="O12424" t="s">
        <v>32</v>
      </c>
    </row>
    <row r="12425" spans="1:15" x14ac:dyDescent="0.25">
      <c r="A12425" t="s">
        <v>112</v>
      </c>
      <c r="B12425" t="s">
        <v>113</v>
      </c>
      <c r="C12425" t="s">
        <v>27</v>
      </c>
      <c r="D12425">
        <v>2021</v>
      </c>
      <c r="E12425">
        <v>12</v>
      </c>
      <c r="F12425" t="s">
        <v>205</v>
      </c>
      <c r="G12425" t="s">
        <v>206</v>
      </c>
      <c r="H12425" t="s">
        <v>108</v>
      </c>
      <c r="I12425" t="s">
        <v>109</v>
      </c>
      <c r="J12425">
        <v>-8183.78</v>
      </c>
      <c r="L12425" t="s">
        <v>31</v>
      </c>
      <c r="O12425" t="s">
        <v>32</v>
      </c>
    </row>
    <row r="12426" spans="1:15" x14ac:dyDescent="0.25">
      <c r="A12426" t="s">
        <v>112</v>
      </c>
      <c r="B12426" t="s">
        <v>113</v>
      </c>
      <c r="C12426" t="s">
        <v>27</v>
      </c>
      <c r="D12426">
        <v>2021</v>
      </c>
      <c r="E12426">
        <v>12</v>
      </c>
      <c r="F12426" t="s">
        <v>207</v>
      </c>
      <c r="G12426" t="s">
        <v>208</v>
      </c>
      <c r="H12426" t="s">
        <v>108</v>
      </c>
      <c r="I12426" t="s">
        <v>109</v>
      </c>
      <c r="J12426">
        <v>-8183.78</v>
      </c>
      <c r="L12426" t="s">
        <v>31</v>
      </c>
      <c r="O12426" t="s">
        <v>32</v>
      </c>
    </row>
    <row r="12427" spans="1:15" x14ac:dyDescent="0.25">
      <c r="A12427" t="s">
        <v>112</v>
      </c>
      <c r="B12427" t="s">
        <v>113</v>
      </c>
      <c r="C12427" t="s">
        <v>27</v>
      </c>
      <c r="D12427">
        <v>2021</v>
      </c>
      <c r="E12427">
        <v>12</v>
      </c>
      <c r="F12427" t="s">
        <v>211</v>
      </c>
      <c r="G12427" t="s">
        <v>212</v>
      </c>
      <c r="H12427" t="s">
        <v>108</v>
      </c>
      <c r="I12427" t="s">
        <v>109</v>
      </c>
      <c r="J12427">
        <v>-8183.78</v>
      </c>
      <c r="L12427" t="s">
        <v>31</v>
      </c>
      <c r="O12427" t="s">
        <v>32</v>
      </c>
    </row>
    <row r="12428" spans="1:15" x14ac:dyDescent="0.25">
      <c r="A12428" t="s">
        <v>112</v>
      </c>
      <c r="B12428" t="s">
        <v>113</v>
      </c>
      <c r="C12428" t="s">
        <v>27</v>
      </c>
      <c r="D12428">
        <v>2021</v>
      </c>
      <c r="E12428">
        <v>12</v>
      </c>
      <c r="F12428" t="s">
        <v>213</v>
      </c>
      <c r="G12428" t="s">
        <v>214</v>
      </c>
      <c r="H12428" t="s">
        <v>108</v>
      </c>
      <c r="I12428" t="s">
        <v>109</v>
      </c>
      <c r="J12428">
        <v>-8183.78</v>
      </c>
      <c r="L12428" t="s">
        <v>31</v>
      </c>
      <c r="O12428" t="s">
        <v>32</v>
      </c>
    </row>
    <row r="12429" spans="1:15" x14ac:dyDescent="0.25">
      <c r="A12429" t="s">
        <v>112</v>
      </c>
      <c r="B12429" t="s">
        <v>113</v>
      </c>
      <c r="C12429" t="s">
        <v>27</v>
      </c>
      <c r="D12429">
        <v>2021</v>
      </c>
      <c r="E12429">
        <v>12</v>
      </c>
      <c r="F12429" t="s">
        <v>244</v>
      </c>
      <c r="G12429" t="s">
        <v>245</v>
      </c>
      <c r="H12429" t="s">
        <v>110</v>
      </c>
      <c r="I12429" t="s">
        <v>111</v>
      </c>
      <c r="J12429">
        <v>-6489</v>
      </c>
      <c r="L12429" t="s">
        <v>31</v>
      </c>
      <c r="O12429" t="s">
        <v>32</v>
      </c>
    </row>
    <row r="12430" spans="1:15" x14ac:dyDescent="0.25">
      <c r="A12430" t="s">
        <v>112</v>
      </c>
      <c r="B12430" t="s">
        <v>113</v>
      </c>
      <c r="C12430" t="s">
        <v>27</v>
      </c>
      <c r="D12430">
        <v>2021</v>
      </c>
      <c r="E12430">
        <v>12</v>
      </c>
      <c r="F12430" t="s">
        <v>246</v>
      </c>
      <c r="G12430" t="s">
        <v>247</v>
      </c>
      <c r="H12430" t="s">
        <v>110</v>
      </c>
      <c r="I12430" t="s">
        <v>111</v>
      </c>
      <c r="J12430">
        <v>351.49</v>
      </c>
      <c r="L12430" t="s">
        <v>31</v>
      </c>
      <c r="O12430" t="s">
        <v>32</v>
      </c>
    </row>
    <row r="12431" spans="1:15" x14ac:dyDescent="0.25">
      <c r="A12431" t="s">
        <v>112</v>
      </c>
      <c r="B12431" t="s">
        <v>113</v>
      </c>
      <c r="C12431" t="s">
        <v>27</v>
      </c>
      <c r="D12431">
        <v>2021</v>
      </c>
      <c r="E12431">
        <v>12</v>
      </c>
      <c r="F12431" t="s">
        <v>248</v>
      </c>
      <c r="G12431" t="s">
        <v>249</v>
      </c>
      <c r="H12431" t="s">
        <v>110</v>
      </c>
      <c r="I12431" t="s">
        <v>111</v>
      </c>
      <c r="J12431">
        <v>-6137.51</v>
      </c>
      <c r="L12431" t="s">
        <v>31</v>
      </c>
      <c r="O12431" t="s">
        <v>32</v>
      </c>
    </row>
    <row r="12432" spans="1:15" x14ac:dyDescent="0.25">
      <c r="A12432" t="s">
        <v>112</v>
      </c>
      <c r="B12432" t="s">
        <v>113</v>
      </c>
      <c r="C12432" t="s">
        <v>27</v>
      </c>
      <c r="D12432">
        <v>2021</v>
      </c>
      <c r="E12432">
        <v>12</v>
      </c>
      <c r="F12432" t="s">
        <v>250</v>
      </c>
      <c r="G12432" t="s">
        <v>251</v>
      </c>
      <c r="H12432" t="s">
        <v>110</v>
      </c>
      <c r="I12432" t="s">
        <v>111</v>
      </c>
      <c r="J12432">
        <v>-6137.51</v>
      </c>
      <c r="L12432" t="s">
        <v>31</v>
      </c>
      <c r="O12432" t="s">
        <v>32</v>
      </c>
    </row>
    <row r="12433" spans="1:15" x14ac:dyDescent="0.25">
      <c r="A12433" t="s">
        <v>112</v>
      </c>
      <c r="B12433" t="s">
        <v>113</v>
      </c>
      <c r="C12433" t="s">
        <v>27</v>
      </c>
      <c r="D12433">
        <v>2021</v>
      </c>
      <c r="E12433">
        <v>12</v>
      </c>
      <c r="F12433" t="s">
        <v>195</v>
      </c>
      <c r="G12433" t="s">
        <v>196</v>
      </c>
      <c r="H12433" t="s">
        <v>110</v>
      </c>
      <c r="I12433" t="s">
        <v>111</v>
      </c>
      <c r="J12433">
        <v>-6137.51</v>
      </c>
      <c r="L12433" t="s">
        <v>31</v>
      </c>
      <c r="O12433" t="s">
        <v>32</v>
      </c>
    </row>
    <row r="12434" spans="1:15" x14ac:dyDescent="0.25">
      <c r="A12434" t="s">
        <v>112</v>
      </c>
      <c r="B12434" t="s">
        <v>113</v>
      </c>
      <c r="C12434" t="s">
        <v>27</v>
      </c>
      <c r="D12434">
        <v>2021</v>
      </c>
      <c r="E12434">
        <v>12</v>
      </c>
      <c r="F12434" t="s">
        <v>197</v>
      </c>
      <c r="G12434" t="s">
        <v>198</v>
      </c>
      <c r="H12434" t="s">
        <v>110</v>
      </c>
      <c r="I12434" t="s">
        <v>111</v>
      </c>
      <c r="J12434">
        <v>-6137.51</v>
      </c>
      <c r="L12434" t="s">
        <v>31</v>
      </c>
      <c r="O12434" t="s">
        <v>32</v>
      </c>
    </row>
    <row r="12435" spans="1:15" x14ac:dyDescent="0.25">
      <c r="A12435" t="s">
        <v>112</v>
      </c>
      <c r="B12435" t="s">
        <v>113</v>
      </c>
      <c r="C12435" t="s">
        <v>27</v>
      </c>
      <c r="D12435">
        <v>2021</v>
      </c>
      <c r="E12435">
        <v>12</v>
      </c>
      <c r="F12435" t="s">
        <v>199</v>
      </c>
      <c r="G12435" t="s">
        <v>200</v>
      </c>
      <c r="H12435" t="s">
        <v>110</v>
      </c>
      <c r="I12435" t="s">
        <v>111</v>
      </c>
      <c r="J12435">
        <v>-6137.51</v>
      </c>
      <c r="L12435" t="s">
        <v>31</v>
      </c>
      <c r="O12435" t="s">
        <v>32</v>
      </c>
    </row>
    <row r="12436" spans="1:15" x14ac:dyDescent="0.25">
      <c r="A12436" t="s">
        <v>112</v>
      </c>
      <c r="B12436" t="s">
        <v>113</v>
      </c>
      <c r="C12436" t="s">
        <v>27</v>
      </c>
      <c r="D12436">
        <v>2021</v>
      </c>
      <c r="E12436">
        <v>12</v>
      </c>
      <c r="F12436" t="s">
        <v>205</v>
      </c>
      <c r="G12436" t="s">
        <v>206</v>
      </c>
      <c r="H12436" t="s">
        <v>110</v>
      </c>
      <c r="I12436" t="s">
        <v>111</v>
      </c>
      <c r="J12436">
        <v>-6137.51</v>
      </c>
      <c r="L12436" t="s">
        <v>31</v>
      </c>
      <c r="O12436" t="s">
        <v>32</v>
      </c>
    </row>
    <row r="12437" spans="1:15" x14ac:dyDescent="0.25">
      <c r="A12437" t="s">
        <v>112</v>
      </c>
      <c r="B12437" t="s">
        <v>113</v>
      </c>
      <c r="C12437" t="s">
        <v>27</v>
      </c>
      <c r="D12437">
        <v>2021</v>
      </c>
      <c r="E12437">
        <v>12</v>
      </c>
      <c r="F12437" t="s">
        <v>207</v>
      </c>
      <c r="G12437" t="s">
        <v>208</v>
      </c>
      <c r="H12437" t="s">
        <v>110</v>
      </c>
      <c r="I12437" t="s">
        <v>111</v>
      </c>
      <c r="J12437">
        <v>-6137.51</v>
      </c>
      <c r="L12437" t="s">
        <v>31</v>
      </c>
      <c r="O12437" t="s">
        <v>32</v>
      </c>
    </row>
    <row r="12438" spans="1:15" x14ac:dyDescent="0.25">
      <c r="A12438" t="s">
        <v>112</v>
      </c>
      <c r="B12438" t="s">
        <v>113</v>
      </c>
      <c r="C12438" t="s">
        <v>27</v>
      </c>
      <c r="D12438">
        <v>2021</v>
      </c>
      <c r="E12438">
        <v>12</v>
      </c>
      <c r="F12438" t="s">
        <v>211</v>
      </c>
      <c r="G12438" t="s">
        <v>212</v>
      </c>
      <c r="H12438" t="s">
        <v>110</v>
      </c>
      <c r="I12438" t="s">
        <v>111</v>
      </c>
      <c r="J12438">
        <v>-6137.51</v>
      </c>
      <c r="L12438" t="s">
        <v>31</v>
      </c>
      <c r="O12438" t="s">
        <v>32</v>
      </c>
    </row>
    <row r="12439" spans="1:15" x14ac:dyDescent="0.25">
      <c r="A12439" t="s">
        <v>112</v>
      </c>
      <c r="B12439" t="s">
        <v>113</v>
      </c>
      <c r="C12439" t="s">
        <v>27</v>
      </c>
      <c r="D12439">
        <v>2021</v>
      </c>
      <c r="E12439">
        <v>12</v>
      </c>
      <c r="F12439" t="s">
        <v>213</v>
      </c>
      <c r="G12439" t="s">
        <v>214</v>
      </c>
      <c r="H12439" t="s">
        <v>110</v>
      </c>
      <c r="I12439" t="s">
        <v>111</v>
      </c>
      <c r="J12439">
        <v>-6137.51</v>
      </c>
      <c r="L12439" t="s">
        <v>31</v>
      </c>
      <c r="O12439" t="s">
        <v>32</v>
      </c>
    </row>
    <row r="12440" spans="1:15" x14ac:dyDescent="0.25">
      <c r="A12440" t="s">
        <v>116</v>
      </c>
      <c r="B12440" t="s">
        <v>117</v>
      </c>
      <c r="C12440" t="s">
        <v>27</v>
      </c>
      <c r="D12440">
        <v>2021</v>
      </c>
      <c r="E12440">
        <v>12</v>
      </c>
      <c r="F12440" t="s">
        <v>244</v>
      </c>
      <c r="G12440" t="s">
        <v>245</v>
      </c>
      <c r="H12440" t="s">
        <v>30</v>
      </c>
      <c r="J12440">
        <v>-308052.71000000002</v>
      </c>
      <c r="L12440" t="s">
        <v>31</v>
      </c>
      <c r="O12440" t="s">
        <v>32</v>
      </c>
    </row>
    <row r="12441" spans="1:15" x14ac:dyDescent="0.25">
      <c r="A12441" t="s">
        <v>116</v>
      </c>
      <c r="B12441" t="s">
        <v>117</v>
      </c>
      <c r="C12441" t="s">
        <v>27</v>
      </c>
      <c r="D12441">
        <v>2021</v>
      </c>
      <c r="E12441">
        <v>12</v>
      </c>
      <c r="F12441" t="s">
        <v>246</v>
      </c>
      <c r="G12441" t="s">
        <v>247</v>
      </c>
      <c r="H12441" t="s">
        <v>30</v>
      </c>
      <c r="J12441">
        <v>25253.73</v>
      </c>
      <c r="L12441" t="s">
        <v>31</v>
      </c>
      <c r="O12441" t="s">
        <v>32</v>
      </c>
    </row>
    <row r="12442" spans="1:15" x14ac:dyDescent="0.25">
      <c r="A12442" t="s">
        <v>116</v>
      </c>
      <c r="B12442" t="s">
        <v>117</v>
      </c>
      <c r="C12442" t="s">
        <v>27</v>
      </c>
      <c r="D12442">
        <v>2021</v>
      </c>
      <c r="E12442">
        <v>12</v>
      </c>
      <c r="F12442" t="s">
        <v>248</v>
      </c>
      <c r="G12442" t="s">
        <v>249</v>
      </c>
      <c r="H12442" t="s">
        <v>30</v>
      </c>
      <c r="J12442">
        <v>-282798.98</v>
      </c>
      <c r="L12442" t="s">
        <v>31</v>
      </c>
      <c r="O12442" t="s">
        <v>32</v>
      </c>
    </row>
    <row r="12443" spans="1:15" x14ac:dyDescent="0.25">
      <c r="A12443" t="s">
        <v>116</v>
      </c>
      <c r="B12443" t="s">
        <v>117</v>
      </c>
      <c r="C12443" t="s">
        <v>27</v>
      </c>
      <c r="D12443">
        <v>2021</v>
      </c>
      <c r="E12443">
        <v>12</v>
      </c>
      <c r="F12443" t="s">
        <v>250</v>
      </c>
      <c r="G12443" t="s">
        <v>251</v>
      </c>
      <c r="H12443" t="s">
        <v>30</v>
      </c>
      <c r="J12443">
        <v>-282798.98</v>
      </c>
      <c r="L12443" t="s">
        <v>31</v>
      </c>
      <c r="O12443" t="s">
        <v>32</v>
      </c>
    </row>
    <row r="12444" spans="1:15" x14ac:dyDescent="0.25">
      <c r="A12444" t="s">
        <v>116</v>
      </c>
      <c r="B12444" t="s">
        <v>117</v>
      </c>
      <c r="C12444" t="s">
        <v>27</v>
      </c>
      <c r="D12444">
        <v>2021</v>
      </c>
      <c r="E12444">
        <v>12</v>
      </c>
      <c r="F12444" t="s">
        <v>195</v>
      </c>
      <c r="G12444" t="s">
        <v>196</v>
      </c>
      <c r="H12444" t="s">
        <v>30</v>
      </c>
      <c r="J12444">
        <v>-282798.98</v>
      </c>
      <c r="L12444" t="s">
        <v>31</v>
      </c>
      <c r="O12444" t="s">
        <v>32</v>
      </c>
    </row>
    <row r="12445" spans="1:15" x14ac:dyDescent="0.25">
      <c r="A12445" t="s">
        <v>116</v>
      </c>
      <c r="B12445" t="s">
        <v>117</v>
      </c>
      <c r="C12445" t="s">
        <v>27</v>
      </c>
      <c r="D12445">
        <v>2021</v>
      </c>
      <c r="E12445">
        <v>12</v>
      </c>
      <c r="F12445" t="s">
        <v>275</v>
      </c>
      <c r="G12445" t="s">
        <v>276</v>
      </c>
      <c r="H12445" t="s">
        <v>30</v>
      </c>
      <c r="J12445">
        <v>93042</v>
      </c>
      <c r="L12445" t="s">
        <v>31</v>
      </c>
      <c r="O12445" t="s">
        <v>32</v>
      </c>
    </row>
    <row r="12446" spans="1:15" x14ac:dyDescent="0.25">
      <c r="A12446" t="s">
        <v>116</v>
      </c>
      <c r="B12446" t="s">
        <v>117</v>
      </c>
      <c r="C12446" t="s">
        <v>27</v>
      </c>
      <c r="D12446">
        <v>2021</v>
      </c>
      <c r="E12446">
        <v>12</v>
      </c>
      <c r="F12446" t="s">
        <v>277</v>
      </c>
      <c r="G12446" t="s">
        <v>278</v>
      </c>
      <c r="H12446" t="s">
        <v>30</v>
      </c>
      <c r="J12446">
        <v>93042</v>
      </c>
      <c r="L12446" t="s">
        <v>31</v>
      </c>
      <c r="O12446" t="s">
        <v>32</v>
      </c>
    </row>
    <row r="12447" spans="1:15" x14ac:dyDescent="0.25">
      <c r="A12447" t="s">
        <v>116</v>
      </c>
      <c r="B12447" t="s">
        <v>117</v>
      </c>
      <c r="C12447" t="s">
        <v>27</v>
      </c>
      <c r="D12447">
        <v>2021</v>
      </c>
      <c r="E12447">
        <v>12</v>
      </c>
      <c r="F12447" t="s">
        <v>279</v>
      </c>
      <c r="G12447" t="s">
        <v>280</v>
      </c>
      <c r="H12447" t="s">
        <v>30</v>
      </c>
      <c r="J12447">
        <v>93042</v>
      </c>
      <c r="L12447" t="s">
        <v>31</v>
      </c>
      <c r="O12447" t="s">
        <v>32</v>
      </c>
    </row>
    <row r="12448" spans="1:15" x14ac:dyDescent="0.25">
      <c r="A12448" t="s">
        <v>116</v>
      </c>
      <c r="B12448" t="s">
        <v>117</v>
      </c>
      <c r="C12448" t="s">
        <v>27</v>
      </c>
      <c r="D12448">
        <v>2021</v>
      </c>
      <c r="E12448">
        <v>12</v>
      </c>
      <c r="F12448" t="s">
        <v>197</v>
      </c>
      <c r="G12448" t="s">
        <v>198</v>
      </c>
      <c r="H12448" t="s">
        <v>30</v>
      </c>
      <c r="J12448">
        <v>-189756.98</v>
      </c>
      <c r="L12448" t="s">
        <v>31</v>
      </c>
      <c r="O12448" t="s">
        <v>32</v>
      </c>
    </row>
    <row r="12449" spans="1:15" x14ac:dyDescent="0.25">
      <c r="A12449" t="s">
        <v>116</v>
      </c>
      <c r="B12449" t="s">
        <v>117</v>
      </c>
      <c r="C12449" t="s">
        <v>27</v>
      </c>
      <c r="D12449">
        <v>2021</v>
      </c>
      <c r="E12449">
        <v>12</v>
      </c>
      <c r="F12449" t="s">
        <v>199</v>
      </c>
      <c r="G12449" t="s">
        <v>200</v>
      </c>
      <c r="H12449" t="s">
        <v>30</v>
      </c>
      <c r="J12449">
        <v>-189756.98</v>
      </c>
      <c r="L12449" t="s">
        <v>31</v>
      </c>
      <c r="O12449" t="s">
        <v>32</v>
      </c>
    </row>
    <row r="12450" spans="1:15" x14ac:dyDescent="0.25">
      <c r="A12450" t="s">
        <v>116</v>
      </c>
      <c r="B12450" t="s">
        <v>117</v>
      </c>
      <c r="C12450" t="s">
        <v>27</v>
      </c>
      <c r="D12450">
        <v>2021</v>
      </c>
      <c r="E12450">
        <v>12</v>
      </c>
      <c r="F12450" t="s">
        <v>252</v>
      </c>
      <c r="G12450" t="s">
        <v>253</v>
      </c>
      <c r="H12450" t="s">
        <v>30</v>
      </c>
      <c r="J12450">
        <v>9502.5400000000009</v>
      </c>
      <c r="L12450" t="s">
        <v>31</v>
      </c>
      <c r="O12450" t="s">
        <v>32</v>
      </c>
    </row>
    <row r="12451" spans="1:15" x14ac:dyDescent="0.25">
      <c r="A12451" t="s">
        <v>116</v>
      </c>
      <c r="B12451" t="s">
        <v>117</v>
      </c>
      <c r="C12451" t="s">
        <v>27</v>
      </c>
      <c r="D12451">
        <v>2021</v>
      </c>
      <c r="E12451">
        <v>12</v>
      </c>
      <c r="F12451" t="s">
        <v>203</v>
      </c>
      <c r="G12451" t="s">
        <v>204</v>
      </c>
      <c r="H12451" t="s">
        <v>30</v>
      </c>
      <c r="J12451">
        <v>9502.5400000000009</v>
      </c>
      <c r="L12451" t="s">
        <v>31</v>
      </c>
      <c r="O12451" t="s">
        <v>32</v>
      </c>
    </row>
    <row r="12452" spans="1:15" x14ac:dyDescent="0.25">
      <c r="A12452" t="s">
        <v>116</v>
      </c>
      <c r="B12452" t="s">
        <v>117</v>
      </c>
      <c r="C12452" t="s">
        <v>27</v>
      </c>
      <c r="D12452">
        <v>2021</v>
      </c>
      <c r="E12452">
        <v>12</v>
      </c>
      <c r="F12452" t="s">
        <v>205</v>
      </c>
      <c r="G12452" t="s">
        <v>206</v>
      </c>
      <c r="H12452" t="s">
        <v>30</v>
      </c>
      <c r="J12452">
        <v>-180254.44</v>
      </c>
      <c r="L12452" t="s">
        <v>31</v>
      </c>
      <c r="O12452" t="s">
        <v>32</v>
      </c>
    </row>
    <row r="12453" spans="1:15" x14ac:dyDescent="0.25">
      <c r="A12453" t="s">
        <v>116</v>
      </c>
      <c r="B12453" t="s">
        <v>117</v>
      </c>
      <c r="C12453" t="s">
        <v>27</v>
      </c>
      <c r="D12453">
        <v>2021</v>
      </c>
      <c r="E12453">
        <v>12</v>
      </c>
      <c r="F12453" t="s">
        <v>207</v>
      </c>
      <c r="G12453" t="s">
        <v>208</v>
      </c>
      <c r="H12453" t="s">
        <v>30</v>
      </c>
      <c r="J12453">
        <v>-180254.44</v>
      </c>
      <c r="L12453" t="s">
        <v>31</v>
      </c>
      <c r="O12453" t="s">
        <v>32</v>
      </c>
    </row>
    <row r="12454" spans="1:15" x14ac:dyDescent="0.25">
      <c r="A12454" t="s">
        <v>116</v>
      </c>
      <c r="B12454" t="s">
        <v>117</v>
      </c>
      <c r="C12454" t="s">
        <v>27</v>
      </c>
      <c r="D12454">
        <v>2021</v>
      </c>
      <c r="E12454">
        <v>12</v>
      </c>
      <c r="F12454" t="s">
        <v>209</v>
      </c>
      <c r="G12454" t="s">
        <v>210</v>
      </c>
      <c r="H12454" t="s">
        <v>30</v>
      </c>
      <c r="J12454">
        <v>18926.25</v>
      </c>
      <c r="L12454" t="s">
        <v>31</v>
      </c>
      <c r="O12454" t="s">
        <v>32</v>
      </c>
    </row>
    <row r="12455" spans="1:15" x14ac:dyDescent="0.25">
      <c r="A12455" t="s">
        <v>116</v>
      </c>
      <c r="B12455" t="s">
        <v>117</v>
      </c>
      <c r="C12455" t="s">
        <v>27</v>
      </c>
      <c r="D12455">
        <v>2021</v>
      </c>
      <c r="E12455">
        <v>12</v>
      </c>
      <c r="F12455" t="s">
        <v>211</v>
      </c>
      <c r="G12455" t="s">
        <v>212</v>
      </c>
      <c r="H12455" t="s">
        <v>30</v>
      </c>
      <c r="J12455">
        <v>-161328.19</v>
      </c>
      <c r="L12455" t="s">
        <v>31</v>
      </c>
      <c r="O12455" t="s">
        <v>32</v>
      </c>
    </row>
    <row r="12456" spans="1:15" x14ac:dyDescent="0.25">
      <c r="A12456" t="s">
        <v>116</v>
      </c>
      <c r="B12456" t="s">
        <v>117</v>
      </c>
      <c r="C12456" t="s">
        <v>27</v>
      </c>
      <c r="D12456">
        <v>2021</v>
      </c>
      <c r="E12456">
        <v>12</v>
      </c>
      <c r="F12456" t="s">
        <v>213</v>
      </c>
      <c r="G12456" t="s">
        <v>214</v>
      </c>
      <c r="H12456" t="s">
        <v>30</v>
      </c>
      <c r="J12456">
        <v>-161328.19</v>
      </c>
      <c r="L12456" t="s">
        <v>31</v>
      </c>
      <c r="O12456" t="s">
        <v>32</v>
      </c>
    </row>
    <row r="12457" spans="1:15" x14ac:dyDescent="0.25">
      <c r="A12457" t="s">
        <v>116</v>
      </c>
      <c r="B12457" t="s">
        <v>117</v>
      </c>
      <c r="C12457" t="s">
        <v>27</v>
      </c>
      <c r="D12457">
        <v>2021</v>
      </c>
      <c r="E12457">
        <v>12</v>
      </c>
      <c r="F12457" t="s">
        <v>292</v>
      </c>
      <c r="G12457" t="s">
        <v>293</v>
      </c>
      <c r="H12457" t="s">
        <v>30</v>
      </c>
      <c r="J12457">
        <v>34812293.189999998</v>
      </c>
      <c r="L12457" t="s">
        <v>39</v>
      </c>
      <c r="O12457" t="s">
        <v>32</v>
      </c>
    </row>
    <row r="12458" spans="1:15" x14ac:dyDescent="0.25">
      <c r="A12458" t="s">
        <v>116</v>
      </c>
      <c r="B12458" t="s">
        <v>117</v>
      </c>
      <c r="C12458" t="s">
        <v>27</v>
      </c>
      <c r="D12458">
        <v>2021</v>
      </c>
      <c r="E12458">
        <v>12</v>
      </c>
      <c r="F12458" t="s">
        <v>294</v>
      </c>
      <c r="G12458" t="s">
        <v>295</v>
      </c>
      <c r="H12458" t="s">
        <v>30</v>
      </c>
      <c r="J12458">
        <v>-4943491.33</v>
      </c>
      <c r="L12458" t="s">
        <v>39</v>
      </c>
      <c r="O12458" t="s">
        <v>32</v>
      </c>
    </row>
    <row r="12459" spans="1:15" x14ac:dyDescent="0.25">
      <c r="A12459" t="s">
        <v>116</v>
      </c>
      <c r="B12459" t="s">
        <v>117</v>
      </c>
      <c r="C12459" t="s">
        <v>27</v>
      </c>
      <c r="D12459">
        <v>2021</v>
      </c>
      <c r="E12459">
        <v>12</v>
      </c>
      <c r="F12459" t="s">
        <v>296</v>
      </c>
      <c r="G12459" t="s">
        <v>119</v>
      </c>
      <c r="H12459" t="s">
        <v>30</v>
      </c>
      <c r="J12459">
        <v>29868801.859999999</v>
      </c>
      <c r="L12459" t="s">
        <v>39</v>
      </c>
      <c r="O12459" t="s">
        <v>32</v>
      </c>
    </row>
    <row r="12460" spans="1:15" x14ac:dyDescent="0.25">
      <c r="A12460" t="s">
        <v>116</v>
      </c>
      <c r="B12460" t="s">
        <v>117</v>
      </c>
      <c r="C12460" t="s">
        <v>27</v>
      </c>
      <c r="D12460">
        <v>2021</v>
      </c>
      <c r="E12460">
        <v>12</v>
      </c>
      <c r="F12460" t="s">
        <v>257</v>
      </c>
      <c r="G12460" t="s">
        <v>258</v>
      </c>
      <c r="H12460" t="s">
        <v>30</v>
      </c>
      <c r="J12460">
        <v>29868801.859999999</v>
      </c>
      <c r="L12460" t="s">
        <v>39</v>
      </c>
      <c r="O12460" t="s">
        <v>32</v>
      </c>
    </row>
    <row r="12461" spans="1:15" x14ac:dyDescent="0.25">
      <c r="A12461" t="s">
        <v>116</v>
      </c>
      <c r="B12461" t="s">
        <v>117</v>
      </c>
      <c r="C12461" t="s">
        <v>27</v>
      </c>
      <c r="D12461">
        <v>2021</v>
      </c>
      <c r="E12461">
        <v>12</v>
      </c>
      <c r="F12461" t="s">
        <v>215</v>
      </c>
      <c r="G12461" t="s">
        <v>216</v>
      </c>
      <c r="H12461" t="s">
        <v>30</v>
      </c>
      <c r="J12461">
        <v>20400063</v>
      </c>
      <c r="L12461" t="s">
        <v>39</v>
      </c>
      <c r="O12461" t="s">
        <v>32</v>
      </c>
    </row>
    <row r="12462" spans="1:15" x14ac:dyDescent="0.25">
      <c r="A12462" t="s">
        <v>116</v>
      </c>
      <c r="B12462" t="s">
        <v>117</v>
      </c>
      <c r="C12462" t="s">
        <v>27</v>
      </c>
      <c r="D12462">
        <v>2021</v>
      </c>
      <c r="E12462">
        <v>12</v>
      </c>
      <c r="F12462" t="s">
        <v>217</v>
      </c>
      <c r="G12462" t="s">
        <v>218</v>
      </c>
      <c r="H12462" t="s">
        <v>30</v>
      </c>
      <c r="J12462">
        <v>20400063</v>
      </c>
      <c r="L12462" t="s">
        <v>39</v>
      </c>
      <c r="O12462" t="s">
        <v>32</v>
      </c>
    </row>
    <row r="12463" spans="1:15" x14ac:dyDescent="0.25">
      <c r="A12463" t="s">
        <v>116</v>
      </c>
      <c r="B12463" t="s">
        <v>117</v>
      </c>
      <c r="C12463" t="s">
        <v>27</v>
      </c>
      <c r="D12463">
        <v>2021</v>
      </c>
      <c r="E12463">
        <v>12</v>
      </c>
      <c r="F12463" t="s">
        <v>219</v>
      </c>
      <c r="G12463" t="s">
        <v>220</v>
      </c>
      <c r="H12463" t="s">
        <v>30</v>
      </c>
      <c r="J12463">
        <v>20400063</v>
      </c>
      <c r="L12463" t="s">
        <v>39</v>
      </c>
      <c r="O12463" t="s">
        <v>32</v>
      </c>
    </row>
    <row r="12464" spans="1:15" x14ac:dyDescent="0.25">
      <c r="A12464" t="s">
        <v>116</v>
      </c>
      <c r="B12464" t="s">
        <v>117</v>
      </c>
      <c r="C12464" t="s">
        <v>27</v>
      </c>
      <c r="D12464">
        <v>2021</v>
      </c>
      <c r="E12464">
        <v>12</v>
      </c>
      <c r="F12464" t="s">
        <v>221</v>
      </c>
      <c r="G12464" t="s">
        <v>222</v>
      </c>
      <c r="H12464" t="s">
        <v>30</v>
      </c>
      <c r="J12464">
        <v>50268864.859999999</v>
      </c>
      <c r="L12464" t="s">
        <v>39</v>
      </c>
      <c r="O12464" t="s">
        <v>32</v>
      </c>
    </row>
    <row r="12465" spans="1:15" x14ac:dyDescent="0.25">
      <c r="A12465" t="s">
        <v>116</v>
      </c>
      <c r="B12465" t="s">
        <v>117</v>
      </c>
      <c r="C12465" t="s">
        <v>27</v>
      </c>
      <c r="D12465">
        <v>2021</v>
      </c>
      <c r="E12465">
        <v>12</v>
      </c>
      <c r="F12465" t="s">
        <v>259</v>
      </c>
      <c r="G12465" t="s">
        <v>260</v>
      </c>
      <c r="H12465" t="s">
        <v>30</v>
      </c>
      <c r="J12465">
        <v>30000</v>
      </c>
      <c r="L12465" t="s">
        <v>39</v>
      </c>
      <c r="O12465" t="s">
        <v>32</v>
      </c>
    </row>
    <row r="12466" spans="1:15" x14ac:dyDescent="0.25">
      <c r="A12466" t="s">
        <v>116</v>
      </c>
      <c r="B12466" t="s">
        <v>117</v>
      </c>
      <c r="C12466" t="s">
        <v>27</v>
      </c>
      <c r="D12466">
        <v>2021</v>
      </c>
      <c r="E12466">
        <v>12</v>
      </c>
      <c r="F12466" t="s">
        <v>284</v>
      </c>
      <c r="G12466" t="s">
        <v>285</v>
      </c>
      <c r="H12466" t="s">
        <v>30</v>
      </c>
      <c r="J12466">
        <v>85412.32</v>
      </c>
      <c r="L12466" t="s">
        <v>39</v>
      </c>
      <c r="O12466" t="s">
        <v>32</v>
      </c>
    </row>
    <row r="12467" spans="1:15" x14ac:dyDescent="0.25">
      <c r="A12467" t="s">
        <v>116</v>
      </c>
      <c r="B12467" t="s">
        <v>117</v>
      </c>
      <c r="C12467" t="s">
        <v>27</v>
      </c>
      <c r="D12467">
        <v>2021</v>
      </c>
      <c r="E12467">
        <v>12</v>
      </c>
      <c r="F12467" t="s">
        <v>261</v>
      </c>
      <c r="G12467" t="s">
        <v>262</v>
      </c>
      <c r="H12467" t="s">
        <v>30</v>
      </c>
      <c r="J12467">
        <v>242462.09</v>
      </c>
      <c r="L12467" t="s">
        <v>39</v>
      </c>
      <c r="O12467" t="s">
        <v>32</v>
      </c>
    </row>
    <row r="12468" spans="1:15" x14ac:dyDescent="0.25">
      <c r="A12468" t="s">
        <v>116</v>
      </c>
      <c r="B12468" t="s">
        <v>117</v>
      </c>
      <c r="C12468" t="s">
        <v>27</v>
      </c>
      <c r="D12468">
        <v>2021</v>
      </c>
      <c r="E12468">
        <v>12</v>
      </c>
      <c r="F12468" t="s">
        <v>223</v>
      </c>
      <c r="G12468" t="s">
        <v>224</v>
      </c>
      <c r="H12468" t="s">
        <v>30</v>
      </c>
      <c r="J12468">
        <v>164005.29</v>
      </c>
      <c r="L12468" t="s">
        <v>39</v>
      </c>
      <c r="O12468" t="s">
        <v>32</v>
      </c>
    </row>
    <row r="12469" spans="1:15" x14ac:dyDescent="0.25">
      <c r="A12469" t="s">
        <v>116</v>
      </c>
      <c r="B12469" t="s">
        <v>117</v>
      </c>
      <c r="C12469" t="s">
        <v>27</v>
      </c>
      <c r="D12469">
        <v>2021</v>
      </c>
      <c r="E12469">
        <v>12</v>
      </c>
      <c r="F12469" t="s">
        <v>225</v>
      </c>
      <c r="G12469" t="s">
        <v>226</v>
      </c>
      <c r="H12469" t="s">
        <v>30</v>
      </c>
      <c r="J12469">
        <v>436467.38</v>
      </c>
      <c r="L12469" t="s">
        <v>39</v>
      </c>
      <c r="O12469" t="s">
        <v>32</v>
      </c>
    </row>
    <row r="12470" spans="1:15" x14ac:dyDescent="0.25">
      <c r="A12470" t="s">
        <v>116</v>
      </c>
      <c r="B12470" t="s">
        <v>117</v>
      </c>
      <c r="C12470" t="s">
        <v>27</v>
      </c>
      <c r="D12470">
        <v>2021</v>
      </c>
      <c r="E12470">
        <v>12</v>
      </c>
      <c r="F12470" t="s">
        <v>227</v>
      </c>
      <c r="G12470" t="s">
        <v>228</v>
      </c>
      <c r="H12470" t="s">
        <v>30</v>
      </c>
      <c r="J12470">
        <v>50705332.240000002</v>
      </c>
      <c r="L12470" t="s">
        <v>39</v>
      </c>
      <c r="O12470" t="s">
        <v>32</v>
      </c>
    </row>
    <row r="12471" spans="1:15" x14ac:dyDescent="0.25">
      <c r="A12471" t="s">
        <v>116</v>
      </c>
      <c r="B12471" t="s">
        <v>117</v>
      </c>
      <c r="C12471" t="s">
        <v>27</v>
      </c>
      <c r="D12471">
        <v>2021</v>
      </c>
      <c r="E12471">
        <v>12</v>
      </c>
      <c r="F12471" t="s">
        <v>229</v>
      </c>
      <c r="G12471" t="s">
        <v>230</v>
      </c>
      <c r="H12471" t="s">
        <v>30</v>
      </c>
      <c r="J12471">
        <v>-250000</v>
      </c>
      <c r="L12471" t="s">
        <v>39</v>
      </c>
      <c r="O12471" t="s">
        <v>32</v>
      </c>
    </row>
    <row r="12472" spans="1:15" x14ac:dyDescent="0.25">
      <c r="A12472" t="s">
        <v>116</v>
      </c>
      <c r="B12472" t="s">
        <v>117</v>
      </c>
      <c r="C12472" t="s">
        <v>27</v>
      </c>
      <c r="D12472">
        <v>2021</v>
      </c>
      <c r="E12472">
        <v>12</v>
      </c>
      <c r="F12472" t="s">
        <v>263</v>
      </c>
      <c r="G12472" t="s">
        <v>264</v>
      </c>
      <c r="H12472" t="s">
        <v>30</v>
      </c>
      <c r="J12472">
        <v>-19918874.98</v>
      </c>
      <c r="L12472" t="s">
        <v>39</v>
      </c>
      <c r="O12472" t="s">
        <v>32</v>
      </c>
    </row>
    <row r="12473" spans="1:15" x14ac:dyDescent="0.25">
      <c r="A12473" t="s">
        <v>116</v>
      </c>
      <c r="B12473" t="s">
        <v>117</v>
      </c>
      <c r="C12473" t="s">
        <v>27</v>
      </c>
      <c r="D12473">
        <v>2021</v>
      </c>
      <c r="E12473">
        <v>12</v>
      </c>
      <c r="F12473" t="s">
        <v>265</v>
      </c>
      <c r="G12473" t="s">
        <v>266</v>
      </c>
      <c r="H12473" t="s">
        <v>30</v>
      </c>
      <c r="J12473">
        <v>-19918874.98</v>
      </c>
      <c r="L12473" t="s">
        <v>39</v>
      </c>
      <c r="O12473" t="s">
        <v>32</v>
      </c>
    </row>
    <row r="12474" spans="1:15" x14ac:dyDescent="0.25">
      <c r="A12474" t="s">
        <v>116</v>
      </c>
      <c r="B12474" t="s">
        <v>117</v>
      </c>
      <c r="C12474" t="s">
        <v>27</v>
      </c>
      <c r="D12474">
        <v>2021</v>
      </c>
      <c r="E12474">
        <v>12</v>
      </c>
      <c r="F12474" t="s">
        <v>231</v>
      </c>
      <c r="G12474" t="s">
        <v>188</v>
      </c>
      <c r="H12474" t="s">
        <v>30</v>
      </c>
      <c r="J12474">
        <v>-24195317.280000001</v>
      </c>
      <c r="L12474" t="s">
        <v>39</v>
      </c>
      <c r="O12474" t="s">
        <v>32</v>
      </c>
    </row>
    <row r="12475" spans="1:15" x14ac:dyDescent="0.25">
      <c r="A12475" t="s">
        <v>116</v>
      </c>
      <c r="B12475" t="s">
        <v>117</v>
      </c>
      <c r="C12475" t="s">
        <v>27</v>
      </c>
      <c r="D12475">
        <v>2021</v>
      </c>
      <c r="E12475">
        <v>12</v>
      </c>
      <c r="F12475" t="s">
        <v>232</v>
      </c>
      <c r="G12475" t="s">
        <v>233</v>
      </c>
      <c r="H12475" t="s">
        <v>30</v>
      </c>
      <c r="J12475">
        <v>-44364192.259999998</v>
      </c>
      <c r="L12475" t="s">
        <v>39</v>
      </c>
      <c r="O12475" t="s">
        <v>32</v>
      </c>
    </row>
    <row r="12476" spans="1:15" x14ac:dyDescent="0.25">
      <c r="A12476" t="s">
        <v>116</v>
      </c>
      <c r="B12476" t="s">
        <v>117</v>
      </c>
      <c r="C12476" t="s">
        <v>27</v>
      </c>
      <c r="D12476">
        <v>2021</v>
      </c>
      <c r="E12476">
        <v>12</v>
      </c>
      <c r="F12476" t="s">
        <v>234</v>
      </c>
      <c r="G12476" t="s">
        <v>235</v>
      </c>
      <c r="H12476" t="s">
        <v>30</v>
      </c>
      <c r="J12476">
        <v>-44364192.259999998</v>
      </c>
      <c r="L12476" t="s">
        <v>39</v>
      </c>
      <c r="O12476" t="s">
        <v>32</v>
      </c>
    </row>
    <row r="12477" spans="1:15" x14ac:dyDescent="0.25">
      <c r="A12477" t="s">
        <v>116</v>
      </c>
      <c r="B12477" t="s">
        <v>117</v>
      </c>
      <c r="C12477" t="s">
        <v>27</v>
      </c>
      <c r="D12477">
        <v>2021</v>
      </c>
      <c r="E12477">
        <v>12</v>
      </c>
      <c r="F12477" t="s">
        <v>267</v>
      </c>
      <c r="G12477" t="s">
        <v>268</v>
      </c>
      <c r="H12477" t="s">
        <v>30</v>
      </c>
      <c r="J12477">
        <v>-4090745.97</v>
      </c>
      <c r="L12477" t="s">
        <v>39</v>
      </c>
      <c r="O12477" t="s">
        <v>32</v>
      </c>
    </row>
    <row r="12478" spans="1:15" x14ac:dyDescent="0.25">
      <c r="A12478" t="s">
        <v>116</v>
      </c>
      <c r="B12478" t="s">
        <v>117</v>
      </c>
      <c r="C12478" t="s">
        <v>27</v>
      </c>
      <c r="D12478">
        <v>2021</v>
      </c>
      <c r="E12478">
        <v>12</v>
      </c>
      <c r="F12478" t="s">
        <v>269</v>
      </c>
      <c r="G12478" t="s">
        <v>270</v>
      </c>
      <c r="H12478" t="s">
        <v>30</v>
      </c>
      <c r="J12478">
        <v>-1381236.57</v>
      </c>
      <c r="L12478" t="s">
        <v>39</v>
      </c>
      <c r="O12478" t="s">
        <v>32</v>
      </c>
    </row>
    <row r="12479" spans="1:15" x14ac:dyDescent="0.25">
      <c r="A12479" t="s">
        <v>116</v>
      </c>
      <c r="B12479" t="s">
        <v>117</v>
      </c>
      <c r="C12479" t="s">
        <v>27</v>
      </c>
      <c r="D12479">
        <v>2021</v>
      </c>
      <c r="E12479">
        <v>12</v>
      </c>
      <c r="F12479" t="s">
        <v>271</v>
      </c>
      <c r="G12479" t="s">
        <v>272</v>
      </c>
      <c r="H12479" t="s">
        <v>30</v>
      </c>
      <c r="J12479">
        <v>-2474434.88</v>
      </c>
      <c r="L12479" t="s">
        <v>39</v>
      </c>
      <c r="O12479" t="s">
        <v>32</v>
      </c>
    </row>
    <row r="12480" spans="1:15" x14ac:dyDescent="0.25">
      <c r="A12480" t="s">
        <v>116</v>
      </c>
      <c r="B12480" t="s">
        <v>117</v>
      </c>
      <c r="C12480" t="s">
        <v>27</v>
      </c>
      <c r="D12480">
        <v>2021</v>
      </c>
      <c r="E12480">
        <v>12</v>
      </c>
      <c r="F12480" t="s">
        <v>273</v>
      </c>
      <c r="G12480" t="s">
        <v>274</v>
      </c>
      <c r="H12480" t="s">
        <v>30</v>
      </c>
      <c r="J12480">
        <v>-6565180.8499999996</v>
      </c>
      <c r="L12480" t="s">
        <v>39</v>
      </c>
      <c r="O12480" t="s">
        <v>32</v>
      </c>
    </row>
    <row r="12481" spans="1:15" x14ac:dyDescent="0.25">
      <c r="A12481" t="s">
        <v>116</v>
      </c>
      <c r="B12481" t="s">
        <v>117</v>
      </c>
      <c r="C12481" t="s">
        <v>27</v>
      </c>
      <c r="D12481">
        <v>2021</v>
      </c>
      <c r="E12481">
        <v>12</v>
      </c>
      <c r="F12481" t="s">
        <v>236</v>
      </c>
      <c r="G12481" t="s">
        <v>237</v>
      </c>
      <c r="H12481" t="s">
        <v>30</v>
      </c>
      <c r="J12481">
        <v>661410.30000000005</v>
      </c>
      <c r="L12481" t="s">
        <v>39</v>
      </c>
      <c r="O12481" t="s">
        <v>32</v>
      </c>
    </row>
    <row r="12482" spans="1:15" x14ac:dyDescent="0.25">
      <c r="A12482" t="s">
        <v>116</v>
      </c>
      <c r="B12482" t="s">
        <v>117</v>
      </c>
      <c r="C12482" t="s">
        <v>27</v>
      </c>
      <c r="D12482">
        <v>2021</v>
      </c>
      <c r="E12482">
        <v>12</v>
      </c>
      <c r="F12482" t="s">
        <v>238</v>
      </c>
      <c r="G12482" t="s">
        <v>239</v>
      </c>
      <c r="H12482" t="s">
        <v>30</v>
      </c>
      <c r="J12482">
        <v>385369.05</v>
      </c>
      <c r="L12482" t="s">
        <v>39</v>
      </c>
      <c r="O12482" t="s">
        <v>32</v>
      </c>
    </row>
    <row r="12483" spans="1:15" x14ac:dyDescent="0.25">
      <c r="A12483" t="s">
        <v>116</v>
      </c>
      <c r="B12483" t="s">
        <v>117</v>
      </c>
      <c r="C12483" t="s">
        <v>27</v>
      </c>
      <c r="D12483">
        <v>2021</v>
      </c>
      <c r="E12483">
        <v>12</v>
      </c>
      <c r="F12483" t="s">
        <v>240</v>
      </c>
      <c r="G12483" t="s">
        <v>241</v>
      </c>
      <c r="H12483" t="s">
        <v>30</v>
      </c>
      <c r="J12483">
        <v>-6179811.7999999998</v>
      </c>
      <c r="L12483" t="s">
        <v>39</v>
      </c>
      <c r="O12483" t="s">
        <v>32</v>
      </c>
    </row>
    <row r="12484" spans="1:15" x14ac:dyDescent="0.25">
      <c r="A12484" t="s">
        <v>116</v>
      </c>
      <c r="B12484" t="s">
        <v>117</v>
      </c>
      <c r="C12484" t="s">
        <v>27</v>
      </c>
      <c r="D12484">
        <v>2021</v>
      </c>
      <c r="E12484">
        <v>12</v>
      </c>
      <c r="F12484" t="s">
        <v>242</v>
      </c>
      <c r="G12484" t="s">
        <v>243</v>
      </c>
      <c r="H12484" t="s">
        <v>30</v>
      </c>
      <c r="J12484">
        <v>-50544004.060000002</v>
      </c>
      <c r="L12484" t="s">
        <v>39</v>
      </c>
      <c r="O12484" t="s">
        <v>32</v>
      </c>
    </row>
    <row r="12485" spans="1:15" x14ac:dyDescent="0.25">
      <c r="A12485" t="s">
        <v>123</v>
      </c>
      <c r="B12485" t="s">
        <v>124</v>
      </c>
      <c r="C12485" t="s">
        <v>27</v>
      </c>
      <c r="D12485">
        <v>2021</v>
      </c>
      <c r="E12485">
        <v>12</v>
      </c>
      <c r="F12485" t="s">
        <v>244</v>
      </c>
      <c r="G12485" t="s">
        <v>245</v>
      </c>
      <c r="H12485" t="s">
        <v>30</v>
      </c>
      <c r="J12485">
        <v>-2463300</v>
      </c>
      <c r="L12485" t="s">
        <v>31</v>
      </c>
      <c r="O12485" t="s">
        <v>32</v>
      </c>
    </row>
    <row r="12486" spans="1:15" x14ac:dyDescent="0.25">
      <c r="A12486" t="s">
        <v>123</v>
      </c>
      <c r="B12486" t="s">
        <v>124</v>
      </c>
      <c r="C12486" t="s">
        <v>27</v>
      </c>
      <c r="D12486">
        <v>2021</v>
      </c>
      <c r="E12486">
        <v>12</v>
      </c>
      <c r="F12486" t="s">
        <v>248</v>
      </c>
      <c r="G12486" t="s">
        <v>249</v>
      </c>
      <c r="H12486" t="s">
        <v>30</v>
      </c>
      <c r="J12486">
        <v>-2463300</v>
      </c>
      <c r="L12486" t="s">
        <v>31</v>
      </c>
      <c r="O12486" t="s">
        <v>32</v>
      </c>
    </row>
    <row r="12487" spans="1:15" x14ac:dyDescent="0.25">
      <c r="A12487" t="s">
        <v>123</v>
      </c>
      <c r="B12487" t="s">
        <v>124</v>
      </c>
      <c r="C12487" t="s">
        <v>27</v>
      </c>
      <c r="D12487">
        <v>2021</v>
      </c>
      <c r="E12487">
        <v>12</v>
      </c>
      <c r="F12487" t="s">
        <v>250</v>
      </c>
      <c r="G12487" t="s">
        <v>251</v>
      </c>
      <c r="H12487" t="s">
        <v>30</v>
      </c>
      <c r="J12487">
        <v>-2463300</v>
      </c>
      <c r="L12487" t="s">
        <v>31</v>
      </c>
      <c r="O12487" t="s">
        <v>32</v>
      </c>
    </row>
    <row r="12488" spans="1:15" x14ac:dyDescent="0.25">
      <c r="A12488" t="s">
        <v>123</v>
      </c>
      <c r="B12488" t="s">
        <v>124</v>
      </c>
      <c r="C12488" t="s">
        <v>27</v>
      </c>
      <c r="D12488">
        <v>2021</v>
      </c>
      <c r="E12488">
        <v>12</v>
      </c>
      <c r="F12488" t="s">
        <v>195</v>
      </c>
      <c r="G12488" t="s">
        <v>196</v>
      </c>
      <c r="H12488" t="s">
        <v>30</v>
      </c>
      <c r="J12488">
        <v>-2463300</v>
      </c>
      <c r="L12488" t="s">
        <v>31</v>
      </c>
      <c r="O12488" t="s">
        <v>32</v>
      </c>
    </row>
    <row r="12489" spans="1:15" x14ac:dyDescent="0.25">
      <c r="A12489" t="s">
        <v>123</v>
      </c>
      <c r="B12489" t="s">
        <v>124</v>
      </c>
      <c r="C12489" t="s">
        <v>27</v>
      </c>
      <c r="D12489">
        <v>2021</v>
      </c>
      <c r="E12489">
        <v>12</v>
      </c>
      <c r="F12489" t="s">
        <v>275</v>
      </c>
      <c r="G12489" t="s">
        <v>276</v>
      </c>
      <c r="H12489" t="s">
        <v>30</v>
      </c>
      <c r="J12489">
        <v>2463300</v>
      </c>
      <c r="L12489" t="s">
        <v>31</v>
      </c>
      <c r="O12489" t="s">
        <v>32</v>
      </c>
    </row>
    <row r="12490" spans="1:15" x14ac:dyDescent="0.25">
      <c r="A12490" t="s">
        <v>123</v>
      </c>
      <c r="B12490" t="s">
        <v>124</v>
      </c>
      <c r="C12490" t="s">
        <v>27</v>
      </c>
      <c r="D12490">
        <v>2021</v>
      </c>
      <c r="E12490">
        <v>12</v>
      </c>
      <c r="F12490" t="s">
        <v>277</v>
      </c>
      <c r="G12490" t="s">
        <v>278</v>
      </c>
      <c r="H12490" t="s">
        <v>30</v>
      </c>
      <c r="J12490">
        <v>2463300</v>
      </c>
      <c r="L12490" t="s">
        <v>31</v>
      </c>
      <c r="O12490" t="s">
        <v>32</v>
      </c>
    </row>
    <row r="12491" spans="1:15" x14ac:dyDescent="0.25">
      <c r="A12491" t="s">
        <v>123</v>
      </c>
      <c r="B12491" t="s">
        <v>124</v>
      </c>
      <c r="C12491" t="s">
        <v>27</v>
      </c>
      <c r="D12491">
        <v>2021</v>
      </c>
      <c r="E12491">
        <v>12</v>
      </c>
      <c r="F12491" t="s">
        <v>279</v>
      </c>
      <c r="G12491" t="s">
        <v>280</v>
      </c>
      <c r="H12491" t="s">
        <v>30</v>
      </c>
      <c r="J12491">
        <v>2463300</v>
      </c>
      <c r="L12491" t="s">
        <v>31</v>
      </c>
      <c r="O12491" t="s">
        <v>32</v>
      </c>
    </row>
    <row r="12492" spans="1:15" x14ac:dyDescent="0.25">
      <c r="A12492" t="s">
        <v>123</v>
      </c>
      <c r="B12492" t="s">
        <v>124</v>
      </c>
      <c r="C12492" t="s">
        <v>27</v>
      </c>
      <c r="D12492">
        <v>2021</v>
      </c>
      <c r="E12492">
        <v>12</v>
      </c>
      <c r="F12492" t="s">
        <v>197</v>
      </c>
      <c r="G12492" t="s">
        <v>198</v>
      </c>
      <c r="H12492" t="s">
        <v>30</v>
      </c>
      <c r="J12492">
        <v>0</v>
      </c>
      <c r="L12492" t="s">
        <v>31</v>
      </c>
      <c r="O12492" t="s">
        <v>32</v>
      </c>
    </row>
    <row r="12493" spans="1:15" x14ac:dyDescent="0.25">
      <c r="A12493" t="s">
        <v>123</v>
      </c>
      <c r="B12493" t="s">
        <v>124</v>
      </c>
      <c r="C12493" t="s">
        <v>27</v>
      </c>
      <c r="D12493">
        <v>2021</v>
      </c>
      <c r="E12493">
        <v>12</v>
      </c>
      <c r="F12493" t="s">
        <v>199</v>
      </c>
      <c r="G12493" t="s">
        <v>200</v>
      </c>
      <c r="H12493" t="s">
        <v>30</v>
      </c>
      <c r="J12493">
        <v>0</v>
      </c>
      <c r="L12493" t="s">
        <v>31</v>
      </c>
      <c r="O12493" t="s">
        <v>32</v>
      </c>
    </row>
    <row r="12494" spans="1:15" x14ac:dyDescent="0.25">
      <c r="A12494" t="s">
        <v>123</v>
      </c>
      <c r="B12494" t="s">
        <v>124</v>
      </c>
      <c r="C12494" t="s">
        <v>27</v>
      </c>
      <c r="D12494">
        <v>2021</v>
      </c>
      <c r="E12494">
        <v>12</v>
      </c>
      <c r="F12494" t="s">
        <v>205</v>
      </c>
      <c r="G12494" t="s">
        <v>206</v>
      </c>
      <c r="H12494" t="s">
        <v>30</v>
      </c>
      <c r="J12494">
        <v>0</v>
      </c>
      <c r="L12494" t="s">
        <v>31</v>
      </c>
      <c r="O12494" t="s">
        <v>32</v>
      </c>
    </row>
    <row r="12495" spans="1:15" x14ac:dyDescent="0.25">
      <c r="A12495" t="s">
        <v>123</v>
      </c>
      <c r="B12495" t="s">
        <v>124</v>
      </c>
      <c r="C12495" t="s">
        <v>27</v>
      </c>
      <c r="D12495">
        <v>2021</v>
      </c>
      <c r="E12495">
        <v>12</v>
      </c>
      <c r="F12495" t="s">
        <v>207</v>
      </c>
      <c r="G12495" t="s">
        <v>208</v>
      </c>
      <c r="H12495" t="s">
        <v>30</v>
      </c>
      <c r="J12495">
        <v>0</v>
      </c>
      <c r="L12495" t="s">
        <v>31</v>
      </c>
      <c r="O12495" t="s">
        <v>32</v>
      </c>
    </row>
    <row r="12496" spans="1:15" x14ac:dyDescent="0.25">
      <c r="A12496" t="s">
        <v>123</v>
      </c>
      <c r="B12496" t="s">
        <v>124</v>
      </c>
      <c r="C12496" t="s">
        <v>27</v>
      </c>
      <c r="D12496">
        <v>2021</v>
      </c>
      <c r="E12496">
        <v>12</v>
      </c>
      <c r="F12496" t="s">
        <v>211</v>
      </c>
      <c r="G12496" t="s">
        <v>212</v>
      </c>
      <c r="H12496" t="s">
        <v>30</v>
      </c>
      <c r="J12496">
        <v>0</v>
      </c>
      <c r="L12496" t="s">
        <v>31</v>
      </c>
      <c r="O12496" t="s">
        <v>32</v>
      </c>
    </row>
    <row r="12497" spans="1:15" x14ac:dyDescent="0.25">
      <c r="A12497" t="s">
        <v>123</v>
      </c>
      <c r="B12497" t="s">
        <v>124</v>
      </c>
      <c r="C12497" t="s">
        <v>27</v>
      </c>
      <c r="D12497">
        <v>2021</v>
      </c>
      <c r="E12497">
        <v>12</v>
      </c>
      <c r="F12497" t="s">
        <v>213</v>
      </c>
      <c r="G12497" t="s">
        <v>214</v>
      </c>
      <c r="H12497" t="s">
        <v>30</v>
      </c>
      <c r="J12497">
        <v>0</v>
      </c>
      <c r="L12497" t="s">
        <v>31</v>
      </c>
      <c r="O12497" t="s">
        <v>32</v>
      </c>
    </row>
    <row r="12498" spans="1:15" x14ac:dyDescent="0.25">
      <c r="A12498" t="s">
        <v>123</v>
      </c>
      <c r="B12498" t="s">
        <v>124</v>
      </c>
      <c r="C12498" t="s">
        <v>27</v>
      </c>
      <c r="D12498">
        <v>2021</v>
      </c>
      <c r="E12498">
        <v>12</v>
      </c>
      <c r="F12498" t="s">
        <v>292</v>
      </c>
      <c r="G12498" t="s">
        <v>293</v>
      </c>
      <c r="H12498" t="s">
        <v>30</v>
      </c>
      <c r="J12498">
        <v>20342087.5</v>
      </c>
      <c r="L12498" t="s">
        <v>39</v>
      </c>
      <c r="O12498" t="s">
        <v>32</v>
      </c>
    </row>
    <row r="12499" spans="1:15" x14ac:dyDescent="0.25">
      <c r="A12499" t="s">
        <v>123</v>
      </c>
      <c r="B12499" t="s">
        <v>124</v>
      </c>
      <c r="C12499" t="s">
        <v>27</v>
      </c>
      <c r="D12499">
        <v>2021</v>
      </c>
      <c r="E12499">
        <v>12</v>
      </c>
      <c r="F12499" t="s">
        <v>294</v>
      </c>
      <c r="G12499" t="s">
        <v>295</v>
      </c>
      <c r="H12499" t="s">
        <v>30</v>
      </c>
      <c r="J12499">
        <v>-5133887.5</v>
      </c>
      <c r="L12499" t="s">
        <v>39</v>
      </c>
      <c r="O12499" t="s">
        <v>32</v>
      </c>
    </row>
    <row r="12500" spans="1:15" x14ac:dyDescent="0.25">
      <c r="A12500" t="s">
        <v>123</v>
      </c>
      <c r="B12500" t="s">
        <v>124</v>
      </c>
      <c r="C12500" t="s">
        <v>27</v>
      </c>
      <c r="D12500">
        <v>2021</v>
      </c>
      <c r="E12500">
        <v>12</v>
      </c>
      <c r="F12500" t="s">
        <v>296</v>
      </c>
      <c r="G12500" t="s">
        <v>119</v>
      </c>
      <c r="H12500" t="s">
        <v>30</v>
      </c>
      <c r="J12500">
        <v>15208200</v>
      </c>
      <c r="L12500" t="s">
        <v>39</v>
      </c>
      <c r="O12500" t="s">
        <v>32</v>
      </c>
    </row>
    <row r="12501" spans="1:15" x14ac:dyDescent="0.25">
      <c r="A12501" t="s">
        <v>123</v>
      </c>
      <c r="B12501" t="s">
        <v>124</v>
      </c>
      <c r="C12501" t="s">
        <v>27</v>
      </c>
      <c r="D12501">
        <v>2021</v>
      </c>
      <c r="E12501">
        <v>12</v>
      </c>
      <c r="F12501" t="s">
        <v>257</v>
      </c>
      <c r="G12501" t="s">
        <v>258</v>
      </c>
      <c r="H12501" t="s">
        <v>30</v>
      </c>
      <c r="J12501">
        <v>15208200</v>
      </c>
      <c r="L12501" t="s">
        <v>39</v>
      </c>
      <c r="O12501" t="s">
        <v>32</v>
      </c>
    </row>
    <row r="12502" spans="1:15" x14ac:dyDescent="0.25">
      <c r="A12502" t="s">
        <v>123</v>
      </c>
      <c r="B12502" t="s">
        <v>124</v>
      </c>
      <c r="C12502" t="s">
        <v>27</v>
      </c>
      <c r="D12502">
        <v>2021</v>
      </c>
      <c r="E12502">
        <v>12</v>
      </c>
      <c r="F12502" t="s">
        <v>221</v>
      </c>
      <c r="G12502" t="s">
        <v>222</v>
      </c>
      <c r="H12502" t="s">
        <v>30</v>
      </c>
      <c r="J12502">
        <v>15208200</v>
      </c>
      <c r="L12502" t="s">
        <v>39</v>
      </c>
      <c r="O12502" t="s">
        <v>32</v>
      </c>
    </row>
    <row r="12503" spans="1:15" x14ac:dyDescent="0.25">
      <c r="A12503" t="s">
        <v>123</v>
      </c>
      <c r="B12503" t="s">
        <v>124</v>
      </c>
      <c r="C12503" t="s">
        <v>27</v>
      </c>
      <c r="D12503">
        <v>2021</v>
      </c>
      <c r="E12503">
        <v>12</v>
      </c>
      <c r="F12503" t="s">
        <v>259</v>
      </c>
      <c r="G12503" t="s">
        <v>260</v>
      </c>
      <c r="H12503" t="s">
        <v>30</v>
      </c>
      <c r="J12503">
        <v>20000</v>
      </c>
      <c r="L12503" t="s">
        <v>39</v>
      </c>
      <c r="O12503" t="s">
        <v>32</v>
      </c>
    </row>
    <row r="12504" spans="1:15" x14ac:dyDescent="0.25">
      <c r="A12504" t="s">
        <v>123</v>
      </c>
      <c r="B12504" t="s">
        <v>124</v>
      </c>
      <c r="C12504" t="s">
        <v>27</v>
      </c>
      <c r="D12504">
        <v>2021</v>
      </c>
      <c r="E12504">
        <v>12</v>
      </c>
      <c r="F12504" t="s">
        <v>284</v>
      </c>
      <c r="G12504" t="s">
        <v>285</v>
      </c>
      <c r="H12504" t="s">
        <v>30</v>
      </c>
      <c r="J12504">
        <v>140112.15</v>
      </c>
      <c r="L12504" t="s">
        <v>39</v>
      </c>
      <c r="O12504" t="s">
        <v>32</v>
      </c>
    </row>
    <row r="12505" spans="1:15" x14ac:dyDescent="0.25">
      <c r="A12505" t="s">
        <v>123</v>
      </c>
      <c r="B12505" t="s">
        <v>124</v>
      </c>
      <c r="C12505" t="s">
        <v>27</v>
      </c>
      <c r="D12505">
        <v>2021</v>
      </c>
      <c r="E12505">
        <v>12</v>
      </c>
      <c r="F12505" t="s">
        <v>261</v>
      </c>
      <c r="G12505" t="s">
        <v>262</v>
      </c>
      <c r="H12505" t="s">
        <v>30</v>
      </c>
      <c r="J12505">
        <v>140112.15</v>
      </c>
      <c r="L12505" t="s">
        <v>39</v>
      </c>
      <c r="O12505" t="s">
        <v>32</v>
      </c>
    </row>
    <row r="12506" spans="1:15" x14ac:dyDescent="0.25">
      <c r="A12506" t="s">
        <v>123</v>
      </c>
      <c r="B12506" t="s">
        <v>124</v>
      </c>
      <c r="C12506" t="s">
        <v>27</v>
      </c>
      <c r="D12506">
        <v>2021</v>
      </c>
      <c r="E12506">
        <v>12</v>
      </c>
      <c r="F12506" t="s">
        <v>223</v>
      </c>
      <c r="G12506" t="s">
        <v>224</v>
      </c>
      <c r="H12506" t="s">
        <v>30</v>
      </c>
      <c r="J12506">
        <v>1635521.18</v>
      </c>
      <c r="L12506" t="s">
        <v>39</v>
      </c>
      <c r="O12506" t="s">
        <v>32</v>
      </c>
    </row>
    <row r="12507" spans="1:15" x14ac:dyDescent="0.25">
      <c r="A12507" t="s">
        <v>123</v>
      </c>
      <c r="B12507" t="s">
        <v>124</v>
      </c>
      <c r="C12507" t="s">
        <v>27</v>
      </c>
      <c r="D12507">
        <v>2021</v>
      </c>
      <c r="E12507">
        <v>12</v>
      </c>
      <c r="F12507" t="s">
        <v>225</v>
      </c>
      <c r="G12507" t="s">
        <v>226</v>
      </c>
      <c r="H12507" t="s">
        <v>30</v>
      </c>
      <c r="J12507">
        <v>1795633.33</v>
      </c>
      <c r="L12507" t="s">
        <v>39</v>
      </c>
      <c r="O12507" t="s">
        <v>32</v>
      </c>
    </row>
    <row r="12508" spans="1:15" x14ac:dyDescent="0.25">
      <c r="A12508" t="s">
        <v>123</v>
      </c>
      <c r="B12508" t="s">
        <v>124</v>
      </c>
      <c r="C12508" t="s">
        <v>27</v>
      </c>
      <c r="D12508">
        <v>2021</v>
      </c>
      <c r="E12508">
        <v>12</v>
      </c>
      <c r="F12508" t="s">
        <v>227</v>
      </c>
      <c r="G12508" t="s">
        <v>228</v>
      </c>
      <c r="H12508" t="s">
        <v>30</v>
      </c>
      <c r="J12508">
        <v>17003833.329999998</v>
      </c>
      <c r="L12508" t="s">
        <v>39</v>
      </c>
      <c r="O12508" t="s">
        <v>32</v>
      </c>
    </row>
    <row r="12509" spans="1:15" x14ac:dyDescent="0.25">
      <c r="A12509" t="s">
        <v>123</v>
      </c>
      <c r="B12509" t="s">
        <v>124</v>
      </c>
      <c r="C12509" t="s">
        <v>27</v>
      </c>
      <c r="D12509">
        <v>2021</v>
      </c>
      <c r="E12509">
        <v>12</v>
      </c>
      <c r="F12509" t="s">
        <v>229</v>
      </c>
      <c r="G12509" t="s">
        <v>230</v>
      </c>
      <c r="H12509" t="s">
        <v>30</v>
      </c>
      <c r="J12509">
        <v>-80000</v>
      </c>
      <c r="L12509" t="s">
        <v>39</v>
      </c>
      <c r="O12509" t="s">
        <v>32</v>
      </c>
    </row>
    <row r="12510" spans="1:15" x14ac:dyDescent="0.25">
      <c r="A12510" t="s">
        <v>123</v>
      </c>
      <c r="B12510" t="s">
        <v>124</v>
      </c>
      <c r="C12510" t="s">
        <v>27</v>
      </c>
      <c r="D12510">
        <v>2021</v>
      </c>
      <c r="E12510">
        <v>12</v>
      </c>
      <c r="F12510" t="s">
        <v>231</v>
      </c>
      <c r="G12510" t="s">
        <v>188</v>
      </c>
      <c r="H12510" t="s">
        <v>30</v>
      </c>
      <c r="J12510">
        <v>-18962999.27</v>
      </c>
      <c r="L12510" t="s">
        <v>39</v>
      </c>
      <c r="O12510" t="s">
        <v>32</v>
      </c>
    </row>
    <row r="12511" spans="1:15" x14ac:dyDescent="0.25">
      <c r="A12511" t="s">
        <v>123</v>
      </c>
      <c r="B12511" t="s">
        <v>124</v>
      </c>
      <c r="C12511" t="s">
        <v>27</v>
      </c>
      <c r="D12511">
        <v>2021</v>
      </c>
      <c r="E12511">
        <v>12</v>
      </c>
      <c r="F12511" t="s">
        <v>232</v>
      </c>
      <c r="G12511" t="s">
        <v>233</v>
      </c>
      <c r="H12511" t="s">
        <v>30</v>
      </c>
      <c r="J12511">
        <v>-19042999.27</v>
      </c>
      <c r="L12511" t="s">
        <v>39</v>
      </c>
      <c r="O12511" t="s">
        <v>32</v>
      </c>
    </row>
    <row r="12512" spans="1:15" x14ac:dyDescent="0.25">
      <c r="A12512" t="s">
        <v>123</v>
      </c>
      <c r="B12512" t="s">
        <v>124</v>
      </c>
      <c r="C12512" t="s">
        <v>27</v>
      </c>
      <c r="D12512">
        <v>2021</v>
      </c>
      <c r="E12512">
        <v>12</v>
      </c>
      <c r="F12512" t="s">
        <v>234</v>
      </c>
      <c r="G12512" t="s">
        <v>235</v>
      </c>
      <c r="H12512" t="s">
        <v>30</v>
      </c>
      <c r="J12512">
        <v>-19042999.27</v>
      </c>
      <c r="L12512" t="s">
        <v>39</v>
      </c>
      <c r="O12512" t="s">
        <v>32</v>
      </c>
    </row>
    <row r="12513" spans="1:15" x14ac:dyDescent="0.25">
      <c r="A12513" t="s">
        <v>123</v>
      </c>
      <c r="B12513" t="s">
        <v>124</v>
      </c>
      <c r="C12513" t="s">
        <v>27</v>
      </c>
      <c r="D12513">
        <v>2021</v>
      </c>
      <c r="E12513">
        <v>12</v>
      </c>
      <c r="F12513" t="s">
        <v>269</v>
      </c>
      <c r="G12513" t="s">
        <v>270</v>
      </c>
      <c r="H12513" t="s">
        <v>30</v>
      </c>
      <c r="J12513">
        <v>-327726</v>
      </c>
      <c r="L12513" t="s">
        <v>39</v>
      </c>
      <c r="O12513" t="s">
        <v>32</v>
      </c>
    </row>
    <row r="12514" spans="1:15" x14ac:dyDescent="0.25">
      <c r="A12514" t="s">
        <v>123</v>
      </c>
      <c r="B12514" t="s">
        <v>124</v>
      </c>
      <c r="C12514" t="s">
        <v>27</v>
      </c>
      <c r="D12514">
        <v>2021</v>
      </c>
      <c r="E12514">
        <v>12</v>
      </c>
      <c r="F12514" t="s">
        <v>271</v>
      </c>
      <c r="G12514" t="s">
        <v>272</v>
      </c>
      <c r="H12514" t="s">
        <v>30</v>
      </c>
      <c r="J12514">
        <v>-755729.63</v>
      </c>
      <c r="L12514" t="s">
        <v>39</v>
      </c>
      <c r="O12514" t="s">
        <v>32</v>
      </c>
    </row>
    <row r="12515" spans="1:15" x14ac:dyDescent="0.25">
      <c r="A12515" t="s">
        <v>123</v>
      </c>
      <c r="B12515" t="s">
        <v>124</v>
      </c>
      <c r="C12515" t="s">
        <v>27</v>
      </c>
      <c r="D12515">
        <v>2021</v>
      </c>
      <c r="E12515">
        <v>12</v>
      </c>
      <c r="F12515" t="s">
        <v>273</v>
      </c>
      <c r="G12515" t="s">
        <v>274</v>
      </c>
      <c r="H12515" t="s">
        <v>30</v>
      </c>
      <c r="J12515">
        <v>-755729.63</v>
      </c>
      <c r="L12515" t="s">
        <v>39</v>
      </c>
      <c r="O12515" t="s">
        <v>32</v>
      </c>
    </row>
    <row r="12516" spans="1:15" x14ac:dyDescent="0.25">
      <c r="A12516" t="s">
        <v>123</v>
      </c>
      <c r="B12516" t="s">
        <v>124</v>
      </c>
      <c r="C12516" t="s">
        <v>27</v>
      </c>
      <c r="D12516">
        <v>2021</v>
      </c>
      <c r="E12516">
        <v>12</v>
      </c>
      <c r="F12516" t="s">
        <v>236</v>
      </c>
      <c r="G12516" t="s">
        <v>237</v>
      </c>
      <c r="H12516" t="s">
        <v>30</v>
      </c>
      <c r="J12516">
        <v>2909681.32</v>
      </c>
      <c r="L12516" t="s">
        <v>39</v>
      </c>
      <c r="O12516" t="s">
        <v>32</v>
      </c>
    </row>
    <row r="12517" spans="1:15" x14ac:dyDescent="0.25">
      <c r="A12517" t="s">
        <v>123</v>
      </c>
      <c r="B12517" t="s">
        <v>124</v>
      </c>
      <c r="C12517" t="s">
        <v>27</v>
      </c>
      <c r="D12517">
        <v>2021</v>
      </c>
      <c r="E12517">
        <v>12</v>
      </c>
      <c r="F12517" t="s">
        <v>238</v>
      </c>
      <c r="G12517" t="s">
        <v>239</v>
      </c>
      <c r="H12517" t="s">
        <v>30</v>
      </c>
      <c r="J12517">
        <v>2673381.3199999998</v>
      </c>
      <c r="L12517" t="s">
        <v>39</v>
      </c>
      <c r="O12517" t="s">
        <v>32</v>
      </c>
    </row>
    <row r="12518" spans="1:15" x14ac:dyDescent="0.25">
      <c r="A12518" t="s">
        <v>123</v>
      </c>
      <c r="B12518" t="s">
        <v>124</v>
      </c>
      <c r="C12518" t="s">
        <v>27</v>
      </c>
      <c r="D12518">
        <v>2021</v>
      </c>
      <c r="E12518">
        <v>12</v>
      </c>
      <c r="F12518" t="s">
        <v>240</v>
      </c>
      <c r="G12518" t="s">
        <v>241</v>
      </c>
      <c r="H12518" t="s">
        <v>30</v>
      </c>
      <c r="J12518">
        <v>1917651.69</v>
      </c>
      <c r="L12518" t="s">
        <v>39</v>
      </c>
      <c r="O12518" t="s">
        <v>32</v>
      </c>
    </row>
    <row r="12519" spans="1:15" x14ac:dyDescent="0.25">
      <c r="A12519" t="s">
        <v>123</v>
      </c>
      <c r="B12519" t="s">
        <v>124</v>
      </c>
      <c r="C12519" t="s">
        <v>27</v>
      </c>
      <c r="D12519">
        <v>2021</v>
      </c>
      <c r="E12519">
        <v>12</v>
      </c>
      <c r="F12519" t="s">
        <v>242</v>
      </c>
      <c r="G12519" t="s">
        <v>243</v>
      </c>
      <c r="H12519" t="s">
        <v>30</v>
      </c>
      <c r="J12519">
        <v>-17125347.579999998</v>
      </c>
      <c r="L12519" t="s">
        <v>39</v>
      </c>
      <c r="O12519" t="s">
        <v>32</v>
      </c>
    </row>
    <row r="12520" spans="1:15" x14ac:dyDescent="0.25">
      <c r="A12520" t="s">
        <v>127</v>
      </c>
      <c r="B12520" t="s">
        <v>128</v>
      </c>
      <c r="C12520" t="s">
        <v>27</v>
      </c>
      <c r="D12520">
        <v>2021</v>
      </c>
      <c r="E12520">
        <v>12</v>
      </c>
      <c r="F12520" t="s">
        <v>201</v>
      </c>
      <c r="G12520" t="s">
        <v>202</v>
      </c>
      <c r="H12520" t="s">
        <v>30</v>
      </c>
      <c r="J12520">
        <v>-2469.4</v>
      </c>
      <c r="L12520" t="s">
        <v>31</v>
      </c>
      <c r="O12520" t="s">
        <v>32</v>
      </c>
    </row>
    <row r="12521" spans="1:15" x14ac:dyDescent="0.25">
      <c r="A12521" t="s">
        <v>127</v>
      </c>
      <c r="B12521" t="s">
        <v>128</v>
      </c>
      <c r="C12521" t="s">
        <v>27</v>
      </c>
      <c r="D12521">
        <v>2021</v>
      </c>
      <c r="E12521">
        <v>12</v>
      </c>
      <c r="F12521" t="s">
        <v>203</v>
      </c>
      <c r="G12521" t="s">
        <v>204</v>
      </c>
      <c r="H12521" t="s">
        <v>30</v>
      </c>
      <c r="J12521">
        <v>-2469.4</v>
      </c>
      <c r="L12521" t="s">
        <v>31</v>
      </c>
      <c r="O12521" t="s">
        <v>32</v>
      </c>
    </row>
    <row r="12522" spans="1:15" x14ac:dyDescent="0.25">
      <c r="A12522" t="s">
        <v>127</v>
      </c>
      <c r="B12522" t="s">
        <v>128</v>
      </c>
      <c r="C12522" t="s">
        <v>27</v>
      </c>
      <c r="D12522">
        <v>2021</v>
      </c>
      <c r="E12522">
        <v>12</v>
      </c>
      <c r="F12522" t="s">
        <v>205</v>
      </c>
      <c r="G12522" t="s">
        <v>206</v>
      </c>
      <c r="H12522" t="s">
        <v>30</v>
      </c>
      <c r="J12522">
        <v>-2469.4</v>
      </c>
      <c r="L12522" t="s">
        <v>31</v>
      </c>
      <c r="O12522" t="s">
        <v>32</v>
      </c>
    </row>
    <row r="12523" spans="1:15" x14ac:dyDescent="0.25">
      <c r="A12523" t="s">
        <v>127</v>
      </c>
      <c r="B12523" t="s">
        <v>128</v>
      </c>
      <c r="C12523" t="s">
        <v>27</v>
      </c>
      <c r="D12523">
        <v>2021</v>
      </c>
      <c r="E12523">
        <v>12</v>
      </c>
      <c r="F12523" t="s">
        <v>207</v>
      </c>
      <c r="G12523" t="s">
        <v>208</v>
      </c>
      <c r="H12523" t="s">
        <v>30</v>
      </c>
      <c r="J12523">
        <v>-2469.4</v>
      </c>
      <c r="L12523" t="s">
        <v>31</v>
      </c>
      <c r="O12523" t="s">
        <v>32</v>
      </c>
    </row>
    <row r="12524" spans="1:15" x14ac:dyDescent="0.25">
      <c r="A12524" t="s">
        <v>127</v>
      </c>
      <c r="B12524" t="s">
        <v>128</v>
      </c>
      <c r="C12524" t="s">
        <v>27</v>
      </c>
      <c r="D12524">
        <v>2021</v>
      </c>
      <c r="E12524">
        <v>12</v>
      </c>
      <c r="F12524" t="s">
        <v>211</v>
      </c>
      <c r="G12524" t="s">
        <v>212</v>
      </c>
      <c r="H12524" t="s">
        <v>30</v>
      </c>
      <c r="J12524">
        <v>-2469.4</v>
      </c>
      <c r="L12524" t="s">
        <v>31</v>
      </c>
      <c r="O12524" t="s">
        <v>32</v>
      </c>
    </row>
    <row r="12525" spans="1:15" x14ac:dyDescent="0.25">
      <c r="A12525" t="s">
        <v>127</v>
      </c>
      <c r="B12525" t="s">
        <v>128</v>
      </c>
      <c r="C12525" t="s">
        <v>27</v>
      </c>
      <c r="D12525">
        <v>2021</v>
      </c>
      <c r="E12525">
        <v>12</v>
      </c>
      <c r="F12525" t="s">
        <v>213</v>
      </c>
      <c r="G12525" t="s">
        <v>214</v>
      </c>
      <c r="H12525" t="s">
        <v>30</v>
      </c>
      <c r="J12525">
        <v>-2469.4</v>
      </c>
      <c r="L12525" t="s">
        <v>31</v>
      </c>
      <c r="O12525" t="s">
        <v>32</v>
      </c>
    </row>
    <row r="12526" spans="1:15" x14ac:dyDescent="0.25">
      <c r="A12526" t="s">
        <v>127</v>
      </c>
      <c r="B12526" t="s">
        <v>128</v>
      </c>
      <c r="C12526" t="s">
        <v>27</v>
      </c>
      <c r="D12526">
        <v>2021</v>
      </c>
      <c r="E12526">
        <v>12</v>
      </c>
      <c r="F12526" t="s">
        <v>261</v>
      </c>
      <c r="G12526" t="s">
        <v>262</v>
      </c>
      <c r="H12526" t="s">
        <v>30</v>
      </c>
      <c r="J12526">
        <v>569409.07999999996</v>
      </c>
      <c r="L12526" t="s">
        <v>39</v>
      </c>
      <c r="O12526" t="s">
        <v>32</v>
      </c>
    </row>
    <row r="12527" spans="1:15" x14ac:dyDescent="0.25">
      <c r="A12527" t="s">
        <v>127</v>
      </c>
      <c r="B12527" t="s">
        <v>128</v>
      </c>
      <c r="C12527" t="s">
        <v>27</v>
      </c>
      <c r="D12527">
        <v>2021</v>
      </c>
      <c r="E12527">
        <v>12</v>
      </c>
      <c r="F12527" t="s">
        <v>223</v>
      </c>
      <c r="G12527" t="s">
        <v>224</v>
      </c>
      <c r="H12527" t="s">
        <v>30</v>
      </c>
      <c r="J12527">
        <v>11616.24</v>
      </c>
      <c r="L12527" t="s">
        <v>39</v>
      </c>
      <c r="O12527" t="s">
        <v>32</v>
      </c>
    </row>
    <row r="12528" spans="1:15" x14ac:dyDescent="0.25">
      <c r="A12528" t="s">
        <v>127</v>
      </c>
      <c r="B12528" t="s">
        <v>128</v>
      </c>
      <c r="C12528" t="s">
        <v>27</v>
      </c>
      <c r="D12528">
        <v>2021</v>
      </c>
      <c r="E12528">
        <v>12</v>
      </c>
      <c r="F12528" t="s">
        <v>225</v>
      </c>
      <c r="G12528" t="s">
        <v>226</v>
      </c>
      <c r="H12528" t="s">
        <v>30</v>
      </c>
      <c r="J12528">
        <v>581025.31999999995</v>
      </c>
      <c r="L12528" t="s">
        <v>39</v>
      </c>
      <c r="O12528" t="s">
        <v>32</v>
      </c>
    </row>
    <row r="12529" spans="1:15" x14ac:dyDescent="0.25">
      <c r="A12529" t="s">
        <v>127</v>
      </c>
      <c r="B12529" t="s">
        <v>128</v>
      </c>
      <c r="C12529" t="s">
        <v>27</v>
      </c>
      <c r="D12529">
        <v>2021</v>
      </c>
      <c r="E12529">
        <v>12</v>
      </c>
      <c r="F12529" t="s">
        <v>227</v>
      </c>
      <c r="G12529" t="s">
        <v>228</v>
      </c>
      <c r="H12529" t="s">
        <v>30</v>
      </c>
      <c r="J12529">
        <v>581025.31999999995</v>
      </c>
      <c r="L12529" t="s">
        <v>39</v>
      </c>
      <c r="O12529" t="s">
        <v>32</v>
      </c>
    </row>
    <row r="12530" spans="1:15" x14ac:dyDescent="0.25">
      <c r="A12530" t="s">
        <v>127</v>
      </c>
      <c r="B12530" t="s">
        <v>128</v>
      </c>
      <c r="C12530" t="s">
        <v>27</v>
      </c>
      <c r="D12530">
        <v>2021</v>
      </c>
      <c r="E12530">
        <v>12</v>
      </c>
      <c r="F12530" t="s">
        <v>229</v>
      </c>
      <c r="G12530" t="s">
        <v>230</v>
      </c>
      <c r="H12530" t="s">
        <v>30</v>
      </c>
      <c r="J12530">
        <v>-500000</v>
      </c>
      <c r="L12530" t="s">
        <v>39</v>
      </c>
      <c r="O12530" t="s">
        <v>32</v>
      </c>
    </row>
    <row r="12531" spans="1:15" x14ac:dyDescent="0.25">
      <c r="A12531" t="s">
        <v>127</v>
      </c>
      <c r="B12531" t="s">
        <v>128</v>
      </c>
      <c r="C12531" t="s">
        <v>27</v>
      </c>
      <c r="D12531">
        <v>2021</v>
      </c>
      <c r="E12531">
        <v>12</v>
      </c>
      <c r="F12531" t="s">
        <v>231</v>
      </c>
      <c r="G12531" t="s">
        <v>188</v>
      </c>
      <c r="H12531" t="s">
        <v>30</v>
      </c>
      <c r="J12531">
        <v>-42155.47</v>
      </c>
      <c r="L12531" t="s">
        <v>39</v>
      </c>
      <c r="O12531" t="s">
        <v>32</v>
      </c>
    </row>
    <row r="12532" spans="1:15" x14ac:dyDescent="0.25">
      <c r="A12532" t="s">
        <v>127</v>
      </c>
      <c r="B12532" t="s">
        <v>128</v>
      </c>
      <c r="C12532" t="s">
        <v>27</v>
      </c>
      <c r="D12532">
        <v>2021</v>
      </c>
      <c r="E12532">
        <v>12</v>
      </c>
      <c r="F12532" t="s">
        <v>232</v>
      </c>
      <c r="G12532" t="s">
        <v>233</v>
      </c>
      <c r="H12532" t="s">
        <v>30</v>
      </c>
      <c r="J12532">
        <v>-542155.47</v>
      </c>
      <c r="L12532" t="s">
        <v>39</v>
      </c>
      <c r="O12532" t="s">
        <v>32</v>
      </c>
    </row>
    <row r="12533" spans="1:15" x14ac:dyDescent="0.25">
      <c r="A12533" t="s">
        <v>127</v>
      </c>
      <c r="B12533" t="s">
        <v>128</v>
      </c>
      <c r="C12533" t="s">
        <v>27</v>
      </c>
      <c r="D12533">
        <v>2021</v>
      </c>
      <c r="E12533">
        <v>12</v>
      </c>
      <c r="F12533" t="s">
        <v>234</v>
      </c>
      <c r="G12533" t="s">
        <v>235</v>
      </c>
      <c r="H12533" t="s">
        <v>30</v>
      </c>
      <c r="J12533">
        <v>-542155.47</v>
      </c>
      <c r="L12533" t="s">
        <v>39</v>
      </c>
      <c r="O12533" t="s">
        <v>32</v>
      </c>
    </row>
    <row r="12534" spans="1:15" x14ac:dyDescent="0.25">
      <c r="A12534" t="s">
        <v>127</v>
      </c>
      <c r="B12534" t="s">
        <v>128</v>
      </c>
      <c r="C12534" t="s">
        <v>27</v>
      </c>
      <c r="D12534">
        <v>2021</v>
      </c>
      <c r="E12534">
        <v>12</v>
      </c>
      <c r="F12534" t="s">
        <v>236</v>
      </c>
      <c r="G12534" t="s">
        <v>237</v>
      </c>
      <c r="H12534" t="s">
        <v>30</v>
      </c>
      <c r="J12534">
        <v>-32372.94</v>
      </c>
      <c r="L12534" t="s">
        <v>39</v>
      </c>
      <c r="O12534" t="s">
        <v>32</v>
      </c>
    </row>
    <row r="12535" spans="1:15" x14ac:dyDescent="0.25">
      <c r="A12535" t="s">
        <v>127</v>
      </c>
      <c r="B12535" t="s">
        <v>128</v>
      </c>
      <c r="C12535" t="s">
        <v>27</v>
      </c>
      <c r="D12535">
        <v>2021</v>
      </c>
      <c r="E12535">
        <v>12</v>
      </c>
      <c r="F12535" t="s">
        <v>238</v>
      </c>
      <c r="G12535" t="s">
        <v>239</v>
      </c>
      <c r="H12535" t="s">
        <v>30</v>
      </c>
      <c r="J12535">
        <v>-36400.449999999997</v>
      </c>
      <c r="L12535" t="s">
        <v>39</v>
      </c>
      <c r="O12535" t="s">
        <v>32</v>
      </c>
    </row>
    <row r="12536" spans="1:15" x14ac:dyDescent="0.25">
      <c r="A12536" t="s">
        <v>127</v>
      </c>
      <c r="B12536" t="s">
        <v>128</v>
      </c>
      <c r="C12536" t="s">
        <v>27</v>
      </c>
      <c r="D12536">
        <v>2021</v>
      </c>
      <c r="E12536">
        <v>12</v>
      </c>
      <c r="F12536" t="s">
        <v>240</v>
      </c>
      <c r="G12536" t="s">
        <v>241</v>
      </c>
      <c r="H12536" t="s">
        <v>30</v>
      </c>
      <c r="J12536">
        <v>-36400.449999999997</v>
      </c>
      <c r="L12536" t="s">
        <v>39</v>
      </c>
      <c r="O12536" t="s">
        <v>32</v>
      </c>
    </row>
    <row r="12537" spans="1:15" x14ac:dyDescent="0.25">
      <c r="A12537" t="s">
        <v>127</v>
      </c>
      <c r="B12537" t="s">
        <v>128</v>
      </c>
      <c r="C12537" t="s">
        <v>27</v>
      </c>
      <c r="D12537">
        <v>2021</v>
      </c>
      <c r="E12537">
        <v>12</v>
      </c>
      <c r="F12537" t="s">
        <v>242</v>
      </c>
      <c r="G12537" t="s">
        <v>243</v>
      </c>
      <c r="H12537" t="s">
        <v>30</v>
      </c>
      <c r="J12537">
        <v>-578555.92000000004</v>
      </c>
      <c r="L12537" t="s">
        <v>39</v>
      </c>
      <c r="O12537" t="s">
        <v>32</v>
      </c>
    </row>
    <row r="12538" spans="1:15" x14ac:dyDescent="0.25">
      <c r="A12538" t="s">
        <v>131</v>
      </c>
      <c r="B12538" t="s">
        <v>132</v>
      </c>
      <c r="C12538" t="s">
        <v>27</v>
      </c>
      <c r="D12538">
        <v>2021</v>
      </c>
      <c r="E12538">
        <v>12</v>
      </c>
      <c r="F12538" t="s">
        <v>303</v>
      </c>
      <c r="G12538" t="s">
        <v>304</v>
      </c>
      <c r="H12538" t="s">
        <v>30</v>
      </c>
      <c r="J12538">
        <v>-567288</v>
      </c>
      <c r="L12538" t="s">
        <v>31</v>
      </c>
      <c r="O12538" t="s">
        <v>32</v>
      </c>
    </row>
    <row r="12539" spans="1:15" x14ac:dyDescent="0.25">
      <c r="A12539" t="s">
        <v>131</v>
      </c>
      <c r="B12539" t="s">
        <v>132</v>
      </c>
      <c r="C12539" t="s">
        <v>27</v>
      </c>
      <c r="D12539">
        <v>2021</v>
      </c>
      <c r="E12539">
        <v>12</v>
      </c>
      <c r="F12539" t="s">
        <v>195</v>
      </c>
      <c r="G12539" t="s">
        <v>196</v>
      </c>
      <c r="H12539" t="s">
        <v>30</v>
      </c>
      <c r="J12539">
        <v>-567288</v>
      </c>
      <c r="L12539" t="s">
        <v>31</v>
      </c>
      <c r="O12539" t="s">
        <v>32</v>
      </c>
    </row>
    <row r="12540" spans="1:15" x14ac:dyDescent="0.25">
      <c r="A12540" t="s">
        <v>131</v>
      </c>
      <c r="B12540" t="s">
        <v>132</v>
      </c>
      <c r="C12540" t="s">
        <v>27</v>
      </c>
      <c r="D12540">
        <v>2021</v>
      </c>
      <c r="E12540">
        <v>12</v>
      </c>
      <c r="F12540" t="s">
        <v>197</v>
      </c>
      <c r="G12540" t="s">
        <v>198</v>
      </c>
      <c r="H12540" t="s">
        <v>30</v>
      </c>
      <c r="J12540">
        <v>-567288</v>
      </c>
      <c r="L12540" t="s">
        <v>31</v>
      </c>
      <c r="O12540" t="s">
        <v>32</v>
      </c>
    </row>
    <row r="12541" spans="1:15" x14ac:dyDescent="0.25">
      <c r="A12541" t="s">
        <v>131</v>
      </c>
      <c r="B12541" t="s">
        <v>132</v>
      </c>
      <c r="C12541" t="s">
        <v>27</v>
      </c>
      <c r="D12541">
        <v>2021</v>
      </c>
      <c r="E12541">
        <v>12</v>
      </c>
      <c r="F12541" t="s">
        <v>199</v>
      </c>
      <c r="G12541" t="s">
        <v>200</v>
      </c>
      <c r="H12541" t="s">
        <v>30</v>
      </c>
      <c r="J12541">
        <v>-567288</v>
      </c>
      <c r="L12541" t="s">
        <v>31</v>
      </c>
      <c r="O12541" t="s">
        <v>32</v>
      </c>
    </row>
    <row r="12542" spans="1:15" x14ac:dyDescent="0.25">
      <c r="A12542" t="s">
        <v>131</v>
      </c>
      <c r="B12542" t="s">
        <v>132</v>
      </c>
      <c r="C12542" t="s">
        <v>27</v>
      </c>
      <c r="D12542">
        <v>2021</v>
      </c>
      <c r="E12542">
        <v>12</v>
      </c>
      <c r="F12542" t="s">
        <v>205</v>
      </c>
      <c r="G12542" t="s">
        <v>206</v>
      </c>
      <c r="H12542" t="s">
        <v>30</v>
      </c>
      <c r="J12542">
        <v>-567288</v>
      </c>
      <c r="L12542" t="s">
        <v>31</v>
      </c>
      <c r="O12542" t="s">
        <v>32</v>
      </c>
    </row>
    <row r="12543" spans="1:15" x14ac:dyDescent="0.25">
      <c r="A12543" t="s">
        <v>131</v>
      </c>
      <c r="B12543" t="s">
        <v>132</v>
      </c>
      <c r="C12543" t="s">
        <v>27</v>
      </c>
      <c r="D12543">
        <v>2021</v>
      </c>
      <c r="E12543">
        <v>12</v>
      </c>
      <c r="F12543" t="s">
        <v>207</v>
      </c>
      <c r="G12543" t="s">
        <v>208</v>
      </c>
      <c r="H12543" t="s">
        <v>30</v>
      </c>
      <c r="J12543">
        <v>-567288</v>
      </c>
      <c r="L12543" t="s">
        <v>31</v>
      </c>
      <c r="O12543" t="s">
        <v>32</v>
      </c>
    </row>
    <row r="12544" spans="1:15" x14ac:dyDescent="0.25">
      <c r="A12544" t="s">
        <v>131</v>
      </c>
      <c r="B12544" t="s">
        <v>132</v>
      </c>
      <c r="C12544" t="s">
        <v>27</v>
      </c>
      <c r="D12544">
        <v>2021</v>
      </c>
      <c r="E12544">
        <v>12</v>
      </c>
      <c r="F12544" t="s">
        <v>211</v>
      </c>
      <c r="G12544" t="s">
        <v>212</v>
      </c>
      <c r="H12544" t="s">
        <v>30</v>
      </c>
      <c r="J12544">
        <v>-567288</v>
      </c>
      <c r="L12544" t="s">
        <v>31</v>
      </c>
      <c r="O12544" t="s">
        <v>32</v>
      </c>
    </row>
    <row r="12545" spans="1:15" x14ac:dyDescent="0.25">
      <c r="A12545" t="s">
        <v>131</v>
      </c>
      <c r="B12545" t="s">
        <v>132</v>
      </c>
      <c r="C12545" t="s">
        <v>27</v>
      </c>
      <c r="D12545">
        <v>2021</v>
      </c>
      <c r="E12545">
        <v>12</v>
      </c>
      <c r="F12545" t="s">
        <v>213</v>
      </c>
      <c r="G12545" t="s">
        <v>214</v>
      </c>
      <c r="H12545" t="s">
        <v>30</v>
      </c>
      <c r="J12545">
        <v>-567288</v>
      </c>
      <c r="L12545" t="s">
        <v>31</v>
      </c>
      <c r="O12545" t="s">
        <v>32</v>
      </c>
    </row>
    <row r="12546" spans="1:15" x14ac:dyDescent="0.25">
      <c r="A12546" t="s">
        <v>131</v>
      </c>
      <c r="B12546" t="s">
        <v>132</v>
      </c>
      <c r="C12546" t="s">
        <v>27</v>
      </c>
      <c r="D12546">
        <v>2021</v>
      </c>
      <c r="E12546">
        <v>12</v>
      </c>
      <c r="F12546" t="s">
        <v>297</v>
      </c>
      <c r="G12546" t="s">
        <v>298</v>
      </c>
      <c r="H12546" t="s">
        <v>30</v>
      </c>
      <c r="J12546">
        <v>2786690.14</v>
      </c>
      <c r="L12546" t="s">
        <v>39</v>
      </c>
      <c r="O12546" t="s">
        <v>32</v>
      </c>
    </row>
    <row r="12547" spans="1:15" x14ac:dyDescent="0.25">
      <c r="A12547" t="s">
        <v>131</v>
      </c>
      <c r="B12547" t="s">
        <v>132</v>
      </c>
      <c r="C12547" t="s">
        <v>27</v>
      </c>
      <c r="D12547">
        <v>2021</v>
      </c>
      <c r="E12547">
        <v>12</v>
      </c>
      <c r="F12547" t="s">
        <v>299</v>
      </c>
      <c r="G12547" t="s">
        <v>300</v>
      </c>
      <c r="H12547" t="s">
        <v>30</v>
      </c>
      <c r="J12547">
        <v>-2550669</v>
      </c>
      <c r="L12547" t="s">
        <v>39</v>
      </c>
      <c r="O12547" t="s">
        <v>32</v>
      </c>
    </row>
    <row r="12548" spans="1:15" x14ac:dyDescent="0.25">
      <c r="A12548" t="s">
        <v>131</v>
      </c>
      <c r="B12548" t="s">
        <v>132</v>
      </c>
      <c r="C12548" t="s">
        <v>27</v>
      </c>
      <c r="D12548">
        <v>2021</v>
      </c>
      <c r="E12548">
        <v>12</v>
      </c>
      <c r="F12548" t="s">
        <v>301</v>
      </c>
      <c r="G12548" t="s">
        <v>302</v>
      </c>
      <c r="H12548" t="s">
        <v>30</v>
      </c>
      <c r="J12548">
        <v>236021.14</v>
      </c>
      <c r="L12548" t="s">
        <v>39</v>
      </c>
      <c r="O12548" t="s">
        <v>32</v>
      </c>
    </row>
    <row r="12549" spans="1:15" x14ac:dyDescent="0.25">
      <c r="A12549" t="s">
        <v>131</v>
      </c>
      <c r="B12549" t="s">
        <v>132</v>
      </c>
      <c r="C12549" t="s">
        <v>27</v>
      </c>
      <c r="D12549">
        <v>2021</v>
      </c>
      <c r="E12549">
        <v>12</v>
      </c>
      <c r="F12549" t="s">
        <v>257</v>
      </c>
      <c r="G12549" t="s">
        <v>258</v>
      </c>
      <c r="H12549" t="s">
        <v>30</v>
      </c>
      <c r="J12549">
        <v>236021.14</v>
      </c>
      <c r="L12549" t="s">
        <v>39</v>
      </c>
      <c r="O12549" t="s">
        <v>32</v>
      </c>
    </row>
    <row r="12550" spans="1:15" x14ac:dyDescent="0.25">
      <c r="A12550" t="s">
        <v>131</v>
      </c>
      <c r="B12550" t="s">
        <v>132</v>
      </c>
      <c r="C12550" t="s">
        <v>27</v>
      </c>
      <c r="D12550">
        <v>2021</v>
      </c>
      <c r="E12550">
        <v>12</v>
      </c>
      <c r="F12550" t="s">
        <v>219</v>
      </c>
      <c r="G12550" t="s">
        <v>220</v>
      </c>
      <c r="H12550" t="s">
        <v>30</v>
      </c>
      <c r="J12550">
        <v>93081.59</v>
      </c>
      <c r="L12550" t="s">
        <v>39</v>
      </c>
      <c r="O12550" t="s">
        <v>32</v>
      </c>
    </row>
    <row r="12551" spans="1:15" x14ac:dyDescent="0.25">
      <c r="A12551" t="s">
        <v>131</v>
      </c>
      <c r="B12551" t="s">
        <v>132</v>
      </c>
      <c r="C12551" t="s">
        <v>27</v>
      </c>
      <c r="D12551">
        <v>2021</v>
      </c>
      <c r="E12551">
        <v>12</v>
      </c>
      <c r="F12551" t="s">
        <v>221</v>
      </c>
      <c r="G12551" t="s">
        <v>222</v>
      </c>
      <c r="H12551" t="s">
        <v>30</v>
      </c>
      <c r="J12551">
        <v>329102.73</v>
      </c>
      <c r="L12551" t="s">
        <v>39</v>
      </c>
      <c r="O12551" t="s">
        <v>32</v>
      </c>
    </row>
    <row r="12552" spans="1:15" x14ac:dyDescent="0.25">
      <c r="A12552" t="s">
        <v>131</v>
      </c>
      <c r="B12552" t="s">
        <v>132</v>
      </c>
      <c r="C12552" t="s">
        <v>27</v>
      </c>
      <c r="D12552">
        <v>2021</v>
      </c>
      <c r="E12552">
        <v>12</v>
      </c>
      <c r="F12552" t="s">
        <v>259</v>
      </c>
      <c r="G12552" t="s">
        <v>260</v>
      </c>
      <c r="H12552" t="s">
        <v>30</v>
      </c>
      <c r="J12552">
        <v>10418.35</v>
      </c>
      <c r="L12552" t="s">
        <v>39</v>
      </c>
      <c r="O12552" t="s">
        <v>32</v>
      </c>
    </row>
    <row r="12553" spans="1:15" x14ac:dyDescent="0.25">
      <c r="A12553" t="s">
        <v>131</v>
      </c>
      <c r="B12553" t="s">
        <v>132</v>
      </c>
      <c r="C12553" t="s">
        <v>27</v>
      </c>
      <c r="D12553">
        <v>2021</v>
      </c>
      <c r="E12553">
        <v>12</v>
      </c>
      <c r="F12553" t="s">
        <v>284</v>
      </c>
      <c r="G12553" t="s">
        <v>285</v>
      </c>
      <c r="H12553" t="s">
        <v>30</v>
      </c>
      <c r="J12553">
        <v>2536261.91</v>
      </c>
      <c r="L12553" t="s">
        <v>39</v>
      </c>
      <c r="O12553" t="s">
        <v>32</v>
      </c>
    </row>
    <row r="12554" spans="1:15" x14ac:dyDescent="0.25">
      <c r="A12554" t="s">
        <v>131</v>
      </c>
      <c r="B12554" t="s">
        <v>132</v>
      </c>
      <c r="C12554" t="s">
        <v>27</v>
      </c>
      <c r="D12554">
        <v>2021</v>
      </c>
      <c r="E12554">
        <v>12</v>
      </c>
      <c r="F12554" t="s">
        <v>261</v>
      </c>
      <c r="G12554" t="s">
        <v>262</v>
      </c>
      <c r="H12554" t="s">
        <v>30</v>
      </c>
      <c r="J12554">
        <v>3295130.99</v>
      </c>
      <c r="L12554" t="s">
        <v>39</v>
      </c>
      <c r="O12554" t="s">
        <v>32</v>
      </c>
    </row>
    <row r="12555" spans="1:15" x14ac:dyDescent="0.25">
      <c r="A12555" t="s">
        <v>131</v>
      </c>
      <c r="B12555" t="s">
        <v>132</v>
      </c>
      <c r="C12555" t="s">
        <v>27</v>
      </c>
      <c r="D12555">
        <v>2021</v>
      </c>
      <c r="E12555">
        <v>12</v>
      </c>
      <c r="F12555" t="s">
        <v>223</v>
      </c>
      <c r="G12555" t="s">
        <v>224</v>
      </c>
      <c r="H12555" t="s">
        <v>30</v>
      </c>
      <c r="J12555">
        <v>4575319.53</v>
      </c>
      <c r="L12555" t="s">
        <v>39</v>
      </c>
      <c r="O12555" t="s">
        <v>32</v>
      </c>
    </row>
    <row r="12556" spans="1:15" x14ac:dyDescent="0.25">
      <c r="A12556" t="s">
        <v>131</v>
      </c>
      <c r="B12556" t="s">
        <v>132</v>
      </c>
      <c r="C12556" t="s">
        <v>27</v>
      </c>
      <c r="D12556">
        <v>2021</v>
      </c>
      <c r="E12556">
        <v>12</v>
      </c>
      <c r="F12556" t="s">
        <v>225</v>
      </c>
      <c r="G12556" t="s">
        <v>226</v>
      </c>
      <c r="H12556" t="s">
        <v>30</v>
      </c>
      <c r="J12556">
        <v>7880868.8700000001</v>
      </c>
      <c r="L12556" t="s">
        <v>39</v>
      </c>
      <c r="O12556" t="s">
        <v>32</v>
      </c>
    </row>
    <row r="12557" spans="1:15" x14ac:dyDescent="0.25">
      <c r="A12557" t="s">
        <v>131</v>
      </c>
      <c r="B12557" t="s">
        <v>132</v>
      </c>
      <c r="C12557" t="s">
        <v>27</v>
      </c>
      <c r="D12557">
        <v>2021</v>
      </c>
      <c r="E12557">
        <v>12</v>
      </c>
      <c r="F12557" t="s">
        <v>227</v>
      </c>
      <c r="G12557" t="s">
        <v>228</v>
      </c>
      <c r="H12557" t="s">
        <v>30</v>
      </c>
      <c r="J12557">
        <v>8209971.5999999996</v>
      </c>
      <c r="L12557" t="s">
        <v>39</v>
      </c>
      <c r="O12557" t="s">
        <v>32</v>
      </c>
    </row>
    <row r="12558" spans="1:15" x14ac:dyDescent="0.25">
      <c r="A12558" t="s">
        <v>131</v>
      </c>
      <c r="B12558" t="s">
        <v>132</v>
      </c>
      <c r="C12558" t="s">
        <v>27</v>
      </c>
      <c r="D12558">
        <v>2021</v>
      </c>
      <c r="E12558">
        <v>12</v>
      </c>
      <c r="F12558" t="s">
        <v>229</v>
      </c>
      <c r="G12558" t="s">
        <v>230</v>
      </c>
      <c r="H12558" t="s">
        <v>30</v>
      </c>
      <c r="J12558">
        <v>-4000000</v>
      </c>
      <c r="L12558" t="s">
        <v>39</v>
      </c>
      <c r="O12558" t="s">
        <v>32</v>
      </c>
    </row>
    <row r="12559" spans="1:15" x14ac:dyDescent="0.25">
      <c r="A12559" t="s">
        <v>131</v>
      </c>
      <c r="B12559" t="s">
        <v>132</v>
      </c>
      <c r="C12559" t="s">
        <v>27</v>
      </c>
      <c r="D12559">
        <v>2021</v>
      </c>
      <c r="E12559">
        <v>12</v>
      </c>
      <c r="F12559" t="s">
        <v>231</v>
      </c>
      <c r="G12559" t="s">
        <v>188</v>
      </c>
      <c r="H12559" t="s">
        <v>30</v>
      </c>
      <c r="J12559">
        <v>435629.94</v>
      </c>
      <c r="L12559" t="s">
        <v>39</v>
      </c>
      <c r="O12559" t="s">
        <v>32</v>
      </c>
    </row>
    <row r="12560" spans="1:15" x14ac:dyDescent="0.25">
      <c r="A12560" t="s">
        <v>131</v>
      </c>
      <c r="B12560" t="s">
        <v>132</v>
      </c>
      <c r="C12560" t="s">
        <v>27</v>
      </c>
      <c r="D12560">
        <v>2021</v>
      </c>
      <c r="E12560">
        <v>12</v>
      </c>
      <c r="F12560" t="s">
        <v>232</v>
      </c>
      <c r="G12560" t="s">
        <v>233</v>
      </c>
      <c r="H12560" t="s">
        <v>30</v>
      </c>
      <c r="J12560">
        <v>-3564370.06</v>
      </c>
      <c r="L12560" t="s">
        <v>39</v>
      </c>
      <c r="O12560" t="s">
        <v>32</v>
      </c>
    </row>
    <row r="12561" spans="1:15" x14ac:dyDescent="0.25">
      <c r="A12561" t="s">
        <v>131</v>
      </c>
      <c r="B12561" t="s">
        <v>132</v>
      </c>
      <c r="C12561" t="s">
        <v>27</v>
      </c>
      <c r="D12561">
        <v>2021</v>
      </c>
      <c r="E12561">
        <v>12</v>
      </c>
      <c r="F12561" t="s">
        <v>234</v>
      </c>
      <c r="G12561" t="s">
        <v>235</v>
      </c>
      <c r="H12561" t="s">
        <v>30</v>
      </c>
      <c r="J12561">
        <v>-3564370.06</v>
      </c>
      <c r="L12561" t="s">
        <v>39</v>
      </c>
      <c r="O12561" t="s">
        <v>32</v>
      </c>
    </row>
    <row r="12562" spans="1:15" x14ac:dyDescent="0.25">
      <c r="A12562" t="s">
        <v>131</v>
      </c>
      <c r="B12562" t="s">
        <v>132</v>
      </c>
      <c r="C12562" t="s">
        <v>27</v>
      </c>
      <c r="D12562">
        <v>2021</v>
      </c>
      <c r="E12562">
        <v>12</v>
      </c>
      <c r="F12562" t="s">
        <v>269</v>
      </c>
      <c r="G12562" t="s">
        <v>270</v>
      </c>
      <c r="H12562" t="s">
        <v>30</v>
      </c>
      <c r="J12562">
        <v>206632.31</v>
      </c>
      <c r="L12562" t="s">
        <v>39</v>
      </c>
      <c r="O12562" t="s">
        <v>32</v>
      </c>
    </row>
    <row r="12563" spans="1:15" x14ac:dyDescent="0.25">
      <c r="A12563" t="s">
        <v>131</v>
      </c>
      <c r="B12563" t="s">
        <v>132</v>
      </c>
      <c r="C12563" t="s">
        <v>27</v>
      </c>
      <c r="D12563">
        <v>2021</v>
      </c>
      <c r="E12563">
        <v>12</v>
      </c>
      <c r="F12563" t="s">
        <v>271</v>
      </c>
      <c r="G12563" t="s">
        <v>272</v>
      </c>
      <c r="H12563" t="s">
        <v>30</v>
      </c>
      <c r="J12563">
        <v>206632.31</v>
      </c>
      <c r="L12563" t="s">
        <v>39</v>
      </c>
      <c r="O12563" t="s">
        <v>32</v>
      </c>
    </row>
    <row r="12564" spans="1:15" x14ac:dyDescent="0.25">
      <c r="A12564" t="s">
        <v>131</v>
      </c>
      <c r="B12564" t="s">
        <v>132</v>
      </c>
      <c r="C12564" t="s">
        <v>27</v>
      </c>
      <c r="D12564">
        <v>2021</v>
      </c>
      <c r="E12564">
        <v>12</v>
      </c>
      <c r="F12564" t="s">
        <v>273</v>
      </c>
      <c r="G12564" t="s">
        <v>274</v>
      </c>
      <c r="H12564" t="s">
        <v>30</v>
      </c>
      <c r="J12564">
        <v>206632.31</v>
      </c>
      <c r="L12564" t="s">
        <v>39</v>
      </c>
      <c r="O12564" t="s">
        <v>32</v>
      </c>
    </row>
    <row r="12565" spans="1:15" x14ac:dyDescent="0.25">
      <c r="A12565" t="s">
        <v>131</v>
      </c>
      <c r="B12565" t="s">
        <v>132</v>
      </c>
      <c r="C12565" t="s">
        <v>27</v>
      </c>
      <c r="D12565">
        <v>2021</v>
      </c>
      <c r="E12565">
        <v>12</v>
      </c>
      <c r="F12565" t="s">
        <v>236</v>
      </c>
      <c r="G12565" t="s">
        <v>237</v>
      </c>
      <c r="H12565" t="s">
        <v>30</v>
      </c>
      <c r="J12565">
        <v>-4828832.1500000004</v>
      </c>
      <c r="L12565" t="s">
        <v>39</v>
      </c>
      <c r="O12565" t="s">
        <v>32</v>
      </c>
    </row>
    <row r="12566" spans="1:15" x14ac:dyDescent="0.25">
      <c r="A12566" t="s">
        <v>131</v>
      </c>
      <c r="B12566" t="s">
        <v>132</v>
      </c>
      <c r="C12566" t="s">
        <v>27</v>
      </c>
      <c r="D12566">
        <v>2021</v>
      </c>
      <c r="E12566">
        <v>12</v>
      </c>
      <c r="F12566" t="s">
        <v>238</v>
      </c>
      <c r="G12566" t="s">
        <v>239</v>
      </c>
      <c r="H12566" t="s">
        <v>30</v>
      </c>
      <c r="J12566">
        <v>-4840503.8099999996</v>
      </c>
      <c r="L12566" t="s">
        <v>39</v>
      </c>
      <c r="O12566" t="s">
        <v>32</v>
      </c>
    </row>
    <row r="12567" spans="1:15" x14ac:dyDescent="0.25">
      <c r="A12567" t="s">
        <v>131</v>
      </c>
      <c r="B12567" t="s">
        <v>132</v>
      </c>
      <c r="C12567" t="s">
        <v>27</v>
      </c>
      <c r="D12567">
        <v>2021</v>
      </c>
      <c r="E12567">
        <v>12</v>
      </c>
      <c r="F12567" t="s">
        <v>240</v>
      </c>
      <c r="G12567" t="s">
        <v>241</v>
      </c>
      <c r="H12567" t="s">
        <v>30</v>
      </c>
      <c r="J12567">
        <v>-4633871.5</v>
      </c>
      <c r="L12567" t="s">
        <v>39</v>
      </c>
      <c r="O12567" t="s">
        <v>32</v>
      </c>
    </row>
    <row r="12568" spans="1:15" x14ac:dyDescent="0.25">
      <c r="A12568" t="s">
        <v>131</v>
      </c>
      <c r="B12568" t="s">
        <v>132</v>
      </c>
      <c r="C12568" t="s">
        <v>27</v>
      </c>
      <c r="D12568">
        <v>2021</v>
      </c>
      <c r="E12568">
        <v>12</v>
      </c>
      <c r="F12568" t="s">
        <v>242</v>
      </c>
      <c r="G12568" t="s">
        <v>243</v>
      </c>
      <c r="H12568" t="s">
        <v>30</v>
      </c>
      <c r="J12568">
        <v>-8198241.5599999996</v>
      </c>
      <c r="L12568" t="s">
        <v>39</v>
      </c>
      <c r="O12568" t="s">
        <v>32</v>
      </c>
    </row>
    <row r="12569" spans="1:15" x14ac:dyDescent="0.25">
      <c r="A12569" t="s">
        <v>123</v>
      </c>
      <c r="B12569" t="s">
        <v>124</v>
      </c>
      <c r="C12569" t="s">
        <v>27</v>
      </c>
      <c r="D12569">
        <v>2021</v>
      </c>
      <c r="E12569">
        <v>12</v>
      </c>
      <c r="F12569" t="s">
        <v>244</v>
      </c>
      <c r="G12569" t="s">
        <v>245</v>
      </c>
      <c r="H12569" t="s">
        <v>148</v>
      </c>
      <c r="I12569" t="s">
        <v>149</v>
      </c>
      <c r="J12569">
        <v>-23644.560000000001</v>
      </c>
      <c r="L12569" t="s">
        <v>31</v>
      </c>
      <c r="O12569" t="s">
        <v>32</v>
      </c>
    </row>
    <row r="12570" spans="1:15" x14ac:dyDescent="0.25">
      <c r="A12570" t="s">
        <v>123</v>
      </c>
      <c r="B12570" t="s">
        <v>124</v>
      </c>
      <c r="C12570" t="s">
        <v>27</v>
      </c>
      <c r="D12570">
        <v>2021</v>
      </c>
      <c r="E12570">
        <v>12</v>
      </c>
      <c r="F12570" t="s">
        <v>246</v>
      </c>
      <c r="G12570" t="s">
        <v>247</v>
      </c>
      <c r="H12570" t="s">
        <v>148</v>
      </c>
      <c r="I12570" t="s">
        <v>149</v>
      </c>
      <c r="J12570">
        <v>3596.82</v>
      </c>
      <c r="L12570" t="s">
        <v>31</v>
      </c>
      <c r="O12570" t="s">
        <v>32</v>
      </c>
    </row>
    <row r="12571" spans="1:15" x14ac:dyDescent="0.25">
      <c r="A12571" t="s">
        <v>123</v>
      </c>
      <c r="B12571" t="s">
        <v>124</v>
      </c>
      <c r="C12571" t="s">
        <v>27</v>
      </c>
      <c r="D12571">
        <v>2021</v>
      </c>
      <c r="E12571">
        <v>12</v>
      </c>
      <c r="F12571" t="s">
        <v>248</v>
      </c>
      <c r="G12571" t="s">
        <v>249</v>
      </c>
      <c r="H12571" t="s">
        <v>148</v>
      </c>
      <c r="I12571" t="s">
        <v>149</v>
      </c>
      <c r="J12571">
        <v>-20047.740000000002</v>
      </c>
      <c r="L12571" t="s">
        <v>31</v>
      </c>
      <c r="O12571" t="s">
        <v>32</v>
      </c>
    </row>
    <row r="12572" spans="1:15" x14ac:dyDescent="0.25">
      <c r="A12572" t="s">
        <v>123</v>
      </c>
      <c r="B12572" t="s">
        <v>124</v>
      </c>
      <c r="C12572" t="s">
        <v>27</v>
      </c>
      <c r="D12572">
        <v>2021</v>
      </c>
      <c r="E12572">
        <v>12</v>
      </c>
      <c r="F12572" t="s">
        <v>250</v>
      </c>
      <c r="G12572" t="s">
        <v>251</v>
      </c>
      <c r="H12572" t="s">
        <v>148</v>
      </c>
      <c r="I12572" t="s">
        <v>149</v>
      </c>
      <c r="J12572">
        <v>-20047.740000000002</v>
      </c>
      <c r="L12572" t="s">
        <v>31</v>
      </c>
      <c r="O12572" t="s">
        <v>32</v>
      </c>
    </row>
    <row r="12573" spans="1:15" x14ac:dyDescent="0.25">
      <c r="A12573" t="s">
        <v>123</v>
      </c>
      <c r="B12573" t="s">
        <v>124</v>
      </c>
      <c r="C12573" t="s">
        <v>27</v>
      </c>
      <c r="D12573">
        <v>2021</v>
      </c>
      <c r="E12573">
        <v>12</v>
      </c>
      <c r="F12573" t="s">
        <v>195</v>
      </c>
      <c r="G12573" t="s">
        <v>196</v>
      </c>
      <c r="H12573" t="s">
        <v>148</v>
      </c>
      <c r="I12573" t="s">
        <v>149</v>
      </c>
      <c r="J12573">
        <v>-20047.740000000002</v>
      </c>
      <c r="L12573" t="s">
        <v>31</v>
      </c>
      <c r="O12573" t="s">
        <v>32</v>
      </c>
    </row>
    <row r="12574" spans="1:15" x14ac:dyDescent="0.25">
      <c r="A12574" t="s">
        <v>123</v>
      </c>
      <c r="B12574" t="s">
        <v>124</v>
      </c>
      <c r="C12574" t="s">
        <v>27</v>
      </c>
      <c r="D12574">
        <v>2021</v>
      </c>
      <c r="E12574">
        <v>12</v>
      </c>
      <c r="F12574" t="s">
        <v>275</v>
      </c>
      <c r="G12574" t="s">
        <v>276</v>
      </c>
      <c r="H12574" t="s">
        <v>148</v>
      </c>
      <c r="I12574" t="s">
        <v>149</v>
      </c>
      <c r="J12574">
        <v>41457.5</v>
      </c>
      <c r="L12574" t="s">
        <v>31</v>
      </c>
      <c r="O12574" t="s">
        <v>32</v>
      </c>
    </row>
    <row r="12575" spans="1:15" x14ac:dyDescent="0.25">
      <c r="A12575" t="s">
        <v>123</v>
      </c>
      <c r="B12575" t="s">
        <v>124</v>
      </c>
      <c r="C12575" t="s">
        <v>27</v>
      </c>
      <c r="D12575">
        <v>2021</v>
      </c>
      <c r="E12575">
        <v>12</v>
      </c>
      <c r="F12575" t="s">
        <v>277</v>
      </c>
      <c r="G12575" t="s">
        <v>278</v>
      </c>
      <c r="H12575" t="s">
        <v>148</v>
      </c>
      <c r="I12575" t="s">
        <v>149</v>
      </c>
      <c r="J12575">
        <v>41457.5</v>
      </c>
      <c r="L12575" t="s">
        <v>31</v>
      </c>
      <c r="O12575" t="s">
        <v>32</v>
      </c>
    </row>
    <row r="12576" spans="1:15" x14ac:dyDescent="0.25">
      <c r="A12576" t="s">
        <v>123</v>
      </c>
      <c r="B12576" t="s">
        <v>124</v>
      </c>
      <c r="C12576" t="s">
        <v>27</v>
      </c>
      <c r="D12576">
        <v>2021</v>
      </c>
      <c r="E12576">
        <v>12</v>
      </c>
      <c r="F12576" t="s">
        <v>279</v>
      </c>
      <c r="G12576" t="s">
        <v>280</v>
      </c>
      <c r="H12576" t="s">
        <v>148</v>
      </c>
      <c r="I12576" t="s">
        <v>149</v>
      </c>
      <c r="J12576">
        <v>41457.5</v>
      </c>
      <c r="L12576" t="s">
        <v>31</v>
      </c>
      <c r="O12576" t="s">
        <v>32</v>
      </c>
    </row>
    <row r="12577" spans="1:15" x14ac:dyDescent="0.25">
      <c r="A12577" t="s">
        <v>123</v>
      </c>
      <c r="B12577" t="s">
        <v>124</v>
      </c>
      <c r="C12577" t="s">
        <v>27</v>
      </c>
      <c r="D12577">
        <v>2021</v>
      </c>
      <c r="E12577">
        <v>12</v>
      </c>
      <c r="F12577" t="s">
        <v>197</v>
      </c>
      <c r="G12577" t="s">
        <v>198</v>
      </c>
      <c r="H12577" t="s">
        <v>148</v>
      </c>
      <c r="I12577" t="s">
        <v>149</v>
      </c>
      <c r="J12577">
        <v>21409.759999999998</v>
      </c>
      <c r="L12577" t="s">
        <v>31</v>
      </c>
      <c r="O12577" t="s">
        <v>32</v>
      </c>
    </row>
    <row r="12578" spans="1:15" x14ac:dyDescent="0.25">
      <c r="A12578" t="s">
        <v>123</v>
      </c>
      <c r="B12578" t="s">
        <v>124</v>
      </c>
      <c r="C12578" t="s">
        <v>27</v>
      </c>
      <c r="D12578">
        <v>2021</v>
      </c>
      <c r="E12578">
        <v>12</v>
      </c>
      <c r="F12578" t="s">
        <v>199</v>
      </c>
      <c r="G12578" t="s">
        <v>200</v>
      </c>
      <c r="H12578" t="s">
        <v>148</v>
      </c>
      <c r="I12578" t="s">
        <v>149</v>
      </c>
      <c r="J12578">
        <v>21409.759999999998</v>
      </c>
      <c r="L12578" t="s">
        <v>31</v>
      </c>
      <c r="O12578" t="s">
        <v>32</v>
      </c>
    </row>
    <row r="12579" spans="1:15" x14ac:dyDescent="0.25">
      <c r="A12579" t="s">
        <v>123</v>
      </c>
      <c r="B12579" t="s">
        <v>124</v>
      </c>
      <c r="C12579" t="s">
        <v>27</v>
      </c>
      <c r="D12579">
        <v>2021</v>
      </c>
      <c r="E12579">
        <v>12</v>
      </c>
      <c r="F12579" t="s">
        <v>252</v>
      </c>
      <c r="G12579" t="s">
        <v>253</v>
      </c>
      <c r="H12579" t="s">
        <v>148</v>
      </c>
      <c r="I12579" t="s">
        <v>149</v>
      </c>
      <c r="J12579">
        <v>2893.08</v>
      </c>
      <c r="L12579" t="s">
        <v>31</v>
      </c>
      <c r="O12579" t="s">
        <v>32</v>
      </c>
    </row>
    <row r="12580" spans="1:15" x14ac:dyDescent="0.25">
      <c r="A12580" t="s">
        <v>123</v>
      </c>
      <c r="B12580" t="s">
        <v>124</v>
      </c>
      <c r="C12580" t="s">
        <v>27</v>
      </c>
      <c r="D12580">
        <v>2021</v>
      </c>
      <c r="E12580">
        <v>12</v>
      </c>
      <c r="F12580" t="s">
        <v>203</v>
      </c>
      <c r="G12580" t="s">
        <v>204</v>
      </c>
      <c r="H12580" t="s">
        <v>148</v>
      </c>
      <c r="I12580" t="s">
        <v>149</v>
      </c>
      <c r="J12580">
        <v>2893.08</v>
      </c>
      <c r="L12580" t="s">
        <v>31</v>
      </c>
      <c r="O12580" t="s">
        <v>32</v>
      </c>
    </row>
    <row r="12581" spans="1:15" x14ac:dyDescent="0.25">
      <c r="A12581" t="s">
        <v>123</v>
      </c>
      <c r="B12581" t="s">
        <v>124</v>
      </c>
      <c r="C12581" t="s">
        <v>27</v>
      </c>
      <c r="D12581">
        <v>2021</v>
      </c>
      <c r="E12581">
        <v>12</v>
      </c>
      <c r="F12581" t="s">
        <v>205</v>
      </c>
      <c r="G12581" t="s">
        <v>206</v>
      </c>
      <c r="H12581" t="s">
        <v>148</v>
      </c>
      <c r="I12581" t="s">
        <v>149</v>
      </c>
      <c r="J12581">
        <v>24302.84</v>
      </c>
      <c r="L12581" t="s">
        <v>31</v>
      </c>
      <c r="O12581" t="s">
        <v>32</v>
      </c>
    </row>
    <row r="12582" spans="1:15" x14ac:dyDescent="0.25">
      <c r="A12582" t="s">
        <v>123</v>
      </c>
      <c r="B12582" t="s">
        <v>124</v>
      </c>
      <c r="C12582" t="s">
        <v>27</v>
      </c>
      <c r="D12582">
        <v>2021</v>
      </c>
      <c r="E12582">
        <v>12</v>
      </c>
      <c r="F12582" t="s">
        <v>207</v>
      </c>
      <c r="G12582" t="s">
        <v>208</v>
      </c>
      <c r="H12582" t="s">
        <v>148</v>
      </c>
      <c r="I12582" t="s">
        <v>149</v>
      </c>
      <c r="J12582">
        <v>24302.84</v>
      </c>
      <c r="L12582" t="s">
        <v>31</v>
      </c>
      <c r="O12582" t="s">
        <v>32</v>
      </c>
    </row>
    <row r="12583" spans="1:15" x14ac:dyDescent="0.25">
      <c r="A12583" t="s">
        <v>123</v>
      </c>
      <c r="B12583" t="s">
        <v>124</v>
      </c>
      <c r="C12583" t="s">
        <v>27</v>
      </c>
      <c r="D12583">
        <v>2021</v>
      </c>
      <c r="E12583">
        <v>12</v>
      </c>
      <c r="F12583" t="s">
        <v>211</v>
      </c>
      <c r="G12583" t="s">
        <v>212</v>
      </c>
      <c r="H12583" t="s">
        <v>148</v>
      </c>
      <c r="I12583" t="s">
        <v>149</v>
      </c>
      <c r="J12583">
        <v>24302.84</v>
      </c>
      <c r="L12583" t="s">
        <v>31</v>
      </c>
      <c r="O12583" t="s">
        <v>32</v>
      </c>
    </row>
    <row r="12584" spans="1:15" x14ac:dyDescent="0.25">
      <c r="A12584" t="s">
        <v>123</v>
      </c>
      <c r="B12584" t="s">
        <v>124</v>
      </c>
      <c r="C12584" t="s">
        <v>27</v>
      </c>
      <c r="D12584">
        <v>2021</v>
      </c>
      <c r="E12584">
        <v>12</v>
      </c>
      <c r="F12584" t="s">
        <v>213</v>
      </c>
      <c r="G12584" t="s">
        <v>214</v>
      </c>
      <c r="H12584" t="s">
        <v>148</v>
      </c>
      <c r="I12584" t="s">
        <v>149</v>
      </c>
      <c r="J12584">
        <v>24302.84</v>
      </c>
      <c r="L12584" t="s">
        <v>31</v>
      </c>
      <c r="O12584" t="s">
        <v>32</v>
      </c>
    </row>
    <row r="12585" spans="1:15" x14ac:dyDescent="0.25">
      <c r="A12585" t="s">
        <v>123</v>
      </c>
      <c r="B12585" t="s">
        <v>124</v>
      </c>
      <c r="C12585" t="s">
        <v>27</v>
      </c>
      <c r="D12585">
        <v>2021</v>
      </c>
      <c r="E12585">
        <v>12</v>
      </c>
      <c r="F12585" t="s">
        <v>244</v>
      </c>
      <c r="G12585" t="s">
        <v>245</v>
      </c>
      <c r="H12585" t="s">
        <v>110</v>
      </c>
      <c r="I12585" t="s">
        <v>111</v>
      </c>
      <c r="J12585">
        <v>-70933.67</v>
      </c>
      <c r="L12585" t="s">
        <v>31</v>
      </c>
      <c r="O12585" t="s">
        <v>32</v>
      </c>
    </row>
    <row r="12586" spans="1:15" x14ac:dyDescent="0.25">
      <c r="A12586" t="s">
        <v>123</v>
      </c>
      <c r="B12586" t="s">
        <v>124</v>
      </c>
      <c r="C12586" t="s">
        <v>27</v>
      </c>
      <c r="D12586">
        <v>2021</v>
      </c>
      <c r="E12586">
        <v>12</v>
      </c>
      <c r="F12586" t="s">
        <v>246</v>
      </c>
      <c r="G12586" t="s">
        <v>247</v>
      </c>
      <c r="H12586" t="s">
        <v>110</v>
      </c>
      <c r="I12586" t="s">
        <v>111</v>
      </c>
      <c r="J12586">
        <v>10790.49</v>
      </c>
      <c r="L12586" t="s">
        <v>31</v>
      </c>
      <c r="O12586" t="s">
        <v>32</v>
      </c>
    </row>
    <row r="12587" spans="1:15" x14ac:dyDescent="0.25">
      <c r="A12587" t="s">
        <v>123</v>
      </c>
      <c r="B12587" t="s">
        <v>124</v>
      </c>
      <c r="C12587" t="s">
        <v>27</v>
      </c>
      <c r="D12587">
        <v>2021</v>
      </c>
      <c r="E12587">
        <v>12</v>
      </c>
      <c r="F12587" t="s">
        <v>248</v>
      </c>
      <c r="G12587" t="s">
        <v>249</v>
      </c>
      <c r="H12587" t="s">
        <v>110</v>
      </c>
      <c r="I12587" t="s">
        <v>111</v>
      </c>
      <c r="J12587">
        <v>-60143.18</v>
      </c>
      <c r="L12587" t="s">
        <v>31</v>
      </c>
      <c r="O12587" t="s">
        <v>32</v>
      </c>
    </row>
    <row r="12588" spans="1:15" x14ac:dyDescent="0.25">
      <c r="A12588" t="s">
        <v>123</v>
      </c>
      <c r="B12588" t="s">
        <v>124</v>
      </c>
      <c r="C12588" t="s">
        <v>27</v>
      </c>
      <c r="D12588">
        <v>2021</v>
      </c>
      <c r="E12588">
        <v>12</v>
      </c>
      <c r="F12588" t="s">
        <v>250</v>
      </c>
      <c r="G12588" t="s">
        <v>251</v>
      </c>
      <c r="H12588" t="s">
        <v>110</v>
      </c>
      <c r="I12588" t="s">
        <v>111</v>
      </c>
      <c r="J12588">
        <v>-60143.18</v>
      </c>
      <c r="L12588" t="s">
        <v>31</v>
      </c>
      <c r="O12588" t="s">
        <v>32</v>
      </c>
    </row>
    <row r="12589" spans="1:15" x14ac:dyDescent="0.25">
      <c r="A12589" t="s">
        <v>123</v>
      </c>
      <c r="B12589" t="s">
        <v>124</v>
      </c>
      <c r="C12589" t="s">
        <v>27</v>
      </c>
      <c r="D12589">
        <v>2021</v>
      </c>
      <c r="E12589">
        <v>12</v>
      </c>
      <c r="F12589" t="s">
        <v>195</v>
      </c>
      <c r="G12589" t="s">
        <v>196</v>
      </c>
      <c r="H12589" t="s">
        <v>110</v>
      </c>
      <c r="I12589" t="s">
        <v>111</v>
      </c>
      <c r="J12589">
        <v>-60143.18</v>
      </c>
      <c r="L12589" t="s">
        <v>31</v>
      </c>
      <c r="O12589" t="s">
        <v>32</v>
      </c>
    </row>
    <row r="12590" spans="1:15" x14ac:dyDescent="0.25">
      <c r="A12590" t="s">
        <v>123</v>
      </c>
      <c r="B12590" t="s">
        <v>124</v>
      </c>
      <c r="C12590" t="s">
        <v>27</v>
      </c>
      <c r="D12590">
        <v>2021</v>
      </c>
      <c r="E12590">
        <v>12</v>
      </c>
      <c r="F12590" t="s">
        <v>275</v>
      </c>
      <c r="G12590" t="s">
        <v>276</v>
      </c>
      <c r="H12590" t="s">
        <v>110</v>
      </c>
      <c r="I12590" t="s">
        <v>111</v>
      </c>
      <c r="J12590">
        <v>124372.5</v>
      </c>
      <c r="L12590" t="s">
        <v>31</v>
      </c>
      <c r="O12590" t="s">
        <v>32</v>
      </c>
    </row>
    <row r="12591" spans="1:15" x14ac:dyDescent="0.25">
      <c r="A12591" t="s">
        <v>123</v>
      </c>
      <c r="B12591" t="s">
        <v>124</v>
      </c>
      <c r="C12591" t="s">
        <v>27</v>
      </c>
      <c r="D12591">
        <v>2021</v>
      </c>
      <c r="E12591">
        <v>12</v>
      </c>
      <c r="F12591" t="s">
        <v>277</v>
      </c>
      <c r="G12591" t="s">
        <v>278</v>
      </c>
      <c r="H12591" t="s">
        <v>110</v>
      </c>
      <c r="I12591" t="s">
        <v>111</v>
      </c>
      <c r="J12591">
        <v>124372.5</v>
      </c>
      <c r="L12591" t="s">
        <v>31</v>
      </c>
      <c r="O12591" t="s">
        <v>32</v>
      </c>
    </row>
    <row r="12592" spans="1:15" x14ac:dyDescent="0.25">
      <c r="A12592" t="s">
        <v>123</v>
      </c>
      <c r="B12592" t="s">
        <v>124</v>
      </c>
      <c r="C12592" t="s">
        <v>27</v>
      </c>
      <c r="D12592">
        <v>2021</v>
      </c>
      <c r="E12592">
        <v>12</v>
      </c>
      <c r="F12592" t="s">
        <v>279</v>
      </c>
      <c r="G12592" t="s">
        <v>280</v>
      </c>
      <c r="H12592" t="s">
        <v>110</v>
      </c>
      <c r="I12592" t="s">
        <v>111</v>
      </c>
      <c r="J12592">
        <v>124372.5</v>
      </c>
      <c r="L12592" t="s">
        <v>31</v>
      </c>
      <c r="O12592" t="s">
        <v>32</v>
      </c>
    </row>
    <row r="12593" spans="1:15" x14ac:dyDescent="0.25">
      <c r="A12593" t="s">
        <v>123</v>
      </c>
      <c r="B12593" t="s">
        <v>124</v>
      </c>
      <c r="C12593" t="s">
        <v>27</v>
      </c>
      <c r="D12593">
        <v>2021</v>
      </c>
      <c r="E12593">
        <v>12</v>
      </c>
      <c r="F12593" t="s">
        <v>197</v>
      </c>
      <c r="G12593" t="s">
        <v>198</v>
      </c>
      <c r="H12593" t="s">
        <v>110</v>
      </c>
      <c r="I12593" t="s">
        <v>111</v>
      </c>
      <c r="J12593">
        <v>64229.32</v>
      </c>
      <c r="L12593" t="s">
        <v>31</v>
      </c>
      <c r="O12593" t="s">
        <v>32</v>
      </c>
    </row>
    <row r="12594" spans="1:15" x14ac:dyDescent="0.25">
      <c r="A12594" t="s">
        <v>123</v>
      </c>
      <c r="B12594" t="s">
        <v>124</v>
      </c>
      <c r="C12594" t="s">
        <v>27</v>
      </c>
      <c r="D12594">
        <v>2021</v>
      </c>
      <c r="E12594">
        <v>12</v>
      </c>
      <c r="F12594" t="s">
        <v>199</v>
      </c>
      <c r="G12594" t="s">
        <v>200</v>
      </c>
      <c r="H12594" t="s">
        <v>110</v>
      </c>
      <c r="I12594" t="s">
        <v>111</v>
      </c>
      <c r="J12594">
        <v>64229.32</v>
      </c>
      <c r="L12594" t="s">
        <v>31</v>
      </c>
      <c r="O12594" t="s">
        <v>32</v>
      </c>
    </row>
    <row r="12595" spans="1:15" x14ac:dyDescent="0.25">
      <c r="A12595" t="s">
        <v>123</v>
      </c>
      <c r="B12595" t="s">
        <v>124</v>
      </c>
      <c r="C12595" t="s">
        <v>27</v>
      </c>
      <c r="D12595">
        <v>2021</v>
      </c>
      <c r="E12595">
        <v>12</v>
      </c>
      <c r="F12595" t="s">
        <v>252</v>
      </c>
      <c r="G12595" t="s">
        <v>253</v>
      </c>
      <c r="H12595" t="s">
        <v>110</v>
      </c>
      <c r="I12595" t="s">
        <v>111</v>
      </c>
      <c r="J12595">
        <v>8679.25</v>
      </c>
      <c r="L12595" t="s">
        <v>31</v>
      </c>
      <c r="O12595" t="s">
        <v>32</v>
      </c>
    </row>
    <row r="12596" spans="1:15" x14ac:dyDescent="0.25">
      <c r="A12596" t="s">
        <v>123</v>
      </c>
      <c r="B12596" t="s">
        <v>124</v>
      </c>
      <c r="C12596" t="s">
        <v>27</v>
      </c>
      <c r="D12596">
        <v>2021</v>
      </c>
      <c r="E12596">
        <v>12</v>
      </c>
      <c r="F12596" t="s">
        <v>203</v>
      </c>
      <c r="G12596" t="s">
        <v>204</v>
      </c>
      <c r="H12596" t="s">
        <v>110</v>
      </c>
      <c r="I12596" t="s">
        <v>111</v>
      </c>
      <c r="J12596">
        <v>8679.25</v>
      </c>
      <c r="L12596" t="s">
        <v>31</v>
      </c>
      <c r="O12596" t="s">
        <v>32</v>
      </c>
    </row>
    <row r="12597" spans="1:15" x14ac:dyDescent="0.25">
      <c r="A12597" t="s">
        <v>123</v>
      </c>
      <c r="B12597" t="s">
        <v>124</v>
      </c>
      <c r="C12597" t="s">
        <v>27</v>
      </c>
      <c r="D12597">
        <v>2021</v>
      </c>
      <c r="E12597">
        <v>12</v>
      </c>
      <c r="F12597" t="s">
        <v>205</v>
      </c>
      <c r="G12597" t="s">
        <v>206</v>
      </c>
      <c r="H12597" t="s">
        <v>110</v>
      </c>
      <c r="I12597" t="s">
        <v>111</v>
      </c>
      <c r="J12597">
        <v>72908.570000000007</v>
      </c>
      <c r="L12597" t="s">
        <v>31</v>
      </c>
      <c r="O12597" t="s">
        <v>32</v>
      </c>
    </row>
    <row r="12598" spans="1:15" x14ac:dyDescent="0.25">
      <c r="A12598" t="s">
        <v>123</v>
      </c>
      <c r="B12598" t="s">
        <v>124</v>
      </c>
      <c r="C12598" t="s">
        <v>27</v>
      </c>
      <c r="D12598">
        <v>2021</v>
      </c>
      <c r="E12598">
        <v>12</v>
      </c>
      <c r="F12598" t="s">
        <v>207</v>
      </c>
      <c r="G12598" t="s">
        <v>208</v>
      </c>
      <c r="H12598" t="s">
        <v>110</v>
      </c>
      <c r="I12598" t="s">
        <v>111</v>
      </c>
      <c r="J12598">
        <v>72908.570000000007</v>
      </c>
      <c r="L12598" t="s">
        <v>31</v>
      </c>
      <c r="O12598" t="s">
        <v>32</v>
      </c>
    </row>
    <row r="12599" spans="1:15" x14ac:dyDescent="0.25">
      <c r="A12599" t="s">
        <v>123</v>
      </c>
      <c r="B12599" t="s">
        <v>124</v>
      </c>
      <c r="C12599" t="s">
        <v>27</v>
      </c>
      <c r="D12599">
        <v>2021</v>
      </c>
      <c r="E12599">
        <v>12</v>
      </c>
      <c r="F12599" t="s">
        <v>211</v>
      </c>
      <c r="G12599" t="s">
        <v>212</v>
      </c>
      <c r="H12599" t="s">
        <v>110</v>
      </c>
      <c r="I12599" t="s">
        <v>111</v>
      </c>
      <c r="J12599">
        <v>72908.570000000007</v>
      </c>
      <c r="L12599" t="s">
        <v>31</v>
      </c>
      <c r="O12599" t="s">
        <v>32</v>
      </c>
    </row>
    <row r="12600" spans="1:15" x14ac:dyDescent="0.25">
      <c r="A12600" t="s">
        <v>123</v>
      </c>
      <c r="B12600" t="s">
        <v>124</v>
      </c>
      <c r="C12600" t="s">
        <v>27</v>
      </c>
      <c r="D12600">
        <v>2021</v>
      </c>
      <c r="E12600">
        <v>12</v>
      </c>
      <c r="F12600" t="s">
        <v>213</v>
      </c>
      <c r="G12600" t="s">
        <v>214</v>
      </c>
      <c r="H12600" t="s">
        <v>110</v>
      </c>
      <c r="I12600" t="s">
        <v>111</v>
      </c>
      <c r="J12600">
        <v>72908.570000000007</v>
      </c>
      <c r="L12600" t="s">
        <v>31</v>
      </c>
      <c r="O12600" t="s">
        <v>32</v>
      </c>
    </row>
    <row r="12601" spans="1:15" x14ac:dyDescent="0.25">
      <c r="A12601" t="s">
        <v>123</v>
      </c>
      <c r="B12601" t="s">
        <v>124</v>
      </c>
      <c r="C12601" t="s">
        <v>27</v>
      </c>
      <c r="D12601">
        <v>2021</v>
      </c>
      <c r="E12601">
        <v>12</v>
      </c>
      <c r="F12601" t="s">
        <v>244</v>
      </c>
      <c r="G12601" t="s">
        <v>245</v>
      </c>
      <c r="H12601" t="s">
        <v>108</v>
      </c>
      <c r="I12601" t="s">
        <v>109</v>
      </c>
      <c r="J12601">
        <v>-23644.560000000001</v>
      </c>
      <c r="L12601" t="s">
        <v>31</v>
      </c>
      <c r="O12601" t="s">
        <v>32</v>
      </c>
    </row>
    <row r="12602" spans="1:15" x14ac:dyDescent="0.25">
      <c r="A12602" t="s">
        <v>123</v>
      </c>
      <c r="B12602" t="s">
        <v>124</v>
      </c>
      <c r="C12602" t="s">
        <v>27</v>
      </c>
      <c r="D12602">
        <v>2021</v>
      </c>
      <c r="E12602">
        <v>12</v>
      </c>
      <c r="F12602" t="s">
        <v>246</v>
      </c>
      <c r="G12602" t="s">
        <v>247</v>
      </c>
      <c r="H12602" t="s">
        <v>108</v>
      </c>
      <c r="I12602" t="s">
        <v>109</v>
      </c>
      <c r="J12602">
        <v>3596.82</v>
      </c>
      <c r="L12602" t="s">
        <v>31</v>
      </c>
      <c r="O12602" t="s">
        <v>32</v>
      </c>
    </row>
    <row r="12603" spans="1:15" x14ac:dyDescent="0.25">
      <c r="A12603" t="s">
        <v>123</v>
      </c>
      <c r="B12603" t="s">
        <v>124</v>
      </c>
      <c r="C12603" t="s">
        <v>27</v>
      </c>
      <c r="D12603">
        <v>2021</v>
      </c>
      <c r="E12603">
        <v>12</v>
      </c>
      <c r="F12603" t="s">
        <v>248</v>
      </c>
      <c r="G12603" t="s">
        <v>249</v>
      </c>
      <c r="H12603" t="s">
        <v>108</v>
      </c>
      <c r="I12603" t="s">
        <v>109</v>
      </c>
      <c r="J12603">
        <v>-20047.740000000002</v>
      </c>
      <c r="L12603" t="s">
        <v>31</v>
      </c>
      <c r="O12603" t="s">
        <v>32</v>
      </c>
    </row>
    <row r="12604" spans="1:15" x14ac:dyDescent="0.25">
      <c r="A12604" t="s">
        <v>123</v>
      </c>
      <c r="B12604" t="s">
        <v>124</v>
      </c>
      <c r="C12604" t="s">
        <v>27</v>
      </c>
      <c r="D12604">
        <v>2021</v>
      </c>
      <c r="E12604">
        <v>12</v>
      </c>
      <c r="F12604" t="s">
        <v>250</v>
      </c>
      <c r="G12604" t="s">
        <v>251</v>
      </c>
      <c r="H12604" t="s">
        <v>108</v>
      </c>
      <c r="I12604" t="s">
        <v>109</v>
      </c>
      <c r="J12604">
        <v>-20047.740000000002</v>
      </c>
      <c r="L12604" t="s">
        <v>31</v>
      </c>
      <c r="O12604" t="s">
        <v>32</v>
      </c>
    </row>
    <row r="12605" spans="1:15" x14ac:dyDescent="0.25">
      <c r="A12605" t="s">
        <v>123</v>
      </c>
      <c r="B12605" t="s">
        <v>124</v>
      </c>
      <c r="C12605" t="s">
        <v>27</v>
      </c>
      <c r="D12605">
        <v>2021</v>
      </c>
      <c r="E12605">
        <v>12</v>
      </c>
      <c r="F12605" t="s">
        <v>195</v>
      </c>
      <c r="G12605" t="s">
        <v>196</v>
      </c>
      <c r="H12605" t="s">
        <v>108</v>
      </c>
      <c r="I12605" t="s">
        <v>109</v>
      </c>
      <c r="J12605">
        <v>-20047.740000000002</v>
      </c>
      <c r="L12605" t="s">
        <v>31</v>
      </c>
      <c r="O12605" t="s">
        <v>32</v>
      </c>
    </row>
    <row r="12606" spans="1:15" x14ac:dyDescent="0.25">
      <c r="A12606" t="s">
        <v>123</v>
      </c>
      <c r="B12606" t="s">
        <v>124</v>
      </c>
      <c r="C12606" t="s">
        <v>27</v>
      </c>
      <c r="D12606">
        <v>2021</v>
      </c>
      <c r="E12606">
        <v>12</v>
      </c>
      <c r="F12606" t="s">
        <v>275</v>
      </c>
      <c r="G12606" t="s">
        <v>276</v>
      </c>
      <c r="H12606" t="s">
        <v>108</v>
      </c>
      <c r="I12606" t="s">
        <v>109</v>
      </c>
      <c r="J12606">
        <v>41457.5</v>
      </c>
      <c r="L12606" t="s">
        <v>31</v>
      </c>
      <c r="O12606" t="s">
        <v>32</v>
      </c>
    </row>
    <row r="12607" spans="1:15" x14ac:dyDescent="0.25">
      <c r="A12607" t="s">
        <v>123</v>
      </c>
      <c r="B12607" t="s">
        <v>124</v>
      </c>
      <c r="C12607" t="s">
        <v>27</v>
      </c>
      <c r="D12607">
        <v>2021</v>
      </c>
      <c r="E12607">
        <v>12</v>
      </c>
      <c r="F12607" t="s">
        <v>277</v>
      </c>
      <c r="G12607" t="s">
        <v>278</v>
      </c>
      <c r="H12607" t="s">
        <v>108</v>
      </c>
      <c r="I12607" t="s">
        <v>109</v>
      </c>
      <c r="J12607">
        <v>41457.5</v>
      </c>
      <c r="L12607" t="s">
        <v>31</v>
      </c>
      <c r="O12607" t="s">
        <v>32</v>
      </c>
    </row>
    <row r="12608" spans="1:15" x14ac:dyDescent="0.25">
      <c r="A12608" t="s">
        <v>123</v>
      </c>
      <c r="B12608" t="s">
        <v>124</v>
      </c>
      <c r="C12608" t="s">
        <v>27</v>
      </c>
      <c r="D12608">
        <v>2021</v>
      </c>
      <c r="E12608">
        <v>12</v>
      </c>
      <c r="F12608" t="s">
        <v>279</v>
      </c>
      <c r="G12608" t="s">
        <v>280</v>
      </c>
      <c r="H12608" t="s">
        <v>108</v>
      </c>
      <c r="I12608" t="s">
        <v>109</v>
      </c>
      <c r="J12608">
        <v>41457.5</v>
      </c>
      <c r="L12608" t="s">
        <v>31</v>
      </c>
      <c r="O12608" t="s">
        <v>32</v>
      </c>
    </row>
    <row r="12609" spans="1:15" x14ac:dyDescent="0.25">
      <c r="A12609" t="s">
        <v>123</v>
      </c>
      <c r="B12609" t="s">
        <v>124</v>
      </c>
      <c r="C12609" t="s">
        <v>27</v>
      </c>
      <c r="D12609">
        <v>2021</v>
      </c>
      <c r="E12609">
        <v>12</v>
      </c>
      <c r="F12609" t="s">
        <v>197</v>
      </c>
      <c r="G12609" t="s">
        <v>198</v>
      </c>
      <c r="H12609" t="s">
        <v>108</v>
      </c>
      <c r="I12609" t="s">
        <v>109</v>
      </c>
      <c r="J12609">
        <v>21409.759999999998</v>
      </c>
      <c r="L12609" t="s">
        <v>31</v>
      </c>
      <c r="O12609" t="s">
        <v>32</v>
      </c>
    </row>
    <row r="12610" spans="1:15" x14ac:dyDescent="0.25">
      <c r="A12610" t="s">
        <v>123</v>
      </c>
      <c r="B12610" t="s">
        <v>124</v>
      </c>
      <c r="C12610" t="s">
        <v>27</v>
      </c>
      <c r="D12610">
        <v>2021</v>
      </c>
      <c r="E12610">
        <v>12</v>
      </c>
      <c r="F12610" t="s">
        <v>199</v>
      </c>
      <c r="G12610" t="s">
        <v>200</v>
      </c>
      <c r="H12610" t="s">
        <v>108</v>
      </c>
      <c r="I12610" t="s">
        <v>109</v>
      </c>
      <c r="J12610">
        <v>21409.759999999998</v>
      </c>
      <c r="L12610" t="s">
        <v>31</v>
      </c>
      <c r="O12610" t="s">
        <v>32</v>
      </c>
    </row>
    <row r="12611" spans="1:15" x14ac:dyDescent="0.25">
      <c r="A12611" t="s">
        <v>123</v>
      </c>
      <c r="B12611" t="s">
        <v>124</v>
      </c>
      <c r="C12611" t="s">
        <v>27</v>
      </c>
      <c r="D12611">
        <v>2021</v>
      </c>
      <c r="E12611">
        <v>12</v>
      </c>
      <c r="F12611" t="s">
        <v>252</v>
      </c>
      <c r="G12611" t="s">
        <v>253</v>
      </c>
      <c r="H12611" t="s">
        <v>108</v>
      </c>
      <c r="I12611" t="s">
        <v>109</v>
      </c>
      <c r="J12611">
        <v>2893.08</v>
      </c>
      <c r="L12611" t="s">
        <v>31</v>
      </c>
      <c r="O12611" t="s">
        <v>32</v>
      </c>
    </row>
    <row r="12612" spans="1:15" x14ac:dyDescent="0.25">
      <c r="A12612" t="s">
        <v>123</v>
      </c>
      <c r="B12612" t="s">
        <v>124</v>
      </c>
      <c r="C12612" t="s">
        <v>27</v>
      </c>
      <c r="D12612">
        <v>2021</v>
      </c>
      <c r="E12612">
        <v>12</v>
      </c>
      <c r="F12612" t="s">
        <v>203</v>
      </c>
      <c r="G12612" t="s">
        <v>204</v>
      </c>
      <c r="H12612" t="s">
        <v>108</v>
      </c>
      <c r="I12612" t="s">
        <v>109</v>
      </c>
      <c r="J12612">
        <v>2893.08</v>
      </c>
      <c r="L12612" t="s">
        <v>31</v>
      </c>
      <c r="O12612" t="s">
        <v>32</v>
      </c>
    </row>
    <row r="12613" spans="1:15" x14ac:dyDescent="0.25">
      <c r="A12613" t="s">
        <v>123</v>
      </c>
      <c r="B12613" t="s">
        <v>124</v>
      </c>
      <c r="C12613" t="s">
        <v>27</v>
      </c>
      <c r="D12613">
        <v>2021</v>
      </c>
      <c r="E12613">
        <v>12</v>
      </c>
      <c r="F12613" t="s">
        <v>205</v>
      </c>
      <c r="G12613" t="s">
        <v>206</v>
      </c>
      <c r="H12613" t="s">
        <v>108</v>
      </c>
      <c r="I12613" t="s">
        <v>109</v>
      </c>
      <c r="J12613">
        <v>24302.84</v>
      </c>
      <c r="L12613" t="s">
        <v>31</v>
      </c>
      <c r="O12613" t="s">
        <v>32</v>
      </c>
    </row>
    <row r="12614" spans="1:15" x14ac:dyDescent="0.25">
      <c r="A12614" t="s">
        <v>123</v>
      </c>
      <c r="B12614" t="s">
        <v>124</v>
      </c>
      <c r="C12614" t="s">
        <v>27</v>
      </c>
      <c r="D12614">
        <v>2021</v>
      </c>
      <c r="E12614">
        <v>12</v>
      </c>
      <c r="F12614" t="s">
        <v>207</v>
      </c>
      <c r="G12614" t="s">
        <v>208</v>
      </c>
      <c r="H12614" t="s">
        <v>108</v>
      </c>
      <c r="I12614" t="s">
        <v>109</v>
      </c>
      <c r="J12614">
        <v>24302.84</v>
      </c>
      <c r="L12614" t="s">
        <v>31</v>
      </c>
      <c r="O12614" t="s">
        <v>32</v>
      </c>
    </row>
    <row r="12615" spans="1:15" x14ac:dyDescent="0.25">
      <c r="A12615" t="s">
        <v>123</v>
      </c>
      <c r="B12615" t="s">
        <v>124</v>
      </c>
      <c r="C12615" t="s">
        <v>27</v>
      </c>
      <c r="D12615">
        <v>2021</v>
      </c>
      <c r="E12615">
        <v>12</v>
      </c>
      <c r="F12615" t="s">
        <v>211</v>
      </c>
      <c r="G12615" t="s">
        <v>212</v>
      </c>
      <c r="H12615" t="s">
        <v>108</v>
      </c>
      <c r="I12615" t="s">
        <v>109</v>
      </c>
      <c r="J12615">
        <v>24302.84</v>
      </c>
      <c r="L12615" t="s">
        <v>31</v>
      </c>
      <c r="O12615" t="s">
        <v>32</v>
      </c>
    </row>
    <row r="12616" spans="1:15" x14ac:dyDescent="0.25">
      <c r="A12616" t="s">
        <v>123</v>
      </c>
      <c r="B12616" t="s">
        <v>124</v>
      </c>
      <c r="C12616" t="s">
        <v>27</v>
      </c>
      <c r="D12616">
        <v>2021</v>
      </c>
      <c r="E12616">
        <v>12</v>
      </c>
      <c r="F12616" t="s">
        <v>213</v>
      </c>
      <c r="G12616" t="s">
        <v>214</v>
      </c>
      <c r="H12616" t="s">
        <v>108</v>
      </c>
      <c r="I12616" t="s">
        <v>109</v>
      </c>
      <c r="J12616">
        <v>24302.84</v>
      </c>
      <c r="L12616" t="s">
        <v>31</v>
      </c>
      <c r="O12616" t="s">
        <v>32</v>
      </c>
    </row>
    <row r="12617" spans="1:15" x14ac:dyDescent="0.25">
      <c r="A12617" t="s">
        <v>131</v>
      </c>
      <c r="B12617" t="s">
        <v>132</v>
      </c>
      <c r="C12617" t="s">
        <v>27</v>
      </c>
      <c r="D12617">
        <v>2021</v>
      </c>
      <c r="E12617">
        <v>12</v>
      </c>
      <c r="F12617" t="s">
        <v>244</v>
      </c>
      <c r="G12617" t="s">
        <v>245</v>
      </c>
      <c r="H12617" t="s">
        <v>108</v>
      </c>
      <c r="I12617" t="s">
        <v>109</v>
      </c>
      <c r="J12617">
        <v>-795052.46</v>
      </c>
      <c r="L12617" t="s">
        <v>31</v>
      </c>
      <c r="O12617" t="s">
        <v>32</v>
      </c>
    </row>
    <row r="12618" spans="1:15" x14ac:dyDescent="0.25">
      <c r="A12618" t="s">
        <v>131</v>
      </c>
      <c r="B12618" t="s">
        <v>132</v>
      </c>
      <c r="C12618" t="s">
        <v>27</v>
      </c>
      <c r="D12618">
        <v>2021</v>
      </c>
      <c r="E12618">
        <v>12</v>
      </c>
      <c r="F12618" t="s">
        <v>246</v>
      </c>
      <c r="G12618" t="s">
        <v>247</v>
      </c>
      <c r="H12618" t="s">
        <v>108</v>
      </c>
      <c r="I12618" t="s">
        <v>109</v>
      </c>
      <c r="J12618">
        <v>3605</v>
      </c>
      <c r="L12618" t="s">
        <v>31</v>
      </c>
      <c r="O12618" t="s">
        <v>32</v>
      </c>
    </row>
    <row r="12619" spans="1:15" x14ac:dyDescent="0.25">
      <c r="A12619" t="s">
        <v>131</v>
      </c>
      <c r="B12619" t="s">
        <v>132</v>
      </c>
      <c r="C12619" t="s">
        <v>27</v>
      </c>
      <c r="D12619">
        <v>2021</v>
      </c>
      <c r="E12619">
        <v>12</v>
      </c>
      <c r="F12619" t="s">
        <v>248</v>
      </c>
      <c r="G12619" t="s">
        <v>249</v>
      </c>
      <c r="H12619" t="s">
        <v>108</v>
      </c>
      <c r="I12619" t="s">
        <v>109</v>
      </c>
      <c r="J12619">
        <v>-791447.46</v>
      </c>
      <c r="L12619" t="s">
        <v>31</v>
      </c>
      <c r="O12619" t="s">
        <v>32</v>
      </c>
    </row>
    <row r="12620" spans="1:15" x14ac:dyDescent="0.25">
      <c r="A12620" t="s">
        <v>131</v>
      </c>
      <c r="B12620" t="s">
        <v>132</v>
      </c>
      <c r="C12620" t="s">
        <v>27</v>
      </c>
      <c r="D12620">
        <v>2021</v>
      </c>
      <c r="E12620">
        <v>12</v>
      </c>
      <c r="F12620" t="s">
        <v>250</v>
      </c>
      <c r="G12620" t="s">
        <v>251</v>
      </c>
      <c r="H12620" t="s">
        <v>108</v>
      </c>
      <c r="I12620" t="s">
        <v>109</v>
      </c>
      <c r="J12620">
        <v>-791447.46</v>
      </c>
      <c r="L12620" t="s">
        <v>31</v>
      </c>
      <c r="O12620" t="s">
        <v>32</v>
      </c>
    </row>
    <row r="12621" spans="1:15" x14ac:dyDescent="0.25">
      <c r="A12621" t="s">
        <v>131</v>
      </c>
      <c r="B12621" t="s">
        <v>132</v>
      </c>
      <c r="C12621" t="s">
        <v>27</v>
      </c>
      <c r="D12621">
        <v>2021</v>
      </c>
      <c r="E12621">
        <v>12</v>
      </c>
      <c r="F12621" t="s">
        <v>193</v>
      </c>
      <c r="G12621" t="s">
        <v>194</v>
      </c>
      <c r="H12621" t="s">
        <v>108</v>
      </c>
      <c r="I12621" t="s">
        <v>109</v>
      </c>
      <c r="J12621">
        <v>161025.76999999999</v>
      </c>
      <c r="L12621" t="s">
        <v>31</v>
      </c>
      <c r="O12621" t="s">
        <v>32</v>
      </c>
    </row>
    <row r="12622" spans="1:15" x14ac:dyDescent="0.25">
      <c r="A12622" t="s">
        <v>131</v>
      </c>
      <c r="B12622" t="s">
        <v>132</v>
      </c>
      <c r="C12622" t="s">
        <v>27</v>
      </c>
      <c r="D12622">
        <v>2021</v>
      </c>
      <c r="E12622">
        <v>12</v>
      </c>
      <c r="F12622" t="s">
        <v>303</v>
      </c>
      <c r="G12622" t="s">
        <v>304</v>
      </c>
      <c r="H12622" t="s">
        <v>108</v>
      </c>
      <c r="I12622" t="s">
        <v>109</v>
      </c>
      <c r="J12622">
        <v>612459.61</v>
      </c>
      <c r="L12622" t="s">
        <v>31</v>
      </c>
      <c r="O12622" t="s">
        <v>32</v>
      </c>
    </row>
    <row r="12623" spans="1:15" x14ac:dyDescent="0.25">
      <c r="A12623" t="s">
        <v>131</v>
      </c>
      <c r="B12623" t="s">
        <v>132</v>
      </c>
      <c r="C12623" t="s">
        <v>27</v>
      </c>
      <c r="D12623">
        <v>2021</v>
      </c>
      <c r="E12623">
        <v>12</v>
      </c>
      <c r="F12623" t="s">
        <v>195</v>
      </c>
      <c r="G12623" t="s">
        <v>196</v>
      </c>
      <c r="H12623" t="s">
        <v>108</v>
      </c>
      <c r="I12623" t="s">
        <v>109</v>
      </c>
      <c r="J12623">
        <v>-17962.080000000002</v>
      </c>
      <c r="L12623" t="s">
        <v>31</v>
      </c>
      <c r="O12623" t="s">
        <v>32</v>
      </c>
    </row>
    <row r="12624" spans="1:15" x14ac:dyDescent="0.25">
      <c r="A12624" t="s">
        <v>131</v>
      </c>
      <c r="B12624" t="s">
        <v>132</v>
      </c>
      <c r="C12624" t="s">
        <v>27</v>
      </c>
      <c r="D12624">
        <v>2021</v>
      </c>
      <c r="E12624">
        <v>12</v>
      </c>
      <c r="F12624" t="s">
        <v>275</v>
      </c>
      <c r="G12624" t="s">
        <v>276</v>
      </c>
      <c r="H12624" t="s">
        <v>108</v>
      </c>
      <c r="I12624" t="s">
        <v>109</v>
      </c>
      <c r="J12624">
        <v>578568.06000000006</v>
      </c>
      <c r="L12624" t="s">
        <v>31</v>
      </c>
      <c r="O12624" t="s">
        <v>32</v>
      </c>
    </row>
    <row r="12625" spans="1:15" x14ac:dyDescent="0.25">
      <c r="A12625" t="s">
        <v>131</v>
      </c>
      <c r="B12625" t="s">
        <v>132</v>
      </c>
      <c r="C12625" t="s">
        <v>27</v>
      </c>
      <c r="D12625">
        <v>2021</v>
      </c>
      <c r="E12625">
        <v>12</v>
      </c>
      <c r="F12625" t="s">
        <v>277</v>
      </c>
      <c r="G12625" t="s">
        <v>278</v>
      </c>
      <c r="H12625" t="s">
        <v>108</v>
      </c>
      <c r="I12625" t="s">
        <v>109</v>
      </c>
      <c r="J12625">
        <v>578568.06000000006</v>
      </c>
      <c r="L12625" t="s">
        <v>31</v>
      </c>
      <c r="O12625" t="s">
        <v>32</v>
      </c>
    </row>
    <row r="12626" spans="1:15" x14ac:dyDescent="0.25">
      <c r="A12626" t="s">
        <v>131</v>
      </c>
      <c r="B12626" t="s">
        <v>132</v>
      </c>
      <c r="C12626" t="s">
        <v>27</v>
      </c>
      <c r="D12626">
        <v>2021</v>
      </c>
      <c r="E12626">
        <v>12</v>
      </c>
      <c r="F12626" t="s">
        <v>279</v>
      </c>
      <c r="G12626" t="s">
        <v>280</v>
      </c>
      <c r="H12626" t="s">
        <v>108</v>
      </c>
      <c r="I12626" t="s">
        <v>109</v>
      </c>
      <c r="J12626">
        <v>578568.06000000006</v>
      </c>
      <c r="L12626" t="s">
        <v>31</v>
      </c>
      <c r="O12626" t="s">
        <v>32</v>
      </c>
    </row>
    <row r="12627" spans="1:15" x14ac:dyDescent="0.25">
      <c r="A12627" t="s">
        <v>131</v>
      </c>
      <c r="B12627" t="s">
        <v>132</v>
      </c>
      <c r="C12627" t="s">
        <v>27</v>
      </c>
      <c r="D12627">
        <v>2021</v>
      </c>
      <c r="E12627">
        <v>12</v>
      </c>
      <c r="F12627" t="s">
        <v>197</v>
      </c>
      <c r="G12627" t="s">
        <v>198</v>
      </c>
      <c r="H12627" t="s">
        <v>108</v>
      </c>
      <c r="I12627" t="s">
        <v>109</v>
      </c>
      <c r="J12627">
        <v>560605.98</v>
      </c>
      <c r="L12627" t="s">
        <v>31</v>
      </c>
      <c r="O12627" t="s">
        <v>32</v>
      </c>
    </row>
    <row r="12628" spans="1:15" x14ac:dyDescent="0.25">
      <c r="A12628" t="s">
        <v>131</v>
      </c>
      <c r="B12628" t="s">
        <v>132</v>
      </c>
      <c r="C12628" t="s">
        <v>27</v>
      </c>
      <c r="D12628">
        <v>2021</v>
      </c>
      <c r="E12628">
        <v>12</v>
      </c>
      <c r="F12628" t="s">
        <v>199</v>
      </c>
      <c r="G12628" t="s">
        <v>200</v>
      </c>
      <c r="H12628" t="s">
        <v>108</v>
      </c>
      <c r="I12628" t="s">
        <v>109</v>
      </c>
      <c r="J12628">
        <v>560605.98</v>
      </c>
      <c r="L12628" t="s">
        <v>31</v>
      </c>
      <c r="O12628" t="s">
        <v>32</v>
      </c>
    </row>
    <row r="12629" spans="1:15" x14ac:dyDescent="0.25">
      <c r="A12629" t="s">
        <v>131</v>
      </c>
      <c r="B12629" t="s">
        <v>132</v>
      </c>
      <c r="C12629" t="s">
        <v>27</v>
      </c>
      <c r="D12629">
        <v>2021</v>
      </c>
      <c r="E12629">
        <v>12</v>
      </c>
      <c r="F12629" t="s">
        <v>201</v>
      </c>
      <c r="G12629" t="s">
        <v>202</v>
      </c>
      <c r="H12629" t="s">
        <v>108</v>
      </c>
      <c r="I12629" t="s">
        <v>109</v>
      </c>
      <c r="J12629">
        <v>-1008.15</v>
      </c>
      <c r="L12629" t="s">
        <v>31</v>
      </c>
      <c r="O12629" t="s">
        <v>32</v>
      </c>
    </row>
    <row r="12630" spans="1:15" x14ac:dyDescent="0.25">
      <c r="A12630" t="s">
        <v>131</v>
      </c>
      <c r="B12630" t="s">
        <v>132</v>
      </c>
      <c r="C12630" t="s">
        <v>27</v>
      </c>
      <c r="D12630">
        <v>2021</v>
      </c>
      <c r="E12630">
        <v>12</v>
      </c>
      <c r="F12630" t="s">
        <v>252</v>
      </c>
      <c r="G12630" t="s">
        <v>253</v>
      </c>
      <c r="H12630" t="s">
        <v>108</v>
      </c>
      <c r="I12630" t="s">
        <v>109</v>
      </c>
      <c r="J12630">
        <v>2998.12</v>
      </c>
      <c r="L12630" t="s">
        <v>31</v>
      </c>
      <c r="O12630" t="s">
        <v>32</v>
      </c>
    </row>
    <row r="12631" spans="1:15" x14ac:dyDescent="0.25">
      <c r="A12631" t="s">
        <v>131</v>
      </c>
      <c r="B12631" t="s">
        <v>132</v>
      </c>
      <c r="C12631" t="s">
        <v>27</v>
      </c>
      <c r="D12631">
        <v>2021</v>
      </c>
      <c r="E12631">
        <v>12</v>
      </c>
      <c r="F12631" t="s">
        <v>203</v>
      </c>
      <c r="G12631" t="s">
        <v>204</v>
      </c>
      <c r="H12631" t="s">
        <v>108</v>
      </c>
      <c r="I12631" t="s">
        <v>109</v>
      </c>
      <c r="J12631">
        <v>1989.97</v>
      </c>
      <c r="L12631" t="s">
        <v>31</v>
      </c>
      <c r="O12631" t="s">
        <v>32</v>
      </c>
    </row>
    <row r="12632" spans="1:15" x14ac:dyDescent="0.25">
      <c r="A12632" t="s">
        <v>131</v>
      </c>
      <c r="B12632" t="s">
        <v>132</v>
      </c>
      <c r="C12632" t="s">
        <v>27</v>
      </c>
      <c r="D12632">
        <v>2021</v>
      </c>
      <c r="E12632">
        <v>12</v>
      </c>
      <c r="F12632" t="s">
        <v>205</v>
      </c>
      <c r="G12632" t="s">
        <v>206</v>
      </c>
      <c r="H12632" t="s">
        <v>108</v>
      </c>
      <c r="I12632" t="s">
        <v>109</v>
      </c>
      <c r="J12632">
        <v>562595.94999999995</v>
      </c>
      <c r="L12632" t="s">
        <v>31</v>
      </c>
      <c r="O12632" t="s">
        <v>32</v>
      </c>
    </row>
    <row r="12633" spans="1:15" x14ac:dyDescent="0.25">
      <c r="A12633" t="s">
        <v>131</v>
      </c>
      <c r="B12633" t="s">
        <v>132</v>
      </c>
      <c r="C12633" t="s">
        <v>27</v>
      </c>
      <c r="D12633">
        <v>2021</v>
      </c>
      <c r="E12633">
        <v>12</v>
      </c>
      <c r="F12633" t="s">
        <v>207</v>
      </c>
      <c r="G12633" t="s">
        <v>208</v>
      </c>
      <c r="H12633" t="s">
        <v>108</v>
      </c>
      <c r="I12633" t="s">
        <v>109</v>
      </c>
      <c r="J12633">
        <v>562595.94999999995</v>
      </c>
      <c r="L12633" t="s">
        <v>31</v>
      </c>
      <c r="O12633" t="s">
        <v>32</v>
      </c>
    </row>
    <row r="12634" spans="1:15" x14ac:dyDescent="0.25">
      <c r="A12634" t="s">
        <v>131</v>
      </c>
      <c r="B12634" t="s">
        <v>132</v>
      </c>
      <c r="C12634" t="s">
        <v>27</v>
      </c>
      <c r="D12634">
        <v>2021</v>
      </c>
      <c r="E12634">
        <v>12</v>
      </c>
      <c r="F12634" t="s">
        <v>211</v>
      </c>
      <c r="G12634" t="s">
        <v>212</v>
      </c>
      <c r="H12634" t="s">
        <v>108</v>
      </c>
      <c r="I12634" t="s">
        <v>109</v>
      </c>
      <c r="J12634">
        <v>562595.94999999995</v>
      </c>
      <c r="L12634" t="s">
        <v>31</v>
      </c>
      <c r="O12634" t="s">
        <v>32</v>
      </c>
    </row>
    <row r="12635" spans="1:15" x14ac:dyDescent="0.25">
      <c r="A12635" t="s">
        <v>131</v>
      </c>
      <c r="B12635" t="s">
        <v>132</v>
      </c>
      <c r="C12635" t="s">
        <v>27</v>
      </c>
      <c r="D12635">
        <v>2021</v>
      </c>
      <c r="E12635">
        <v>12</v>
      </c>
      <c r="F12635" t="s">
        <v>213</v>
      </c>
      <c r="G12635" t="s">
        <v>214</v>
      </c>
      <c r="H12635" t="s">
        <v>108</v>
      </c>
      <c r="I12635" t="s">
        <v>109</v>
      </c>
      <c r="J12635">
        <v>562595.94999999995</v>
      </c>
      <c r="L12635" t="s">
        <v>31</v>
      </c>
      <c r="O12635" t="s">
        <v>32</v>
      </c>
    </row>
    <row r="12636" spans="1:15" x14ac:dyDescent="0.25">
      <c r="A12636" t="s">
        <v>131</v>
      </c>
      <c r="B12636" t="s">
        <v>132</v>
      </c>
      <c r="C12636" t="s">
        <v>27</v>
      </c>
      <c r="D12636">
        <v>2021</v>
      </c>
      <c r="E12636">
        <v>12</v>
      </c>
      <c r="F12636" t="s">
        <v>244</v>
      </c>
      <c r="G12636" t="s">
        <v>245</v>
      </c>
      <c r="H12636" t="s">
        <v>110</v>
      </c>
      <c r="I12636" t="s">
        <v>111</v>
      </c>
      <c r="J12636">
        <v>-1192578.6499999999</v>
      </c>
      <c r="L12636" t="s">
        <v>31</v>
      </c>
      <c r="O12636" t="s">
        <v>32</v>
      </c>
    </row>
    <row r="12637" spans="1:15" x14ac:dyDescent="0.25">
      <c r="A12637" t="s">
        <v>131</v>
      </c>
      <c r="B12637" t="s">
        <v>132</v>
      </c>
      <c r="C12637" t="s">
        <v>27</v>
      </c>
      <c r="D12637">
        <v>2021</v>
      </c>
      <c r="E12637">
        <v>12</v>
      </c>
      <c r="F12637" t="s">
        <v>246</v>
      </c>
      <c r="G12637" t="s">
        <v>247</v>
      </c>
      <c r="H12637" t="s">
        <v>110</v>
      </c>
      <c r="I12637" t="s">
        <v>111</v>
      </c>
      <c r="J12637">
        <v>5407.5</v>
      </c>
      <c r="L12637" t="s">
        <v>31</v>
      </c>
      <c r="O12637" t="s">
        <v>32</v>
      </c>
    </row>
    <row r="12638" spans="1:15" x14ac:dyDescent="0.25">
      <c r="A12638" t="s">
        <v>131</v>
      </c>
      <c r="B12638" t="s">
        <v>132</v>
      </c>
      <c r="C12638" t="s">
        <v>27</v>
      </c>
      <c r="D12638">
        <v>2021</v>
      </c>
      <c r="E12638">
        <v>12</v>
      </c>
      <c r="F12638" t="s">
        <v>248</v>
      </c>
      <c r="G12638" t="s">
        <v>249</v>
      </c>
      <c r="H12638" t="s">
        <v>110</v>
      </c>
      <c r="I12638" t="s">
        <v>111</v>
      </c>
      <c r="J12638">
        <v>-1187171.1499999999</v>
      </c>
      <c r="L12638" t="s">
        <v>31</v>
      </c>
      <c r="O12638" t="s">
        <v>32</v>
      </c>
    </row>
    <row r="12639" spans="1:15" x14ac:dyDescent="0.25">
      <c r="A12639" t="s">
        <v>131</v>
      </c>
      <c r="B12639" t="s">
        <v>132</v>
      </c>
      <c r="C12639" t="s">
        <v>27</v>
      </c>
      <c r="D12639">
        <v>2021</v>
      </c>
      <c r="E12639">
        <v>12</v>
      </c>
      <c r="F12639" t="s">
        <v>250</v>
      </c>
      <c r="G12639" t="s">
        <v>251</v>
      </c>
      <c r="H12639" t="s">
        <v>110</v>
      </c>
      <c r="I12639" t="s">
        <v>111</v>
      </c>
      <c r="J12639">
        <v>-1187171.1499999999</v>
      </c>
      <c r="L12639" t="s">
        <v>31</v>
      </c>
      <c r="O12639" t="s">
        <v>32</v>
      </c>
    </row>
    <row r="12640" spans="1:15" x14ac:dyDescent="0.25">
      <c r="A12640" t="s">
        <v>131</v>
      </c>
      <c r="B12640" t="s">
        <v>132</v>
      </c>
      <c r="C12640" t="s">
        <v>27</v>
      </c>
      <c r="D12640">
        <v>2021</v>
      </c>
      <c r="E12640">
        <v>12</v>
      </c>
      <c r="F12640" t="s">
        <v>193</v>
      </c>
      <c r="G12640" t="s">
        <v>194</v>
      </c>
      <c r="H12640" t="s">
        <v>110</v>
      </c>
      <c r="I12640" t="s">
        <v>111</v>
      </c>
      <c r="J12640">
        <v>241538.66</v>
      </c>
      <c r="L12640" t="s">
        <v>31</v>
      </c>
      <c r="O12640" t="s">
        <v>32</v>
      </c>
    </row>
    <row r="12641" spans="1:15" x14ac:dyDescent="0.25">
      <c r="A12641" t="s">
        <v>131</v>
      </c>
      <c r="B12641" t="s">
        <v>132</v>
      </c>
      <c r="C12641" t="s">
        <v>27</v>
      </c>
      <c r="D12641">
        <v>2021</v>
      </c>
      <c r="E12641">
        <v>12</v>
      </c>
      <c r="F12641" t="s">
        <v>303</v>
      </c>
      <c r="G12641" t="s">
        <v>304</v>
      </c>
      <c r="H12641" t="s">
        <v>110</v>
      </c>
      <c r="I12641" t="s">
        <v>111</v>
      </c>
      <c r="J12641">
        <v>918689.44</v>
      </c>
      <c r="L12641" t="s">
        <v>31</v>
      </c>
      <c r="O12641" t="s">
        <v>32</v>
      </c>
    </row>
    <row r="12642" spans="1:15" x14ac:dyDescent="0.25">
      <c r="A12642" t="s">
        <v>131</v>
      </c>
      <c r="B12642" t="s">
        <v>132</v>
      </c>
      <c r="C12642" t="s">
        <v>27</v>
      </c>
      <c r="D12642">
        <v>2021</v>
      </c>
      <c r="E12642">
        <v>12</v>
      </c>
      <c r="F12642" t="s">
        <v>195</v>
      </c>
      <c r="G12642" t="s">
        <v>196</v>
      </c>
      <c r="H12642" t="s">
        <v>110</v>
      </c>
      <c r="I12642" t="s">
        <v>111</v>
      </c>
      <c r="J12642">
        <v>-26943.05</v>
      </c>
      <c r="L12642" t="s">
        <v>31</v>
      </c>
      <c r="O12642" t="s">
        <v>32</v>
      </c>
    </row>
    <row r="12643" spans="1:15" x14ac:dyDescent="0.25">
      <c r="A12643" t="s">
        <v>131</v>
      </c>
      <c r="B12643" t="s">
        <v>132</v>
      </c>
      <c r="C12643" t="s">
        <v>27</v>
      </c>
      <c r="D12643">
        <v>2021</v>
      </c>
      <c r="E12643">
        <v>12</v>
      </c>
      <c r="F12643" t="s">
        <v>275</v>
      </c>
      <c r="G12643" t="s">
        <v>276</v>
      </c>
      <c r="H12643" t="s">
        <v>110</v>
      </c>
      <c r="I12643" t="s">
        <v>111</v>
      </c>
      <c r="J12643">
        <v>16920.09</v>
      </c>
      <c r="L12643" t="s">
        <v>31</v>
      </c>
      <c r="O12643" t="s">
        <v>32</v>
      </c>
    </row>
    <row r="12644" spans="1:15" x14ac:dyDescent="0.25">
      <c r="A12644" t="s">
        <v>131</v>
      </c>
      <c r="B12644" t="s">
        <v>132</v>
      </c>
      <c r="C12644" t="s">
        <v>27</v>
      </c>
      <c r="D12644">
        <v>2021</v>
      </c>
      <c r="E12644">
        <v>12</v>
      </c>
      <c r="F12644" t="s">
        <v>277</v>
      </c>
      <c r="G12644" t="s">
        <v>278</v>
      </c>
      <c r="H12644" t="s">
        <v>110</v>
      </c>
      <c r="I12644" t="s">
        <v>111</v>
      </c>
      <c r="J12644">
        <v>16920.09</v>
      </c>
      <c r="L12644" t="s">
        <v>31</v>
      </c>
      <c r="O12644" t="s">
        <v>32</v>
      </c>
    </row>
    <row r="12645" spans="1:15" x14ac:dyDescent="0.25">
      <c r="A12645" t="s">
        <v>131</v>
      </c>
      <c r="B12645" t="s">
        <v>132</v>
      </c>
      <c r="C12645" t="s">
        <v>27</v>
      </c>
      <c r="D12645">
        <v>2021</v>
      </c>
      <c r="E12645">
        <v>12</v>
      </c>
      <c r="F12645" t="s">
        <v>279</v>
      </c>
      <c r="G12645" t="s">
        <v>280</v>
      </c>
      <c r="H12645" t="s">
        <v>110</v>
      </c>
      <c r="I12645" t="s">
        <v>111</v>
      </c>
      <c r="J12645">
        <v>16920.09</v>
      </c>
      <c r="L12645" t="s">
        <v>31</v>
      </c>
      <c r="O12645" t="s">
        <v>32</v>
      </c>
    </row>
    <row r="12646" spans="1:15" x14ac:dyDescent="0.25">
      <c r="A12646" t="s">
        <v>131</v>
      </c>
      <c r="B12646" t="s">
        <v>132</v>
      </c>
      <c r="C12646" t="s">
        <v>27</v>
      </c>
      <c r="D12646">
        <v>2021</v>
      </c>
      <c r="E12646">
        <v>12</v>
      </c>
      <c r="F12646" t="s">
        <v>197</v>
      </c>
      <c r="G12646" t="s">
        <v>198</v>
      </c>
      <c r="H12646" t="s">
        <v>110</v>
      </c>
      <c r="I12646" t="s">
        <v>111</v>
      </c>
      <c r="J12646">
        <v>-10022.959999999999</v>
      </c>
      <c r="L12646" t="s">
        <v>31</v>
      </c>
      <c r="O12646" t="s">
        <v>32</v>
      </c>
    </row>
    <row r="12647" spans="1:15" x14ac:dyDescent="0.25">
      <c r="A12647" t="s">
        <v>131</v>
      </c>
      <c r="B12647" t="s">
        <v>132</v>
      </c>
      <c r="C12647" t="s">
        <v>27</v>
      </c>
      <c r="D12647">
        <v>2021</v>
      </c>
      <c r="E12647">
        <v>12</v>
      </c>
      <c r="F12647" t="s">
        <v>199</v>
      </c>
      <c r="G12647" t="s">
        <v>200</v>
      </c>
      <c r="H12647" t="s">
        <v>110</v>
      </c>
      <c r="I12647" t="s">
        <v>111</v>
      </c>
      <c r="J12647">
        <v>-10022.959999999999</v>
      </c>
      <c r="L12647" t="s">
        <v>31</v>
      </c>
      <c r="O12647" t="s">
        <v>32</v>
      </c>
    </row>
    <row r="12648" spans="1:15" x14ac:dyDescent="0.25">
      <c r="A12648" t="s">
        <v>131</v>
      </c>
      <c r="B12648" t="s">
        <v>132</v>
      </c>
      <c r="C12648" t="s">
        <v>27</v>
      </c>
      <c r="D12648">
        <v>2021</v>
      </c>
      <c r="E12648">
        <v>12</v>
      </c>
      <c r="F12648" t="s">
        <v>201</v>
      </c>
      <c r="G12648" t="s">
        <v>202</v>
      </c>
      <c r="H12648" t="s">
        <v>110</v>
      </c>
      <c r="I12648" t="s">
        <v>111</v>
      </c>
      <c r="J12648">
        <v>-1512.22</v>
      </c>
      <c r="L12648" t="s">
        <v>31</v>
      </c>
      <c r="O12648" t="s">
        <v>32</v>
      </c>
    </row>
    <row r="12649" spans="1:15" x14ac:dyDescent="0.25">
      <c r="A12649" t="s">
        <v>131</v>
      </c>
      <c r="B12649" t="s">
        <v>132</v>
      </c>
      <c r="C12649" t="s">
        <v>27</v>
      </c>
      <c r="D12649">
        <v>2021</v>
      </c>
      <c r="E12649">
        <v>12</v>
      </c>
      <c r="F12649" t="s">
        <v>252</v>
      </c>
      <c r="G12649" t="s">
        <v>253</v>
      </c>
      <c r="H12649" t="s">
        <v>110</v>
      </c>
      <c r="I12649" t="s">
        <v>111</v>
      </c>
      <c r="J12649">
        <v>4497.1899999999996</v>
      </c>
      <c r="L12649" t="s">
        <v>31</v>
      </c>
      <c r="O12649" t="s">
        <v>32</v>
      </c>
    </row>
    <row r="12650" spans="1:15" x14ac:dyDescent="0.25">
      <c r="A12650" t="s">
        <v>131</v>
      </c>
      <c r="B12650" t="s">
        <v>132</v>
      </c>
      <c r="C12650" t="s">
        <v>27</v>
      </c>
      <c r="D12650">
        <v>2021</v>
      </c>
      <c r="E12650">
        <v>12</v>
      </c>
      <c r="F12650" t="s">
        <v>203</v>
      </c>
      <c r="G12650" t="s">
        <v>204</v>
      </c>
      <c r="H12650" t="s">
        <v>110</v>
      </c>
      <c r="I12650" t="s">
        <v>111</v>
      </c>
      <c r="J12650">
        <v>2984.97</v>
      </c>
      <c r="L12650" t="s">
        <v>31</v>
      </c>
      <c r="O12650" t="s">
        <v>32</v>
      </c>
    </row>
    <row r="12651" spans="1:15" x14ac:dyDescent="0.25">
      <c r="A12651" t="s">
        <v>131</v>
      </c>
      <c r="B12651" t="s">
        <v>132</v>
      </c>
      <c r="C12651" t="s">
        <v>27</v>
      </c>
      <c r="D12651">
        <v>2021</v>
      </c>
      <c r="E12651">
        <v>12</v>
      </c>
      <c r="F12651" t="s">
        <v>205</v>
      </c>
      <c r="G12651" t="s">
        <v>206</v>
      </c>
      <c r="H12651" t="s">
        <v>110</v>
      </c>
      <c r="I12651" t="s">
        <v>111</v>
      </c>
      <c r="J12651">
        <v>-7037.99</v>
      </c>
      <c r="L12651" t="s">
        <v>31</v>
      </c>
      <c r="O12651" t="s">
        <v>32</v>
      </c>
    </row>
    <row r="12652" spans="1:15" x14ac:dyDescent="0.25">
      <c r="A12652" t="s">
        <v>131</v>
      </c>
      <c r="B12652" t="s">
        <v>132</v>
      </c>
      <c r="C12652" t="s">
        <v>27</v>
      </c>
      <c r="D12652">
        <v>2021</v>
      </c>
      <c r="E12652">
        <v>12</v>
      </c>
      <c r="F12652" t="s">
        <v>207</v>
      </c>
      <c r="G12652" t="s">
        <v>208</v>
      </c>
      <c r="H12652" t="s">
        <v>110</v>
      </c>
      <c r="I12652" t="s">
        <v>111</v>
      </c>
      <c r="J12652">
        <v>-7037.99</v>
      </c>
      <c r="L12652" t="s">
        <v>31</v>
      </c>
      <c r="O12652" t="s">
        <v>32</v>
      </c>
    </row>
    <row r="12653" spans="1:15" x14ac:dyDescent="0.25">
      <c r="A12653" t="s">
        <v>131</v>
      </c>
      <c r="B12653" t="s">
        <v>132</v>
      </c>
      <c r="C12653" t="s">
        <v>27</v>
      </c>
      <c r="D12653">
        <v>2021</v>
      </c>
      <c r="E12653">
        <v>12</v>
      </c>
      <c r="F12653" t="s">
        <v>211</v>
      </c>
      <c r="G12653" t="s">
        <v>212</v>
      </c>
      <c r="H12653" t="s">
        <v>110</v>
      </c>
      <c r="I12653" t="s">
        <v>111</v>
      </c>
      <c r="J12653">
        <v>-7037.99</v>
      </c>
      <c r="L12653" t="s">
        <v>31</v>
      </c>
      <c r="O12653" t="s">
        <v>32</v>
      </c>
    </row>
    <row r="12654" spans="1:15" x14ac:dyDescent="0.25">
      <c r="A12654" t="s">
        <v>131</v>
      </c>
      <c r="B12654" t="s">
        <v>132</v>
      </c>
      <c r="C12654" t="s">
        <v>27</v>
      </c>
      <c r="D12654">
        <v>2021</v>
      </c>
      <c r="E12654">
        <v>12</v>
      </c>
      <c r="F12654" t="s">
        <v>213</v>
      </c>
      <c r="G12654" t="s">
        <v>214</v>
      </c>
      <c r="H12654" t="s">
        <v>110</v>
      </c>
      <c r="I12654" t="s">
        <v>111</v>
      </c>
      <c r="J12654">
        <v>-7037.99</v>
      </c>
      <c r="L12654" t="s">
        <v>31</v>
      </c>
      <c r="O12654" t="s">
        <v>32</v>
      </c>
    </row>
    <row r="12655" spans="1:15" x14ac:dyDescent="0.25">
      <c r="A12655" t="s">
        <v>168</v>
      </c>
      <c r="B12655" t="s">
        <v>169</v>
      </c>
      <c r="C12655" t="s">
        <v>27</v>
      </c>
      <c r="D12655">
        <v>2021</v>
      </c>
      <c r="E12655">
        <v>12</v>
      </c>
      <c r="F12655" t="s">
        <v>215</v>
      </c>
      <c r="G12655" t="s">
        <v>216</v>
      </c>
      <c r="H12655" t="s">
        <v>30</v>
      </c>
      <c r="J12655">
        <v>34494409</v>
      </c>
      <c r="L12655" t="s">
        <v>39</v>
      </c>
      <c r="O12655" t="s">
        <v>32</v>
      </c>
    </row>
    <row r="12656" spans="1:15" x14ac:dyDescent="0.25">
      <c r="A12656" t="s">
        <v>168</v>
      </c>
      <c r="B12656" t="s">
        <v>169</v>
      </c>
      <c r="C12656" t="s">
        <v>27</v>
      </c>
      <c r="D12656">
        <v>2021</v>
      </c>
      <c r="E12656">
        <v>12</v>
      </c>
      <c r="F12656" t="s">
        <v>217</v>
      </c>
      <c r="G12656" t="s">
        <v>218</v>
      </c>
      <c r="H12656" t="s">
        <v>30</v>
      </c>
      <c r="J12656">
        <v>34494409</v>
      </c>
      <c r="L12656" t="s">
        <v>39</v>
      </c>
      <c r="O12656" t="s">
        <v>32</v>
      </c>
    </row>
    <row r="12657" spans="1:15" x14ac:dyDescent="0.25">
      <c r="A12657" t="s">
        <v>168</v>
      </c>
      <c r="B12657" t="s">
        <v>169</v>
      </c>
      <c r="C12657" t="s">
        <v>27</v>
      </c>
      <c r="D12657">
        <v>2021</v>
      </c>
      <c r="E12657">
        <v>12</v>
      </c>
      <c r="F12657" t="s">
        <v>219</v>
      </c>
      <c r="G12657" t="s">
        <v>220</v>
      </c>
      <c r="H12657" t="s">
        <v>30</v>
      </c>
      <c r="J12657">
        <v>34494409</v>
      </c>
      <c r="L12657" t="s">
        <v>39</v>
      </c>
      <c r="O12657" t="s">
        <v>32</v>
      </c>
    </row>
    <row r="12658" spans="1:15" x14ac:dyDescent="0.25">
      <c r="A12658" t="s">
        <v>168</v>
      </c>
      <c r="B12658" t="s">
        <v>169</v>
      </c>
      <c r="C12658" t="s">
        <v>27</v>
      </c>
      <c r="D12658">
        <v>2021</v>
      </c>
      <c r="E12658">
        <v>12</v>
      </c>
      <c r="F12658" t="s">
        <v>221</v>
      </c>
      <c r="G12658" t="s">
        <v>222</v>
      </c>
      <c r="H12658" t="s">
        <v>30</v>
      </c>
      <c r="J12658">
        <v>34494409</v>
      </c>
      <c r="L12658" t="s">
        <v>39</v>
      </c>
      <c r="O12658" t="s">
        <v>32</v>
      </c>
    </row>
    <row r="12659" spans="1:15" x14ac:dyDescent="0.25">
      <c r="A12659" t="s">
        <v>168</v>
      </c>
      <c r="B12659" t="s">
        <v>169</v>
      </c>
      <c r="C12659" t="s">
        <v>27</v>
      </c>
      <c r="D12659">
        <v>2021</v>
      </c>
      <c r="E12659">
        <v>12</v>
      </c>
      <c r="F12659" t="s">
        <v>227</v>
      </c>
      <c r="G12659" t="s">
        <v>228</v>
      </c>
      <c r="H12659" t="s">
        <v>30</v>
      </c>
      <c r="J12659">
        <v>34494409</v>
      </c>
      <c r="L12659" t="s">
        <v>39</v>
      </c>
      <c r="O12659" t="s">
        <v>32</v>
      </c>
    </row>
    <row r="12660" spans="1:15" x14ac:dyDescent="0.25">
      <c r="A12660" t="s">
        <v>168</v>
      </c>
      <c r="B12660" t="s">
        <v>169</v>
      </c>
      <c r="C12660" t="s">
        <v>27</v>
      </c>
      <c r="D12660">
        <v>2021</v>
      </c>
      <c r="E12660">
        <v>12</v>
      </c>
      <c r="F12660" t="s">
        <v>229</v>
      </c>
      <c r="G12660" t="s">
        <v>230</v>
      </c>
      <c r="H12660" t="s">
        <v>30</v>
      </c>
      <c r="J12660">
        <v>-10000000</v>
      </c>
      <c r="L12660" t="s">
        <v>39</v>
      </c>
      <c r="O12660" t="s">
        <v>32</v>
      </c>
    </row>
    <row r="12661" spans="1:15" x14ac:dyDescent="0.25">
      <c r="A12661" t="s">
        <v>168</v>
      </c>
      <c r="B12661" t="s">
        <v>169</v>
      </c>
      <c r="C12661" t="s">
        <v>27</v>
      </c>
      <c r="D12661">
        <v>2021</v>
      </c>
      <c r="E12661">
        <v>12</v>
      </c>
      <c r="F12661" t="s">
        <v>231</v>
      </c>
      <c r="G12661" t="s">
        <v>188</v>
      </c>
      <c r="H12661" t="s">
        <v>30</v>
      </c>
      <c r="J12661">
        <v>-24494409</v>
      </c>
      <c r="L12661" t="s">
        <v>39</v>
      </c>
      <c r="O12661" t="s">
        <v>32</v>
      </c>
    </row>
    <row r="12662" spans="1:15" x14ac:dyDescent="0.25">
      <c r="A12662" t="s">
        <v>168</v>
      </c>
      <c r="B12662" t="s">
        <v>169</v>
      </c>
      <c r="C12662" t="s">
        <v>27</v>
      </c>
      <c r="D12662">
        <v>2021</v>
      </c>
      <c r="E12662">
        <v>12</v>
      </c>
      <c r="F12662" t="s">
        <v>232</v>
      </c>
      <c r="G12662" t="s">
        <v>233</v>
      </c>
      <c r="H12662" t="s">
        <v>30</v>
      </c>
      <c r="J12662">
        <v>-34494409</v>
      </c>
      <c r="L12662" t="s">
        <v>39</v>
      </c>
      <c r="O12662" t="s">
        <v>32</v>
      </c>
    </row>
    <row r="12663" spans="1:15" x14ac:dyDescent="0.25">
      <c r="A12663" t="s">
        <v>168</v>
      </c>
      <c r="B12663" t="s">
        <v>169</v>
      </c>
      <c r="C12663" t="s">
        <v>27</v>
      </c>
      <c r="D12663">
        <v>2021</v>
      </c>
      <c r="E12663">
        <v>12</v>
      </c>
      <c r="F12663" t="s">
        <v>234</v>
      </c>
      <c r="G12663" t="s">
        <v>235</v>
      </c>
      <c r="H12663" t="s">
        <v>30</v>
      </c>
      <c r="J12663">
        <v>-34494409</v>
      </c>
      <c r="L12663" t="s">
        <v>39</v>
      </c>
      <c r="O12663" t="s">
        <v>32</v>
      </c>
    </row>
    <row r="12664" spans="1:15" x14ac:dyDescent="0.25">
      <c r="A12664" t="s">
        <v>168</v>
      </c>
      <c r="B12664" t="s">
        <v>169</v>
      </c>
      <c r="C12664" t="s">
        <v>27</v>
      </c>
      <c r="D12664">
        <v>2021</v>
      </c>
      <c r="E12664">
        <v>12</v>
      </c>
      <c r="F12664" t="s">
        <v>242</v>
      </c>
      <c r="G12664" t="s">
        <v>243</v>
      </c>
      <c r="H12664" t="s">
        <v>30</v>
      </c>
      <c r="J12664">
        <v>-34494409</v>
      </c>
      <c r="L12664" t="s">
        <v>39</v>
      </c>
      <c r="O12664" t="s">
        <v>32</v>
      </c>
    </row>
    <row r="12665" spans="1:15" x14ac:dyDescent="0.25">
      <c r="A12665" t="s">
        <v>123</v>
      </c>
      <c r="B12665" t="s">
        <v>124</v>
      </c>
      <c r="C12665" t="s">
        <v>27</v>
      </c>
      <c r="D12665">
        <v>2019</v>
      </c>
      <c r="E12665">
        <v>12</v>
      </c>
      <c r="F12665" t="s">
        <v>305</v>
      </c>
      <c r="G12665" t="s">
        <v>306</v>
      </c>
      <c r="H12665" t="s">
        <v>30</v>
      </c>
      <c r="J12665">
        <v>-1631156.88</v>
      </c>
      <c r="L12665" t="s">
        <v>189</v>
      </c>
      <c r="O12665" t="s">
        <v>190</v>
      </c>
    </row>
    <row r="12666" spans="1:15" x14ac:dyDescent="0.25">
      <c r="A12666" t="s">
        <v>123</v>
      </c>
      <c r="B12666" t="s">
        <v>124</v>
      </c>
      <c r="C12666" t="s">
        <v>27</v>
      </c>
      <c r="D12666">
        <v>2019</v>
      </c>
      <c r="E12666">
        <v>12</v>
      </c>
      <c r="F12666" t="s">
        <v>231</v>
      </c>
      <c r="G12666" t="s">
        <v>188</v>
      </c>
      <c r="H12666" t="s">
        <v>30</v>
      </c>
      <c r="J12666">
        <v>1631156.88</v>
      </c>
      <c r="L12666" t="s">
        <v>39</v>
      </c>
      <c r="O12666" t="s">
        <v>190</v>
      </c>
    </row>
    <row r="12667" spans="1:15" x14ac:dyDescent="0.25">
      <c r="A12667" t="s">
        <v>123</v>
      </c>
      <c r="B12667" t="s">
        <v>124</v>
      </c>
      <c r="C12667" t="s">
        <v>27</v>
      </c>
      <c r="D12667">
        <v>2019</v>
      </c>
      <c r="E12667">
        <v>12</v>
      </c>
      <c r="F12667" t="s">
        <v>232</v>
      </c>
      <c r="G12667" t="s">
        <v>233</v>
      </c>
      <c r="H12667" t="s">
        <v>30</v>
      </c>
      <c r="J12667">
        <v>1631156.88</v>
      </c>
      <c r="L12667" t="s">
        <v>39</v>
      </c>
      <c r="O12667" t="s">
        <v>190</v>
      </c>
    </row>
    <row r="12668" spans="1:15" x14ac:dyDescent="0.25">
      <c r="A12668" t="s">
        <v>123</v>
      </c>
      <c r="B12668" t="s">
        <v>124</v>
      </c>
      <c r="C12668" t="s">
        <v>27</v>
      </c>
      <c r="D12668">
        <v>2019</v>
      </c>
      <c r="E12668">
        <v>12</v>
      </c>
      <c r="F12668" t="s">
        <v>234</v>
      </c>
      <c r="G12668" t="s">
        <v>235</v>
      </c>
      <c r="H12668" t="s">
        <v>30</v>
      </c>
      <c r="J12668">
        <v>1631156.88</v>
      </c>
      <c r="L12668" t="s">
        <v>39</v>
      </c>
      <c r="O12668" t="s">
        <v>190</v>
      </c>
    </row>
    <row r="12669" spans="1:15" x14ac:dyDescent="0.25">
      <c r="A12669" t="s">
        <v>123</v>
      </c>
      <c r="B12669" t="s">
        <v>124</v>
      </c>
      <c r="C12669" t="s">
        <v>27</v>
      </c>
      <c r="D12669">
        <v>2019</v>
      </c>
      <c r="E12669">
        <v>12</v>
      </c>
      <c r="F12669" t="s">
        <v>242</v>
      </c>
      <c r="G12669" t="s">
        <v>243</v>
      </c>
      <c r="H12669" t="s">
        <v>30</v>
      </c>
      <c r="J12669">
        <v>1631156.88</v>
      </c>
      <c r="L12669" t="s">
        <v>39</v>
      </c>
      <c r="O12669" t="s">
        <v>190</v>
      </c>
    </row>
    <row r="12670" spans="1:15" x14ac:dyDescent="0.25">
      <c r="A12670" t="s">
        <v>127</v>
      </c>
      <c r="B12670" t="s">
        <v>128</v>
      </c>
      <c r="C12670" t="s">
        <v>27</v>
      </c>
      <c r="D12670">
        <v>2019</v>
      </c>
      <c r="E12670">
        <v>12</v>
      </c>
      <c r="F12670" t="s">
        <v>305</v>
      </c>
      <c r="G12670" t="s">
        <v>306</v>
      </c>
      <c r="H12670" t="s">
        <v>30</v>
      </c>
      <c r="J12670">
        <v>17086.45</v>
      </c>
      <c r="L12670" t="s">
        <v>189</v>
      </c>
      <c r="O12670" t="s">
        <v>190</v>
      </c>
    </row>
    <row r="12671" spans="1:15" x14ac:dyDescent="0.25">
      <c r="A12671" t="s">
        <v>127</v>
      </c>
      <c r="B12671" t="s">
        <v>128</v>
      </c>
      <c r="C12671" t="s">
        <v>27</v>
      </c>
      <c r="D12671">
        <v>2019</v>
      </c>
      <c r="E12671">
        <v>12</v>
      </c>
      <c r="F12671" t="s">
        <v>231</v>
      </c>
      <c r="G12671" t="s">
        <v>188</v>
      </c>
      <c r="H12671" t="s">
        <v>30</v>
      </c>
      <c r="J12671">
        <v>-17086.45</v>
      </c>
      <c r="L12671" t="s">
        <v>39</v>
      </c>
      <c r="O12671" t="s">
        <v>190</v>
      </c>
    </row>
    <row r="12672" spans="1:15" x14ac:dyDescent="0.25">
      <c r="A12672" t="s">
        <v>127</v>
      </c>
      <c r="B12672" t="s">
        <v>128</v>
      </c>
      <c r="C12672" t="s">
        <v>27</v>
      </c>
      <c r="D12672">
        <v>2019</v>
      </c>
      <c r="E12672">
        <v>12</v>
      </c>
      <c r="F12672" t="s">
        <v>232</v>
      </c>
      <c r="G12672" t="s">
        <v>233</v>
      </c>
      <c r="H12672" t="s">
        <v>30</v>
      </c>
      <c r="J12672">
        <v>-17086.45</v>
      </c>
      <c r="L12672" t="s">
        <v>39</v>
      </c>
      <c r="O12672" t="s">
        <v>190</v>
      </c>
    </row>
    <row r="12673" spans="1:15" x14ac:dyDescent="0.25">
      <c r="A12673" t="s">
        <v>127</v>
      </c>
      <c r="B12673" t="s">
        <v>128</v>
      </c>
      <c r="C12673" t="s">
        <v>27</v>
      </c>
      <c r="D12673">
        <v>2019</v>
      </c>
      <c r="E12673">
        <v>12</v>
      </c>
      <c r="F12673" t="s">
        <v>234</v>
      </c>
      <c r="G12673" t="s">
        <v>235</v>
      </c>
      <c r="H12673" t="s">
        <v>30</v>
      </c>
      <c r="J12673">
        <v>-17086.45</v>
      </c>
      <c r="L12673" t="s">
        <v>39</v>
      </c>
      <c r="O12673" t="s">
        <v>190</v>
      </c>
    </row>
    <row r="12674" spans="1:15" x14ac:dyDescent="0.25">
      <c r="A12674" t="s">
        <v>127</v>
      </c>
      <c r="B12674" t="s">
        <v>128</v>
      </c>
      <c r="C12674" t="s">
        <v>27</v>
      </c>
      <c r="D12674">
        <v>2019</v>
      </c>
      <c r="E12674">
        <v>12</v>
      </c>
      <c r="F12674" t="s">
        <v>242</v>
      </c>
      <c r="G12674" t="s">
        <v>243</v>
      </c>
      <c r="H12674" t="s">
        <v>30</v>
      </c>
      <c r="J12674">
        <v>-17086.45</v>
      </c>
      <c r="L12674" t="s">
        <v>39</v>
      </c>
      <c r="O12674" t="s">
        <v>190</v>
      </c>
    </row>
    <row r="12675" spans="1:15" x14ac:dyDescent="0.25">
      <c r="A12675" t="s">
        <v>84</v>
      </c>
      <c r="B12675" t="s">
        <v>85</v>
      </c>
      <c r="C12675" t="s">
        <v>27</v>
      </c>
      <c r="D12675">
        <v>2019</v>
      </c>
      <c r="E12675">
        <v>12</v>
      </c>
      <c r="F12675" t="s">
        <v>305</v>
      </c>
      <c r="G12675" t="s">
        <v>306</v>
      </c>
      <c r="H12675" t="s">
        <v>30</v>
      </c>
      <c r="J12675">
        <v>262357.76000000001</v>
      </c>
      <c r="L12675" t="s">
        <v>189</v>
      </c>
      <c r="O12675" t="s">
        <v>190</v>
      </c>
    </row>
    <row r="12676" spans="1:15" x14ac:dyDescent="0.25">
      <c r="A12676" t="s">
        <v>84</v>
      </c>
      <c r="B12676" t="s">
        <v>85</v>
      </c>
      <c r="C12676" t="s">
        <v>27</v>
      </c>
      <c r="D12676">
        <v>2019</v>
      </c>
      <c r="E12676">
        <v>12</v>
      </c>
      <c r="F12676" t="s">
        <v>231</v>
      </c>
      <c r="G12676" t="s">
        <v>188</v>
      </c>
      <c r="H12676" t="s">
        <v>30</v>
      </c>
      <c r="J12676">
        <v>-262357.76000000001</v>
      </c>
      <c r="L12676" t="s">
        <v>39</v>
      </c>
      <c r="O12676" t="s">
        <v>190</v>
      </c>
    </row>
    <row r="12677" spans="1:15" x14ac:dyDescent="0.25">
      <c r="A12677" t="s">
        <v>84</v>
      </c>
      <c r="B12677" t="s">
        <v>85</v>
      </c>
      <c r="C12677" t="s">
        <v>27</v>
      </c>
      <c r="D12677">
        <v>2019</v>
      </c>
      <c r="E12677">
        <v>12</v>
      </c>
      <c r="F12677" t="s">
        <v>232</v>
      </c>
      <c r="G12677" t="s">
        <v>233</v>
      </c>
      <c r="H12677" t="s">
        <v>30</v>
      </c>
      <c r="J12677">
        <v>-262357.76000000001</v>
      </c>
      <c r="L12677" t="s">
        <v>39</v>
      </c>
      <c r="O12677" t="s">
        <v>190</v>
      </c>
    </row>
    <row r="12678" spans="1:15" x14ac:dyDescent="0.25">
      <c r="A12678" t="s">
        <v>84</v>
      </c>
      <c r="B12678" t="s">
        <v>85</v>
      </c>
      <c r="C12678" t="s">
        <v>27</v>
      </c>
      <c r="D12678">
        <v>2019</v>
      </c>
      <c r="E12678">
        <v>12</v>
      </c>
      <c r="F12678" t="s">
        <v>234</v>
      </c>
      <c r="G12678" t="s">
        <v>235</v>
      </c>
      <c r="H12678" t="s">
        <v>30</v>
      </c>
      <c r="J12678">
        <v>-262357.76000000001</v>
      </c>
      <c r="L12678" t="s">
        <v>39</v>
      </c>
      <c r="O12678" t="s">
        <v>190</v>
      </c>
    </row>
    <row r="12679" spans="1:15" x14ac:dyDescent="0.25">
      <c r="A12679" t="s">
        <v>84</v>
      </c>
      <c r="B12679" t="s">
        <v>85</v>
      </c>
      <c r="C12679" t="s">
        <v>27</v>
      </c>
      <c r="D12679">
        <v>2019</v>
      </c>
      <c r="E12679">
        <v>12</v>
      </c>
      <c r="F12679" t="s">
        <v>242</v>
      </c>
      <c r="G12679" t="s">
        <v>243</v>
      </c>
      <c r="H12679" t="s">
        <v>30</v>
      </c>
      <c r="J12679">
        <v>-262357.76000000001</v>
      </c>
      <c r="L12679" t="s">
        <v>39</v>
      </c>
      <c r="O12679" t="s">
        <v>190</v>
      </c>
    </row>
    <row r="12680" spans="1:15" x14ac:dyDescent="0.25">
      <c r="A12680" t="s">
        <v>112</v>
      </c>
      <c r="B12680" t="s">
        <v>113</v>
      </c>
      <c r="C12680" t="s">
        <v>27</v>
      </c>
      <c r="D12680">
        <v>2019</v>
      </c>
      <c r="E12680">
        <v>12</v>
      </c>
      <c r="F12680" t="s">
        <v>305</v>
      </c>
      <c r="G12680" t="s">
        <v>306</v>
      </c>
      <c r="H12680" t="s">
        <v>30</v>
      </c>
      <c r="J12680">
        <v>146311.99</v>
      </c>
      <c r="L12680" t="s">
        <v>189</v>
      </c>
      <c r="O12680" t="s">
        <v>190</v>
      </c>
    </row>
    <row r="12681" spans="1:15" x14ac:dyDescent="0.25">
      <c r="A12681" t="s">
        <v>112</v>
      </c>
      <c r="B12681" t="s">
        <v>113</v>
      </c>
      <c r="C12681" t="s">
        <v>27</v>
      </c>
      <c r="D12681">
        <v>2019</v>
      </c>
      <c r="E12681">
        <v>12</v>
      </c>
      <c r="F12681" t="s">
        <v>231</v>
      </c>
      <c r="G12681" t="s">
        <v>188</v>
      </c>
      <c r="H12681" t="s">
        <v>30</v>
      </c>
      <c r="J12681">
        <v>-146311.99</v>
      </c>
      <c r="L12681" t="s">
        <v>39</v>
      </c>
      <c r="O12681" t="s">
        <v>190</v>
      </c>
    </row>
    <row r="12682" spans="1:15" x14ac:dyDescent="0.25">
      <c r="A12682" t="s">
        <v>112</v>
      </c>
      <c r="B12682" t="s">
        <v>113</v>
      </c>
      <c r="C12682" t="s">
        <v>27</v>
      </c>
      <c r="D12682">
        <v>2019</v>
      </c>
      <c r="E12682">
        <v>12</v>
      </c>
      <c r="F12682" t="s">
        <v>232</v>
      </c>
      <c r="G12682" t="s">
        <v>233</v>
      </c>
      <c r="H12682" t="s">
        <v>30</v>
      </c>
      <c r="J12682">
        <v>-146311.99</v>
      </c>
      <c r="L12682" t="s">
        <v>39</v>
      </c>
      <c r="O12682" t="s">
        <v>190</v>
      </c>
    </row>
    <row r="12683" spans="1:15" x14ac:dyDescent="0.25">
      <c r="A12683" t="s">
        <v>112</v>
      </c>
      <c r="B12683" t="s">
        <v>113</v>
      </c>
      <c r="C12683" t="s">
        <v>27</v>
      </c>
      <c r="D12683">
        <v>2019</v>
      </c>
      <c r="E12683">
        <v>12</v>
      </c>
      <c r="F12683" t="s">
        <v>234</v>
      </c>
      <c r="G12683" t="s">
        <v>235</v>
      </c>
      <c r="H12683" t="s">
        <v>30</v>
      </c>
      <c r="J12683">
        <v>-146311.99</v>
      </c>
      <c r="L12683" t="s">
        <v>39</v>
      </c>
      <c r="O12683" t="s">
        <v>190</v>
      </c>
    </row>
    <row r="12684" spans="1:15" x14ac:dyDescent="0.25">
      <c r="A12684" t="s">
        <v>112</v>
      </c>
      <c r="B12684" t="s">
        <v>113</v>
      </c>
      <c r="C12684" t="s">
        <v>27</v>
      </c>
      <c r="D12684">
        <v>2019</v>
      </c>
      <c r="E12684">
        <v>12</v>
      </c>
      <c r="F12684" t="s">
        <v>242</v>
      </c>
      <c r="G12684" t="s">
        <v>243</v>
      </c>
      <c r="H12684" t="s">
        <v>30</v>
      </c>
      <c r="J12684">
        <v>-146311.99</v>
      </c>
      <c r="L12684" t="s">
        <v>39</v>
      </c>
      <c r="O12684" t="s">
        <v>190</v>
      </c>
    </row>
    <row r="12685" spans="1:15" x14ac:dyDescent="0.25">
      <c r="A12685" t="s">
        <v>116</v>
      </c>
      <c r="B12685" t="s">
        <v>117</v>
      </c>
      <c r="C12685" t="s">
        <v>27</v>
      </c>
      <c r="D12685">
        <v>2019</v>
      </c>
      <c r="E12685">
        <v>12</v>
      </c>
      <c r="F12685" t="s">
        <v>305</v>
      </c>
      <c r="G12685" t="s">
        <v>306</v>
      </c>
      <c r="H12685" t="s">
        <v>30</v>
      </c>
      <c r="J12685">
        <v>152890.5</v>
      </c>
      <c r="L12685" t="s">
        <v>189</v>
      </c>
      <c r="O12685" t="s">
        <v>190</v>
      </c>
    </row>
    <row r="12686" spans="1:15" x14ac:dyDescent="0.25">
      <c r="A12686" t="s">
        <v>116</v>
      </c>
      <c r="B12686" t="s">
        <v>117</v>
      </c>
      <c r="C12686" t="s">
        <v>27</v>
      </c>
      <c r="D12686">
        <v>2019</v>
      </c>
      <c r="E12686">
        <v>12</v>
      </c>
      <c r="F12686" t="s">
        <v>231</v>
      </c>
      <c r="G12686" t="s">
        <v>188</v>
      </c>
      <c r="H12686" t="s">
        <v>30</v>
      </c>
      <c r="J12686">
        <v>-152890.5</v>
      </c>
      <c r="L12686" t="s">
        <v>39</v>
      </c>
      <c r="O12686" t="s">
        <v>190</v>
      </c>
    </row>
    <row r="12687" spans="1:15" x14ac:dyDescent="0.25">
      <c r="A12687" t="s">
        <v>116</v>
      </c>
      <c r="B12687" t="s">
        <v>117</v>
      </c>
      <c r="C12687" t="s">
        <v>27</v>
      </c>
      <c r="D12687">
        <v>2019</v>
      </c>
      <c r="E12687">
        <v>12</v>
      </c>
      <c r="F12687" t="s">
        <v>232</v>
      </c>
      <c r="G12687" t="s">
        <v>233</v>
      </c>
      <c r="H12687" t="s">
        <v>30</v>
      </c>
      <c r="J12687">
        <v>-152890.5</v>
      </c>
      <c r="L12687" t="s">
        <v>39</v>
      </c>
      <c r="O12687" t="s">
        <v>190</v>
      </c>
    </row>
    <row r="12688" spans="1:15" x14ac:dyDescent="0.25">
      <c r="A12688" t="s">
        <v>116</v>
      </c>
      <c r="B12688" t="s">
        <v>117</v>
      </c>
      <c r="C12688" t="s">
        <v>27</v>
      </c>
      <c r="D12688">
        <v>2019</v>
      </c>
      <c r="E12688">
        <v>12</v>
      </c>
      <c r="F12688" t="s">
        <v>234</v>
      </c>
      <c r="G12688" t="s">
        <v>235</v>
      </c>
      <c r="H12688" t="s">
        <v>30</v>
      </c>
      <c r="J12688">
        <v>-152890.5</v>
      </c>
      <c r="L12688" t="s">
        <v>39</v>
      </c>
      <c r="O12688" t="s">
        <v>190</v>
      </c>
    </row>
    <row r="12689" spans="1:15" x14ac:dyDescent="0.25">
      <c r="A12689" t="s">
        <v>116</v>
      </c>
      <c r="B12689" t="s">
        <v>117</v>
      </c>
      <c r="C12689" t="s">
        <v>27</v>
      </c>
      <c r="D12689">
        <v>2019</v>
      </c>
      <c r="E12689">
        <v>12</v>
      </c>
      <c r="F12689" t="s">
        <v>242</v>
      </c>
      <c r="G12689" t="s">
        <v>243</v>
      </c>
      <c r="H12689" t="s">
        <v>30</v>
      </c>
      <c r="J12689">
        <v>-152890.5</v>
      </c>
      <c r="L12689" t="s">
        <v>39</v>
      </c>
      <c r="O12689" t="s">
        <v>190</v>
      </c>
    </row>
    <row r="12690" spans="1:15" x14ac:dyDescent="0.25">
      <c r="A12690" t="s">
        <v>52</v>
      </c>
      <c r="B12690" t="s">
        <v>1666</v>
      </c>
      <c r="C12690" t="s">
        <v>27</v>
      </c>
      <c r="D12690">
        <v>2019</v>
      </c>
      <c r="E12690">
        <v>12</v>
      </c>
      <c r="F12690" t="s">
        <v>305</v>
      </c>
      <c r="G12690" t="s">
        <v>306</v>
      </c>
      <c r="H12690" t="s">
        <v>30</v>
      </c>
      <c r="J12690">
        <v>-166694.12</v>
      </c>
      <c r="L12690" t="s">
        <v>189</v>
      </c>
      <c r="O12690" t="s">
        <v>190</v>
      </c>
    </row>
    <row r="12691" spans="1:15" x14ac:dyDescent="0.25">
      <c r="A12691" t="s">
        <v>52</v>
      </c>
      <c r="B12691" t="s">
        <v>1666</v>
      </c>
      <c r="C12691" t="s">
        <v>27</v>
      </c>
      <c r="D12691">
        <v>2019</v>
      </c>
      <c r="E12691">
        <v>12</v>
      </c>
      <c r="F12691" t="s">
        <v>231</v>
      </c>
      <c r="G12691" t="s">
        <v>188</v>
      </c>
      <c r="H12691" t="s">
        <v>30</v>
      </c>
      <c r="J12691">
        <v>166694.12</v>
      </c>
      <c r="L12691" t="s">
        <v>39</v>
      </c>
      <c r="O12691" t="s">
        <v>190</v>
      </c>
    </row>
    <row r="12692" spans="1:15" x14ac:dyDescent="0.25">
      <c r="A12692" t="s">
        <v>52</v>
      </c>
      <c r="B12692" t="s">
        <v>1666</v>
      </c>
      <c r="C12692" t="s">
        <v>27</v>
      </c>
      <c r="D12692">
        <v>2019</v>
      </c>
      <c r="E12692">
        <v>12</v>
      </c>
      <c r="F12692" t="s">
        <v>232</v>
      </c>
      <c r="G12692" t="s">
        <v>233</v>
      </c>
      <c r="H12692" t="s">
        <v>30</v>
      </c>
      <c r="J12692">
        <v>166694.12</v>
      </c>
      <c r="L12692" t="s">
        <v>39</v>
      </c>
      <c r="O12692" t="s">
        <v>190</v>
      </c>
    </row>
    <row r="12693" spans="1:15" x14ac:dyDescent="0.25">
      <c r="A12693" t="s">
        <v>52</v>
      </c>
      <c r="B12693" t="s">
        <v>1666</v>
      </c>
      <c r="C12693" t="s">
        <v>27</v>
      </c>
      <c r="D12693">
        <v>2019</v>
      </c>
      <c r="E12693">
        <v>12</v>
      </c>
      <c r="F12693" t="s">
        <v>234</v>
      </c>
      <c r="G12693" t="s">
        <v>235</v>
      </c>
      <c r="H12693" t="s">
        <v>30</v>
      </c>
      <c r="J12693">
        <v>166694.12</v>
      </c>
      <c r="L12693" t="s">
        <v>39</v>
      </c>
      <c r="O12693" t="s">
        <v>190</v>
      </c>
    </row>
    <row r="12694" spans="1:15" x14ac:dyDescent="0.25">
      <c r="A12694" t="s">
        <v>52</v>
      </c>
      <c r="B12694" t="s">
        <v>1666</v>
      </c>
      <c r="C12694" t="s">
        <v>27</v>
      </c>
      <c r="D12694">
        <v>2019</v>
      </c>
      <c r="E12694">
        <v>12</v>
      </c>
      <c r="F12694" t="s">
        <v>242</v>
      </c>
      <c r="G12694" t="s">
        <v>243</v>
      </c>
      <c r="H12694" t="s">
        <v>30</v>
      </c>
      <c r="J12694">
        <v>166694.12</v>
      </c>
      <c r="L12694" t="s">
        <v>39</v>
      </c>
      <c r="O12694" t="s">
        <v>190</v>
      </c>
    </row>
    <row r="12695" spans="1:15" x14ac:dyDescent="0.25">
      <c r="A12695" t="s">
        <v>131</v>
      </c>
      <c r="B12695" t="s">
        <v>132</v>
      </c>
      <c r="C12695" t="s">
        <v>27</v>
      </c>
      <c r="D12695">
        <v>2019</v>
      </c>
      <c r="E12695">
        <v>12</v>
      </c>
      <c r="F12695" t="s">
        <v>305</v>
      </c>
      <c r="G12695" t="s">
        <v>306</v>
      </c>
      <c r="H12695" t="s">
        <v>30</v>
      </c>
      <c r="J12695">
        <v>1899511.78</v>
      </c>
      <c r="L12695" t="s">
        <v>189</v>
      </c>
      <c r="O12695" t="s">
        <v>190</v>
      </c>
    </row>
    <row r="12696" spans="1:15" x14ac:dyDescent="0.25">
      <c r="A12696" t="s">
        <v>131</v>
      </c>
      <c r="B12696" t="s">
        <v>132</v>
      </c>
      <c r="C12696" t="s">
        <v>27</v>
      </c>
      <c r="D12696">
        <v>2019</v>
      </c>
      <c r="E12696">
        <v>12</v>
      </c>
      <c r="F12696" t="s">
        <v>231</v>
      </c>
      <c r="G12696" t="s">
        <v>188</v>
      </c>
      <c r="H12696" t="s">
        <v>30</v>
      </c>
      <c r="J12696">
        <v>-1899511.78</v>
      </c>
      <c r="L12696" t="s">
        <v>39</v>
      </c>
      <c r="O12696" t="s">
        <v>190</v>
      </c>
    </row>
    <row r="12697" spans="1:15" x14ac:dyDescent="0.25">
      <c r="A12697" t="s">
        <v>131</v>
      </c>
      <c r="B12697" t="s">
        <v>132</v>
      </c>
      <c r="C12697" t="s">
        <v>27</v>
      </c>
      <c r="D12697">
        <v>2019</v>
      </c>
      <c r="E12697">
        <v>12</v>
      </c>
      <c r="F12697" t="s">
        <v>232</v>
      </c>
      <c r="G12697" t="s">
        <v>233</v>
      </c>
      <c r="H12697" t="s">
        <v>30</v>
      </c>
      <c r="J12697">
        <v>-1899511.78</v>
      </c>
      <c r="L12697" t="s">
        <v>39</v>
      </c>
      <c r="O12697" t="s">
        <v>190</v>
      </c>
    </row>
    <row r="12698" spans="1:15" x14ac:dyDescent="0.25">
      <c r="A12698" t="s">
        <v>131</v>
      </c>
      <c r="B12698" t="s">
        <v>132</v>
      </c>
      <c r="C12698" t="s">
        <v>27</v>
      </c>
      <c r="D12698">
        <v>2019</v>
      </c>
      <c r="E12698">
        <v>12</v>
      </c>
      <c r="F12698" t="s">
        <v>234</v>
      </c>
      <c r="G12698" t="s">
        <v>235</v>
      </c>
      <c r="H12698" t="s">
        <v>30</v>
      </c>
      <c r="J12698">
        <v>-1899511.78</v>
      </c>
      <c r="L12698" t="s">
        <v>39</v>
      </c>
      <c r="O12698" t="s">
        <v>190</v>
      </c>
    </row>
    <row r="12699" spans="1:15" x14ac:dyDescent="0.25">
      <c r="A12699" t="s">
        <v>131</v>
      </c>
      <c r="B12699" t="s">
        <v>132</v>
      </c>
      <c r="C12699" t="s">
        <v>27</v>
      </c>
      <c r="D12699">
        <v>2019</v>
      </c>
      <c r="E12699">
        <v>12</v>
      </c>
      <c r="F12699" t="s">
        <v>242</v>
      </c>
      <c r="G12699" t="s">
        <v>243</v>
      </c>
      <c r="H12699" t="s">
        <v>30</v>
      </c>
      <c r="J12699">
        <v>-1899511.78</v>
      </c>
      <c r="L12699" t="s">
        <v>39</v>
      </c>
      <c r="O12699" t="s">
        <v>190</v>
      </c>
    </row>
    <row r="12700" spans="1:15" x14ac:dyDescent="0.25">
      <c r="A12700" t="s">
        <v>25</v>
      </c>
      <c r="B12700" t="s">
        <v>26</v>
      </c>
      <c r="C12700" t="s">
        <v>27</v>
      </c>
      <c r="D12700">
        <v>2019</v>
      </c>
      <c r="E12700">
        <v>12</v>
      </c>
      <c r="F12700" t="s">
        <v>305</v>
      </c>
      <c r="G12700" t="s">
        <v>306</v>
      </c>
      <c r="H12700" t="s">
        <v>30</v>
      </c>
      <c r="J12700">
        <v>141527.07</v>
      </c>
      <c r="L12700" t="s">
        <v>189</v>
      </c>
      <c r="O12700" t="s">
        <v>190</v>
      </c>
    </row>
    <row r="12701" spans="1:15" x14ac:dyDescent="0.25">
      <c r="A12701" t="s">
        <v>25</v>
      </c>
      <c r="B12701" t="s">
        <v>26</v>
      </c>
      <c r="C12701" t="s">
        <v>27</v>
      </c>
      <c r="D12701">
        <v>2019</v>
      </c>
      <c r="E12701">
        <v>12</v>
      </c>
      <c r="F12701" t="s">
        <v>231</v>
      </c>
      <c r="G12701" t="s">
        <v>188</v>
      </c>
      <c r="H12701" t="s">
        <v>30</v>
      </c>
      <c r="J12701">
        <v>-141527.07</v>
      </c>
      <c r="L12701" t="s">
        <v>39</v>
      </c>
      <c r="O12701" t="s">
        <v>190</v>
      </c>
    </row>
    <row r="12702" spans="1:15" x14ac:dyDescent="0.25">
      <c r="A12702" t="s">
        <v>25</v>
      </c>
      <c r="B12702" t="s">
        <v>26</v>
      </c>
      <c r="C12702" t="s">
        <v>27</v>
      </c>
      <c r="D12702">
        <v>2019</v>
      </c>
      <c r="E12702">
        <v>12</v>
      </c>
      <c r="F12702" t="s">
        <v>232</v>
      </c>
      <c r="G12702" t="s">
        <v>233</v>
      </c>
      <c r="H12702" t="s">
        <v>30</v>
      </c>
      <c r="J12702">
        <v>-141527.07</v>
      </c>
      <c r="L12702" t="s">
        <v>39</v>
      </c>
      <c r="O12702" t="s">
        <v>190</v>
      </c>
    </row>
    <row r="12703" spans="1:15" x14ac:dyDescent="0.25">
      <c r="A12703" t="s">
        <v>25</v>
      </c>
      <c r="B12703" t="s">
        <v>26</v>
      </c>
      <c r="C12703" t="s">
        <v>27</v>
      </c>
      <c r="D12703">
        <v>2019</v>
      </c>
      <c r="E12703">
        <v>12</v>
      </c>
      <c r="F12703" t="s">
        <v>234</v>
      </c>
      <c r="G12703" t="s">
        <v>235</v>
      </c>
      <c r="H12703" t="s">
        <v>30</v>
      </c>
      <c r="J12703">
        <v>-141527.07</v>
      </c>
      <c r="L12703" t="s">
        <v>39</v>
      </c>
      <c r="O12703" t="s">
        <v>190</v>
      </c>
    </row>
    <row r="12704" spans="1:15" x14ac:dyDescent="0.25">
      <c r="A12704" t="s">
        <v>25</v>
      </c>
      <c r="B12704" t="s">
        <v>26</v>
      </c>
      <c r="C12704" t="s">
        <v>27</v>
      </c>
      <c r="D12704">
        <v>2019</v>
      </c>
      <c r="E12704">
        <v>12</v>
      </c>
      <c r="F12704" t="s">
        <v>242</v>
      </c>
      <c r="G12704" t="s">
        <v>243</v>
      </c>
      <c r="H12704" t="s">
        <v>30</v>
      </c>
      <c r="J12704">
        <v>-141527.07</v>
      </c>
      <c r="L12704" t="s">
        <v>39</v>
      </c>
      <c r="O12704" t="s">
        <v>190</v>
      </c>
    </row>
    <row r="12705" spans="1:15" x14ac:dyDescent="0.25">
      <c r="A12705" t="s">
        <v>123</v>
      </c>
      <c r="B12705" t="s">
        <v>124</v>
      </c>
      <c r="C12705" t="s">
        <v>27</v>
      </c>
      <c r="D12705">
        <v>2019</v>
      </c>
      <c r="E12705">
        <v>11</v>
      </c>
      <c r="F12705" t="s">
        <v>305</v>
      </c>
      <c r="G12705" t="s">
        <v>306</v>
      </c>
      <c r="H12705" t="s">
        <v>30</v>
      </c>
      <c r="J12705">
        <v>-1330626.6299999999</v>
      </c>
      <c r="L12705" t="s">
        <v>189</v>
      </c>
      <c r="O12705" t="s">
        <v>190</v>
      </c>
    </row>
    <row r="12706" spans="1:15" x14ac:dyDescent="0.25">
      <c r="A12706" t="s">
        <v>123</v>
      </c>
      <c r="B12706" t="s">
        <v>124</v>
      </c>
      <c r="C12706" t="s">
        <v>27</v>
      </c>
      <c r="D12706">
        <v>2019</v>
      </c>
      <c r="E12706">
        <v>11</v>
      </c>
      <c r="F12706" t="s">
        <v>231</v>
      </c>
      <c r="G12706" t="s">
        <v>188</v>
      </c>
      <c r="H12706" t="s">
        <v>30</v>
      </c>
      <c r="J12706">
        <v>1330626.6299999999</v>
      </c>
      <c r="L12706" t="s">
        <v>39</v>
      </c>
      <c r="O12706" t="s">
        <v>190</v>
      </c>
    </row>
    <row r="12707" spans="1:15" x14ac:dyDescent="0.25">
      <c r="A12707" t="s">
        <v>123</v>
      </c>
      <c r="B12707" t="s">
        <v>124</v>
      </c>
      <c r="C12707" t="s">
        <v>27</v>
      </c>
      <c r="D12707">
        <v>2019</v>
      </c>
      <c r="E12707">
        <v>11</v>
      </c>
      <c r="F12707" t="s">
        <v>232</v>
      </c>
      <c r="G12707" t="s">
        <v>233</v>
      </c>
      <c r="H12707" t="s">
        <v>30</v>
      </c>
      <c r="J12707">
        <v>1330626.6299999999</v>
      </c>
      <c r="L12707" t="s">
        <v>39</v>
      </c>
      <c r="O12707" t="s">
        <v>190</v>
      </c>
    </row>
    <row r="12708" spans="1:15" x14ac:dyDescent="0.25">
      <c r="A12708" t="s">
        <v>123</v>
      </c>
      <c r="B12708" t="s">
        <v>124</v>
      </c>
      <c r="C12708" t="s">
        <v>27</v>
      </c>
      <c r="D12708">
        <v>2019</v>
      </c>
      <c r="E12708">
        <v>11</v>
      </c>
      <c r="F12708" t="s">
        <v>234</v>
      </c>
      <c r="G12708" t="s">
        <v>235</v>
      </c>
      <c r="H12708" t="s">
        <v>30</v>
      </c>
      <c r="J12708">
        <v>1330626.6299999999</v>
      </c>
      <c r="L12708" t="s">
        <v>39</v>
      </c>
      <c r="O12708" t="s">
        <v>190</v>
      </c>
    </row>
    <row r="12709" spans="1:15" x14ac:dyDescent="0.25">
      <c r="A12709" t="s">
        <v>123</v>
      </c>
      <c r="B12709" t="s">
        <v>124</v>
      </c>
      <c r="C12709" t="s">
        <v>27</v>
      </c>
      <c r="D12709">
        <v>2019</v>
      </c>
      <c r="E12709">
        <v>11</v>
      </c>
      <c r="F12709" t="s">
        <v>242</v>
      </c>
      <c r="G12709" t="s">
        <v>243</v>
      </c>
      <c r="H12709" t="s">
        <v>30</v>
      </c>
      <c r="J12709">
        <v>1330626.6299999999</v>
      </c>
      <c r="L12709" t="s">
        <v>39</v>
      </c>
      <c r="O12709" t="s">
        <v>190</v>
      </c>
    </row>
    <row r="12710" spans="1:15" x14ac:dyDescent="0.25">
      <c r="A12710" t="s">
        <v>127</v>
      </c>
      <c r="B12710" t="s">
        <v>128</v>
      </c>
      <c r="C12710" t="s">
        <v>27</v>
      </c>
      <c r="D12710">
        <v>2019</v>
      </c>
      <c r="E12710">
        <v>11</v>
      </c>
      <c r="F12710" t="s">
        <v>305</v>
      </c>
      <c r="G12710" t="s">
        <v>306</v>
      </c>
      <c r="H12710" t="s">
        <v>30</v>
      </c>
      <c r="J12710">
        <v>24978.29</v>
      </c>
      <c r="L12710" t="s">
        <v>189</v>
      </c>
      <c r="O12710" t="s">
        <v>190</v>
      </c>
    </row>
    <row r="12711" spans="1:15" x14ac:dyDescent="0.25">
      <c r="A12711" t="s">
        <v>127</v>
      </c>
      <c r="B12711" t="s">
        <v>128</v>
      </c>
      <c r="C12711" t="s">
        <v>27</v>
      </c>
      <c r="D12711">
        <v>2019</v>
      </c>
      <c r="E12711">
        <v>11</v>
      </c>
      <c r="F12711" t="s">
        <v>231</v>
      </c>
      <c r="G12711" t="s">
        <v>188</v>
      </c>
      <c r="H12711" t="s">
        <v>30</v>
      </c>
      <c r="J12711">
        <v>-24978.29</v>
      </c>
      <c r="L12711" t="s">
        <v>39</v>
      </c>
      <c r="O12711" t="s">
        <v>190</v>
      </c>
    </row>
    <row r="12712" spans="1:15" x14ac:dyDescent="0.25">
      <c r="A12712" t="s">
        <v>127</v>
      </c>
      <c r="B12712" t="s">
        <v>128</v>
      </c>
      <c r="C12712" t="s">
        <v>27</v>
      </c>
      <c r="D12712">
        <v>2019</v>
      </c>
      <c r="E12712">
        <v>11</v>
      </c>
      <c r="F12712" t="s">
        <v>232</v>
      </c>
      <c r="G12712" t="s">
        <v>233</v>
      </c>
      <c r="H12712" t="s">
        <v>30</v>
      </c>
      <c r="J12712">
        <v>-24978.29</v>
      </c>
      <c r="L12712" t="s">
        <v>39</v>
      </c>
      <c r="O12712" t="s">
        <v>190</v>
      </c>
    </row>
    <row r="12713" spans="1:15" x14ac:dyDescent="0.25">
      <c r="A12713" t="s">
        <v>127</v>
      </c>
      <c r="B12713" t="s">
        <v>128</v>
      </c>
      <c r="C12713" t="s">
        <v>27</v>
      </c>
      <c r="D12713">
        <v>2019</v>
      </c>
      <c r="E12713">
        <v>11</v>
      </c>
      <c r="F12713" t="s">
        <v>234</v>
      </c>
      <c r="G12713" t="s">
        <v>235</v>
      </c>
      <c r="H12713" t="s">
        <v>30</v>
      </c>
      <c r="J12713">
        <v>-24978.29</v>
      </c>
      <c r="L12713" t="s">
        <v>39</v>
      </c>
      <c r="O12713" t="s">
        <v>190</v>
      </c>
    </row>
    <row r="12714" spans="1:15" x14ac:dyDescent="0.25">
      <c r="A12714" t="s">
        <v>127</v>
      </c>
      <c r="B12714" t="s">
        <v>128</v>
      </c>
      <c r="C12714" t="s">
        <v>27</v>
      </c>
      <c r="D12714">
        <v>2019</v>
      </c>
      <c r="E12714">
        <v>11</v>
      </c>
      <c r="F12714" t="s">
        <v>242</v>
      </c>
      <c r="G12714" t="s">
        <v>243</v>
      </c>
      <c r="H12714" t="s">
        <v>30</v>
      </c>
      <c r="J12714">
        <v>-24978.29</v>
      </c>
      <c r="L12714" t="s">
        <v>39</v>
      </c>
      <c r="O12714" t="s">
        <v>190</v>
      </c>
    </row>
    <row r="12715" spans="1:15" x14ac:dyDescent="0.25">
      <c r="A12715" t="s">
        <v>84</v>
      </c>
      <c r="B12715" t="s">
        <v>85</v>
      </c>
      <c r="C12715" t="s">
        <v>27</v>
      </c>
      <c r="D12715">
        <v>2019</v>
      </c>
      <c r="E12715">
        <v>11</v>
      </c>
      <c r="F12715" t="s">
        <v>305</v>
      </c>
      <c r="G12715" t="s">
        <v>306</v>
      </c>
      <c r="H12715" t="s">
        <v>30</v>
      </c>
      <c r="J12715">
        <v>246591.73</v>
      </c>
      <c r="L12715" t="s">
        <v>189</v>
      </c>
      <c r="O12715" t="s">
        <v>190</v>
      </c>
    </row>
    <row r="12716" spans="1:15" x14ac:dyDescent="0.25">
      <c r="A12716" t="s">
        <v>84</v>
      </c>
      <c r="B12716" t="s">
        <v>85</v>
      </c>
      <c r="C12716" t="s">
        <v>27</v>
      </c>
      <c r="D12716">
        <v>2019</v>
      </c>
      <c r="E12716">
        <v>11</v>
      </c>
      <c r="F12716" t="s">
        <v>231</v>
      </c>
      <c r="G12716" t="s">
        <v>188</v>
      </c>
      <c r="H12716" t="s">
        <v>30</v>
      </c>
      <c r="J12716">
        <v>-246591.73</v>
      </c>
      <c r="L12716" t="s">
        <v>39</v>
      </c>
      <c r="O12716" t="s">
        <v>190</v>
      </c>
    </row>
    <row r="12717" spans="1:15" x14ac:dyDescent="0.25">
      <c r="A12717" t="s">
        <v>84</v>
      </c>
      <c r="B12717" t="s">
        <v>85</v>
      </c>
      <c r="C12717" t="s">
        <v>27</v>
      </c>
      <c r="D12717">
        <v>2019</v>
      </c>
      <c r="E12717">
        <v>11</v>
      </c>
      <c r="F12717" t="s">
        <v>232</v>
      </c>
      <c r="G12717" t="s">
        <v>233</v>
      </c>
      <c r="H12717" t="s">
        <v>30</v>
      </c>
      <c r="J12717">
        <v>-246591.73</v>
      </c>
      <c r="L12717" t="s">
        <v>39</v>
      </c>
      <c r="O12717" t="s">
        <v>190</v>
      </c>
    </row>
    <row r="12718" spans="1:15" x14ac:dyDescent="0.25">
      <c r="A12718" t="s">
        <v>84</v>
      </c>
      <c r="B12718" t="s">
        <v>85</v>
      </c>
      <c r="C12718" t="s">
        <v>27</v>
      </c>
      <c r="D12718">
        <v>2019</v>
      </c>
      <c r="E12718">
        <v>11</v>
      </c>
      <c r="F12718" t="s">
        <v>234</v>
      </c>
      <c r="G12718" t="s">
        <v>235</v>
      </c>
      <c r="H12718" t="s">
        <v>30</v>
      </c>
      <c r="J12718">
        <v>-246591.73</v>
      </c>
      <c r="L12718" t="s">
        <v>39</v>
      </c>
      <c r="O12718" t="s">
        <v>190</v>
      </c>
    </row>
    <row r="12719" spans="1:15" x14ac:dyDescent="0.25">
      <c r="A12719" t="s">
        <v>84</v>
      </c>
      <c r="B12719" t="s">
        <v>85</v>
      </c>
      <c r="C12719" t="s">
        <v>27</v>
      </c>
      <c r="D12719">
        <v>2019</v>
      </c>
      <c r="E12719">
        <v>11</v>
      </c>
      <c r="F12719" t="s">
        <v>242</v>
      </c>
      <c r="G12719" t="s">
        <v>243</v>
      </c>
      <c r="H12719" t="s">
        <v>30</v>
      </c>
      <c r="J12719">
        <v>-246591.73</v>
      </c>
      <c r="L12719" t="s">
        <v>39</v>
      </c>
      <c r="O12719" t="s">
        <v>190</v>
      </c>
    </row>
    <row r="12720" spans="1:15" x14ac:dyDescent="0.25">
      <c r="A12720" t="s">
        <v>112</v>
      </c>
      <c r="B12720" t="s">
        <v>113</v>
      </c>
      <c r="C12720" t="s">
        <v>27</v>
      </c>
      <c r="D12720">
        <v>2019</v>
      </c>
      <c r="E12720">
        <v>11</v>
      </c>
      <c r="F12720" t="s">
        <v>305</v>
      </c>
      <c r="G12720" t="s">
        <v>306</v>
      </c>
      <c r="H12720" t="s">
        <v>30</v>
      </c>
      <c r="J12720">
        <v>107727.98</v>
      </c>
      <c r="L12720" t="s">
        <v>189</v>
      </c>
      <c r="O12720" t="s">
        <v>190</v>
      </c>
    </row>
    <row r="12721" spans="1:15" x14ac:dyDescent="0.25">
      <c r="A12721" t="s">
        <v>112</v>
      </c>
      <c r="B12721" t="s">
        <v>113</v>
      </c>
      <c r="C12721" t="s">
        <v>27</v>
      </c>
      <c r="D12721">
        <v>2019</v>
      </c>
      <c r="E12721">
        <v>11</v>
      </c>
      <c r="F12721" t="s">
        <v>231</v>
      </c>
      <c r="G12721" t="s">
        <v>188</v>
      </c>
      <c r="H12721" t="s">
        <v>30</v>
      </c>
      <c r="J12721">
        <v>-107727.98</v>
      </c>
      <c r="L12721" t="s">
        <v>39</v>
      </c>
      <c r="O12721" t="s">
        <v>190</v>
      </c>
    </row>
    <row r="12722" spans="1:15" x14ac:dyDescent="0.25">
      <c r="A12722" t="s">
        <v>112</v>
      </c>
      <c r="B12722" t="s">
        <v>113</v>
      </c>
      <c r="C12722" t="s">
        <v>27</v>
      </c>
      <c r="D12722">
        <v>2019</v>
      </c>
      <c r="E12722">
        <v>11</v>
      </c>
      <c r="F12722" t="s">
        <v>232</v>
      </c>
      <c r="G12722" t="s">
        <v>233</v>
      </c>
      <c r="H12722" t="s">
        <v>30</v>
      </c>
      <c r="J12722">
        <v>-107727.98</v>
      </c>
      <c r="L12722" t="s">
        <v>39</v>
      </c>
      <c r="O12722" t="s">
        <v>190</v>
      </c>
    </row>
    <row r="12723" spans="1:15" x14ac:dyDescent="0.25">
      <c r="A12723" t="s">
        <v>112</v>
      </c>
      <c r="B12723" t="s">
        <v>113</v>
      </c>
      <c r="C12723" t="s">
        <v>27</v>
      </c>
      <c r="D12723">
        <v>2019</v>
      </c>
      <c r="E12723">
        <v>11</v>
      </c>
      <c r="F12723" t="s">
        <v>234</v>
      </c>
      <c r="G12723" t="s">
        <v>235</v>
      </c>
      <c r="H12723" t="s">
        <v>30</v>
      </c>
      <c r="J12723">
        <v>-107727.98</v>
      </c>
      <c r="L12723" t="s">
        <v>39</v>
      </c>
      <c r="O12723" t="s">
        <v>190</v>
      </c>
    </row>
    <row r="12724" spans="1:15" x14ac:dyDescent="0.25">
      <c r="A12724" t="s">
        <v>112</v>
      </c>
      <c r="B12724" t="s">
        <v>113</v>
      </c>
      <c r="C12724" t="s">
        <v>27</v>
      </c>
      <c r="D12724">
        <v>2019</v>
      </c>
      <c r="E12724">
        <v>11</v>
      </c>
      <c r="F12724" t="s">
        <v>242</v>
      </c>
      <c r="G12724" t="s">
        <v>243</v>
      </c>
      <c r="H12724" t="s">
        <v>30</v>
      </c>
      <c r="J12724">
        <v>-107727.98</v>
      </c>
      <c r="L12724" t="s">
        <v>39</v>
      </c>
      <c r="O12724" t="s">
        <v>190</v>
      </c>
    </row>
    <row r="12725" spans="1:15" x14ac:dyDescent="0.25">
      <c r="A12725" t="s">
        <v>116</v>
      </c>
      <c r="B12725" t="s">
        <v>117</v>
      </c>
      <c r="C12725" t="s">
        <v>27</v>
      </c>
      <c r="D12725">
        <v>2019</v>
      </c>
      <c r="E12725">
        <v>11</v>
      </c>
      <c r="F12725" t="s">
        <v>305</v>
      </c>
      <c r="G12725" t="s">
        <v>306</v>
      </c>
      <c r="H12725" t="s">
        <v>30</v>
      </c>
      <c r="J12725">
        <v>228727.19</v>
      </c>
      <c r="L12725" t="s">
        <v>189</v>
      </c>
      <c r="O12725" t="s">
        <v>190</v>
      </c>
    </row>
    <row r="12726" spans="1:15" x14ac:dyDescent="0.25">
      <c r="A12726" t="s">
        <v>116</v>
      </c>
      <c r="B12726" t="s">
        <v>117</v>
      </c>
      <c r="C12726" t="s">
        <v>27</v>
      </c>
      <c r="D12726">
        <v>2019</v>
      </c>
      <c r="E12726">
        <v>11</v>
      </c>
      <c r="F12726" t="s">
        <v>231</v>
      </c>
      <c r="G12726" t="s">
        <v>188</v>
      </c>
      <c r="H12726" t="s">
        <v>30</v>
      </c>
      <c r="J12726">
        <v>-228727.19</v>
      </c>
      <c r="L12726" t="s">
        <v>39</v>
      </c>
      <c r="O12726" t="s">
        <v>190</v>
      </c>
    </row>
    <row r="12727" spans="1:15" x14ac:dyDescent="0.25">
      <c r="A12727" t="s">
        <v>116</v>
      </c>
      <c r="B12727" t="s">
        <v>117</v>
      </c>
      <c r="C12727" t="s">
        <v>27</v>
      </c>
      <c r="D12727">
        <v>2019</v>
      </c>
      <c r="E12727">
        <v>11</v>
      </c>
      <c r="F12727" t="s">
        <v>232</v>
      </c>
      <c r="G12727" t="s">
        <v>233</v>
      </c>
      <c r="H12727" t="s">
        <v>30</v>
      </c>
      <c r="J12727">
        <v>-228727.19</v>
      </c>
      <c r="L12727" t="s">
        <v>39</v>
      </c>
      <c r="O12727" t="s">
        <v>190</v>
      </c>
    </row>
    <row r="12728" spans="1:15" x14ac:dyDescent="0.25">
      <c r="A12728" t="s">
        <v>116</v>
      </c>
      <c r="B12728" t="s">
        <v>117</v>
      </c>
      <c r="C12728" t="s">
        <v>27</v>
      </c>
      <c r="D12728">
        <v>2019</v>
      </c>
      <c r="E12728">
        <v>11</v>
      </c>
      <c r="F12728" t="s">
        <v>234</v>
      </c>
      <c r="G12728" t="s">
        <v>235</v>
      </c>
      <c r="H12728" t="s">
        <v>30</v>
      </c>
      <c r="J12728">
        <v>-228727.19</v>
      </c>
      <c r="L12728" t="s">
        <v>39</v>
      </c>
      <c r="O12728" t="s">
        <v>190</v>
      </c>
    </row>
    <row r="12729" spans="1:15" x14ac:dyDescent="0.25">
      <c r="A12729" t="s">
        <v>116</v>
      </c>
      <c r="B12729" t="s">
        <v>117</v>
      </c>
      <c r="C12729" t="s">
        <v>27</v>
      </c>
      <c r="D12729">
        <v>2019</v>
      </c>
      <c r="E12729">
        <v>11</v>
      </c>
      <c r="F12729" t="s">
        <v>242</v>
      </c>
      <c r="G12729" t="s">
        <v>243</v>
      </c>
      <c r="H12729" t="s">
        <v>30</v>
      </c>
      <c r="J12729">
        <v>-228727.19</v>
      </c>
      <c r="L12729" t="s">
        <v>39</v>
      </c>
      <c r="O12729" t="s">
        <v>190</v>
      </c>
    </row>
    <row r="12730" spans="1:15" x14ac:dyDescent="0.25">
      <c r="A12730" t="s">
        <v>52</v>
      </c>
      <c r="B12730" t="s">
        <v>1666</v>
      </c>
      <c r="C12730" t="s">
        <v>27</v>
      </c>
      <c r="D12730">
        <v>2019</v>
      </c>
      <c r="E12730">
        <v>11</v>
      </c>
      <c r="F12730" t="s">
        <v>305</v>
      </c>
      <c r="G12730" t="s">
        <v>306</v>
      </c>
      <c r="H12730" t="s">
        <v>30</v>
      </c>
      <c r="J12730">
        <v>-110205.14</v>
      </c>
      <c r="L12730" t="s">
        <v>189</v>
      </c>
      <c r="O12730" t="s">
        <v>190</v>
      </c>
    </row>
    <row r="12731" spans="1:15" x14ac:dyDescent="0.25">
      <c r="A12731" t="s">
        <v>52</v>
      </c>
      <c r="B12731" t="s">
        <v>1666</v>
      </c>
      <c r="C12731" t="s">
        <v>27</v>
      </c>
      <c r="D12731">
        <v>2019</v>
      </c>
      <c r="E12731">
        <v>11</v>
      </c>
      <c r="F12731" t="s">
        <v>231</v>
      </c>
      <c r="G12731" t="s">
        <v>188</v>
      </c>
      <c r="H12731" t="s">
        <v>30</v>
      </c>
      <c r="J12731">
        <v>110205.14</v>
      </c>
      <c r="L12731" t="s">
        <v>39</v>
      </c>
      <c r="O12731" t="s">
        <v>190</v>
      </c>
    </row>
    <row r="12732" spans="1:15" x14ac:dyDescent="0.25">
      <c r="A12732" t="s">
        <v>52</v>
      </c>
      <c r="B12732" t="s">
        <v>1666</v>
      </c>
      <c r="C12732" t="s">
        <v>27</v>
      </c>
      <c r="D12732">
        <v>2019</v>
      </c>
      <c r="E12732">
        <v>11</v>
      </c>
      <c r="F12732" t="s">
        <v>232</v>
      </c>
      <c r="G12732" t="s">
        <v>233</v>
      </c>
      <c r="H12732" t="s">
        <v>30</v>
      </c>
      <c r="J12732">
        <v>110205.14</v>
      </c>
      <c r="L12732" t="s">
        <v>39</v>
      </c>
      <c r="O12732" t="s">
        <v>190</v>
      </c>
    </row>
    <row r="12733" spans="1:15" x14ac:dyDescent="0.25">
      <c r="A12733" t="s">
        <v>52</v>
      </c>
      <c r="B12733" t="s">
        <v>1666</v>
      </c>
      <c r="C12733" t="s">
        <v>27</v>
      </c>
      <c r="D12733">
        <v>2019</v>
      </c>
      <c r="E12733">
        <v>11</v>
      </c>
      <c r="F12733" t="s">
        <v>234</v>
      </c>
      <c r="G12733" t="s">
        <v>235</v>
      </c>
      <c r="H12733" t="s">
        <v>30</v>
      </c>
      <c r="J12733">
        <v>110205.14</v>
      </c>
      <c r="L12733" t="s">
        <v>39</v>
      </c>
      <c r="O12733" t="s">
        <v>190</v>
      </c>
    </row>
    <row r="12734" spans="1:15" x14ac:dyDescent="0.25">
      <c r="A12734" t="s">
        <v>52</v>
      </c>
      <c r="B12734" t="s">
        <v>1666</v>
      </c>
      <c r="C12734" t="s">
        <v>27</v>
      </c>
      <c r="D12734">
        <v>2019</v>
      </c>
      <c r="E12734">
        <v>11</v>
      </c>
      <c r="F12734" t="s">
        <v>242</v>
      </c>
      <c r="G12734" t="s">
        <v>243</v>
      </c>
      <c r="H12734" t="s">
        <v>30</v>
      </c>
      <c r="J12734">
        <v>110205.14</v>
      </c>
      <c r="L12734" t="s">
        <v>39</v>
      </c>
      <c r="O12734" t="s">
        <v>190</v>
      </c>
    </row>
    <row r="12735" spans="1:15" x14ac:dyDescent="0.25">
      <c r="A12735" t="s">
        <v>131</v>
      </c>
      <c r="B12735" t="s">
        <v>132</v>
      </c>
      <c r="C12735" t="s">
        <v>27</v>
      </c>
      <c r="D12735">
        <v>2019</v>
      </c>
      <c r="E12735">
        <v>11</v>
      </c>
      <c r="F12735" t="s">
        <v>305</v>
      </c>
      <c r="G12735" t="s">
        <v>306</v>
      </c>
      <c r="H12735" t="s">
        <v>30</v>
      </c>
      <c r="J12735">
        <v>1629814.73</v>
      </c>
      <c r="L12735" t="s">
        <v>189</v>
      </c>
      <c r="O12735" t="s">
        <v>190</v>
      </c>
    </row>
    <row r="12736" spans="1:15" x14ac:dyDescent="0.25">
      <c r="A12736" t="s">
        <v>131</v>
      </c>
      <c r="B12736" t="s">
        <v>132</v>
      </c>
      <c r="C12736" t="s">
        <v>27</v>
      </c>
      <c r="D12736">
        <v>2019</v>
      </c>
      <c r="E12736">
        <v>11</v>
      </c>
      <c r="F12736" t="s">
        <v>231</v>
      </c>
      <c r="G12736" t="s">
        <v>188</v>
      </c>
      <c r="H12736" t="s">
        <v>30</v>
      </c>
      <c r="J12736">
        <v>-1629814.73</v>
      </c>
      <c r="L12736" t="s">
        <v>39</v>
      </c>
      <c r="O12736" t="s">
        <v>190</v>
      </c>
    </row>
    <row r="12737" spans="1:15" x14ac:dyDescent="0.25">
      <c r="A12737" t="s">
        <v>131</v>
      </c>
      <c r="B12737" t="s">
        <v>132</v>
      </c>
      <c r="C12737" t="s">
        <v>27</v>
      </c>
      <c r="D12737">
        <v>2019</v>
      </c>
      <c r="E12737">
        <v>11</v>
      </c>
      <c r="F12737" t="s">
        <v>232</v>
      </c>
      <c r="G12737" t="s">
        <v>233</v>
      </c>
      <c r="H12737" t="s">
        <v>30</v>
      </c>
      <c r="J12737">
        <v>-1629814.73</v>
      </c>
      <c r="L12737" t="s">
        <v>39</v>
      </c>
      <c r="O12737" t="s">
        <v>190</v>
      </c>
    </row>
    <row r="12738" spans="1:15" x14ac:dyDescent="0.25">
      <c r="A12738" t="s">
        <v>131</v>
      </c>
      <c r="B12738" t="s">
        <v>132</v>
      </c>
      <c r="C12738" t="s">
        <v>27</v>
      </c>
      <c r="D12738">
        <v>2019</v>
      </c>
      <c r="E12738">
        <v>11</v>
      </c>
      <c r="F12738" t="s">
        <v>234</v>
      </c>
      <c r="G12738" t="s">
        <v>235</v>
      </c>
      <c r="H12738" t="s">
        <v>30</v>
      </c>
      <c r="J12738">
        <v>-1629814.73</v>
      </c>
      <c r="L12738" t="s">
        <v>39</v>
      </c>
      <c r="O12738" t="s">
        <v>190</v>
      </c>
    </row>
    <row r="12739" spans="1:15" x14ac:dyDescent="0.25">
      <c r="A12739" t="s">
        <v>131</v>
      </c>
      <c r="B12739" t="s">
        <v>132</v>
      </c>
      <c r="C12739" t="s">
        <v>27</v>
      </c>
      <c r="D12739">
        <v>2019</v>
      </c>
      <c r="E12739">
        <v>11</v>
      </c>
      <c r="F12739" t="s">
        <v>242</v>
      </c>
      <c r="G12739" t="s">
        <v>243</v>
      </c>
      <c r="H12739" t="s">
        <v>30</v>
      </c>
      <c r="J12739">
        <v>-1629814.73</v>
      </c>
      <c r="L12739" t="s">
        <v>39</v>
      </c>
      <c r="O12739" t="s">
        <v>190</v>
      </c>
    </row>
    <row r="12740" spans="1:15" x14ac:dyDescent="0.25">
      <c r="A12740" t="s">
        <v>25</v>
      </c>
      <c r="B12740" t="s">
        <v>26</v>
      </c>
      <c r="C12740" t="s">
        <v>27</v>
      </c>
      <c r="D12740">
        <v>2019</v>
      </c>
      <c r="E12740">
        <v>11</v>
      </c>
      <c r="F12740" t="s">
        <v>305</v>
      </c>
      <c r="G12740" t="s">
        <v>306</v>
      </c>
      <c r="H12740" t="s">
        <v>30</v>
      </c>
      <c r="J12740">
        <v>165293.69</v>
      </c>
      <c r="L12740" t="s">
        <v>189</v>
      </c>
      <c r="O12740" t="s">
        <v>190</v>
      </c>
    </row>
    <row r="12741" spans="1:15" x14ac:dyDescent="0.25">
      <c r="A12741" t="s">
        <v>25</v>
      </c>
      <c r="B12741" t="s">
        <v>26</v>
      </c>
      <c r="C12741" t="s">
        <v>27</v>
      </c>
      <c r="D12741">
        <v>2019</v>
      </c>
      <c r="E12741">
        <v>11</v>
      </c>
      <c r="F12741" t="s">
        <v>231</v>
      </c>
      <c r="G12741" t="s">
        <v>188</v>
      </c>
      <c r="H12741" t="s">
        <v>30</v>
      </c>
      <c r="J12741">
        <v>-165293.69</v>
      </c>
      <c r="L12741" t="s">
        <v>39</v>
      </c>
      <c r="O12741" t="s">
        <v>190</v>
      </c>
    </row>
    <row r="12742" spans="1:15" x14ac:dyDescent="0.25">
      <c r="A12742" t="s">
        <v>25</v>
      </c>
      <c r="B12742" t="s">
        <v>26</v>
      </c>
      <c r="C12742" t="s">
        <v>27</v>
      </c>
      <c r="D12742">
        <v>2019</v>
      </c>
      <c r="E12742">
        <v>11</v>
      </c>
      <c r="F12742" t="s">
        <v>232</v>
      </c>
      <c r="G12742" t="s">
        <v>233</v>
      </c>
      <c r="H12742" t="s">
        <v>30</v>
      </c>
      <c r="J12742">
        <v>-165293.69</v>
      </c>
      <c r="L12742" t="s">
        <v>39</v>
      </c>
      <c r="O12742" t="s">
        <v>190</v>
      </c>
    </row>
    <row r="12743" spans="1:15" x14ac:dyDescent="0.25">
      <c r="A12743" t="s">
        <v>25</v>
      </c>
      <c r="B12743" t="s">
        <v>26</v>
      </c>
      <c r="C12743" t="s">
        <v>27</v>
      </c>
      <c r="D12743">
        <v>2019</v>
      </c>
      <c r="E12743">
        <v>11</v>
      </c>
      <c r="F12743" t="s">
        <v>234</v>
      </c>
      <c r="G12743" t="s">
        <v>235</v>
      </c>
      <c r="H12743" t="s">
        <v>30</v>
      </c>
      <c r="J12743">
        <v>-165293.69</v>
      </c>
      <c r="L12743" t="s">
        <v>39</v>
      </c>
      <c r="O12743" t="s">
        <v>190</v>
      </c>
    </row>
    <row r="12744" spans="1:15" x14ac:dyDescent="0.25">
      <c r="A12744" t="s">
        <v>25</v>
      </c>
      <c r="B12744" t="s">
        <v>26</v>
      </c>
      <c r="C12744" t="s">
        <v>27</v>
      </c>
      <c r="D12744">
        <v>2019</v>
      </c>
      <c r="E12744">
        <v>11</v>
      </c>
      <c r="F12744" t="s">
        <v>242</v>
      </c>
      <c r="G12744" t="s">
        <v>243</v>
      </c>
      <c r="H12744" t="s">
        <v>30</v>
      </c>
      <c r="J12744">
        <v>-165293.69</v>
      </c>
      <c r="L12744" t="s">
        <v>39</v>
      </c>
      <c r="O12744" t="s">
        <v>190</v>
      </c>
    </row>
    <row r="12745" spans="1:15" x14ac:dyDescent="0.25">
      <c r="A12745" t="s">
        <v>123</v>
      </c>
      <c r="B12745" t="s">
        <v>124</v>
      </c>
      <c r="C12745" t="s">
        <v>27</v>
      </c>
      <c r="D12745">
        <v>2019</v>
      </c>
      <c r="E12745">
        <v>10</v>
      </c>
      <c r="F12745" t="s">
        <v>305</v>
      </c>
      <c r="G12745" t="s">
        <v>306</v>
      </c>
      <c r="H12745" t="s">
        <v>30</v>
      </c>
      <c r="J12745">
        <v>-1233672.6299999999</v>
      </c>
      <c r="L12745" t="s">
        <v>189</v>
      </c>
      <c r="O12745" t="s">
        <v>190</v>
      </c>
    </row>
    <row r="12746" spans="1:15" x14ac:dyDescent="0.25">
      <c r="A12746" t="s">
        <v>123</v>
      </c>
      <c r="B12746" t="s">
        <v>124</v>
      </c>
      <c r="C12746" t="s">
        <v>27</v>
      </c>
      <c r="D12746">
        <v>2019</v>
      </c>
      <c r="E12746">
        <v>10</v>
      </c>
      <c r="F12746" t="s">
        <v>231</v>
      </c>
      <c r="G12746" t="s">
        <v>188</v>
      </c>
      <c r="H12746" t="s">
        <v>30</v>
      </c>
      <c r="J12746">
        <v>1233672.6299999999</v>
      </c>
      <c r="L12746" t="s">
        <v>39</v>
      </c>
      <c r="O12746" t="s">
        <v>190</v>
      </c>
    </row>
    <row r="12747" spans="1:15" x14ac:dyDescent="0.25">
      <c r="A12747" t="s">
        <v>123</v>
      </c>
      <c r="B12747" t="s">
        <v>124</v>
      </c>
      <c r="C12747" t="s">
        <v>27</v>
      </c>
      <c r="D12747">
        <v>2019</v>
      </c>
      <c r="E12747">
        <v>10</v>
      </c>
      <c r="F12747" t="s">
        <v>232</v>
      </c>
      <c r="G12747" t="s">
        <v>233</v>
      </c>
      <c r="H12747" t="s">
        <v>30</v>
      </c>
      <c r="J12747">
        <v>1233672.6299999999</v>
      </c>
      <c r="L12747" t="s">
        <v>39</v>
      </c>
      <c r="O12747" t="s">
        <v>190</v>
      </c>
    </row>
    <row r="12748" spans="1:15" x14ac:dyDescent="0.25">
      <c r="A12748" t="s">
        <v>123</v>
      </c>
      <c r="B12748" t="s">
        <v>124</v>
      </c>
      <c r="C12748" t="s">
        <v>27</v>
      </c>
      <c r="D12748">
        <v>2019</v>
      </c>
      <c r="E12748">
        <v>10</v>
      </c>
      <c r="F12748" t="s">
        <v>234</v>
      </c>
      <c r="G12748" t="s">
        <v>235</v>
      </c>
      <c r="H12748" t="s">
        <v>30</v>
      </c>
      <c r="J12748">
        <v>1233672.6299999999</v>
      </c>
      <c r="L12748" t="s">
        <v>39</v>
      </c>
      <c r="O12748" t="s">
        <v>190</v>
      </c>
    </row>
    <row r="12749" spans="1:15" x14ac:dyDescent="0.25">
      <c r="A12749" t="s">
        <v>123</v>
      </c>
      <c r="B12749" t="s">
        <v>124</v>
      </c>
      <c r="C12749" t="s">
        <v>27</v>
      </c>
      <c r="D12749">
        <v>2019</v>
      </c>
      <c r="E12749">
        <v>10</v>
      </c>
      <c r="F12749" t="s">
        <v>242</v>
      </c>
      <c r="G12749" t="s">
        <v>243</v>
      </c>
      <c r="H12749" t="s">
        <v>30</v>
      </c>
      <c r="J12749">
        <v>1233672.6299999999</v>
      </c>
      <c r="L12749" t="s">
        <v>39</v>
      </c>
      <c r="O12749" t="s">
        <v>190</v>
      </c>
    </row>
    <row r="12750" spans="1:15" x14ac:dyDescent="0.25">
      <c r="A12750" t="s">
        <v>127</v>
      </c>
      <c r="B12750" t="s">
        <v>128</v>
      </c>
      <c r="C12750" t="s">
        <v>27</v>
      </c>
      <c r="D12750">
        <v>2019</v>
      </c>
      <c r="E12750">
        <v>10</v>
      </c>
      <c r="F12750" t="s">
        <v>305</v>
      </c>
      <c r="G12750" t="s">
        <v>306</v>
      </c>
      <c r="H12750" t="s">
        <v>30</v>
      </c>
      <c r="J12750">
        <v>23176.78</v>
      </c>
      <c r="L12750" t="s">
        <v>189</v>
      </c>
      <c r="O12750" t="s">
        <v>190</v>
      </c>
    </row>
    <row r="12751" spans="1:15" x14ac:dyDescent="0.25">
      <c r="A12751" t="s">
        <v>127</v>
      </c>
      <c r="B12751" t="s">
        <v>128</v>
      </c>
      <c r="C12751" t="s">
        <v>27</v>
      </c>
      <c r="D12751">
        <v>2019</v>
      </c>
      <c r="E12751">
        <v>10</v>
      </c>
      <c r="F12751" t="s">
        <v>231</v>
      </c>
      <c r="G12751" t="s">
        <v>188</v>
      </c>
      <c r="H12751" t="s">
        <v>30</v>
      </c>
      <c r="J12751">
        <v>-23176.78</v>
      </c>
      <c r="L12751" t="s">
        <v>39</v>
      </c>
      <c r="O12751" t="s">
        <v>190</v>
      </c>
    </row>
    <row r="12752" spans="1:15" x14ac:dyDescent="0.25">
      <c r="A12752" t="s">
        <v>127</v>
      </c>
      <c r="B12752" t="s">
        <v>128</v>
      </c>
      <c r="C12752" t="s">
        <v>27</v>
      </c>
      <c r="D12752">
        <v>2019</v>
      </c>
      <c r="E12752">
        <v>10</v>
      </c>
      <c r="F12752" t="s">
        <v>232</v>
      </c>
      <c r="G12752" t="s">
        <v>233</v>
      </c>
      <c r="H12752" t="s">
        <v>30</v>
      </c>
      <c r="J12752">
        <v>-23176.78</v>
      </c>
      <c r="L12752" t="s">
        <v>39</v>
      </c>
      <c r="O12752" t="s">
        <v>190</v>
      </c>
    </row>
    <row r="12753" spans="1:15" x14ac:dyDescent="0.25">
      <c r="A12753" t="s">
        <v>127</v>
      </c>
      <c r="B12753" t="s">
        <v>128</v>
      </c>
      <c r="C12753" t="s">
        <v>27</v>
      </c>
      <c r="D12753">
        <v>2019</v>
      </c>
      <c r="E12753">
        <v>10</v>
      </c>
      <c r="F12753" t="s">
        <v>234</v>
      </c>
      <c r="G12753" t="s">
        <v>235</v>
      </c>
      <c r="H12753" t="s">
        <v>30</v>
      </c>
      <c r="J12753">
        <v>-23176.78</v>
      </c>
      <c r="L12753" t="s">
        <v>39</v>
      </c>
      <c r="O12753" t="s">
        <v>190</v>
      </c>
    </row>
    <row r="12754" spans="1:15" x14ac:dyDescent="0.25">
      <c r="A12754" t="s">
        <v>127</v>
      </c>
      <c r="B12754" t="s">
        <v>128</v>
      </c>
      <c r="C12754" t="s">
        <v>27</v>
      </c>
      <c r="D12754">
        <v>2019</v>
      </c>
      <c r="E12754">
        <v>10</v>
      </c>
      <c r="F12754" t="s">
        <v>242</v>
      </c>
      <c r="G12754" t="s">
        <v>243</v>
      </c>
      <c r="H12754" t="s">
        <v>30</v>
      </c>
      <c r="J12754">
        <v>-23176.78</v>
      </c>
      <c r="L12754" t="s">
        <v>39</v>
      </c>
      <c r="O12754" t="s">
        <v>190</v>
      </c>
    </row>
    <row r="12755" spans="1:15" x14ac:dyDescent="0.25">
      <c r="A12755" t="s">
        <v>84</v>
      </c>
      <c r="B12755" t="s">
        <v>85</v>
      </c>
      <c r="C12755" t="s">
        <v>27</v>
      </c>
      <c r="D12755">
        <v>2019</v>
      </c>
      <c r="E12755">
        <v>10</v>
      </c>
      <c r="F12755" t="s">
        <v>305</v>
      </c>
      <c r="G12755" t="s">
        <v>306</v>
      </c>
      <c r="H12755" t="s">
        <v>30</v>
      </c>
      <c r="J12755">
        <v>207359.42</v>
      </c>
      <c r="L12755" t="s">
        <v>189</v>
      </c>
      <c r="O12755" t="s">
        <v>190</v>
      </c>
    </row>
    <row r="12756" spans="1:15" x14ac:dyDescent="0.25">
      <c r="A12756" t="s">
        <v>84</v>
      </c>
      <c r="B12756" t="s">
        <v>85</v>
      </c>
      <c r="C12756" t="s">
        <v>27</v>
      </c>
      <c r="D12756">
        <v>2019</v>
      </c>
      <c r="E12756">
        <v>10</v>
      </c>
      <c r="F12756" t="s">
        <v>231</v>
      </c>
      <c r="G12756" t="s">
        <v>188</v>
      </c>
      <c r="H12756" t="s">
        <v>30</v>
      </c>
      <c r="J12756">
        <v>-207359.42</v>
      </c>
      <c r="L12756" t="s">
        <v>39</v>
      </c>
      <c r="O12756" t="s">
        <v>190</v>
      </c>
    </row>
    <row r="12757" spans="1:15" x14ac:dyDescent="0.25">
      <c r="A12757" t="s">
        <v>84</v>
      </c>
      <c r="B12757" t="s">
        <v>85</v>
      </c>
      <c r="C12757" t="s">
        <v>27</v>
      </c>
      <c r="D12757">
        <v>2019</v>
      </c>
      <c r="E12757">
        <v>10</v>
      </c>
      <c r="F12757" t="s">
        <v>232</v>
      </c>
      <c r="G12757" t="s">
        <v>233</v>
      </c>
      <c r="H12757" t="s">
        <v>30</v>
      </c>
      <c r="J12757">
        <v>-207359.42</v>
      </c>
      <c r="L12757" t="s">
        <v>39</v>
      </c>
      <c r="O12757" t="s">
        <v>190</v>
      </c>
    </row>
    <row r="12758" spans="1:15" x14ac:dyDescent="0.25">
      <c r="A12758" t="s">
        <v>84</v>
      </c>
      <c r="B12758" t="s">
        <v>85</v>
      </c>
      <c r="C12758" t="s">
        <v>27</v>
      </c>
      <c r="D12758">
        <v>2019</v>
      </c>
      <c r="E12758">
        <v>10</v>
      </c>
      <c r="F12758" t="s">
        <v>234</v>
      </c>
      <c r="G12758" t="s">
        <v>235</v>
      </c>
      <c r="H12758" t="s">
        <v>30</v>
      </c>
      <c r="J12758">
        <v>-207359.42</v>
      </c>
      <c r="L12758" t="s">
        <v>39</v>
      </c>
      <c r="O12758" t="s">
        <v>190</v>
      </c>
    </row>
    <row r="12759" spans="1:15" x14ac:dyDescent="0.25">
      <c r="A12759" t="s">
        <v>84</v>
      </c>
      <c r="B12759" t="s">
        <v>85</v>
      </c>
      <c r="C12759" t="s">
        <v>27</v>
      </c>
      <c r="D12759">
        <v>2019</v>
      </c>
      <c r="E12759">
        <v>10</v>
      </c>
      <c r="F12759" t="s">
        <v>242</v>
      </c>
      <c r="G12759" t="s">
        <v>243</v>
      </c>
      <c r="H12759" t="s">
        <v>30</v>
      </c>
      <c r="J12759">
        <v>-207359.42</v>
      </c>
      <c r="L12759" t="s">
        <v>39</v>
      </c>
      <c r="O12759" t="s">
        <v>190</v>
      </c>
    </row>
    <row r="12760" spans="1:15" x14ac:dyDescent="0.25">
      <c r="A12760" t="s">
        <v>112</v>
      </c>
      <c r="B12760" t="s">
        <v>113</v>
      </c>
      <c r="C12760" t="s">
        <v>27</v>
      </c>
      <c r="D12760">
        <v>2019</v>
      </c>
      <c r="E12760">
        <v>10</v>
      </c>
      <c r="F12760" t="s">
        <v>305</v>
      </c>
      <c r="G12760" t="s">
        <v>306</v>
      </c>
      <c r="H12760" t="s">
        <v>30</v>
      </c>
      <c r="J12760">
        <v>73129.399999999994</v>
      </c>
      <c r="L12760" t="s">
        <v>189</v>
      </c>
      <c r="O12760" t="s">
        <v>190</v>
      </c>
    </row>
    <row r="12761" spans="1:15" x14ac:dyDescent="0.25">
      <c r="A12761" t="s">
        <v>112</v>
      </c>
      <c r="B12761" t="s">
        <v>113</v>
      </c>
      <c r="C12761" t="s">
        <v>27</v>
      </c>
      <c r="D12761">
        <v>2019</v>
      </c>
      <c r="E12761">
        <v>10</v>
      </c>
      <c r="F12761" t="s">
        <v>231</v>
      </c>
      <c r="G12761" t="s">
        <v>188</v>
      </c>
      <c r="H12761" t="s">
        <v>30</v>
      </c>
      <c r="J12761">
        <v>-73129.399999999994</v>
      </c>
      <c r="L12761" t="s">
        <v>39</v>
      </c>
      <c r="O12761" t="s">
        <v>190</v>
      </c>
    </row>
    <row r="12762" spans="1:15" x14ac:dyDescent="0.25">
      <c r="A12762" t="s">
        <v>112</v>
      </c>
      <c r="B12762" t="s">
        <v>113</v>
      </c>
      <c r="C12762" t="s">
        <v>27</v>
      </c>
      <c r="D12762">
        <v>2019</v>
      </c>
      <c r="E12762">
        <v>10</v>
      </c>
      <c r="F12762" t="s">
        <v>232</v>
      </c>
      <c r="G12762" t="s">
        <v>233</v>
      </c>
      <c r="H12762" t="s">
        <v>30</v>
      </c>
      <c r="J12762">
        <v>-73129.399999999994</v>
      </c>
      <c r="L12762" t="s">
        <v>39</v>
      </c>
      <c r="O12762" t="s">
        <v>190</v>
      </c>
    </row>
    <row r="12763" spans="1:15" x14ac:dyDescent="0.25">
      <c r="A12763" t="s">
        <v>112</v>
      </c>
      <c r="B12763" t="s">
        <v>113</v>
      </c>
      <c r="C12763" t="s">
        <v>27</v>
      </c>
      <c r="D12763">
        <v>2019</v>
      </c>
      <c r="E12763">
        <v>10</v>
      </c>
      <c r="F12763" t="s">
        <v>234</v>
      </c>
      <c r="G12763" t="s">
        <v>235</v>
      </c>
      <c r="H12763" t="s">
        <v>30</v>
      </c>
      <c r="J12763">
        <v>-73129.399999999994</v>
      </c>
      <c r="L12763" t="s">
        <v>39</v>
      </c>
      <c r="O12763" t="s">
        <v>190</v>
      </c>
    </row>
    <row r="12764" spans="1:15" x14ac:dyDescent="0.25">
      <c r="A12764" t="s">
        <v>112</v>
      </c>
      <c r="B12764" t="s">
        <v>113</v>
      </c>
      <c r="C12764" t="s">
        <v>27</v>
      </c>
      <c r="D12764">
        <v>2019</v>
      </c>
      <c r="E12764">
        <v>10</v>
      </c>
      <c r="F12764" t="s">
        <v>242</v>
      </c>
      <c r="G12764" t="s">
        <v>243</v>
      </c>
      <c r="H12764" t="s">
        <v>30</v>
      </c>
      <c r="J12764">
        <v>-73129.399999999994</v>
      </c>
      <c r="L12764" t="s">
        <v>39</v>
      </c>
      <c r="O12764" t="s">
        <v>190</v>
      </c>
    </row>
    <row r="12765" spans="1:15" x14ac:dyDescent="0.25">
      <c r="A12765" t="s">
        <v>116</v>
      </c>
      <c r="B12765" t="s">
        <v>117</v>
      </c>
      <c r="C12765" t="s">
        <v>27</v>
      </c>
      <c r="D12765">
        <v>2019</v>
      </c>
      <c r="E12765">
        <v>10</v>
      </c>
      <c r="F12765" t="s">
        <v>305</v>
      </c>
      <c r="G12765" t="s">
        <v>306</v>
      </c>
      <c r="H12765" t="s">
        <v>30</v>
      </c>
      <c r="J12765">
        <v>290515.12</v>
      </c>
      <c r="L12765" t="s">
        <v>189</v>
      </c>
      <c r="O12765" t="s">
        <v>190</v>
      </c>
    </row>
    <row r="12766" spans="1:15" x14ac:dyDescent="0.25">
      <c r="A12766" t="s">
        <v>116</v>
      </c>
      <c r="B12766" t="s">
        <v>117</v>
      </c>
      <c r="C12766" t="s">
        <v>27</v>
      </c>
      <c r="D12766">
        <v>2019</v>
      </c>
      <c r="E12766">
        <v>10</v>
      </c>
      <c r="F12766" t="s">
        <v>231</v>
      </c>
      <c r="G12766" t="s">
        <v>188</v>
      </c>
      <c r="H12766" t="s">
        <v>30</v>
      </c>
      <c r="J12766">
        <v>-290515.12</v>
      </c>
      <c r="L12766" t="s">
        <v>39</v>
      </c>
      <c r="O12766" t="s">
        <v>190</v>
      </c>
    </row>
    <row r="12767" spans="1:15" x14ac:dyDescent="0.25">
      <c r="A12767" t="s">
        <v>116</v>
      </c>
      <c r="B12767" t="s">
        <v>117</v>
      </c>
      <c r="C12767" t="s">
        <v>27</v>
      </c>
      <c r="D12767">
        <v>2019</v>
      </c>
      <c r="E12767">
        <v>10</v>
      </c>
      <c r="F12767" t="s">
        <v>232</v>
      </c>
      <c r="G12767" t="s">
        <v>233</v>
      </c>
      <c r="H12767" t="s">
        <v>30</v>
      </c>
      <c r="J12767">
        <v>-290515.12</v>
      </c>
      <c r="L12767" t="s">
        <v>39</v>
      </c>
      <c r="O12767" t="s">
        <v>190</v>
      </c>
    </row>
    <row r="12768" spans="1:15" x14ac:dyDescent="0.25">
      <c r="A12768" t="s">
        <v>116</v>
      </c>
      <c r="B12768" t="s">
        <v>117</v>
      </c>
      <c r="C12768" t="s">
        <v>27</v>
      </c>
      <c r="D12768">
        <v>2019</v>
      </c>
      <c r="E12768">
        <v>10</v>
      </c>
      <c r="F12768" t="s">
        <v>234</v>
      </c>
      <c r="G12768" t="s">
        <v>235</v>
      </c>
      <c r="H12768" t="s">
        <v>30</v>
      </c>
      <c r="J12768">
        <v>-290515.12</v>
      </c>
      <c r="L12768" t="s">
        <v>39</v>
      </c>
      <c r="O12768" t="s">
        <v>190</v>
      </c>
    </row>
    <row r="12769" spans="1:15" x14ac:dyDescent="0.25">
      <c r="A12769" t="s">
        <v>116</v>
      </c>
      <c r="B12769" t="s">
        <v>117</v>
      </c>
      <c r="C12769" t="s">
        <v>27</v>
      </c>
      <c r="D12769">
        <v>2019</v>
      </c>
      <c r="E12769">
        <v>10</v>
      </c>
      <c r="F12769" t="s">
        <v>242</v>
      </c>
      <c r="G12769" t="s">
        <v>243</v>
      </c>
      <c r="H12769" t="s">
        <v>30</v>
      </c>
      <c r="J12769">
        <v>-290515.12</v>
      </c>
      <c r="L12769" t="s">
        <v>39</v>
      </c>
      <c r="O12769" t="s">
        <v>190</v>
      </c>
    </row>
    <row r="12770" spans="1:15" x14ac:dyDescent="0.25">
      <c r="A12770" t="s">
        <v>52</v>
      </c>
      <c r="B12770" t="s">
        <v>1666</v>
      </c>
      <c r="C12770" t="s">
        <v>27</v>
      </c>
      <c r="D12770">
        <v>2019</v>
      </c>
      <c r="E12770">
        <v>10</v>
      </c>
      <c r="F12770" t="s">
        <v>305</v>
      </c>
      <c r="G12770" t="s">
        <v>306</v>
      </c>
      <c r="H12770" t="s">
        <v>30</v>
      </c>
      <c r="J12770">
        <v>-102210.52</v>
      </c>
      <c r="L12770" t="s">
        <v>189</v>
      </c>
      <c r="O12770" t="s">
        <v>190</v>
      </c>
    </row>
    <row r="12771" spans="1:15" x14ac:dyDescent="0.25">
      <c r="A12771" t="s">
        <v>52</v>
      </c>
      <c r="B12771" t="s">
        <v>1666</v>
      </c>
      <c r="C12771" t="s">
        <v>27</v>
      </c>
      <c r="D12771">
        <v>2019</v>
      </c>
      <c r="E12771">
        <v>10</v>
      </c>
      <c r="F12771" t="s">
        <v>231</v>
      </c>
      <c r="G12771" t="s">
        <v>188</v>
      </c>
      <c r="H12771" t="s">
        <v>30</v>
      </c>
      <c r="J12771">
        <v>102210.52</v>
      </c>
      <c r="L12771" t="s">
        <v>39</v>
      </c>
      <c r="O12771" t="s">
        <v>190</v>
      </c>
    </row>
    <row r="12772" spans="1:15" x14ac:dyDescent="0.25">
      <c r="A12772" t="s">
        <v>52</v>
      </c>
      <c r="B12772" t="s">
        <v>1666</v>
      </c>
      <c r="C12772" t="s">
        <v>27</v>
      </c>
      <c r="D12772">
        <v>2019</v>
      </c>
      <c r="E12772">
        <v>10</v>
      </c>
      <c r="F12772" t="s">
        <v>232</v>
      </c>
      <c r="G12772" t="s">
        <v>233</v>
      </c>
      <c r="H12772" t="s">
        <v>30</v>
      </c>
      <c r="J12772">
        <v>102210.52</v>
      </c>
      <c r="L12772" t="s">
        <v>39</v>
      </c>
      <c r="O12772" t="s">
        <v>190</v>
      </c>
    </row>
    <row r="12773" spans="1:15" x14ac:dyDescent="0.25">
      <c r="A12773" t="s">
        <v>52</v>
      </c>
      <c r="B12773" t="s">
        <v>1666</v>
      </c>
      <c r="C12773" t="s">
        <v>27</v>
      </c>
      <c r="D12773">
        <v>2019</v>
      </c>
      <c r="E12773">
        <v>10</v>
      </c>
      <c r="F12773" t="s">
        <v>234</v>
      </c>
      <c r="G12773" t="s">
        <v>235</v>
      </c>
      <c r="H12773" t="s">
        <v>30</v>
      </c>
      <c r="J12773">
        <v>102210.52</v>
      </c>
      <c r="L12773" t="s">
        <v>39</v>
      </c>
      <c r="O12773" t="s">
        <v>190</v>
      </c>
    </row>
    <row r="12774" spans="1:15" x14ac:dyDescent="0.25">
      <c r="A12774" t="s">
        <v>52</v>
      </c>
      <c r="B12774" t="s">
        <v>1666</v>
      </c>
      <c r="C12774" t="s">
        <v>27</v>
      </c>
      <c r="D12774">
        <v>2019</v>
      </c>
      <c r="E12774">
        <v>10</v>
      </c>
      <c r="F12774" t="s">
        <v>242</v>
      </c>
      <c r="G12774" t="s">
        <v>243</v>
      </c>
      <c r="H12774" t="s">
        <v>30</v>
      </c>
      <c r="J12774">
        <v>102210.52</v>
      </c>
      <c r="L12774" t="s">
        <v>39</v>
      </c>
      <c r="O12774" t="s">
        <v>190</v>
      </c>
    </row>
    <row r="12775" spans="1:15" x14ac:dyDescent="0.25">
      <c r="A12775" t="s">
        <v>131</v>
      </c>
      <c r="B12775" t="s">
        <v>132</v>
      </c>
      <c r="C12775" t="s">
        <v>27</v>
      </c>
      <c r="D12775">
        <v>2019</v>
      </c>
      <c r="E12775">
        <v>10</v>
      </c>
      <c r="F12775" t="s">
        <v>305</v>
      </c>
      <c r="G12775" t="s">
        <v>306</v>
      </c>
      <c r="H12775" t="s">
        <v>30</v>
      </c>
      <c r="J12775">
        <v>1497616.41</v>
      </c>
      <c r="L12775" t="s">
        <v>189</v>
      </c>
      <c r="O12775" t="s">
        <v>190</v>
      </c>
    </row>
    <row r="12776" spans="1:15" x14ac:dyDescent="0.25">
      <c r="A12776" t="s">
        <v>131</v>
      </c>
      <c r="B12776" t="s">
        <v>132</v>
      </c>
      <c r="C12776" t="s">
        <v>27</v>
      </c>
      <c r="D12776">
        <v>2019</v>
      </c>
      <c r="E12776">
        <v>10</v>
      </c>
      <c r="F12776" t="s">
        <v>231</v>
      </c>
      <c r="G12776" t="s">
        <v>188</v>
      </c>
      <c r="H12776" t="s">
        <v>30</v>
      </c>
      <c r="J12776">
        <v>-1497616.41</v>
      </c>
      <c r="L12776" t="s">
        <v>39</v>
      </c>
      <c r="O12776" t="s">
        <v>190</v>
      </c>
    </row>
    <row r="12777" spans="1:15" x14ac:dyDescent="0.25">
      <c r="A12777" t="s">
        <v>131</v>
      </c>
      <c r="B12777" t="s">
        <v>132</v>
      </c>
      <c r="C12777" t="s">
        <v>27</v>
      </c>
      <c r="D12777">
        <v>2019</v>
      </c>
      <c r="E12777">
        <v>10</v>
      </c>
      <c r="F12777" t="s">
        <v>232</v>
      </c>
      <c r="G12777" t="s">
        <v>233</v>
      </c>
      <c r="H12777" t="s">
        <v>30</v>
      </c>
      <c r="J12777">
        <v>-1497616.41</v>
      </c>
      <c r="L12777" t="s">
        <v>39</v>
      </c>
      <c r="O12777" t="s">
        <v>190</v>
      </c>
    </row>
    <row r="12778" spans="1:15" x14ac:dyDescent="0.25">
      <c r="A12778" t="s">
        <v>131</v>
      </c>
      <c r="B12778" t="s">
        <v>132</v>
      </c>
      <c r="C12778" t="s">
        <v>27</v>
      </c>
      <c r="D12778">
        <v>2019</v>
      </c>
      <c r="E12778">
        <v>10</v>
      </c>
      <c r="F12778" t="s">
        <v>234</v>
      </c>
      <c r="G12778" t="s">
        <v>235</v>
      </c>
      <c r="H12778" t="s">
        <v>30</v>
      </c>
      <c r="J12778">
        <v>-1497616.41</v>
      </c>
      <c r="L12778" t="s">
        <v>39</v>
      </c>
      <c r="O12778" t="s">
        <v>190</v>
      </c>
    </row>
    <row r="12779" spans="1:15" x14ac:dyDescent="0.25">
      <c r="A12779" t="s">
        <v>131</v>
      </c>
      <c r="B12779" t="s">
        <v>132</v>
      </c>
      <c r="C12779" t="s">
        <v>27</v>
      </c>
      <c r="D12779">
        <v>2019</v>
      </c>
      <c r="E12779">
        <v>10</v>
      </c>
      <c r="F12779" t="s">
        <v>242</v>
      </c>
      <c r="G12779" t="s">
        <v>243</v>
      </c>
      <c r="H12779" t="s">
        <v>30</v>
      </c>
      <c r="J12779">
        <v>-1497616.41</v>
      </c>
      <c r="L12779" t="s">
        <v>39</v>
      </c>
      <c r="O12779" t="s">
        <v>190</v>
      </c>
    </row>
    <row r="12780" spans="1:15" x14ac:dyDescent="0.25">
      <c r="A12780" t="s">
        <v>25</v>
      </c>
      <c r="B12780" t="s">
        <v>26</v>
      </c>
      <c r="C12780" t="s">
        <v>27</v>
      </c>
      <c r="D12780">
        <v>2019</v>
      </c>
      <c r="E12780">
        <v>10</v>
      </c>
      <c r="F12780" t="s">
        <v>305</v>
      </c>
      <c r="G12780" t="s">
        <v>306</v>
      </c>
      <c r="H12780" t="s">
        <v>30</v>
      </c>
      <c r="J12780">
        <v>153302.68</v>
      </c>
      <c r="L12780" t="s">
        <v>189</v>
      </c>
      <c r="O12780" t="s">
        <v>190</v>
      </c>
    </row>
    <row r="12781" spans="1:15" x14ac:dyDescent="0.25">
      <c r="A12781" t="s">
        <v>25</v>
      </c>
      <c r="B12781" t="s">
        <v>26</v>
      </c>
      <c r="C12781" t="s">
        <v>27</v>
      </c>
      <c r="D12781">
        <v>2019</v>
      </c>
      <c r="E12781">
        <v>10</v>
      </c>
      <c r="F12781" t="s">
        <v>231</v>
      </c>
      <c r="G12781" t="s">
        <v>188</v>
      </c>
      <c r="H12781" t="s">
        <v>30</v>
      </c>
      <c r="J12781">
        <v>-153302.68</v>
      </c>
      <c r="L12781" t="s">
        <v>39</v>
      </c>
      <c r="O12781" t="s">
        <v>190</v>
      </c>
    </row>
    <row r="12782" spans="1:15" x14ac:dyDescent="0.25">
      <c r="A12782" t="s">
        <v>25</v>
      </c>
      <c r="B12782" t="s">
        <v>26</v>
      </c>
      <c r="C12782" t="s">
        <v>27</v>
      </c>
      <c r="D12782">
        <v>2019</v>
      </c>
      <c r="E12782">
        <v>10</v>
      </c>
      <c r="F12782" t="s">
        <v>232</v>
      </c>
      <c r="G12782" t="s">
        <v>233</v>
      </c>
      <c r="H12782" t="s">
        <v>30</v>
      </c>
      <c r="J12782">
        <v>-153302.68</v>
      </c>
      <c r="L12782" t="s">
        <v>39</v>
      </c>
      <c r="O12782" t="s">
        <v>190</v>
      </c>
    </row>
    <row r="12783" spans="1:15" x14ac:dyDescent="0.25">
      <c r="A12783" t="s">
        <v>25</v>
      </c>
      <c r="B12783" t="s">
        <v>26</v>
      </c>
      <c r="C12783" t="s">
        <v>27</v>
      </c>
      <c r="D12783">
        <v>2019</v>
      </c>
      <c r="E12783">
        <v>10</v>
      </c>
      <c r="F12783" t="s">
        <v>234</v>
      </c>
      <c r="G12783" t="s">
        <v>235</v>
      </c>
      <c r="H12783" t="s">
        <v>30</v>
      </c>
      <c r="J12783">
        <v>-153302.68</v>
      </c>
      <c r="L12783" t="s">
        <v>39</v>
      </c>
      <c r="O12783" t="s">
        <v>190</v>
      </c>
    </row>
    <row r="12784" spans="1:15" x14ac:dyDescent="0.25">
      <c r="A12784" t="s">
        <v>25</v>
      </c>
      <c r="B12784" t="s">
        <v>26</v>
      </c>
      <c r="C12784" t="s">
        <v>27</v>
      </c>
      <c r="D12784">
        <v>2019</v>
      </c>
      <c r="E12784">
        <v>10</v>
      </c>
      <c r="F12784" t="s">
        <v>242</v>
      </c>
      <c r="G12784" t="s">
        <v>243</v>
      </c>
      <c r="H12784" t="s">
        <v>30</v>
      </c>
      <c r="J12784">
        <v>-153302.68</v>
      </c>
      <c r="L12784" t="s">
        <v>39</v>
      </c>
      <c r="O12784" t="s">
        <v>190</v>
      </c>
    </row>
    <row r="12785" spans="1:15" x14ac:dyDescent="0.25">
      <c r="A12785" t="s">
        <v>123</v>
      </c>
      <c r="B12785" t="s">
        <v>124</v>
      </c>
      <c r="C12785" t="s">
        <v>27</v>
      </c>
      <c r="D12785">
        <v>2019</v>
      </c>
      <c r="E12785">
        <v>9</v>
      </c>
      <c r="F12785" t="s">
        <v>305</v>
      </c>
      <c r="G12785" t="s">
        <v>306</v>
      </c>
      <c r="H12785" t="s">
        <v>30</v>
      </c>
      <c r="J12785">
        <v>-1218658.3700000001</v>
      </c>
      <c r="L12785" t="s">
        <v>189</v>
      </c>
      <c r="O12785" t="s">
        <v>190</v>
      </c>
    </row>
    <row r="12786" spans="1:15" x14ac:dyDescent="0.25">
      <c r="A12786" t="s">
        <v>123</v>
      </c>
      <c r="B12786" t="s">
        <v>124</v>
      </c>
      <c r="C12786" t="s">
        <v>27</v>
      </c>
      <c r="D12786">
        <v>2019</v>
      </c>
      <c r="E12786">
        <v>9</v>
      </c>
      <c r="F12786" t="s">
        <v>231</v>
      </c>
      <c r="G12786" t="s">
        <v>188</v>
      </c>
      <c r="H12786" t="s">
        <v>30</v>
      </c>
      <c r="J12786">
        <v>1218658.3700000001</v>
      </c>
      <c r="L12786" t="s">
        <v>39</v>
      </c>
      <c r="O12786" t="s">
        <v>190</v>
      </c>
    </row>
    <row r="12787" spans="1:15" x14ac:dyDescent="0.25">
      <c r="A12787" t="s">
        <v>123</v>
      </c>
      <c r="B12787" t="s">
        <v>124</v>
      </c>
      <c r="C12787" t="s">
        <v>27</v>
      </c>
      <c r="D12787">
        <v>2019</v>
      </c>
      <c r="E12787">
        <v>9</v>
      </c>
      <c r="F12787" t="s">
        <v>232</v>
      </c>
      <c r="G12787" t="s">
        <v>233</v>
      </c>
      <c r="H12787" t="s">
        <v>30</v>
      </c>
      <c r="J12787">
        <v>1218658.3700000001</v>
      </c>
      <c r="L12787" t="s">
        <v>39</v>
      </c>
      <c r="O12787" t="s">
        <v>190</v>
      </c>
    </row>
    <row r="12788" spans="1:15" x14ac:dyDescent="0.25">
      <c r="A12788" t="s">
        <v>123</v>
      </c>
      <c r="B12788" t="s">
        <v>124</v>
      </c>
      <c r="C12788" t="s">
        <v>27</v>
      </c>
      <c r="D12788">
        <v>2019</v>
      </c>
      <c r="E12788">
        <v>9</v>
      </c>
      <c r="F12788" t="s">
        <v>234</v>
      </c>
      <c r="G12788" t="s">
        <v>235</v>
      </c>
      <c r="H12788" t="s">
        <v>30</v>
      </c>
      <c r="J12788">
        <v>1218658.3700000001</v>
      </c>
      <c r="L12788" t="s">
        <v>39</v>
      </c>
      <c r="O12788" t="s">
        <v>190</v>
      </c>
    </row>
    <row r="12789" spans="1:15" x14ac:dyDescent="0.25">
      <c r="A12789" t="s">
        <v>123</v>
      </c>
      <c r="B12789" t="s">
        <v>124</v>
      </c>
      <c r="C12789" t="s">
        <v>27</v>
      </c>
      <c r="D12789">
        <v>2019</v>
      </c>
      <c r="E12789">
        <v>9</v>
      </c>
      <c r="F12789" t="s">
        <v>242</v>
      </c>
      <c r="G12789" t="s">
        <v>243</v>
      </c>
      <c r="H12789" t="s">
        <v>30</v>
      </c>
      <c r="J12789">
        <v>1218658.3700000001</v>
      </c>
      <c r="L12789" t="s">
        <v>39</v>
      </c>
      <c r="O12789" t="s">
        <v>190</v>
      </c>
    </row>
    <row r="12790" spans="1:15" x14ac:dyDescent="0.25">
      <c r="A12790" t="s">
        <v>127</v>
      </c>
      <c r="B12790" t="s">
        <v>128</v>
      </c>
      <c r="C12790" t="s">
        <v>27</v>
      </c>
      <c r="D12790">
        <v>2019</v>
      </c>
      <c r="E12790">
        <v>9</v>
      </c>
      <c r="F12790" t="s">
        <v>305</v>
      </c>
      <c r="G12790" t="s">
        <v>306</v>
      </c>
      <c r="H12790" t="s">
        <v>30</v>
      </c>
      <c r="J12790">
        <v>20044.060000000001</v>
      </c>
      <c r="L12790" t="s">
        <v>189</v>
      </c>
      <c r="O12790" t="s">
        <v>190</v>
      </c>
    </row>
    <row r="12791" spans="1:15" x14ac:dyDescent="0.25">
      <c r="A12791" t="s">
        <v>127</v>
      </c>
      <c r="B12791" t="s">
        <v>128</v>
      </c>
      <c r="C12791" t="s">
        <v>27</v>
      </c>
      <c r="D12791">
        <v>2019</v>
      </c>
      <c r="E12791">
        <v>9</v>
      </c>
      <c r="F12791" t="s">
        <v>231</v>
      </c>
      <c r="G12791" t="s">
        <v>188</v>
      </c>
      <c r="H12791" t="s">
        <v>30</v>
      </c>
      <c r="J12791">
        <v>-20044.060000000001</v>
      </c>
      <c r="L12791" t="s">
        <v>39</v>
      </c>
      <c r="O12791" t="s">
        <v>190</v>
      </c>
    </row>
    <row r="12792" spans="1:15" x14ac:dyDescent="0.25">
      <c r="A12792" t="s">
        <v>127</v>
      </c>
      <c r="B12792" t="s">
        <v>128</v>
      </c>
      <c r="C12792" t="s">
        <v>27</v>
      </c>
      <c r="D12792">
        <v>2019</v>
      </c>
      <c r="E12792">
        <v>9</v>
      </c>
      <c r="F12792" t="s">
        <v>232</v>
      </c>
      <c r="G12792" t="s">
        <v>233</v>
      </c>
      <c r="H12792" t="s">
        <v>30</v>
      </c>
      <c r="J12792">
        <v>-20044.060000000001</v>
      </c>
      <c r="L12792" t="s">
        <v>39</v>
      </c>
      <c r="O12792" t="s">
        <v>190</v>
      </c>
    </row>
    <row r="12793" spans="1:15" x14ac:dyDescent="0.25">
      <c r="A12793" t="s">
        <v>127</v>
      </c>
      <c r="B12793" t="s">
        <v>128</v>
      </c>
      <c r="C12793" t="s">
        <v>27</v>
      </c>
      <c r="D12793">
        <v>2019</v>
      </c>
      <c r="E12793">
        <v>9</v>
      </c>
      <c r="F12793" t="s">
        <v>234</v>
      </c>
      <c r="G12793" t="s">
        <v>235</v>
      </c>
      <c r="H12793" t="s">
        <v>30</v>
      </c>
      <c r="J12793">
        <v>-20044.060000000001</v>
      </c>
      <c r="L12793" t="s">
        <v>39</v>
      </c>
      <c r="O12793" t="s">
        <v>190</v>
      </c>
    </row>
    <row r="12794" spans="1:15" x14ac:dyDescent="0.25">
      <c r="A12794" t="s">
        <v>127</v>
      </c>
      <c r="B12794" t="s">
        <v>128</v>
      </c>
      <c r="C12794" t="s">
        <v>27</v>
      </c>
      <c r="D12794">
        <v>2019</v>
      </c>
      <c r="E12794">
        <v>9</v>
      </c>
      <c r="F12794" t="s">
        <v>242</v>
      </c>
      <c r="G12794" t="s">
        <v>243</v>
      </c>
      <c r="H12794" t="s">
        <v>30</v>
      </c>
      <c r="J12794">
        <v>-20044.060000000001</v>
      </c>
      <c r="L12794" t="s">
        <v>39</v>
      </c>
      <c r="O12794" t="s">
        <v>190</v>
      </c>
    </row>
    <row r="12795" spans="1:15" x14ac:dyDescent="0.25">
      <c r="A12795" t="s">
        <v>84</v>
      </c>
      <c r="B12795" t="s">
        <v>85</v>
      </c>
      <c r="C12795" t="s">
        <v>27</v>
      </c>
      <c r="D12795">
        <v>2019</v>
      </c>
      <c r="E12795">
        <v>9</v>
      </c>
      <c r="F12795" t="s">
        <v>305</v>
      </c>
      <c r="G12795" t="s">
        <v>306</v>
      </c>
      <c r="H12795" t="s">
        <v>30</v>
      </c>
      <c r="J12795">
        <v>173738.26</v>
      </c>
      <c r="L12795" t="s">
        <v>189</v>
      </c>
      <c r="O12795" t="s">
        <v>190</v>
      </c>
    </row>
    <row r="12796" spans="1:15" x14ac:dyDescent="0.25">
      <c r="A12796" t="s">
        <v>84</v>
      </c>
      <c r="B12796" t="s">
        <v>85</v>
      </c>
      <c r="C12796" t="s">
        <v>27</v>
      </c>
      <c r="D12796">
        <v>2019</v>
      </c>
      <c r="E12796">
        <v>9</v>
      </c>
      <c r="F12796" t="s">
        <v>231</v>
      </c>
      <c r="G12796" t="s">
        <v>188</v>
      </c>
      <c r="H12796" t="s">
        <v>30</v>
      </c>
      <c r="J12796">
        <v>-173738.26</v>
      </c>
      <c r="L12796" t="s">
        <v>39</v>
      </c>
      <c r="O12796" t="s">
        <v>190</v>
      </c>
    </row>
    <row r="12797" spans="1:15" x14ac:dyDescent="0.25">
      <c r="A12797" t="s">
        <v>84</v>
      </c>
      <c r="B12797" t="s">
        <v>85</v>
      </c>
      <c r="C12797" t="s">
        <v>27</v>
      </c>
      <c r="D12797">
        <v>2019</v>
      </c>
      <c r="E12797">
        <v>9</v>
      </c>
      <c r="F12797" t="s">
        <v>232</v>
      </c>
      <c r="G12797" t="s">
        <v>233</v>
      </c>
      <c r="H12797" t="s">
        <v>30</v>
      </c>
      <c r="J12797">
        <v>-173738.26</v>
      </c>
      <c r="L12797" t="s">
        <v>39</v>
      </c>
      <c r="O12797" t="s">
        <v>190</v>
      </c>
    </row>
    <row r="12798" spans="1:15" x14ac:dyDescent="0.25">
      <c r="A12798" t="s">
        <v>84</v>
      </c>
      <c r="B12798" t="s">
        <v>85</v>
      </c>
      <c r="C12798" t="s">
        <v>27</v>
      </c>
      <c r="D12798">
        <v>2019</v>
      </c>
      <c r="E12798">
        <v>9</v>
      </c>
      <c r="F12798" t="s">
        <v>234</v>
      </c>
      <c r="G12798" t="s">
        <v>235</v>
      </c>
      <c r="H12798" t="s">
        <v>30</v>
      </c>
      <c r="J12798">
        <v>-173738.26</v>
      </c>
      <c r="L12798" t="s">
        <v>39</v>
      </c>
      <c r="O12798" t="s">
        <v>190</v>
      </c>
    </row>
    <row r="12799" spans="1:15" x14ac:dyDescent="0.25">
      <c r="A12799" t="s">
        <v>84</v>
      </c>
      <c r="B12799" t="s">
        <v>85</v>
      </c>
      <c r="C12799" t="s">
        <v>27</v>
      </c>
      <c r="D12799">
        <v>2019</v>
      </c>
      <c r="E12799">
        <v>9</v>
      </c>
      <c r="F12799" t="s">
        <v>242</v>
      </c>
      <c r="G12799" t="s">
        <v>243</v>
      </c>
      <c r="H12799" t="s">
        <v>30</v>
      </c>
      <c r="J12799">
        <v>-173738.26</v>
      </c>
      <c r="L12799" t="s">
        <v>39</v>
      </c>
      <c r="O12799" t="s">
        <v>190</v>
      </c>
    </row>
    <row r="12800" spans="1:15" x14ac:dyDescent="0.25">
      <c r="A12800" t="s">
        <v>112</v>
      </c>
      <c r="B12800" t="s">
        <v>113</v>
      </c>
      <c r="C12800" t="s">
        <v>27</v>
      </c>
      <c r="D12800">
        <v>2019</v>
      </c>
      <c r="E12800">
        <v>9</v>
      </c>
      <c r="F12800" t="s">
        <v>305</v>
      </c>
      <c r="G12800" t="s">
        <v>306</v>
      </c>
      <c r="H12800" t="s">
        <v>30</v>
      </c>
      <c r="J12800">
        <v>45335.63</v>
      </c>
      <c r="L12800" t="s">
        <v>189</v>
      </c>
      <c r="O12800" t="s">
        <v>190</v>
      </c>
    </row>
    <row r="12801" spans="1:15" x14ac:dyDescent="0.25">
      <c r="A12801" t="s">
        <v>112</v>
      </c>
      <c r="B12801" t="s">
        <v>113</v>
      </c>
      <c r="C12801" t="s">
        <v>27</v>
      </c>
      <c r="D12801">
        <v>2019</v>
      </c>
      <c r="E12801">
        <v>9</v>
      </c>
      <c r="F12801" t="s">
        <v>231</v>
      </c>
      <c r="G12801" t="s">
        <v>188</v>
      </c>
      <c r="H12801" t="s">
        <v>30</v>
      </c>
      <c r="J12801">
        <v>-45335.63</v>
      </c>
      <c r="L12801" t="s">
        <v>39</v>
      </c>
      <c r="O12801" t="s">
        <v>190</v>
      </c>
    </row>
    <row r="12802" spans="1:15" x14ac:dyDescent="0.25">
      <c r="A12802" t="s">
        <v>112</v>
      </c>
      <c r="B12802" t="s">
        <v>113</v>
      </c>
      <c r="C12802" t="s">
        <v>27</v>
      </c>
      <c r="D12802">
        <v>2019</v>
      </c>
      <c r="E12802">
        <v>9</v>
      </c>
      <c r="F12802" t="s">
        <v>232</v>
      </c>
      <c r="G12802" t="s">
        <v>233</v>
      </c>
      <c r="H12802" t="s">
        <v>30</v>
      </c>
      <c r="J12802">
        <v>-45335.63</v>
      </c>
      <c r="L12802" t="s">
        <v>39</v>
      </c>
      <c r="O12802" t="s">
        <v>190</v>
      </c>
    </row>
    <row r="12803" spans="1:15" x14ac:dyDescent="0.25">
      <c r="A12803" t="s">
        <v>112</v>
      </c>
      <c r="B12803" t="s">
        <v>113</v>
      </c>
      <c r="C12803" t="s">
        <v>27</v>
      </c>
      <c r="D12803">
        <v>2019</v>
      </c>
      <c r="E12803">
        <v>9</v>
      </c>
      <c r="F12803" t="s">
        <v>234</v>
      </c>
      <c r="G12803" t="s">
        <v>235</v>
      </c>
      <c r="H12803" t="s">
        <v>30</v>
      </c>
      <c r="J12803">
        <v>-45335.63</v>
      </c>
      <c r="L12803" t="s">
        <v>39</v>
      </c>
      <c r="O12803" t="s">
        <v>190</v>
      </c>
    </row>
    <row r="12804" spans="1:15" x14ac:dyDescent="0.25">
      <c r="A12804" t="s">
        <v>112</v>
      </c>
      <c r="B12804" t="s">
        <v>113</v>
      </c>
      <c r="C12804" t="s">
        <v>27</v>
      </c>
      <c r="D12804">
        <v>2019</v>
      </c>
      <c r="E12804">
        <v>9</v>
      </c>
      <c r="F12804" t="s">
        <v>242</v>
      </c>
      <c r="G12804" t="s">
        <v>243</v>
      </c>
      <c r="H12804" t="s">
        <v>30</v>
      </c>
      <c r="J12804">
        <v>-45335.63</v>
      </c>
      <c r="L12804" t="s">
        <v>39</v>
      </c>
      <c r="O12804" t="s">
        <v>190</v>
      </c>
    </row>
    <row r="12805" spans="1:15" x14ac:dyDescent="0.25">
      <c r="A12805" t="s">
        <v>116</v>
      </c>
      <c r="B12805" t="s">
        <v>117</v>
      </c>
      <c r="C12805" t="s">
        <v>27</v>
      </c>
      <c r="D12805">
        <v>2019</v>
      </c>
      <c r="E12805">
        <v>9</v>
      </c>
      <c r="F12805" t="s">
        <v>305</v>
      </c>
      <c r="G12805" t="s">
        <v>306</v>
      </c>
      <c r="H12805" t="s">
        <v>30</v>
      </c>
      <c r="J12805">
        <v>126843.62</v>
      </c>
      <c r="L12805" t="s">
        <v>189</v>
      </c>
      <c r="O12805" t="s">
        <v>190</v>
      </c>
    </row>
    <row r="12806" spans="1:15" x14ac:dyDescent="0.25">
      <c r="A12806" t="s">
        <v>116</v>
      </c>
      <c r="B12806" t="s">
        <v>117</v>
      </c>
      <c r="C12806" t="s">
        <v>27</v>
      </c>
      <c r="D12806">
        <v>2019</v>
      </c>
      <c r="E12806">
        <v>9</v>
      </c>
      <c r="F12806" t="s">
        <v>231</v>
      </c>
      <c r="G12806" t="s">
        <v>188</v>
      </c>
      <c r="H12806" t="s">
        <v>30</v>
      </c>
      <c r="J12806">
        <v>-126843.62</v>
      </c>
      <c r="L12806" t="s">
        <v>39</v>
      </c>
      <c r="O12806" t="s">
        <v>190</v>
      </c>
    </row>
    <row r="12807" spans="1:15" x14ac:dyDescent="0.25">
      <c r="A12807" t="s">
        <v>116</v>
      </c>
      <c r="B12807" t="s">
        <v>117</v>
      </c>
      <c r="C12807" t="s">
        <v>27</v>
      </c>
      <c r="D12807">
        <v>2019</v>
      </c>
      <c r="E12807">
        <v>9</v>
      </c>
      <c r="F12807" t="s">
        <v>232</v>
      </c>
      <c r="G12807" t="s">
        <v>233</v>
      </c>
      <c r="H12807" t="s">
        <v>30</v>
      </c>
      <c r="J12807">
        <v>-126843.62</v>
      </c>
      <c r="L12807" t="s">
        <v>39</v>
      </c>
      <c r="O12807" t="s">
        <v>190</v>
      </c>
    </row>
    <row r="12808" spans="1:15" x14ac:dyDescent="0.25">
      <c r="A12808" t="s">
        <v>116</v>
      </c>
      <c r="B12808" t="s">
        <v>117</v>
      </c>
      <c r="C12808" t="s">
        <v>27</v>
      </c>
      <c r="D12808">
        <v>2019</v>
      </c>
      <c r="E12808">
        <v>9</v>
      </c>
      <c r="F12808" t="s">
        <v>234</v>
      </c>
      <c r="G12808" t="s">
        <v>235</v>
      </c>
      <c r="H12808" t="s">
        <v>30</v>
      </c>
      <c r="J12808">
        <v>-126843.62</v>
      </c>
      <c r="L12808" t="s">
        <v>39</v>
      </c>
      <c r="O12808" t="s">
        <v>190</v>
      </c>
    </row>
    <row r="12809" spans="1:15" x14ac:dyDescent="0.25">
      <c r="A12809" t="s">
        <v>116</v>
      </c>
      <c r="B12809" t="s">
        <v>117</v>
      </c>
      <c r="C12809" t="s">
        <v>27</v>
      </c>
      <c r="D12809">
        <v>2019</v>
      </c>
      <c r="E12809">
        <v>9</v>
      </c>
      <c r="F12809" t="s">
        <v>242</v>
      </c>
      <c r="G12809" t="s">
        <v>243</v>
      </c>
      <c r="H12809" t="s">
        <v>30</v>
      </c>
      <c r="J12809">
        <v>-126843.62</v>
      </c>
      <c r="L12809" t="s">
        <v>39</v>
      </c>
      <c r="O12809" t="s">
        <v>190</v>
      </c>
    </row>
    <row r="12810" spans="1:15" x14ac:dyDescent="0.25">
      <c r="A12810" t="s">
        <v>52</v>
      </c>
      <c r="B12810" t="s">
        <v>1666</v>
      </c>
      <c r="C12810" t="s">
        <v>27</v>
      </c>
      <c r="D12810">
        <v>2019</v>
      </c>
      <c r="E12810">
        <v>9</v>
      </c>
      <c r="F12810" t="s">
        <v>305</v>
      </c>
      <c r="G12810" t="s">
        <v>306</v>
      </c>
      <c r="H12810" t="s">
        <v>30</v>
      </c>
      <c r="J12810">
        <v>-88346.31</v>
      </c>
      <c r="L12810" t="s">
        <v>189</v>
      </c>
      <c r="O12810" t="s">
        <v>190</v>
      </c>
    </row>
    <row r="12811" spans="1:15" x14ac:dyDescent="0.25">
      <c r="A12811" t="s">
        <v>52</v>
      </c>
      <c r="B12811" t="s">
        <v>1666</v>
      </c>
      <c r="C12811" t="s">
        <v>27</v>
      </c>
      <c r="D12811">
        <v>2019</v>
      </c>
      <c r="E12811">
        <v>9</v>
      </c>
      <c r="F12811" t="s">
        <v>231</v>
      </c>
      <c r="G12811" t="s">
        <v>188</v>
      </c>
      <c r="H12811" t="s">
        <v>30</v>
      </c>
      <c r="J12811">
        <v>88346.31</v>
      </c>
      <c r="L12811" t="s">
        <v>39</v>
      </c>
      <c r="O12811" t="s">
        <v>190</v>
      </c>
    </row>
    <row r="12812" spans="1:15" x14ac:dyDescent="0.25">
      <c r="A12812" t="s">
        <v>52</v>
      </c>
      <c r="B12812" t="s">
        <v>1666</v>
      </c>
      <c r="C12812" t="s">
        <v>27</v>
      </c>
      <c r="D12812">
        <v>2019</v>
      </c>
      <c r="E12812">
        <v>9</v>
      </c>
      <c r="F12812" t="s">
        <v>232</v>
      </c>
      <c r="G12812" t="s">
        <v>233</v>
      </c>
      <c r="H12812" t="s">
        <v>30</v>
      </c>
      <c r="J12812">
        <v>88346.31</v>
      </c>
      <c r="L12812" t="s">
        <v>39</v>
      </c>
      <c r="O12812" t="s">
        <v>190</v>
      </c>
    </row>
    <row r="12813" spans="1:15" x14ac:dyDescent="0.25">
      <c r="A12813" t="s">
        <v>52</v>
      </c>
      <c r="B12813" t="s">
        <v>1666</v>
      </c>
      <c r="C12813" t="s">
        <v>27</v>
      </c>
      <c r="D12813">
        <v>2019</v>
      </c>
      <c r="E12813">
        <v>9</v>
      </c>
      <c r="F12813" t="s">
        <v>234</v>
      </c>
      <c r="G12813" t="s">
        <v>235</v>
      </c>
      <c r="H12813" t="s">
        <v>30</v>
      </c>
      <c r="J12813">
        <v>88346.31</v>
      </c>
      <c r="L12813" t="s">
        <v>39</v>
      </c>
      <c r="O12813" t="s">
        <v>190</v>
      </c>
    </row>
    <row r="12814" spans="1:15" x14ac:dyDescent="0.25">
      <c r="A12814" t="s">
        <v>52</v>
      </c>
      <c r="B12814" t="s">
        <v>1666</v>
      </c>
      <c r="C12814" t="s">
        <v>27</v>
      </c>
      <c r="D12814">
        <v>2019</v>
      </c>
      <c r="E12814">
        <v>9</v>
      </c>
      <c r="F12814" t="s">
        <v>242</v>
      </c>
      <c r="G12814" t="s">
        <v>243</v>
      </c>
      <c r="H12814" t="s">
        <v>30</v>
      </c>
      <c r="J12814">
        <v>88346.31</v>
      </c>
      <c r="L12814" t="s">
        <v>39</v>
      </c>
      <c r="O12814" t="s">
        <v>190</v>
      </c>
    </row>
    <row r="12815" spans="1:15" x14ac:dyDescent="0.25">
      <c r="A12815" t="s">
        <v>131</v>
      </c>
      <c r="B12815" t="s">
        <v>132</v>
      </c>
      <c r="C12815" t="s">
        <v>27</v>
      </c>
      <c r="D12815">
        <v>2019</v>
      </c>
      <c r="E12815">
        <v>9</v>
      </c>
      <c r="F12815" t="s">
        <v>305</v>
      </c>
      <c r="G12815" t="s">
        <v>306</v>
      </c>
      <c r="H12815" t="s">
        <v>30</v>
      </c>
      <c r="J12815">
        <v>1279720.6399999999</v>
      </c>
      <c r="L12815" t="s">
        <v>189</v>
      </c>
      <c r="O12815" t="s">
        <v>190</v>
      </c>
    </row>
    <row r="12816" spans="1:15" x14ac:dyDescent="0.25">
      <c r="A12816" t="s">
        <v>131</v>
      </c>
      <c r="B12816" t="s">
        <v>132</v>
      </c>
      <c r="C12816" t="s">
        <v>27</v>
      </c>
      <c r="D12816">
        <v>2019</v>
      </c>
      <c r="E12816">
        <v>9</v>
      </c>
      <c r="F12816" t="s">
        <v>231</v>
      </c>
      <c r="G12816" t="s">
        <v>188</v>
      </c>
      <c r="H12816" t="s">
        <v>30</v>
      </c>
      <c r="J12816">
        <v>-1279720.6399999999</v>
      </c>
      <c r="L12816" t="s">
        <v>39</v>
      </c>
      <c r="O12816" t="s">
        <v>190</v>
      </c>
    </row>
    <row r="12817" spans="1:15" x14ac:dyDescent="0.25">
      <c r="A12817" t="s">
        <v>131</v>
      </c>
      <c r="B12817" t="s">
        <v>132</v>
      </c>
      <c r="C12817" t="s">
        <v>27</v>
      </c>
      <c r="D12817">
        <v>2019</v>
      </c>
      <c r="E12817">
        <v>9</v>
      </c>
      <c r="F12817" t="s">
        <v>232</v>
      </c>
      <c r="G12817" t="s">
        <v>233</v>
      </c>
      <c r="H12817" t="s">
        <v>30</v>
      </c>
      <c r="J12817">
        <v>-1279720.6399999999</v>
      </c>
      <c r="L12817" t="s">
        <v>39</v>
      </c>
      <c r="O12817" t="s">
        <v>190</v>
      </c>
    </row>
    <row r="12818" spans="1:15" x14ac:dyDescent="0.25">
      <c r="A12818" t="s">
        <v>131</v>
      </c>
      <c r="B12818" t="s">
        <v>132</v>
      </c>
      <c r="C12818" t="s">
        <v>27</v>
      </c>
      <c r="D12818">
        <v>2019</v>
      </c>
      <c r="E12818">
        <v>9</v>
      </c>
      <c r="F12818" t="s">
        <v>234</v>
      </c>
      <c r="G12818" t="s">
        <v>235</v>
      </c>
      <c r="H12818" t="s">
        <v>30</v>
      </c>
      <c r="J12818">
        <v>-1279720.6399999999</v>
      </c>
      <c r="L12818" t="s">
        <v>39</v>
      </c>
      <c r="O12818" t="s">
        <v>190</v>
      </c>
    </row>
    <row r="12819" spans="1:15" x14ac:dyDescent="0.25">
      <c r="A12819" t="s">
        <v>131</v>
      </c>
      <c r="B12819" t="s">
        <v>132</v>
      </c>
      <c r="C12819" t="s">
        <v>27</v>
      </c>
      <c r="D12819">
        <v>2019</v>
      </c>
      <c r="E12819">
        <v>9</v>
      </c>
      <c r="F12819" t="s">
        <v>242</v>
      </c>
      <c r="G12819" t="s">
        <v>243</v>
      </c>
      <c r="H12819" t="s">
        <v>30</v>
      </c>
      <c r="J12819">
        <v>-1279720.6399999999</v>
      </c>
      <c r="L12819" t="s">
        <v>39</v>
      </c>
      <c r="O12819" t="s">
        <v>190</v>
      </c>
    </row>
    <row r="12820" spans="1:15" x14ac:dyDescent="0.25">
      <c r="A12820" t="s">
        <v>25</v>
      </c>
      <c r="B12820" t="s">
        <v>26</v>
      </c>
      <c r="C12820" t="s">
        <v>27</v>
      </c>
      <c r="D12820">
        <v>2019</v>
      </c>
      <c r="E12820">
        <v>9</v>
      </c>
      <c r="F12820" t="s">
        <v>305</v>
      </c>
      <c r="G12820" t="s">
        <v>306</v>
      </c>
      <c r="H12820" t="s">
        <v>30</v>
      </c>
      <c r="J12820">
        <v>132508.18</v>
      </c>
      <c r="L12820" t="s">
        <v>189</v>
      </c>
      <c r="O12820" t="s">
        <v>190</v>
      </c>
    </row>
    <row r="12821" spans="1:15" x14ac:dyDescent="0.25">
      <c r="A12821" t="s">
        <v>25</v>
      </c>
      <c r="B12821" t="s">
        <v>26</v>
      </c>
      <c r="C12821" t="s">
        <v>27</v>
      </c>
      <c r="D12821">
        <v>2019</v>
      </c>
      <c r="E12821">
        <v>9</v>
      </c>
      <c r="F12821" t="s">
        <v>231</v>
      </c>
      <c r="G12821" t="s">
        <v>188</v>
      </c>
      <c r="H12821" t="s">
        <v>30</v>
      </c>
      <c r="J12821">
        <v>-132508.18</v>
      </c>
      <c r="L12821" t="s">
        <v>39</v>
      </c>
      <c r="O12821" t="s">
        <v>190</v>
      </c>
    </row>
    <row r="12822" spans="1:15" x14ac:dyDescent="0.25">
      <c r="A12822" t="s">
        <v>25</v>
      </c>
      <c r="B12822" t="s">
        <v>26</v>
      </c>
      <c r="C12822" t="s">
        <v>27</v>
      </c>
      <c r="D12822">
        <v>2019</v>
      </c>
      <c r="E12822">
        <v>9</v>
      </c>
      <c r="F12822" t="s">
        <v>232</v>
      </c>
      <c r="G12822" t="s">
        <v>233</v>
      </c>
      <c r="H12822" t="s">
        <v>30</v>
      </c>
      <c r="J12822">
        <v>-132508.18</v>
      </c>
      <c r="L12822" t="s">
        <v>39</v>
      </c>
      <c r="O12822" t="s">
        <v>190</v>
      </c>
    </row>
    <row r="12823" spans="1:15" x14ac:dyDescent="0.25">
      <c r="A12823" t="s">
        <v>25</v>
      </c>
      <c r="B12823" t="s">
        <v>26</v>
      </c>
      <c r="C12823" t="s">
        <v>27</v>
      </c>
      <c r="D12823">
        <v>2019</v>
      </c>
      <c r="E12823">
        <v>9</v>
      </c>
      <c r="F12823" t="s">
        <v>234</v>
      </c>
      <c r="G12823" t="s">
        <v>235</v>
      </c>
      <c r="H12823" t="s">
        <v>30</v>
      </c>
      <c r="J12823">
        <v>-132508.18</v>
      </c>
      <c r="L12823" t="s">
        <v>39</v>
      </c>
      <c r="O12823" t="s">
        <v>190</v>
      </c>
    </row>
    <row r="12824" spans="1:15" x14ac:dyDescent="0.25">
      <c r="A12824" t="s">
        <v>25</v>
      </c>
      <c r="B12824" t="s">
        <v>26</v>
      </c>
      <c r="C12824" t="s">
        <v>27</v>
      </c>
      <c r="D12824">
        <v>2019</v>
      </c>
      <c r="E12824">
        <v>9</v>
      </c>
      <c r="F12824" t="s">
        <v>242</v>
      </c>
      <c r="G12824" t="s">
        <v>243</v>
      </c>
      <c r="H12824" t="s">
        <v>30</v>
      </c>
      <c r="J12824">
        <v>-132508.18</v>
      </c>
      <c r="L12824" t="s">
        <v>39</v>
      </c>
      <c r="O12824" t="s">
        <v>190</v>
      </c>
    </row>
    <row r="12825" spans="1:15" x14ac:dyDescent="0.25">
      <c r="A12825" t="s">
        <v>123</v>
      </c>
      <c r="B12825" t="s">
        <v>124</v>
      </c>
      <c r="C12825" t="s">
        <v>27</v>
      </c>
      <c r="D12825">
        <v>2019</v>
      </c>
      <c r="E12825">
        <v>8</v>
      </c>
      <c r="F12825" t="s">
        <v>305</v>
      </c>
      <c r="G12825" t="s">
        <v>306</v>
      </c>
      <c r="H12825" t="s">
        <v>30</v>
      </c>
      <c r="J12825">
        <v>-1015289.2</v>
      </c>
      <c r="L12825" t="s">
        <v>189</v>
      </c>
      <c r="O12825" t="s">
        <v>190</v>
      </c>
    </row>
    <row r="12826" spans="1:15" x14ac:dyDescent="0.25">
      <c r="A12826" t="s">
        <v>123</v>
      </c>
      <c r="B12826" t="s">
        <v>124</v>
      </c>
      <c r="C12826" t="s">
        <v>27</v>
      </c>
      <c r="D12826">
        <v>2019</v>
      </c>
      <c r="E12826">
        <v>8</v>
      </c>
      <c r="F12826" t="s">
        <v>231</v>
      </c>
      <c r="G12826" t="s">
        <v>188</v>
      </c>
      <c r="H12826" t="s">
        <v>30</v>
      </c>
      <c r="J12826">
        <v>1015289.2</v>
      </c>
      <c r="L12826" t="s">
        <v>39</v>
      </c>
      <c r="O12826" t="s">
        <v>190</v>
      </c>
    </row>
    <row r="12827" spans="1:15" x14ac:dyDescent="0.25">
      <c r="A12827" t="s">
        <v>123</v>
      </c>
      <c r="B12827" t="s">
        <v>124</v>
      </c>
      <c r="C12827" t="s">
        <v>27</v>
      </c>
      <c r="D12827">
        <v>2019</v>
      </c>
      <c r="E12827">
        <v>8</v>
      </c>
      <c r="F12827" t="s">
        <v>232</v>
      </c>
      <c r="G12827" t="s">
        <v>233</v>
      </c>
      <c r="H12827" t="s">
        <v>30</v>
      </c>
      <c r="J12827">
        <v>1015289.2</v>
      </c>
      <c r="L12827" t="s">
        <v>39</v>
      </c>
      <c r="O12827" t="s">
        <v>190</v>
      </c>
    </row>
    <row r="12828" spans="1:15" x14ac:dyDescent="0.25">
      <c r="A12828" t="s">
        <v>123</v>
      </c>
      <c r="B12828" t="s">
        <v>124</v>
      </c>
      <c r="C12828" t="s">
        <v>27</v>
      </c>
      <c r="D12828">
        <v>2019</v>
      </c>
      <c r="E12828">
        <v>8</v>
      </c>
      <c r="F12828" t="s">
        <v>234</v>
      </c>
      <c r="G12828" t="s">
        <v>235</v>
      </c>
      <c r="H12828" t="s">
        <v>30</v>
      </c>
      <c r="J12828">
        <v>1015289.2</v>
      </c>
      <c r="L12828" t="s">
        <v>39</v>
      </c>
      <c r="O12828" t="s">
        <v>190</v>
      </c>
    </row>
    <row r="12829" spans="1:15" x14ac:dyDescent="0.25">
      <c r="A12829" t="s">
        <v>123</v>
      </c>
      <c r="B12829" t="s">
        <v>124</v>
      </c>
      <c r="C12829" t="s">
        <v>27</v>
      </c>
      <c r="D12829">
        <v>2019</v>
      </c>
      <c r="E12829">
        <v>8</v>
      </c>
      <c r="F12829" t="s">
        <v>242</v>
      </c>
      <c r="G12829" t="s">
        <v>243</v>
      </c>
      <c r="H12829" t="s">
        <v>30</v>
      </c>
      <c r="J12829">
        <v>1015289.2</v>
      </c>
      <c r="L12829" t="s">
        <v>39</v>
      </c>
      <c r="O12829" t="s">
        <v>190</v>
      </c>
    </row>
    <row r="12830" spans="1:15" x14ac:dyDescent="0.25">
      <c r="A12830" t="s">
        <v>127</v>
      </c>
      <c r="B12830" t="s">
        <v>128</v>
      </c>
      <c r="C12830" t="s">
        <v>27</v>
      </c>
      <c r="D12830">
        <v>2019</v>
      </c>
      <c r="E12830">
        <v>8</v>
      </c>
      <c r="F12830" t="s">
        <v>305</v>
      </c>
      <c r="G12830" t="s">
        <v>306</v>
      </c>
      <c r="H12830" t="s">
        <v>30</v>
      </c>
      <c r="J12830">
        <v>19115.88</v>
      </c>
      <c r="L12830" t="s">
        <v>189</v>
      </c>
      <c r="O12830" t="s">
        <v>190</v>
      </c>
    </row>
    <row r="12831" spans="1:15" x14ac:dyDescent="0.25">
      <c r="A12831" t="s">
        <v>127</v>
      </c>
      <c r="B12831" t="s">
        <v>128</v>
      </c>
      <c r="C12831" t="s">
        <v>27</v>
      </c>
      <c r="D12831">
        <v>2019</v>
      </c>
      <c r="E12831">
        <v>8</v>
      </c>
      <c r="F12831" t="s">
        <v>231</v>
      </c>
      <c r="G12831" t="s">
        <v>188</v>
      </c>
      <c r="H12831" t="s">
        <v>30</v>
      </c>
      <c r="J12831">
        <v>-19115.88</v>
      </c>
      <c r="L12831" t="s">
        <v>39</v>
      </c>
      <c r="O12831" t="s">
        <v>190</v>
      </c>
    </row>
    <row r="12832" spans="1:15" x14ac:dyDescent="0.25">
      <c r="A12832" t="s">
        <v>127</v>
      </c>
      <c r="B12832" t="s">
        <v>128</v>
      </c>
      <c r="C12832" t="s">
        <v>27</v>
      </c>
      <c r="D12832">
        <v>2019</v>
      </c>
      <c r="E12832">
        <v>8</v>
      </c>
      <c r="F12832" t="s">
        <v>232</v>
      </c>
      <c r="G12832" t="s">
        <v>233</v>
      </c>
      <c r="H12832" t="s">
        <v>30</v>
      </c>
      <c r="J12832">
        <v>-19115.88</v>
      </c>
      <c r="L12832" t="s">
        <v>39</v>
      </c>
      <c r="O12832" t="s">
        <v>190</v>
      </c>
    </row>
    <row r="12833" spans="1:15" x14ac:dyDescent="0.25">
      <c r="A12833" t="s">
        <v>127</v>
      </c>
      <c r="B12833" t="s">
        <v>128</v>
      </c>
      <c r="C12833" t="s">
        <v>27</v>
      </c>
      <c r="D12833">
        <v>2019</v>
      </c>
      <c r="E12833">
        <v>8</v>
      </c>
      <c r="F12833" t="s">
        <v>234</v>
      </c>
      <c r="G12833" t="s">
        <v>235</v>
      </c>
      <c r="H12833" t="s">
        <v>30</v>
      </c>
      <c r="J12833">
        <v>-19115.88</v>
      </c>
      <c r="L12833" t="s">
        <v>39</v>
      </c>
      <c r="O12833" t="s">
        <v>190</v>
      </c>
    </row>
    <row r="12834" spans="1:15" x14ac:dyDescent="0.25">
      <c r="A12834" t="s">
        <v>127</v>
      </c>
      <c r="B12834" t="s">
        <v>128</v>
      </c>
      <c r="C12834" t="s">
        <v>27</v>
      </c>
      <c r="D12834">
        <v>2019</v>
      </c>
      <c r="E12834">
        <v>8</v>
      </c>
      <c r="F12834" t="s">
        <v>242</v>
      </c>
      <c r="G12834" t="s">
        <v>243</v>
      </c>
      <c r="H12834" t="s">
        <v>30</v>
      </c>
      <c r="J12834">
        <v>-19115.88</v>
      </c>
      <c r="L12834" t="s">
        <v>39</v>
      </c>
      <c r="O12834" t="s">
        <v>190</v>
      </c>
    </row>
    <row r="12835" spans="1:15" x14ac:dyDescent="0.25">
      <c r="A12835" t="s">
        <v>84</v>
      </c>
      <c r="B12835" t="s">
        <v>85</v>
      </c>
      <c r="C12835" t="s">
        <v>27</v>
      </c>
      <c r="D12835">
        <v>2019</v>
      </c>
      <c r="E12835">
        <v>8</v>
      </c>
      <c r="F12835" t="s">
        <v>305</v>
      </c>
      <c r="G12835" t="s">
        <v>306</v>
      </c>
      <c r="H12835" t="s">
        <v>30</v>
      </c>
      <c r="J12835">
        <v>165423.99</v>
      </c>
      <c r="L12835" t="s">
        <v>189</v>
      </c>
      <c r="O12835" t="s">
        <v>190</v>
      </c>
    </row>
    <row r="12836" spans="1:15" x14ac:dyDescent="0.25">
      <c r="A12836" t="s">
        <v>84</v>
      </c>
      <c r="B12836" t="s">
        <v>85</v>
      </c>
      <c r="C12836" t="s">
        <v>27</v>
      </c>
      <c r="D12836">
        <v>2019</v>
      </c>
      <c r="E12836">
        <v>8</v>
      </c>
      <c r="F12836" t="s">
        <v>231</v>
      </c>
      <c r="G12836" t="s">
        <v>188</v>
      </c>
      <c r="H12836" t="s">
        <v>30</v>
      </c>
      <c r="J12836">
        <v>-165423.99</v>
      </c>
      <c r="L12836" t="s">
        <v>39</v>
      </c>
      <c r="O12836" t="s">
        <v>190</v>
      </c>
    </row>
    <row r="12837" spans="1:15" x14ac:dyDescent="0.25">
      <c r="A12837" t="s">
        <v>84</v>
      </c>
      <c r="B12837" t="s">
        <v>85</v>
      </c>
      <c r="C12837" t="s">
        <v>27</v>
      </c>
      <c r="D12837">
        <v>2019</v>
      </c>
      <c r="E12837">
        <v>8</v>
      </c>
      <c r="F12837" t="s">
        <v>232</v>
      </c>
      <c r="G12837" t="s">
        <v>233</v>
      </c>
      <c r="H12837" t="s">
        <v>30</v>
      </c>
      <c r="J12837">
        <v>-165423.99</v>
      </c>
      <c r="L12837" t="s">
        <v>39</v>
      </c>
      <c r="O12837" t="s">
        <v>190</v>
      </c>
    </row>
    <row r="12838" spans="1:15" x14ac:dyDescent="0.25">
      <c r="A12838" t="s">
        <v>84</v>
      </c>
      <c r="B12838" t="s">
        <v>85</v>
      </c>
      <c r="C12838" t="s">
        <v>27</v>
      </c>
      <c r="D12838">
        <v>2019</v>
      </c>
      <c r="E12838">
        <v>8</v>
      </c>
      <c r="F12838" t="s">
        <v>234</v>
      </c>
      <c r="G12838" t="s">
        <v>235</v>
      </c>
      <c r="H12838" t="s">
        <v>30</v>
      </c>
      <c r="J12838">
        <v>-165423.99</v>
      </c>
      <c r="L12838" t="s">
        <v>39</v>
      </c>
      <c r="O12838" t="s">
        <v>190</v>
      </c>
    </row>
    <row r="12839" spans="1:15" x14ac:dyDescent="0.25">
      <c r="A12839" t="s">
        <v>84</v>
      </c>
      <c r="B12839" t="s">
        <v>85</v>
      </c>
      <c r="C12839" t="s">
        <v>27</v>
      </c>
      <c r="D12839">
        <v>2019</v>
      </c>
      <c r="E12839">
        <v>8</v>
      </c>
      <c r="F12839" t="s">
        <v>242</v>
      </c>
      <c r="G12839" t="s">
        <v>243</v>
      </c>
      <c r="H12839" t="s">
        <v>30</v>
      </c>
      <c r="J12839">
        <v>-165423.99</v>
      </c>
      <c r="L12839" t="s">
        <v>39</v>
      </c>
      <c r="O12839" t="s">
        <v>190</v>
      </c>
    </row>
    <row r="12840" spans="1:15" x14ac:dyDescent="0.25">
      <c r="A12840" t="s">
        <v>112</v>
      </c>
      <c r="B12840" t="s">
        <v>113</v>
      </c>
      <c r="C12840" t="s">
        <v>27</v>
      </c>
      <c r="D12840">
        <v>2019</v>
      </c>
      <c r="E12840">
        <v>8</v>
      </c>
      <c r="F12840" t="s">
        <v>305</v>
      </c>
      <c r="G12840" t="s">
        <v>306</v>
      </c>
      <c r="H12840" t="s">
        <v>30</v>
      </c>
      <c r="J12840">
        <v>30507.59</v>
      </c>
      <c r="L12840" t="s">
        <v>189</v>
      </c>
      <c r="O12840" t="s">
        <v>190</v>
      </c>
    </row>
    <row r="12841" spans="1:15" x14ac:dyDescent="0.25">
      <c r="A12841" t="s">
        <v>112</v>
      </c>
      <c r="B12841" t="s">
        <v>113</v>
      </c>
      <c r="C12841" t="s">
        <v>27</v>
      </c>
      <c r="D12841">
        <v>2019</v>
      </c>
      <c r="E12841">
        <v>8</v>
      </c>
      <c r="F12841" t="s">
        <v>231</v>
      </c>
      <c r="G12841" t="s">
        <v>188</v>
      </c>
      <c r="H12841" t="s">
        <v>30</v>
      </c>
      <c r="J12841">
        <v>-30507.59</v>
      </c>
      <c r="L12841" t="s">
        <v>39</v>
      </c>
      <c r="O12841" t="s">
        <v>190</v>
      </c>
    </row>
    <row r="12842" spans="1:15" x14ac:dyDescent="0.25">
      <c r="A12842" t="s">
        <v>112</v>
      </c>
      <c r="B12842" t="s">
        <v>113</v>
      </c>
      <c r="C12842" t="s">
        <v>27</v>
      </c>
      <c r="D12842">
        <v>2019</v>
      </c>
      <c r="E12842">
        <v>8</v>
      </c>
      <c r="F12842" t="s">
        <v>232</v>
      </c>
      <c r="G12842" t="s">
        <v>233</v>
      </c>
      <c r="H12842" t="s">
        <v>30</v>
      </c>
      <c r="J12842">
        <v>-30507.59</v>
      </c>
      <c r="L12842" t="s">
        <v>39</v>
      </c>
      <c r="O12842" t="s">
        <v>190</v>
      </c>
    </row>
    <row r="12843" spans="1:15" x14ac:dyDescent="0.25">
      <c r="A12843" t="s">
        <v>112</v>
      </c>
      <c r="B12843" t="s">
        <v>113</v>
      </c>
      <c r="C12843" t="s">
        <v>27</v>
      </c>
      <c r="D12843">
        <v>2019</v>
      </c>
      <c r="E12843">
        <v>8</v>
      </c>
      <c r="F12843" t="s">
        <v>234</v>
      </c>
      <c r="G12843" t="s">
        <v>235</v>
      </c>
      <c r="H12843" t="s">
        <v>30</v>
      </c>
      <c r="J12843">
        <v>-30507.59</v>
      </c>
      <c r="L12843" t="s">
        <v>39</v>
      </c>
      <c r="O12843" t="s">
        <v>190</v>
      </c>
    </row>
    <row r="12844" spans="1:15" x14ac:dyDescent="0.25">
      <c r="A12844" t="s">
        <v>112</v>
      </c>
      <c r="B12844" t="s">
        <v>113</v>
      </c>
      <c r="C12844" t="s">
        <v>27</v>
      </c>
      <c r="D12844">
        <v>2019</v>
      </c>
      <c r="E12844">
        <v>8</v>
      </c>
      <c r="F12844" t="s">
        <v>242</v>
      </c>
      <c r="G12844" t="s">
        <v>243</v>
      </c>
      <c r="H12844" t="s">
        <v>30</v>
      </c>
      <c r="J12844">
        <v>-30507.59</v>
      </c>
      <c r="L12844" t="s">
        <v>39</v>
      </c>
      <c r="O12844" t="s">
        <v>190</v>
      </c>
    </row>
    <row r="12845" spans="1:15" x14ac:dyDescent="0.25">
      <c r="A12845" t="s">
        <v>116</v>
      </c>
      <c r="B12845" t="s">
        <v>117</v>
      </c>
      <c r="C12845" t="s">
        <v>27</v>
      </c>
      <c r="D12845">
        <v>2019</v>
      </c>
      <c r="E12845">
        <v>8</v>
      </c>
      <c r="F12845" t="s">
        <v>305</v>
      </c>
      <c r="G12845" t="s">
        <v>306</v>
      </c>
      <c r="H12845" t="s">
        <v>30</v>
      </c>
      <c r="J12845">
        <v>194862.48</v>
      </c>
      <c r="L12845" t="s">
        <v>189</v>
      </c>
      <c r="O12845" t="s">
        <v>190</v>
      </c>
    </row>
    <row r="12846" spans="1:15" x14ac:dyDescent="0.25">
      <c r="A12846" t="s">
        <v>116</v>
      </c>
      <c r="B12846" t="s">
        <v>117</v>
      </c>
      <c r="C12846" t="s">
        <v>27</v>
      </c>
      <c r="D12846">
        <v>2019</v>
      </c>
      <c r="E12846">
        <v>8</v>
      </c>
      <c r="F12846" t="s">
        <v>231</v>
      </c>
      <c r="G12846" t="s">
        <v>188</v>
      </c>
      <c r="H12846" t="s">
        <v>30</v>
      </c>
      <c r="J12846">
        <v>-194862.48</v>
      </c>
      <c r="L12846" t="s">
        <v>39</v>
      </c>
      <c r="O12846" t="s">
        <v>190</v>
      </c>
    </row>
    <row r="12847" spans="1:15" x14ac:dyDescent="0.25">
      <c r="A12847" t="s">
        <v>116</v>
      </c>
      <c r="B12847" t="s">
        <v>117</v>
      </c>
      <c r="C12847" t="s">
        <v>27</v>
      </c>
      <c r="D12847">
        <v>2019</v>
      </c>
      <c r="E12847">
        <v>8</v>
      </c>
      <c r="F12847" t="s">
        <v>232</v>
      </c>
      <c r="G12847" t="s">
        <v>233</v>
      </c>
      <c r="H12847" t="s">
        <v>30</v>
      </c>
      <c r="J12847">
        <v>-194862.48</v>
      </c>
      <c r="L12847" t="s">
        <v>39</v>
      </c>
      <c r="O12847" t="s">
        <v>190</v>
      </c>
    </row>
    <row r="12848" spans="1:15" x14ac:dyDescent="0.25">
      <c r="A12848" t="s">
        <v>116</v>
      </c>
      <c r="B12848" t="s">
        <v>117</v>
      </c>
      <c r="C12848" t="s">
        <v>27</v>
      </c>
      <c r="D12848">
        <v>2019</v>
      </c>
      <c r="E12848">
        <v>8</v>
      </c>
      <c r="F12848" t="s">
        <v>234</v>
      </c>
      <c r="G12848" t="s">
        <v>235</v>
      </c>
      <c r="H12848" t="s">
        <v>30</v>
      </c>
      <c r="J12848">
        <v>-194862.48</v>
      </c>
      <c r="L12848" t="s">
        <v>39</v>
      </c>
      <c r="O12848" t="s">
        <v>190</v>
      </c>
    </row>
    <row r="12849" spans="1:15" x14ac:dyDescent="0.25">
      <c r="A12849" t="s">
        <v>116</v>
      </c>
      <c r="B12849" t="s">
        <v>117</v>
      </c>
      <c r="C12849" t="s">
        <v>27</v>
      </c>
      <c r="D12849">
        <v>2019</v>
      </c>
      <c r="E12849">
        <v>8</v>
      </c>
      <c r="F12849" t="s">
        <v>242</v>
      </c>
      <c r="G12849" t="s">
        <v>243</v>
      </c>
      <c r="H12849" t="s">
        <v>30</v>
      </c>
      <c r="J12849">
        <v>-194862.48</v>
      </c>
      <c r="L12849" t="s">
        <v>39</v>
      </c>
      <c r="O12849" t="s">
        <v>190</v>
      </c>
    </row>
    <row r="12850" spans="1:15" x14ac:dyDescent="0.25">
      <c r="A12850" t="s">
        <v>52</v>
      </c>
      <c r="B12850" t="s">
        <v>1666</v>
      </c>
      <c r="C12850" t="s">
        <v>27</v>
      </c>
      <c r="D12850">
        <v>2019</v>
      </c>
      <c r="E12850">
        <v>8</v>
      </c>
      <c r="F12850" t="s">
        <v>305</v>
      </c>
      <c r="G12850" t="s">
        <v>306</v>
      </c>
      <c r="H12850" t="s">
        <v>30</v>
      </c>
      <c r="J12850">
        <v>-84197.18</v>
      </c>
      <c r="L12850" t="s">
        <v>189</v>
      </c>
      <c r="O12850" t="s">
        <v>190</v>
      </c>
    </row>
    <row r="12851" spans="1:15" x14ac:dyDescent="0.25">
      <c r="A12851" t="s">
        <v>52</v>
      </c>
      <c r="B12851" t="s">
        <v>1666</v>
      </c>
      <c r="C12851" t="s">
        <v>27</v>
      </c>
      <c r="D12851">
        <v>2019</v>
      </c>
      <c r="E12851">
        <v>8</v>
      </c>
      <c r="F12851" t="s">
        <v>231</v>
      </c>
      <c r="G12851" t="s">
        <v>188</v>
      </c>
      <c r="H12851" t="s">
        <v>30</v>
      </c>
      <c r="J12851">
        <v>84197.18</v>
      </c>
      <c r="L12851" t="s">
        <v>39</v>
      </c>
      <c r="O12851" t="s">
        <v>190</v>
      </c>
    </row>
    <row r="12852" spans="1:15" x14ac:dyDescent="0.25">
      <c r="A12852" t="s">
        <v>52</v>
      </c>
      <c r="B12852" t="s">
        <v>1666</v>
      </c>
      <c r="C12852" t="s">
        <v>27</v>
      </c>
      <c r="D12852">
        <v>2019</v>
      </c>
      <c r="E12852">
        <v>8</v>
      </c>
      <c r="F12852" t="s">
        <v>232</v>
      </c>
      <c r="G12852" t="s">
        <v>233</v>
      </c>
      <c r="H12852" t="s">
        <v>30</v>
      </c>
      <c r="J12852">
        <v>84197.18</v>
      </c>
      <c r="L12852" t="s">
        <v>39</v>
      </c>
      <c r="O12852" t="s">
        <v>190</v>
      </c>
    </row>
    <row r="12853" spans="1:15" x14ac:dyDescent="0.25">
      <c r="A12853" t="s">
        <v>52</v>
      </c>
      <c r="B12853" t="s">
        <v>1666</v>
      </c>
      <c r="C12853" t="s">
        <v>27</v>
      </c>
      <c r="D12853">
        <v>2019</v>
      </c>
      <c r="E12853">
        <v>8</v>
      </c>
      <c r="F12853" t="s">
        <v>234</v>
      </c>
      <c r="G12853" t="s">
        <v>235</v>
      </c>
      <c r="H12853" t="s">
        <v>30</v>
      </c>
      <c r="J12853">
        <v>84197.18</v>
      </c>
      <c r="L12853" t="s">
        <v>39</v>
      </c>
      <c r="O12853" t="s">
        <v>190</v>
      </c>
    </row>
    <row r="12854" spans="1:15" x14ac:dyDescent="0.25">
      <c r="A12854" t="s">
        <v>52</v>
      </c>
      <c r="B12854" t="s">
        <v>1666</v>
      </c>
      <c r="C12854" t="s">
        <v>27</v>
      </c>
      <c r="D12854">
        <v>2019</v>
      </c>
      <c r="E12854">
        <v>8</v>
      </c>
      <c r="F12854" t="s">
        <v>242</v>
      </c>
      <c r="G12854" t="s">
        <v>243</v>
      </c>
      <c r="H12854" t="s">
        <v>30</v>
      </c>
      <c r="J12854">
        <v>84197.18</v>
      </c>
      <c r="L12854" t="s">
        <v>39</v>
      </c>
      <c r="O12854" t="s">
        <v>190</v>
      </c>
    </row>
    <row r="12855" spans="1:15" x14ac:dyDescent="0.25">
      <c r="A12855" t="s">
        <v>131</v>
      </c>
      <c r="B12855" t="s">
        <v>132</v>
      </c>
      <c r="C12855" t="s">
        <v>27</v>
      </c>
      <c r="D12855">
        <v>2019</v>
      </c>
      <c r="E12855">
        <v>8</v>
      </c>
      <c r="F12855" t="s">
        <v>305</v>
      </c>
      <c r="G12855" t="s">
        <v>306</v>
      </c>
      <c r="H12855" t="s">
        <v>30</v>
      </c>
      <c r="J12855">
        <v>1202043.21</v>
      </c>
      <c r="L12855" t="s">
        <v>189</v>
      </c>
      <c r="O12855" t="s">
        <v>190</v>
      </c>
    </row>
    <row r="12856" spans="1:15" x14ac:dyDescent="0.25">
      <c r="A12856" t="s">
        <v>131</v>
      </c>
      <c r="B12856" t="s">
        <v>132</v>
      </c>
      <c r="C12856" t="s">
        <v>27</v>
      </c>
      <c r="D12856">
        <v>2019</v>
      </c>
      <c r="E12856">
        <v>8</v>
      </c>
      <c r="F12856" t="s">
        <v>231</v>
      </c>
      <c r="G12856" t="s">
        <v>188</v>
      </c>
      <c r="H12856" t="s">
        <v>30</v>
      </c>
      <c r="J12856">
        <v>-1202043.21</v>
      </c>
      <c r="L12856" t="s">
        <v>39</v>
      </c>
      <c r="O12856" t="s">
        <v>190</v>
      </c>
    </row>
    <row r="12857" spans="1:15" x14ac:dyDescent="0.25">
      <c r="A12857" t="s">
        <v>131</v>
      </c>
      <c r="B12857" t="s">
        <v>132</v>
      </c>
      <c r="C12857" t="s">
        <v>27</v>
      </c>
      <c r="D12857">
        <v>2019</v>
      </c>
      <c r="E12857">
        <v>8</v>
      </c>
      <c r="F12857" t="s">
        <v>232</v>
      </c>
      <c r="G12857" t="s">
        <v>233</v>
      </c>
      <c r="H12857" t="s">
        <v>30</v>
      </c>
      <c r="J12857">
        <v>-1202043.21</v>
      </c>
      <c r="L12857" t="s">
        <v>39</v>
      </c>
      <c r="O12857" t="s">
        <v>190</v>
      </c>
    </row>
    <row r="12858" spans="1:15" x14ac:dyDescent="0.25">
      <c r="A12858" t="s">
        <v>131</v>
      </c>
      <c r="B12858" t="s">
        <v>132</v>
      </c>
      <c r="C12858" t="s">
        <v>27</v>
      </c>
      <c r="D12858">
        <v>2019</v>
      </c>
      <c r="E12858">
        <v>8</v>
      </c>
      <c r="F12858" t="s">
        <v>234</v>
      </c>
      <c r="G12858" t="s">
        <v>235</v>
      </c>
      <c r="H12858" t="s">
        <v>30</v>
      </c>
      <c r="J12858">
        <v>-1202043.21</v>
      </c>
      <c r="L12858" t="s">
        <v>39</v>
      </c>
      <c r="O12858" t="s">
        <v>190</v>
      </c>
    </row>
    <row r="12859" spans="1:15" x14ac:dyDescent="0.25">
      <c r="A12859" t="s">
        <v>131</v>
      </c>
      <c r="B12859" t="s">
        <v>132</v>
      </c>
      <c r="C12859" t="s">
        <v>27</v>
      </c>
      <c r="D12859">
        <v>2019</v>
      </c>
      <c r="E12859">
        <v>8</v>
      </c>
      <c r="F12859" t="s">
        <v>242</v>
      </c>
      <c r="G12859" t="s">
        <v>243</v>
      </c>
      <c r="H12859" t="s">
        <v>30</v>
      </c>
      <c r="J12859">
        <v>-1202043.21</v>
      </c>
      <c r="L12859" t="s">
        <v>39</v>
      </c>
      <c r="O12859" t="s">
        <v>190</v>
      </c>
    </row>
    <row r="12860" spans="1:15" x14ac:dyDescent="0.25">
      <c r="A12860" t="s">
        <v>25</v>
      </c>
      <c r="B12860" t="s">
        <v>26</v>
      </c>
      <c r="C12860" t="s">
        <v>27</v>
      </c>
      <c r="D12860">
        <v>2019</v>
      </c>
      <c r="E12860">
        <v>8</v>
      </c>
      <c r="F12860" t="s">
        <v>305</v>
      </c>
      <c r="G12860" t="s">
        <v>306</v>
      </c>
      <c r="H12860" t="s">
        <v>30</v>
      </c>
      <c r="J12860">
        <v>126285.01</v>
      </c>
      <c r="L12860" t="s">
        <v>189</v>
      </c>
      <c r="O12860" t="s">
        <v>190</v>
      </c>
    </row>
    <row r="12861" spans="1:15" x14ac:dyDescent="0.25">
      <c r="A12861" t="s">
        <v>25</v>
      </c>
      <c r="B12861" t="s">
        <v>26</v>
      </c>
      <c r="C12861" t="s">
        <v>27</v>
      </c>
      <c r="D12861">
        <v>2019</v>
      </c>
      <c r="E12861">
        <v>8</v>
      </c>
      <c r="F12861" t="s">
        <v>231</v>
      </c>
      <c r="G12861" t="s">
        <v>188</v>
      </c>
      <c r="H12861" t="s">
        <v>30</v>
      </c>
      <c r="J12861">
        <v>-126285.01</v>
      </c>
      <c r="L12861" t="s">
        <v>39</v>
      </c>
      <c r="O12861" t="s">
        <v>190</v>
      </c>
    </row>
    <row r="12862" spans="1:15" x14ac:dyDescent="0.25">
      <c r="A12862" t="s">
        <v>25</v>
      </c>
      <c r="B12862" t="s">
        <v>26</v>
      </c>
      <c r="C12862" t="s">
        <v>27</v>
      </c>
      <c r="D12862">
        <v>2019</v>
      </c>
      <c r="E12862">
        <v>8</v>
      </c>
      <c r="F12862" t="s">
        <v>232</v>
      </c>
      <c r="G12862" t="s">
        <v>233</v>
      </c>
      <c r="H12862" t="s">
        <v>30</v>
      </c>
      <c r="J12862">
        <v>-126285.01</v>
      </c>
      <c r="L12862" t="s">
        <v>39</v>
      </c>
      <c r="O12862" t="s">
        <v>190</v>
      </c>
    </row>
    <row r="12863" spans="1:15" x14ac:dyDescent="0.25">
      <c r="A12863" t="s">
        <v>25</v>
      </c>
      <c r="B12863" t="s">
        <v>26</v>
      </c>
      <c r="C12863" t="s">
        <v>27</v>
      </c>
      <c r="D12863">
        <v>2019</v>
      </c>
      <c r="E12863">
        <v>8</v>
      </c>
      <c r="F12863" t="s">
        <v>234</v>
      </c>
      <c r="G12863" t="s">
        <v>235</v>
      </c>
      <c r="H12863" t="s">
        <v>30</v>
      </c>
      <c r="J12863">
        <v>-126285.01</v>
      </c>
      <c r="L12863" t="s">
        <v>39</v>
      </c>
      <c r="O12863" t="s">
        <v>190</v>
      </c>
    </row>
    <row r="12864" spans="1:15" x14ac:dyDescent="0.25">
      <c r="A12864" t="s">
        <v>25</v>
      </c>
      <c r="B12864" t="s">
        <v>26</v>
      </c>
      <c r="C12864" t="s">
        <v>27</v>
      </c>
      <c r="D12864">
        <v>2019</v>
      </c>
      <c r="E12864">
        <v>8</v>
      </c>
      <c r="F12864" t="s">
        <v>242</v>
      </c>
      <c r="G12864" t="s">
        <v>243</v>
      </c>
      <c r="H12864" t="s">
        <v>30</v>
      </c>
      <c r="J12864">
        <v>-126285.01</v>
      </c>
      <c r="L12864" t="s">
        <v>39</v>
      </c>
      <c r="O12864" t="s">
        <v>190</v>
      </c>
    </row>
    <row r="12865" spans="1:15" x14ac:dyDescent="0.25">
      <c r="A12865" t="s">
        <v>123</v>
      </c>
      <c r="B12865" t="s">
        <v>124</v>
      </c>
      <c r="C12865" t="s">
        <v>27</v>
      </c>
      <c r="D12865">
        <v>2019</v>
      </c>
      <c r="E12865">
        <v>7</v>
      </c>
      <c r="F12865" t="s">
        <v>305</v>
      </c>
      <c r="G12865" t="s">
        <v>306</v>
      </c>
      <c r="H12865" t="s">
        <v>30</v>
      </c>
      <c r="J12865">
        <v>-879239.29</v>
      </c>
      <c r="L12865" t="s">
        <v>189</v>
      </c>
      <c r="O12865" t="s">
        <v>190</v>
      </c>
    </row>
    <row r="12866" spans="1:15" x14ac:dyDescent="0.25">
      <c r="A12866" t="s">
        <v>123</v>
      </c>
      <c r="B12866" t="s">
        <v>124</v>
      </c>
      <c r="C12866" t="s">
        <v>27</v>
      </c>
      <c r="D12866">
        <v>2019</v>
      </c>
      <c r="E12866">
        <v>7</v>
      </c>
      <c r="F12866" t="s">
        <v>231</v>
      </c>
      <c r="G12866" t="s">
        <v>188</v>
      </c>
      <c r="H12866" t="s">
        <v>30</v>
      </c>
      <c r="J12866">
        <v>879239.29</v>
      </c>
      <c r="L12866" t="s">
        <v>39</v>
      </c>
      <c r="O12866" t="s">
        <v>190</v>
      </c>
    </row>
    <row r="12867" spans="1:15" x14ac:dyDescent="0.25">
      <c r="A12867" t="s">
        <v>123</v>
      </c>
      <c r="B12867" t="s">
        <v>124</v>
      </c>
      <c r="C12867" t="s">
        <v>27</v>
      </c>
      <c r="D12867">
        <v>2019</v>
      </c>
      <c r="E12867">
        <v>7</v>
      </c>
      <c r="F12867" t="s">
        <v>232</v>
      </c>
      <c r="G12867" t="s">
        <v>233</v>
      </c>
      <c r="H12867" t="s">
        <v>30</v>
      </c>
      <c r="J12867">
        <v>879239.29</v>
      </c>
      <c r="L12867" t="s">
        <v>39</v>
      </c>
      <c r="O12867" t="s">
        <v>190</v>
      </c>
    </row>
    <row r="12868" spans="1:15" x14ac:dyDescent="0.25">
      <c r="A12868" t="s">
        <v>123</v>
      </c>
      <c r="B12868" t="s">
        <v>124</v>
      </c>
      <c r="C12868" t="s">
        <v>27</v>
      </c>
      <c r="D12868">
        <v>2019</v>
      </c>
      <c r="E12868">
        <v>7</v>
      </c>
      <c r="F12868" t="s">
        <v>234</v>
      </c>
      <c r="G12868" t="s">
        <v>235</v>
      </c>
      <c r="H12868" t="s">
        <v>30</v>
      </c>
      <c r="J12868">
        <v>879239.29</v>
      </c>
      <c r="L12868" t="s">
        <v>39</v>
      </c>
      <c r="O12868" t="s">
        <v>190</v>
      </c>
    </row>
    <row r="12869" spans="1:15" x14ac:dyDescent="0.25">
      <c r="A12869" t="s">
        <v>123</v>
      </c>
      <c r="B12869" t="s">
        <v>124</v>
      </c>
      <c r="C12869" t="s">
        <v>27</v>
      </c>
      <c r="D12869">
        <v>2019</v>
      </c>
      <c r="E12869">
        <v>7</v>
      </c>
      <c r="F12869" t="s">
        <v>242</v>
      </c>
      <c r="G12869" t="s">
        <v>243</v>
      </c>
      <c r="H12869" t="s">
        <v>30</v>
      </c>
      <c r="J12869">
        <v>879239.29</v>
      </c>
      <c r="L12869" t="s">
        <v>39</v>
      </c>
      <c r="O12869" t="s">
        <v>190</v>
      </c>
    </row>
    <row r="12870" spans="1:15" x14ac:dyDescent="0.25">
      <c r="A12870" t="s">
        <v>127</v>
      </c>
      <c r="B12870" t="s">
        <v>128</v>
      </c>
      <c r="C12870" t="s">
        <v>27</v>
      </c>
      <c r="D12870">
        <v>2019</v>
      </c>
      <c r="E12870">
        <v>7</v>
      </c>
      <c r="F12870" t="s">
        <v>305</v>
      </c>
      <c r="G12870" t="s">
        <v>306</v>
      </c>
      <c r="H12870" t="s">
        <v>30</v>
      </c>
      <c r="J12870">
        <v>16580.27</v>
      </c>
      <c r="L12870" t="s">
        <v>189</v>
      </c>
      <c r="O12870" t="s">
        <v>190</v>
      </c>
    </row>
    <row r="12871" spans="1:15" x14ac:dyDescent="0.25">
      <c r="A12871" t="s">
        <v>127</v>
      </c>
      <c r="B12871" t="s">
        <v>128</v>
      </c>
      <c r="C12871" t="s">
        <v>27</v>
      </c>
      <c r="D12871">
        <v>2019</v>
      </c>
      <c r="E12871">
        <v>7</v>
      </c>
      <c r="F12871" t="s">
        <v>231</v>
      </c>
      <c r="G12871" t="s">
        <v>188</v>
      </c>
      <c r="H12871" t="s">
        <v>30</v>
      </c>
      <c r="J12871">
        <v>-16580.27</v>
      </c>
      <c r="L12871" t="s">
        <v>39</v>
      </c>
      <c r="O12871" t="s">
        <v>190</v>
      </c>
    </row>
    <row r="12872" spans="1:15" x14ac:dyDescent="0.25">
      <c r="A12872" t="s">
        <v>127</v>
      </c>
      <c r="B12872" t="s">
        <v>128</v>
      </c>
      <c r="C12872" t="s">
        <v>27</v>
      </c>
      <c r="D12872">
        <v>2019</v>
      </c>
      <c r="E12872">
        <v>7</v>
      </c>
      <c r="F12872" t="s">
        <v>232</v>
      </c>
      <c r="G12872" t="s">
        <v>233</v>
      </c>
      <c r="H12872" t="s">
        <v>30</v>
      </c>
      <c r="J12872">
        <v>-16580.27</v>
      </c>
      <c r="L12872" t="s">
        <v>39</v>
      </c>
      <c r="O12872" t="s">
        <v>190</v>
      </c>
    </row>
    <row r="12873" spans="1:15" x14ac:dyDescent="0.25">
      <c r="A12873" t="s">
        <v>127</v>
      </c>
      <c r="B12873" t="s">
        <v>128</v>
      </c>
      <c r="C12873" t="s">
        <v>27</v>
      </c>
      <c r="D12873">
        <v>2019</v>
      </c>
      <c r="E12873">
        <v>7</v>
      </c>
      <c r="F12873" t="s">
        <v>234</v>
      </c>
      <c r="G12873" t="s">
        <v>235</v>
      </c>
      <c r="H12873" t="s">
        <v>30</v>
      </c>
      <c r="J12873">
        <v>-16580.27</v>
      </c>
      <c r="L12873" t="s">
        <v>39</v>
      </c>
      <c r="O12873" t="s">
        <v>190</v>
      </c>
    </row>
    <row r="12874" spans="1:15" x14ac:dyDescent="0.25">
      <c r="A12874" t="s">
        <v>127</v>
      </c>
      <c r="B12874" t="s">
        <v>128</v>
      </c>
      <c r="C12874" t="s">
        <v>27</v>
      </c>
      <c r="D12874">
        <v>2019</v>
      </c>
      <c r="E12874">
        <v>7</v>
      </c>
      <c r="F12874" t="s">
        <v>242</v>
      </c>
      <c r="G12874" t="s">
        <v>243</v>
      </c>
      <c r="H12874" t="s">
        <v>30</v>
      </c>
      <c r="J12874">
        <v>-16580.27</v>
      </c>
      <c r="L12874" t="s">
        <v>39</v>
      </c>
      <c r="O12874" t="s">
        <v>190</v>
      </c>
    </row>
    <row r="12875" spans="1:15" x14ac:dyDescent="0.25">
      <c r="A12875" t="s">
        <v>84</v>
      </c>
      <c r="B12875" t="s">
        <v>85</v>
      </c>
      <c r="C12875" t="s">
        <v>27</v>
      </c>
      <c r="D12875">
        <v>2019</v>
      </c>
      <c r="E12875">
        <v>7</v>
      </c>
      <c r="F12875" t="s">
        <v>305</v>
      </c>
      <c r="G12875" t="s">
        <v>306</v>
      </c>
      <c r="H12875" t="s">
        <v>30</v>
      </c>
      <c r="J12875">
        <v>147978.31</v>
      </c>
      <c r="L12875" t="s">
        <v>189</v>
      </c>
      <c r="O12875" t="s">
        <v>190</v>
      </c>
    </row>
    <row r="12876" spans="1:15" x14ac:dyDescent="0.25">
      <c r="A12876" t="s">
        <v>84</v>
      </c>
      <c r="B12876" t="s">
        <v>85</v>
      </c>
      <c r="C12876" t="s">
        <v>27</v>
      </c>
      <c r="D12876">
        <v>2019</v>
      </c>
      <c r="E12876">
        <v>7</v>
      </c>
      <c r="F12876" t="s">
        <v>231</v>
      </c>
      <c r="G12876" t="s">
        <v>188</v>
      </c>
      <c r="H12876" t="s">
        <v>30</v>
      </c>
      <c r="J12876">
        <v>-147978.31</v>
      </c>
      <c r="L12876" t="s">
        <v>39</v>
      </c>
      <c r="O12876" t="s">
        <v>190</v>
      </c>
    </row>
    <row r="12877" spans="1:15" x14ac:dyDescent="0.25">
      <c r="A12877" t="s">
        <v>84</v>
      </c>
      <c r="B12877" t="s">
        <v>85</v>
      </c>
      <c r="C12877" t="s">
        <v>27</v>
      </c>
      <c r="D12877">
        <v>2019</v>
      </c>
      <c r="E12877">
        <v>7</v>
      </c>
      <c r="F12877" t="s">
        <v>232</v>
      </c>
      <c r="G12877" t="s">
        <v>233</v>
      </c>
      <c r="H12877" t="s">
        <v>30</v>
      </c>
      <c r="J12877">
        <v>-147978.31</v>
      </c>
      <c r="L12877" t="s">
        <v>39</v>
      </c>
      <c r="O12877" t="s">
        <v>190</v>
      </c>
    </row>
    <row r="12878" spans="1:15" x14ac:dyDescent="0.25">
      <c r="A12878" t="s">
        <v>84</v>
      </c>
      <c r="B12878" t="s">
        <v>85</v>
      </c>
      <c r="C12878" t="s">
        <v>27</v>
      </c>
      <c r="D12878">
        <v>2019</v>
      </c>
      <c r="E12878">
        <v>7</v>
      </c>
      <c r="F12878" t="s">
        <v>234</v>
      </c>
      <c r="G12878" t="s">
        <v>235</v>
      </c>
      <c r="H12878" t="s">
        <v>30</v>
      </c>
      <c r="J12878">
        <v>-147978.31</v>
      </c>
      <c r="L12878" t="s">
        <v>39</v>
      </c>
      <c r="O12878" t="s">
        <v>190</v>
      </c>
    </row>
    <row r="12879" spans="1:15" x14ac:dyDescent="0.25">
      <c r="A12879" t="s">
        <v>84</v>
      </c>
      <c r="B12879" t="s">
        <v>85</v>
      </c>
      <c r="C12879" t="s">
        <v>27</v>
      </c>
      <c r="D12879">
        <v>2019</v>
      </c>
      <c r="E12879">
        <v>7</v>
      </c>
      <c r="F12879" t="s">
        <v>242</v>
      </c>
      <c r="G12879" t="s">
        <v>243</v>
      </c>
      <c r="H12879" t="s">
        <v>30</v>
      </c>
      <c r="J12879">
        <v>-147978.31</v>
      </c>
      <c r="L12879" t="s">
        <v>39</v>
      </c>
      <c r="O12879" t="s">
        <v>190</v>
      </c>
    </row>
    <row r="12880" spans="1:15" x14ac:dyDescent="0.25">
      <c r="A12880" t="s">
        <v>112</v>
      </c>
      <c r="B12880" t="s">
        <v>113</v>
      </c>
      <c r="C12880" t="s">
        <v>27</v>
      </c>
      <c r="D12880">
        <v>2019</v>
      </c>
      <c r="E12880">
        <v>7</v>
      </c>
      <c r="F12880" t="s">
        <v>305</v>
      </c>
      <c r="G12880" t="s">
        <v>306</v>
      </c>
      <c r="H12880" t="s">
        <v>30</v>
      </c>
      <c r="J12880">
        <v>18836.240000000002</v>
      </c>
      <c r="L12880" t="s">
        <v>189</v>
      </c>
      <c r="O12880" t="s">
        <v>190</v>
      </c>
    </row>
    <row r="12881" spans="1:15" x14ac:dyDescent="0.25">
      <c r="A12881" t="s">
        <v>112</v>
      </c>
      <c r="B12881" t="s">
        <v>113</v>
      </c>
      <c r="C12881" t="s">
        <v>27</v>
      </c>
      <c r="D12881">
        <v>2019</v>
      </c>
      <c r="E12881">
        <v>7</v>
      </c>
      <c r="F12881" t="s">
        <v>231</v>
      </c>
      <c r="G12881" t="s">
        <v>188</v>
      </c>
      <c r="H12881" t="s">
        <v>30</v>
      </c>
      <c r="J12881">
        <v>-18836.240000000002</v>
      </c>
      <c r="L12881" t="s">
        <v>39</v>
      </c>
      <c r="O12881" t="s">
        <v>190</v>
      </c>
    </row>
    <row r="12882" spans="1:15" x14ac:dyDescent="0.25">
      <c r="A12882" t="s">
        <v>112</v>
      </c>
      <c r="B12882" t="s">
        <v>113</v>
      </c>
      <c r="C12882" t="s">
        <v>27</v>
      </c>
      <c r="D12882">
        <v>2019</v>
      </c>
      <c r="E12882">
        <v>7</v>
      </c>
      <c r="F12882" t="s">
        <v>232</v>
      </c>
      <c r="G12882" t="s">
        <v>233</v>
      </c>
      <c r="H12882" t="s">
        <v>30</v>
      </c>
      <c r="J12882">
        <v>-18836.240000000002</v>
      </c>
      <c r="L12882" t="s">
        <v>39</v>
      </c>
      <c r="O12882" t="s">
        <v>190</v>
      </c>
    </row>
    <row r="12883" spans="1:15" x14ac:dyDescent="0.25">
      <c r="A12883" t="s">
        <v>112</v>
      </c>
      <c r="B12883" t="s">
        <v>113</v>
      </c>
      <c r="C12883" t="s">
        <v>27</v>
      </c>
      <c r="D12883">
        <v>2019</v>
      </c>
      <c r="E12883">
        <v>7</v>
      </c>
      <c r="F12883" t="s">
        <v>234</v>
      </c>
      <c r="G12883" t="s">
        <v>235</v>
      </c>
      <c r="H12883" t="s">
        <v>30</v>
      </c>
      <c r="J12883">
        <v>-18836.240000000002</v>
      </c>
      <c r="L12883" t="s">
        <v>39</v>
      </c>
      <c r="O12883" t="s">
        <v>190</v>
      </c>
    </row>
    <row r="12884" spans="1:15" x14ac:dyDescent="0.25">
      <c r="A12884" t="s">
        <v>112</v>
      </c>
      <c r="B12884" t="s">
        <v>113</v>
      </c>
      <c r="C12884" t="s">
        <v>27</v>
      </c>
      <c r="D12884">
        <v>2019</v>
      </c>
      <c r="E12884">
        <v>7</v>
      </c>
      <c r="F12884" t="s">
        <v>242</v>
      </c>
      <c r="G12884" t="s">
        <v>243</v>
      </c>
      <c r="H12884" t="s">
        <v>30</v>
      </c>
      <c r="J12884">
        <v>-18836.240000000002</v>
      </c>
      <c r="L12884" t="s">
        <v>39</v>
      </c>
      <c r="O12884" t="s">
        <v>190</v>
      </c>
    </row>
    <row r="12885" spans="1:15" x14ac:dyDescent="0.25">
      <c r="A12885" t="s">
        <v>116</v>
      </c>
      <c r="B12885" t="s">
        <v>117</v>
      </c>
      <c r="C12885" t="s">
        <v>27</v>
      </c>
      <c r="D12885">
        <v>2019</v>
      </c>
      <c r="E12885">
        <v>7</v>
      </c>
      <c r="F12885" t="s">
        <v>305</v>
      </c>
      <c r="G12885" t="s">
        <v>306</v>
      </c>
      <c r="H12885" t="s">
        <v>30</v>
      </c>
      <c r="J12885">
        <v>251288</v>
      </c>
      <c r="L12885" t="s">
        <v>189</v>
      </c>
      <c r="O12885" t="s">
        <v>190</v>
      </c>
    </row>
    <row r="12886" spans="1:15" x14ac:dyDescent="0.25">
      <c r="A12886" t="s">
        <v>116</v>
      </c>
      <c r="B12886" t="s">
        <v>117</v>
      </c>
      <c r="C12886" t="s">
        <v>27</v>
      </c>
      <c r="D12886">
        <v>2019</v>
      </c>
      <c r="E12886">
        <v>7</v>
      </c>
      <c r="F12886" t="s">
        <v>231</v>
      </c>
      <c r="G12886" t="s">
        <v>188</v>
      </c>
      <c r="H12886" t="s">
        <v>30</v>
      </c>
      <c r="J12886">
        <v>-251288</v>
      </c>
      <c r="L12886" t="s">
        <v>39</v>
      </c>
      <c r="O12886" t="s">
        <v>190</v>
      </c>
    </row>
    <row r="12887" spans="1:15" x14ac:dyDescent="0.25">
      <c r="A12887" t="s">
        <v>116</v>
      </c>
      <c r="B12887" t="s">
        <v>117</v>
      </c>
      <c r="C12887" t="s">
        <v>27</v>
      </c>
      <c r="D12887">
        <v>2019</v>
      </c>
      <c r="E12887">
        <v>7</v>
      </c>
      <c r="F12887" t="s">
        <v>232</v>
      </c>
      <c r="G12887" t="s">
        <v>233</v>
      </c>
      <c r="H12887" t="s">
        <v>30</v>
      </c>
      <c r="J12887">
        <v>-251288</v>
      </c>
      <c r="L12887" t="s">
        <v>39</v>
      </c>
      <c r="O12887" t="s">
        <v>190</v>
      </c>
    </row>
    <row r="12888" spans="1:15" x14ac:dyDescent="0.25">
      <c r="A12888" t="s">
        <v>116</v>
      </c>
      <c r="B12888" t="s">
        <v>117</v>
      </c>
      <c r="C12888" t="s">
        <v>27</v>
      </c>
      <c r="D12888">
        <v>2019</v>
      </c>
      <c r="E12888">
        <v>7</v>
      </c>
      <c r="F12888" t="s">
        <v>234</v>
      </c>
      <c r="G12888" t="s">
        <v>235</v>
      </c>
      <c r="H12888" t="s">
        <v>30</v>
      </c>
      <c r="J12888">
        <v>-251288</v>
      </c>
      <c r="L12888" t="s">
        <v>39</v>
      </c>
      <c r="O12888" t="s">
        <v>190</v>
      </c>
    </row>
    <row r="12889" spans="1:15" x14ac:dyDescent="0.25">
      <c r="A12889" t="s">
        <v>116</v>
      </c>
      <c r="B12889" t="s">
        <v>117</v>
      </c>
      <c r="C12889" t="s">
        <v>27</v>
      </c>
      <c r="D12889">
        <v>2019</v>
      </c>
      <c r="E12889">
        <v>7</v>
      </c>
      <c r="F12889" t="s">
        <v>242</v>
      </c>
      <c r="G12889" t="s">
        <v>243</v>
      </c>
      <c r="H12889" t="s">
        <v>30</v>
      </c>
      <c r="J12889">
        <v>-251288</v>
      </c>
      <c r="L12889" t="s">
        <v>39</v>
      </c>
      <c r="O12889" t="s">
        <v>190</v>
      </c>
    </row>
    <row r="12890" spans="1:15" x14ac:dyDescent="0.25">
      <c r="A12890" t="s">
        <v>52</v>
      </c>
      <c r="B12890" t="s">
        <v>1666</v>
      </c>
      <c r="C12890" t="s">
        <v>27</v>
      </c>
      <c r="D12890">
        <v>2019</v>
      </c>
      <c r="E12890">
        <v>7</v>
      </c>
      <c r="F12890" t="s">
        <v>305</v>
      </c>
      <c r="G12890" t="s">
        <v>306</v>
      </c>
      <c r="H12890" t="s">
        <v>30</v>
      </c>
      <c r="J12890">
        <v>-72964.13</v>
      </c>
      <c r="L12890" t="s">
        <v>189</v>
      </c>
      <c r="O12890" t="s">
        <v>190</v>
      </c>
    </row>
    <row r="12891" spans="1:15" x14ac:dyDescent="0.25">
      <c r="A12891" t="s">
        <v>52</v>
      </c>
      <c r="B12891" t="s">
        <v>1666</v>
      </c>
      <c r="C12891" t="s">
        <v>27</v>
      </c>
      <c r="D12891">
        <v>2019</v>
      </c>
      <c r="E12891">
        <v>7</v>
      </c>
      <c r="F12891" t="s">
        <v>231</v>
      </c>
      <c r="G12891" t="s">
        <v>188</v>
      </c>
      <c r="H12891" t="s">
        <v>30</v>
      </c>
      <c r="J12891">
        <v>72964.13</v>
      </c>
      <c r="L12891" t="s">
        <v>39</v>
      </c>
      <c r="O12891" t="s">
        <v>190</v>
      </c>
    </row>
    <row r="12892" spans="1:15" x14ac:dyDescent="0.25">
      <c r="A12892" t="s">
        <v>52</v>
      </c>
      <c r="B12892" t="s">
        <v>1666</v>
      </c>
      <c r="C12892" t="s">
        <v>27</v>
      </c>
      <c r="D12892">
        <v>2019</v>
      </c>
      <c r="E12892">
        <v>7</v>
      </c>
      <c r="F12892" t="s">
        <v>232</v>
      </c>
      <c r="G12892" t="s">
        <v>233</v>
      </c>
      <c r="H12892" t="s">
        <v>30</v>
      </c>
      <c r="J12892">
        <v>72964.13</v>
      </c>
      <c r="L12892" t="s">
        <v>39</v>
      </c>
      <c r="O12892" t="s">
        <v>190</v>
      </c>
    </row>
    <row r="12893" spans="1:15" x14ac:dyDescent="0.25">
      <c r="A12893" t="s">
        <v>52</v>
      </c>
      <c r="B12893" t="s">
        <v>1666</v>
      </c>
      <c r="C12893" t="s">
        <v>27</v>
      </c>
      <c r="D12893">
        <v>2019</v>
      </c>
      <c r="E12893">
        <v>7</v>
      </c>
      <c r="F12893" t="s">
        <v>234</v>
      </c>
      <c r="G12893" t="s">
        <v>235</v>
      </c>
      <c r="H12893" t="s">
        <v>30</v>
      </c>
      <c r="J12893">
        <v>72964.13</v>
      </c>
      <c r="L12893" t="s">
        <v>39</v>
      </c>
      <c r="O12893" t="s">
        <v>190</v>
      </c>
    </row>
    <row r="12894" spans="1:15" x14ac:dyDescent="0.25">
      <c r="A12894" t="s">
        <v>52</v>
      </c>
      <c r="B12894" t="s">
        <v>1666</v>
      </c>
      <c r="C12894" t="s">
        <v>27</v>
      </c>
      <c r="D12894">
        <v>2019</v>
      </c>
      <c r="E12894">
        <v>7</v>
      </c>
      <c r="F12894" t="s">
        <v>242</v>
      </c>
      <c r="G12894" t="s">
        <v>243</v>
      </c>
      <c r="H12894" t="s">
        <v>30</v>
      </c>
      <c r="J12894">
        <v>72964.13</v>
      </c>
      <c r="L12894" t="s">
        <v>39</v>
      </c>
      <c r="O12894" t="s">
        <v>190</v>
      </c>
    </row>
    <row r="12895" spans="1:15" x14ac:dyDescent="0.25">
      <c r="A12895" t="s">
        <v>131</v>
      </c>
      <c r="B12895" t="s">
        <v>132</v>
      </c>
      <c r="C12895" t="s">
        <v>27</v>
      </c>
      <c r="D12895">
        <v>2019</v>
      </c>
      <c r="E12895">
        <v>7</v>
      </c>
      <c r="F12895" t="s">
        <v>305</v>
      </c>
      <c r="G12895" t="s">
        <v>306</v>
      </c>
      <c r="H12895" t="s">
        <v>30</v>
      </c>
      <c r="J12895">
        <v>1022091.48</v>
      </c>
      <c r="L12895" t="s">
        <v>189</v>
      </c>
      <c r="O12895" t="s">
        <v>190</v>
      </c>
    </row>
    <row r="12896" spans="1:15" x14ac:dyDescent="0.25">
      <c r="A12896" t="s">
        <v>131</v>
      </c>
      <c r="B12896" t="s">
        <v>132</v>
      </c>
      <c r="C12896" t="s">
        <v>27</v>
      </c>
      <c r="D12896">
        <v>2019</v>
      </c>
      <c r="E12896">
        <v>7</v>
      </c>
      <c r="F12896" t="s">
        <v>231</v>
      </c>
      <c r="G12896" t="s">
        <v>188</v>
      </c>
      <c r="H12896" t="s">
        <v>30</v>
      </c>
      <c r="J12896">
        <v>-1022091.48</v>
      </c>
      <c r="L12896" t="s">
        <v>39</v>
      </c>
      <c r="O12896" t="s">
        <v>190</v>
      </c>
    </row>
    <row r="12897" spans="1:15" x14ac:dyDescent="0.25">
      <c r="A12897" t="s">
        <v>131</v>
      </c>
      <c r="B12897" t="s">
        <v>132</v>
      </c>
      <c r="C12897" t="s">
        <v>27</v>
      </c>
      <c r="D12897">
        <v>2019</v>
      </c>
      <c r="E12897">
        <v>7</v>
      </c>
      <c r="F12897" t="s">
        <v>232</v>
      </c>
      <c r="G12897" t="s">
        <v>233</v>
      </c>
      <c r="H12897" t="s">
        <v>30</v>
      </c>
      <c r="J12897">
        <v>-1022091.48</v>
      </c>
      <c r="L12897" t="s">
        <v>39</v>
      </c>
      <c r="O12897" t="s">
        <v>190</v>
      </c>
    </row>
    <row r="12898" spans="1:15" x14ac:dyDescent="0.25">
      <c r="A12898" t="s">
        <v>131</v>
      </c>
      <c r="B12898" t="s">
        <v>132</v>
      </c>
      <c r="C12898" t="s">
        <v>27</v>
      </c>
      <c r="D12898">
        <v>2019</v>
      </c>
      <c r="E12898">
        <v>7</v>
      </c>
      <c r="F12898" t="s">
        <v>234</v>
      </c>
      <c r="G12898" t="s">
        <v>235</v>
      </c>
      <c r="H12898" t="s">
        <v>30</v>
      </c>
      <c r="J12898">
        <v>-1022091.48</v>
      </c>
      <c r="L12898" t="s">
        <v>39</v>
      </c>
      <c r="O12898" t="s">
        <v>190</v>
      </c>
    </row>
    <row r="12899" spans="1:15" x14ac:dyDescent="0.25">
      <c r="A12899" t="s">
        <v>131</v>
      </c>
      <c r="B12899" t="s">
        <v>132</v>
      </c>
      <c r="C12899" t="s">
        <v>27</v>
      </c>
      <c r="D12899">
        <v>2019</v>
      </c>
      <c r="E12899">
        <v>7</v>
      </c>
      <c r="F12899" t="s">
        <v>242</v>
      </c>
      <c r="G12899" t="s">
        <v>243</v>
      </c>
      <c r="H12899" t="s">
        <v>30</v>
      </c>
      <c r="J12899">
        <v>-1022091.48</v>
      </c>
      <c r="L12899" t="s">
        <v>39</v>
      </c>
      <c r="O12899" t="s">
        <v>190</v>
      </c>
    </row>
    <row r="12900" spans="1:15" x14ac:dyDescent="0.25">
      <c r="A12900" t="s">
        <v>25</v>
      </c>
      <c r="B12900" t="s">
        <v>26</v>
      </c>
      <c r="C12900" t="s">
        <v>27</v>
      </c>
      <c r="D12900">
        <v>2019</v>
      </c>
      <c r="E12900">
        <v>7</v>
      </c>
      <c r="F12900" t="s">
        <v>305</v>
      </c>
      <c r="G12900" t="s">
        <v>306</v>
      </c>
      <c r="H12900" t="s">
        <v>30</v>
      </c>
      <c r="J12900">
        <v>109436.87</v>
      </c>
      <c r="L12900" t="s">
        <v>189</v>
      </c>
      <c r="O12900" t="s">
        <v>190</v>
      </c>
    </row>
    <row r="12901" spans="1:15" x14ac:dyDescent="0.25">
      <c r="A12901" t="s">
        <v>25</v>
      </c>
      <c r="B12901" t="s">
        <v>26</v>
      </c>
      <c r="C12901" t="s">
        <v>27</v>
      </c>
      <c r="D12901">
        <v>2019</v>
      </c>
      <c r="E12901">
        <v>7</v>
      </c>
      <c r="F12901" t="s">
        <v>231</v>
      </c>
      <c r="G12901" t="s">
        <v>188</v>
      </c>
      <c r="H12901" t="s">
        <v>30</v>
      </c>
      <c r="J12901">
        <v>-109436.87</v>
      </c>
      <c r="L12901" t="s">
        <v>39</v>
      </c>
      <c r="O12901" t="s">
        <v>190</v>
      </c>
    </row>
    <row r="12902" spans="1:15" x14ac:dyDescent="0.25">
      <c r="A12902" t="s">
        <v>25</v>
      </c>
      <c r="B12902" t="s">
        <v>26</v>
      </c>
      <c r="C12902" t="s">
        <v>27</v>
      </c>
      <c r="D12902">
        <v>2019</v>
      </c>
      <c r="E12902">
        <v>7</v>
      </c>
      <c r="F12902" t="s">
        <v>232</v>
      </c>
      <c r="G12902" t="s">
        <v>233</v>
      </c>
      <c r="H12902" t="s">
        <v>30</v>
      </c>
      <c r="J12902">
        <v>-109436.87</v>
      </c>
      <c r="L12902" t="s">
        <v>39</v>
      </c>
      <c r="O12902" t="s">
        <v>190</v>
      </c>
    </row>
    <row r="12903" spans="1:15" x14ac:dyDescent="0.25">
      <c r="A12903" t="s">
        <v>25</v>
      </c>
      <c r="B12903" t="s">
        <v>26</v>
      </c>
      <c r="C12903" t="s">
        <v>27</v>
      </c>
      <c r="D12903">
        <v>2019</v>
      </c>
      <c r="E12903">
        <v>7</v>
      </c>
      <c r="F12903" t="s">
        <v>234</v>
      </c>
      <c r="G12903" t="s">
        <v>235</v>
      </c>
      <c r="H12903" t="s">
        <v>30</v>
      </c>
      <c r="J12903">
        <v>-109436.87</v>
      </c>
      <c r="L12903" t="s">
        <v>39</v>
      </c>
      <c r="O12903" t="s">
        <v>190</v>
      </c>
    </row>
    <row r="12904" spans="1:15" x14ac:dyDescent="0.25">
      <c r="A12904" t="s">
        <v>25</v>
      </c>
      <c r="B12904" t="s">
        <v>26</v>
      </c>
      <c r="C12904" t="s">
        <v>27</v>
      </c>
      <c r="D12904">
        <v>2019</v>
      </c>
      <c r="E12904">
        <v>7</v>
      </c>
      <c r="F12904" t="s">
        <v>242</v>
      </c>
      <c r="G12904" t="s">
        <v>243</v>
      </c>
      <c r="H12904" t="s">
        <v>30</v>
      </c>
      <c r="J12904">
        <v>-109436.87</v>
      </c>
      <c r="L12904" t="s">
        <v>39</v>
      </c>
      <c r="O12904" t="s">
        <v>190</v>
      </c>
    </row>
    <row r="12905" spans="1:15" x14ac:dyDescent="0.25">
      <c r="A12905" t="s">
        <v>123</v>
      </c>
      <c r="B12905" t="s">
        <v>124</v>
      </c>
      <c r="C12905" t="s">
        <v>27</v>
      </c>
      <c r="D12905">
        <v>2019</v>
      </c>
      <c r="E12905">
        <v>6</v>
      </c>
      <c r="F12905" t="s">
        <v>305</v>
      </c>
      <c r="G12905" t="s">
        <v>306</v>
      </c>
      <c r="H12905" t="s">
        <v>30</v>
      </c>
      <c r="J12905">
        <v>-861101.78</v>
      </c>
      <c r="L12905" t="s">
        <v>189</v>
      </c>
      <c r="O12905" t="s">
        <v>190</v>
      </c>
    </row>
    <row r="12906" spans="1:15" x14ac:dyDescent="0.25">
      <c r="A12906" t="s">
        <v>123</v>
      </c>
      <c r="B12906" t="s">
        <v>124</v>
      </c>
      <c r="C12906" t="s">
        <v>27</v>
      </c>
      <c r="D12906">
        <v>2019</v>
      </c>
      <c r="E12906">
        <v>6</v>
      </c>
      <c r="F12906" t="s">
        <v>231</v>
      </c>
      <c r="G12906" t="s">
        <v>188</v>
      </c>
      <c r="H12906" t="s">
        <v>30</v>
      </c>
      <c r="J12906">
        <v>861101.78</v>
      </c>
      <c r="L12906" t="s">
        <v>39</v>
      </c>
      <c r="O12906" t="s">
        <v>190</v>
      </c>
    </row>
    <row r="12907" spans="1:15" x14ac:dyDescent="0.25">
      <c r="A12907" t="s">
        <v>123</v>
      </c>
      <c r="B12907" t="s">
        <v>124</v>
      </c>
      <c r="C12907" t="s">
        <v>27</v>
      </c>
      <c r="D12907">
        <v>2019</v>
      </c>
      <c r="E12907">
        <v>6</v>
      </c>
      <c r="F12907" t="s">
        <v>232</v>
      </c>
      <c r="G12907" t="s">
        <v>233</v>
      </c>
      <c r="H12907" t="s">
        <v>30</v>
      </c>
      <c r="J12907">
        <v>861101.78</v>
      </c>
      <c r="L12907" t="s">
        <v>39</v>
      </c>
      <c r="O12907" t="s">
        <v>190</v>
      </c>
    </row>
    <row r="12908" spans="1:15" x14ac:dyDescent="0.25">
      <c r="A12908" t="s">
        <v>123</v>
      </c>
      <c r="B12908" t="s">
        <v>124</v>
      </c>
      <c r="C12908" t="s">
        <v>27</v>
      </c>
      <c r="D12908">
        <v>2019</v>
      </c>
      <c r="E12908">
        <v>6</v>
      </c>
      <c r="F12908" t="s">
        <v>234</v>
      </c>
      <c r="G12908" t="s">
        <v>235</v>
      </c>
      <c r="H12908" t="s">
        <v>30</v>
      </c>
      <c r="J12908">
        <v>861101.78</v>
      </c>
      <c r="L12908" t="s">
        <v>39</v>
      </c>
      <c r="O12908" t="s">
        <v>190</v>
      </c>
    </row>
    <row r="12909" spans="1:15" x14ac:dyDescent="0.25">
      <c r="A12909" t="s">
        <v>123</v>
      </c>
      <c r="B12909" t="s">
        <v>124</v>
      </c>
      <c r="C12909" t="s">
        <v>27</v>
      </c>
      <c r="D12909">
        <v>2019</v>
      </c>
      <c r="E12909">
        <v>6</v>
      </c>
      <c r="F12909" t="s">
        <v>242</v>
      </c>
      <c r="G12909" t="s">
        <v>243</v>
      </c>
      <c r="H12909" t="s">
        <v>30</v>
      </c>
      <c r="J12909">
        <v>861101.78</v>
      </c>
      <c r="L12909" t="s">
        <v>39</v>
      </c>
      <c r="O12909" t="s">
        <v>190</v>
      </c>
    </row>
    <row r="12910" spans="1:15" x14ac:dyDescent="0.25">
      <c r="A12910" t="s">
        <v>127</v>
      </c>
      <c r="B12910" t="s">
        <v>128</v>
      </c>
      <c r="C12910" t="s">
        <v>27</v>
      </c>
      <c r="D12910">
        <v>2019</v>
      </c>
      <c r="E12910">
        <v>6</v>
      </c>
      <c r="F12910" t="s">
        <v>305</v>
      </c>
      <c r="G12910" t="s">
        <v>306</v>
      </c>
      <c r="H12910" t="s">
        <v>30</v>
      </c>
      <c r="J12910">
        <v>14228.46</v>
      </c>
      <c r="L12910" t="s">
        <v>189</v>
      </c>
      <c r="O12910" t="s">
        <v>190</v>
      </c>
    </row>
    <row r="12911" spans="1:15" x14ac:dyDescent="0.25">
      <c r="A12911" t="s">
        <v>127</v>
      </c>
      <c r="B12911" t="s">
        <v>128</v>
      </c>
      <c r="C12911" t="s">
        <v>27</v>
      </c>
      <c r="D12911">
        <v>2019</v>
      </c>
      <c r="E12911">
        <v>6</v>
      </c>
      <c r="F12911" t="s">
        <v>231</v>
      </c>
      <c r="G12911" t="s">
        <v>188</v>
      </c>
      <c r="H12911" t="s">
        <v>30</v>
      </c>
      <c r="J12911">
        <v>-14228.46</v>
      </c>
      <c r="L12911" t="s">
        <v>39</v>
      </c>
      <c r="O12911" t="s">
        <v>190</v>
      </c>
    </row>
    <row r="12912" spans="1:15" x14ac:dyDescent="0.25">
      <c r="A12912" t="s">
        <v>127</v>
      </c>
      <c r="B12912" t="s">
        <v>128</v>
      </c>
      <c r="C12912" t="s">
        <v>27</v>
      </c>
      <c r="D12912">
        <v>2019</v>
      </c>
      <c r="E12912">
        <v>6</v>
      </c>
      <c r="F12912" t="s">
        <v>232</v>
      </c>
      <c r="G12912" t="s">
        <v>233</v>
      </c>
      <c r="H12912" t="s">
        <v>30</v>
      </c>
      <c r="J12912">
        <v>-14228.46</v>
      </c>
      <c r="L12912" t="s">
        <v>39</v>
      </c>
      <c r="O12912" t="s">
        <v>190</v>
      </c>
    </row>
    <row r="12913" spans="1:15" x14ac:dyDescent="0.25">
      <c r="A12913" t="s">
        <v>127</v>
      </c>
      <c r="B12913" t="s">
        <v>128</v>
      </c>
      <c r="C12913" t="s">
        <v>27</v>
      </c>
      <c r="D12913">
        <v>2019</v>
      </c>
      <c r="E12913">
        <v>6</v>
      </c>
      <c r="F12913" t="s">
        <v>234</v>
      </c>
      <c r="G12913" t="s">
        <v>235</v>
      </c>
      <c r="H12913" t="s">
        <v>30</v>
      </c>
      <c r="J12913">
        <v>-14228.46</v>
      </c>
      <c r="L12913" t="s">
        <v>39</v>
      </c>
      <c r="O12913" t="s">
        <v>190</v>
      </c>
    </row>
    <row r="12914" spans="1:15" x14ac:dyDescent="0.25">
      <c r="A12914" t="s">
        <v>127</v>
      </c>
      <c r="B12914" t="s">
        <v>128</v>
      </c>
      <c r="C12914" t="s">
        <v>27</v>
      </c>
      <c r="D12914">
        <v>2019</v>
      </c>
      <c r="E12914">
        <v>6</v>
      </c>
      <c r="F12914" t="s">
        <v>242</v>
      </c>
      <c r="G12914" t="s">
        <v>243</v>
      </c>
      <c r="H12914" t="s">
        <v>30</v>
      </c>
      <c r="J12914">
        <v>-14228.46</v>
      </c>
      <c r="L12914" t="s">
        <v>39</v>
      </c>
      <c r="O12914" t="s">
        <v>190</v>
      </c>
    </row>
    <row r="12915" spans="1:15" x14ac:dyDescent="0.25">
      <c r="A12915" t="s">
        <v>84</v>
      </c>
      <c r="B12915" t="s">
        <v>85</v>
      </c>
      <c r="C12915" t="s">
        <v>27</v>
      </c>
      <c r="D12915">
        <v>2019</v>
      </c>
      <c r="E12915">
        <v>6</v>
      </c>
      <c r="F12915" t="s">
        <v>305</v>
      </c>
      <c r="G12915" t="s">
        <v>306</v>
      </c>
      <c r="H12915" t="s">
        <v>30</v>
      </c>
      <c r="J12915">
        <v>86906.81</v>
      </c>
      <c r="L12915" t="s">
        <v>189</v>
      </c>
      <c r="O12915" t="s">
        <v>190</v>
      </c>
    </row>
    <row r="12916" spans="1:15" x14ac:dyDescent="0.25">
      <c r="A12916" t="s">
        <v>84</v>
      </c>
      <c r="B12916" t="s">
        <v>85</v>
      </c>
      <c r="C12916" t="s">
        <v>27</v>
      </c>
      <c r="D12916">
        <v>2019</v>
      </c>
      <c r="E12916">
        <v>6</v>
      </c>
      <c r="F12916" t="s">
        <v>231</v>
      </c>
      <c r="G12916" t="s">
        <v>188</v>
      </c>
      <c r="H12916" t="s">
        <v>30</v>
      </c>
      <c r="J12916">
        <v>-86906.81</v>
      </c>
      <c r="L12916" t="s">
        <v>39</v>
      </c>
      <c r="O12916" t="s">
        <v>190</v>
      </c>
    </row>
    <row r="12917" spans="1:15" x14ac:dyDescent="0.25">
      <c r="A12917" t="s">
        <v>84</v>
      </c>
      <c r="B12917" t="s">
        <v>85</v>
      </c>
      <c r="C12917" t="s">
        <v>27</v>
      </c>
      <c r="D12917">
        <v>2019</v>
      </c>
      <c r="E12917">
        <v>6</v>
      </c>
      <c r="F12917" t="s">
        <v>232</v>
      </c>
      <c r="G12917" t="s">
        <v>233</v>
      </c>
      <c r="H12917" t="s">
        <v>30</v>
      </c>
      <c r="J12917">
        <v>-86906.81</v>
      </c>
      <c r="L12917" t="s">
        <v>39</v>
      </c>
      <c r="O12917" t="s">
        <v>190</v>
      </c>
    </row>
    <row r="12918" spans="1:15" x14ac:dyDescent="0.25">
      <c r="A12918" t="s">
        <v>84</v>
      </c>
      <c r="B12918" t="s">
        <v>85</v>
      </c>
      <c r="C12918" t="s">
        <v>27</v>
      </c>
      <c r="D12918">
        <v>2019</v>
      </c>
      <c r="E12918">
        <v>6</v>
      </c>
      <c r="F12918" t="s">
        <v>234</v>
      </c>
      <c r="G12918" t="s">
        <v>235</v>
      </c>
      <c r="H12918" t="s">
        <v>30</v>
      </c>
      <c r="J12918">
        <v>-86906.81</v>
      </c>
      <c r="L12918" t="s">
        <v>39</v>
      </c>
      <c r="O12918" t="s">
        <v>190</v>
      </c>
    </row>
    <row r="12919" spans="1:15" x14ac:dyDescent="0.25">
      <c r="A12919" t="s">
        <v>84</v>
      </c>
      <c r="B12919" t="s">
        <v>85</v>
      </c>
      <c r="C12919" t="s">
        <v>27</v>
      </c>
      <c r="D12919">
        <v>2019</v>
      </c>
      <c r="E12919">
        <v>6</v>
      </c>
      <c r="F12919" t="s">
        <v>242</v>
      </c>
      <c r="G12919" t="s">
        <v>243</v>
      </c>
      <c r="H12919" t="s">
        <v>30</v>
      </c>
      <c r="J12919">
        <v>-86906.81</v>
      </c>
      <c r="L12919" t="s">
        <v>39</v>
      </c>
      <c r="O12919" t="s">
        <v>190</v>
      </c>
    </row>
    <row r="12920" spans="1:15" x14ac:dyDescent="0.25">
      <c r="A12920" t="s">
        <v>112</v>
      </c>
      <c r="B12920" t="s">
        <v>113</v>
      </c>
      <c r="C12920" t="s">
        <v>27</v>
      </c>
      <c r="D12920">
        <v>2019</v>
      </c>
      <c r="E12920">
        <v>6</v>
      </c>
      <c r="F12920" t="s">
        <v>305</v>
      </c>
      <c r="G12920" t="s">
        <v>306</v>
      </c>
      <c r="H12920" t="s">
        <v>30</v>
      </c>
      <c r="J12920">
        <v>12494.84</v>
      </c>
      <c r="L12920" t="s">
        <v>189</v>
      </c>
      <c r="O12920" t="s">
        <v>190</v>
      </c>
    </row>
    <row r="12921" spans="1:15" x14ac:dyDescent="0.25">
      <c r="A12921" t="s">
        <v>112</v>
      </c>
      <c r="B12921" t="s">
        <v>113</v>
      </c>
      <c r="C12921" t="s">
        <v>27</v>
      </c>
      <c r="D12921">
        <v>2019</v>
      </c>
      <c r="E12921">
        <v>6</v>
      </c>
      <c r="F12921" t="s">
        <v>231</v>
      </c>
      <c r="G12921" t="s">
        <v>188</v>
      </c>
      <c r="H12921" t="s">
        <v>30</v>
      </c>
      <c r="J12921">
        <v>-12494.84</v>
      </c>
      <c r="L12921" t="s">
        <v>39</v>
      </c>
      <c r="O12921" t="s">
        <v>190</v>
      </c>
    </row>
    <row r="12922" spans="1:15" x14ac:dyDescent="0.25">
      <c r="A12922" t="s">
        <v>112</v>
      </c>
      <c r="B12922" t="s">
        <v>113</v>
      </c>
      <c r="C12922" t="s">
        <v>27</v>
      </c>
      <c r="D12922">
        <v>2019</v>
      </c>
      <c r="E12922">
        <v>6</v>
      </c>
      <c r="F12922" t="s">
        <v>232</v>
      </c>
      <c r="G12922" t="s">
        <v>233</v>
      </c>
      <c r="H12922" t="s">
        <v>30</v>
      </c>
      <c r="J12922">
        <v>-12494.84</v>
      </c>
      <c r="L12922" t="s">
        <v>39</v>
      </c>
      <c r="O12922" t="s">
        <v>190</v>
      </c>
    </row>
    <row r="12923" spans="1:15" x14ac:dyDescent="0.25">
      <c r="A12923" t="s">
        <v>112</v>
      </c>
      <c r="B12923" t="s">
        <v>113</v>
      </c>
      <c r="C12923" t="s">
        <v>27</v>
      </c>
      <c r="D12923">
        <v>2019</v>
      </c>
      <c r="E12923">
        <v>6</v>
      </c>
      <c r="F12923" t="s">
        <v>234</v>
      </c>
      <c r="G12923" t="s">
        <v>235</v>
      </c>
      <c r="H12923" t="s">
        <v>30</v>
      </c>
      <c r="J12923">
        <v>-12494.84</v>
      </c>
      <c r="L12923" t="s">
        <v>39</v>
      </c>
      <c r="O12923" t="s">
        <v>190</v>
      </c>
    </row>
    <row r="12924" spans="1:15" x14ac:dyDescent="0.25">
      <c r="A12924" t="s">
        <v>112</v>
      </c>
      <c r="B12924" t="s">
        <v>113</v>
      </c>
      <c r="C12924" t="s">
        <v>27</v>
      </c>
      <c r="D12924">
        <v>2019</v>
      </c>
      <c r="E12924">
        <v>6</v>
      </c>
      <c r="F12924" t="s">
        <v>242</v>
      </c>
      <c r="G12924" t="s">
        <v>243</v>
      </c>
      <c r="H12924" t="s">
        <v>30</v>
      </c>
      <c r="J12924">
        <v>-12494.84</v>
      </c>
      <c r="L12924" t="s">
        <v>39</v>
      </c>
      <c r="O12924" t="s">
        <v>190</v>
      </c>
    </row>
    <row r="12925" spans="1:15" x14ac:dyDescent="0.25">
      <c r="A12925" t="s">
        <v>116</v>
      </c>
      <c r="B12925" t="s">
        <v>117</v>
      </c>
      <c r="C12925" t="s">
        <v>27</v>
      </c>
      <c r="D12925">
        <v>2019</v>
      </c>
      <c r="E12925">
        <v>6</v>
      </c>
      <c r="F12925" t="s">
        <v>305</v>
      </c>
      <c r="G12925" t="s">
        <v>306</v>
      </c>
      <c r="H12925" t="s">
        <v>30</v>
      </c>
      <c r="J12925">
        <v>89709.73</v>
      </c>
      <c r="L12925" t="s">
        <v>189</v>
      </c>
      <c r="O12925" t="s">
        <v>190</v>
      </c>
    </row>
    <row r="12926" spans="1:15" x14ac:dyDescent="0.25">
      <c r="A12926" t="s">
        <v>116</v>
      </c>
      <c r="B12926" t="s">
        <v>117</v>
      </c>
      <c r="C12926" t="s">
        <v>27</v>
      </c>
      <c r="D12926">
        <v>2019</v>
      </c>
      <c r="E12926">
        <v>6</v>
      </c>
      <c r="F12926" t="s">
        <v>231</v>
      </c>
      <c r="G12926" t="s">
        <v>188</v>
      </c>
      <c r="H12926" t="s">
        <v>30</v>
      </c>
      <c r="J12926">
        <v>-89709.73</v>
      </c>
      <c r="L12926" t="s">
        <v>39</v>
      </c>
      <c r="O12926" t="s">
        <v>190</v>
      </c>
    </row>
    <row r="12927" spans="1:15" x14ac:dyDescent="0.25">
      <c r="A12927" t="s">
        <v>116</v>
      </c>
      <c r="B12927" t="s">
        <v>117</v>
      </c>
      <c r="C12927" t="s">
        <v>27</v>
      </c>
      <c r="D12927">
        <v>2019</v>
      </c>
      <c r="E12927">
        <v>6</v>
      </c>
      <c r="F12927" t="s">
        <v>232</v>
      </c>
      <c r="G12927" t="s">
        <v>233</v>
      </c>
      <c r="H12927" t="s">
        <v>30</v>
      </c>
      <c r="J12927">
        <v>-89709.73</v>
      </c>
      <c r="L12927" t="s">
        <v>39</v>
      </c>
      <c r="O12927" t="s">
        <v>190</v>
      </c>
    </row>
    <row r="12928" spans="1:15" x14ac:dyDescent="0.25">
      <c r="A12928" t="s">
        <v>116</v>
      </c>
      <c r="B12928" t="s">
        <v>117</v>
      </c>
      <c r="C12928" t="s">
        <v>27</v>
      </c>
      <c r="D12928">
        <v>2019</v>
      </c>
      <c r="E12928">
        <v>6</v>
      </c>
      <c r="F12928" t="s">
        <v>234</v>
      </c>
      <c r="G12928" t="s">
        <v>235</v>
      </c>
      <c r="H12928" t="s">
        <v>30</v>
      </c>
      <c r="J12928">
        <v>-89709.73</v>
      </c>
      <c r="L12928" t="s">
        <v>39</v>
      </c>
      <c r="O12928" t="s">
        <v>190</v>
      </c>
    </row>
    <row r="12929" spans="1:15" x14ac:dyDescent="0.25">
      <c r="A12929" t="s">
        <v>116</v>
      </c>
      <c r="B12929" t="s">
        <v>117</v>
      </c>
      <c r="C12929" t="s">
        <v>27</v>
      </c>
      <c r="D12929">
        <v>2019</v>
      </c>
      <c r="E12929">
        <v>6</v>
      </c>
      <c r="F12929" t="s">
        <v>242</v>
      </c>
      <c r="G12929" t="s">
        <v>243</v>
      </c>
      <c r="H12929" t="s">
        <v>30</v>
      </c>
      <c r="J12929">
        <v>-89709.73</v>
      </c>
      <c r="L12929" t="s">
        <v>39</v>
      </c>
      <c r="O12929" t="s">
        <v>190</v>
      </c>
    </row>
    <row r="12930" spans="1:15" x14ac:dyDescent="0.25">
      <c r="A12930" t="s">
        <v>52</v>
      </c>
      <c r="B12930" t="s">
        <v>1666</v>
      </c>
      <c r="C12930" t="s">
        <v>27</v>
      </c>
      <c r="D12930">
        <v>2019</v>
      </c>
      <c r="E12930">
        <v>6</v>
      </c>
      <c r="F12930" t="s">
        <v>305</v>
      </c>
      <c r="G12930" t="s">
        <v>306</v>
      </c>
      <c r="H12930" t="s">
        <v>30</v>
      </c>
      <c r="J12930">
        <v>-62540.69</v>
      </c>
      <c r="L12930" t="s">
        <v>189</v>
      </c>
      <c r="O12930" t="s">
        <v>190</v>
      </c>
    </row>
    <row r="12931" spans="1:15" x14ac:dyDescent="0.25">
      <c r="A12931" t="s">
        <v>52</v>
      </c>
      <c r="B12931" t="s">
        <v>1666</v>
      </c>
      <c r="C12931" t="s">
        <v>27</v>
      </c>
      <c r="D12931">
        <v>2019</v>
      </c>
      <c r="E12931">
        <v>6</v>
      </c>
      <c r="F12931" t="s">
        <v>231</v>
      </c>
      <c r="G12931" t="s">
        <v>188</v>
      </c>
      <c r="H12931" t="s">
        <v>30</v>
      </c>
      <c r="J12931">
        <v>62540.69</v>
      </c>
      <c r="L12931" t="s">
        <v>39</v>
      </c>
      <c r="O12931" t="s">
        <v>190</v>
      </c>
    </row>
    <row r="12932" spans="1:15" x14ac:dyDescent="0.25">
      <c r="A12932" t="s">
        <v>52</v>
      </c>
      <c r="B12932" t="s">
        <v>1666</v>
      </c>
      <c r="C12932" t="s">
        <v>27</v>
      </c>
      <c r="D12932">
        <v>2019</v>
      </c>
      <c r="E12932">
        <v>6</v>
      </c>
      <c r="F12932" t="s">
        <v>232</v>
      </c>
      <c r="G12932" t="s">
        <v>233</v>
      </c>
      <c r="H12932" t="s">
        <v>30</v>
      </c>
      <c r="J12932">
        <v>62540.69</v>
      </c>
      <c r="L12932" t="s">
        <v>39</v>
      </c>
      <c r="O12932" t="s">
        <v>190</v>
      </c>
    </row>
    <row r="12933" spans="1:15" x14ac:dyDescent="0.25">
      <c r="A12933" t="s">
        <v>52</v>
      </c>
      <c r="B12933" t="s">
        <v>1666</v>
      </c>
      <c r="C12933" t="s">
        <v>27</v>
      </c>
      <c r="D12933">
        <v>2019</v>
      </c>
      <c r="E12933">
        <v>6</v>
      </c>
      <c r="F12933" t="s">
        <v>234</v>
      </c>
      <c r="G12933" t="s">
        <v>235</v>
      </c>
      <c r="H12933" t="s">
        <v>30</v>
      </c>
      <c r="J12933">
        <v>62540.69</v>
      </c>
      <c r="L12933" t="s">
        <v>39</v>
      </c>
      <c r="O12933" t="s">
        <v>190</v>
      </c>
    </row>
    <row r="12934" spans="1:15" x14ac:dyDescent="0.25">
      <c r="A12934" t="s">
        <v>52</v>
      </c>
      <c r="B12934" t="s">
        <v>1666</v>
      </c>
      <c r="C12934" t="s">
        <v>27</v>
      </c>
      <c r="D12934">
        <v>2019</v>
      </c>
      <c r="E12934">
        <v>6</v>
      </c>
      <c r="F12934" t="s">
        <v>242</v>
      </c>
      <c r="G12934" t="s">
        <v>243</v>
      </c>
      <c r="H12934" t="s">
        <v>30</v>
      </c>
      <c r="J12934">
        <v>62540.69</v>
      </c>
      <c r="L12934" t="s">
        <v>39</v>
      </c>
      <c r="O12934" t="s">
        <v>190</v>
      </c>
    </row>
    <row r="12935" spans="1:15" x14ac:dyDescent="0.25">
      <c r="A12935" t="s">
        <v>131</v>
      </c>
      <c r="B12935" t="s">
        <v>132</v>
      </c>
      <c r="C12935" t="s">
        <v>27</v>
      </c>
      <c r="D12935">
        <v>2019</v>
      </c>
      <c r="E12935">
        <v>6</v>
      </c>
      <c r="F12935" t="s">
        <v>305</v>
      </c>
      <c r="G12935" t="s">
        <v>306</v>
      </c>
      <c r="H12935" t="s">
        <v>30</v>
      </c>
      <c r="J12935">
        <v>853697.94</v>
      </c>
      <c r="L12935" t="s">
        <v>189</v>
      </c>
      <c r="O12935" t="s">
        <v>190</v>
      </c>
    </row>
    <row r="12936" spans="1:15" x14ac:dyDescent="0.25">
      <c r="A12936" t="s">
        <v>131</v>
      </c>
      <c r="B12936" t="s">
        <v>132</v>
      </c>
      <c r="C12936" t="s">
        <v>27</v>
      </c>
      <c r="D12936">
        <v>2019</v>
      </c>
      <c r="E12936">
        <v>6</v>
      </c>
      <c r="F12936" t="s">
        <v>231</v>
      </c>
      <c r="G12936" t="s">
        <v>188</v>
      </c>
      <c r="H12936" t="s">
        <v>30</v>
      </c>
      <c r="J12936">
        <v>-853697.94</v>
      </c>
      <c r="L12936" t="s">
        <v>39</v>
      </c>
      <c r="O12936" t="s">
        <v>190</v>
      </c>
    </row>
    <row r="12937" spans="1:15" x14ac:dyDescent="0.25">
      <c r="A12937" t="s">
        <v>131</v>
      </c>
      <c r="B12937" t="s">
        <v>132</v>
      </c>
      <c r="C12937" t="s">
        <v>27</v>
      </c>
      <c r="D12937">
        <v>2019</v>
      </c>
      <c r="E12937">
        <v>6</v>
      </c>
      <c r="F12937" t="s">
        <v>232</v>
      </c>
      <c r="G12937" t="s">
        <v>233</v>
      </c>
      <c r="H12937" t="s">
        <v>30</v>
      </c>
      <c r="J12937">
        <v>-853697.94</v>
      </c>
      <c r="L12937" t="s">
        <v>39</v>
      </c>
      <c r="O12937" t="s">
        <v>190</v>
      </c>
    </row>
    <row r="12938" spans="1:15" x14ac:dyDescent="0.25">
      <c r="A12938" t="s">
        <v>131</v>
      </c>
      <c r="B12938" t="s">
        <v>132</v>
      </c>
      <c r="C12938" t="s">
        <v>27</v>
      </c>
      <c r="D12938">
        <v>2019</v>
      </c>
      <c r="E12938">
        <v>6</v>
      </c>
      <c r="F12938" t="s">
        <v>234</v>
      </c>
      <c r="G12938" t="s">
        <v>235</v>
      </c>
      <c r="H12938" t="s">
        <v>30</v>
      </c>
      <c r="J12938">
        <v>-853697.94</v>
      </c>
      <c r="L12938" t="s">
        <v>39</v>
      </c>
      <c r="O12938" t="s">
        <v>190</v>
      </c>
    </row>
    <row r="12939" spans="1:15" x14ac:dyDescent="0.25">
      <c r="A12939" t="s">
        <v>131</v>
      </c>
      <c r="B12939" t="s">
        <v>132</v>
      </c>
      <c r="C12939" t="s">
        <v>27</v>
      </c>
      <c r="D12939">
        <v>2019</v>
      </c>
      <c r="E12939">
        <v>6</v>
      </c>
      <c r="F12939" t="s">
        <v>242</v>
      </c>
      <c r="G12939" t="s">
        <v>243</v>
      </c>
      <c r="H12939" t="s">
        <v>30</v>
      </c>
      <c r="J12939">
        <v>-853697.94</v>
      </c>
      <c r="L12939" t="s">
        <v>39</v>
      </c>
      <c r="O12939" t="s">
        <v>190</v>
      </c>
    </row>
    <row r="12940" spans="1:15" x14ac:dyDescent="0.25">
      <c r="A12940" t="s">
        <v>25</v>
      </c>
      <c r="B12940" t="s">
        <v>26</v>
      </c>
      <c r="C12940" t="s">
        <v>27</v>
      </c>
      <c r="D12940">
        <v>2019</v>
      </c>
      <c r="E12940">
        <v>6</v>
      </c>
      <c r="F12940" t="s">
        <v>305</v>
      </c>
      <c r="G12940" t="s">
        <v>306</v>
      </c>
      <c r="H12940" t="s">
        <v>30</v>
      </c>
      <c r="J12940">
        <v>93803.04</v>
      </c>
      <c r="L12940" t="s">
        <v>189</v>
      </c>
      <c r="O12940" t="s">
        <v>190</v>
      </c>
    </row>
    <row r="12941" spans="1:15" x14ac:dyDescent="0.25">
      <c r="A12941" t="s">
        <v>25</v>
      </c>
      <c r="B12941" t="s">
        <v>26</v>
      </c>
      <c r="C12941" t="s">
        <v>27</v>
      </c>
      <c r="D12941">
        <v>2019</v>
      </c>
      <c r="E12941">
        <v>6</v>
      </c>
      <c r="F12941" t="s">
        <v>231</v>
      </c>
      <c r="G12941" t="s">
        <v>188</v>
      </c>
      <c r="H12941" t="s">
        <v>30</v>
      </c>
      <c r="J12941">
        <v>-93803.04</v>
      </c>
      <c r="L12941" t="s">
        <v>39</v>
      </c>
      <c r="O12941" t="s">
        <v>190</v>
      </c>
    </row>
    <row r="12942" spans="1:15" x14ac:dyDescent="0.25">
      <c r="A12942" t="s">
        <v>25</v>
      </c>
      <c r="B12942" t="s">
        <v>26</v>
      </c>
      <c r="C12942" t="s">
        <v>27</v>
      </c>
      <c r="D12942">
        <v>2019</v>
      </c>
      <c r="E12942">
        <v>6</v>
      </c>
      <c r="F12942" t="s">
        <v>232</v>
      </c>
      <c r="G12942" t="s">
        <v>233</v>
      </c>
      <c r="H12942" t="s">
        <v>30</v>
      </c>
      <c r="J12942">
        <v>-93803.04</v>
      </c>
      <c r="L12942" t="s">
        <v>39</v>
      </c>
      <c r="O12942" t="s">
        <v>190</v>
      </c>
    </row>
    <row r="12943" spans="1:15" x14ac:dyDescent="0.25">
      <c r="A12943" t="s">
        <v>25</v>
      </c>
      <c r="B12943" t="s">
        <v>26</v>
      </c>
      <c r="C12943" t="s">
        <v>27</v>
      </c>
      <c r="D12943">
        <v>2019</v>
      </c>
      <c r="E12943">
        <v>6</v>
      </c>
      <c r="F12943" t="s">
        <v>234</v>
      </c>
      <c r="G12943" t="s">
        <v>235</v>
      </c>
      <c r="H12943" t="s">
        <v>30</v>
      </c>
      <c r="J12943">
        <v>-93803.04</v>
      </c>
      <c r="L12943" t="s">
        <v>39</v>
      </c>
      <c r="O12943" t="s">
        <v>190</v>
      </c>
    </row>
    <row r="12944" spans="1:15" x14ac:dyDescent="0.25">
      <c r="A12944" t="s">
        <v>25</v>
      </c>
      <c r="B12944" t="s">
        <v>26</v>
      </c>
      <c r="C12944" t="s">
        <v>27</v>
      </c>
      <c r="D12944">
        <v>2019</v>
      </c>
      <c r="E12944">
        <v>6</v>
      </c>
      <c r="F12944" t="s">
        <v>242</v>
      </c>
      <c r="G12944" t="s">
        <v>243</v>
      </c>
      <c r="H12944" t="s">
        <v>30</v>
      </c>
      <c r="J12944">
        <v>-93803.04</v>
      </c>
      <c r="L12944" t="s">
        <v>39</v>
      </c>
      <c r="O12944" t="s">
        <v>190</v>
      </c>
    </row>
    <row r="12945" spans="1:15" x14ac:dyDescent="0.25">
      <c r="A12945" t="s">
        <v>123</v>
      </c>
      <c r="B12945" t="s">
        <v>124</v>
      </c>
      <c r="C12945" t="s">
        <v>27</v>
      </c>
      <c r="D12945">
        <v>2019</v>
      </c>
      <c r="E12945">
        <v>5</v>
      </c>
      <c r="F12945" t="s">
        <v>305</v>
      </c>
      <c r="G12945" t="s">
        <v>306</v>
      </c>
      <c r="H12945" t="s">
        <v>30</v>
      </c>
      <c r="J12945">
        <v>-626664.26</v>
      </c>
      <c r="L12945" t="s">
        <v>189</v>
      </c>
      <c r="O12945" t="s">
        <v>190</v>
      </c>
    </row>
    <row r="12946" spans="1:15" x14ac:dyDescent="0.25">
      <c r="A12946" t="s">
        <v>123</v>
      </c>
      <c r="B12946" t="s">
        <v>124</v>
      </c>
      <c r="C12946" t="s">
        <v>27</v>
      </c>
      <c r="D12946">
        <v>2019</v>
      </c>
      <c r="E12946">
        <v>5</v>
      </c>
      <c r="F12946" t="s">
        <v>231</v>
      </c>
      <c r="G12946" t="s">
        <v>188</v>
      </c>
      <c r="H12946" t="s">
        <v>30</v>
      </c>
      <c r="J12946">
        <v>626664.26</v>
      </c>
      <c r="L12946" t="s">
        <v>39</v>
      </c>
      <c r="O12946" t="s">
        <v>190</v>
      </c>
    </row>
    <row r="12947" spans="1:15" x14ac:dyDescent="0.25">
      <c r="A12947" t="s">
        <v>123</v>
      </c>
      <c r="B12947" t="s">
        <v>124</v>
      </c>
      <c r="C12947" t="s">
        <v>27</v>
      </c>
      <c r="D12947">
        <v>2019</v>
      </c>
      <c r="E12947">
        <v>5</v>
      </c>
      <c r="F12947" t="s">
        <v>232</v>
      </c>
      <c r="G12947" t="s">
        <v>233</v>
      </c>
      <c r="H12947" t="s">
        <v>30</v>
      </c>
      <c r="J12947">
        <v>626664.26</v>
      </c>
      <c r="L12947" t="s">
        <v>39</v>
      </c>
      <c r="O12947" t="s">
        <v>190</v>
      </c>
    </row>
    <row r="12948" spans="1:15" x14ac:dyDescent="0.25">
      <c r="A12948" t="s">
        <v>123</v>
      </c>
      <c r="B12948" t="s">
        <v>124</v>
      </c>
      <c r="C12948" t="s">
        <v>27</v>
      </c>
      <c r="D12948">
        <v>2019</v>
      </c>
      <c r="E12948">
        <v>5</v>
      </c>
      <c r="F12948" t="s">
        <v>234</v>
      </c>
      <c r="G12948" t="s">
        <v>235</v>
      </c>
      <c r="H12948" t="s">
        <v>30</v>
      </c>
      <c r="J12948">
        <v>626664.26</v>
      </c>
      <c r="L12948" t="s">
        <v>39</v>
      </c>
      <c r="O12948" t="s">
        <v>190</v>
      </c>
    </row>
    <row r="12949" spans="1:15" x14ac:dyDescent="0.25">
      <c r="A12949" t="s">
        <v>123</v>
      </c>
      <c r="B12949" t="s">
        <v>124</v>
      </c>
      <c r="C12949" t="s">
        <v>27</v>
      </c>
      <c r="D12949">
        <v>2019</v>
      </c>
      <c r="E12949">
        <v>5</v>
      </c>
      <c r="F12949" t="s">
        <v>242</v>
      </c>
      <c r="G12949" t="s">
        <v>243</v>
      </c>
      <c r="H12949" t="s">
        <v>30</v>
      </c>
      <c r="J12949">
        <v>626664.26</v>
      </c>
      <c r="L12949" t="s">
        <v>39</v>
      </c>
      <c r="O12949" t="s">
        <v>190</v>
      </c>
    </row>
    <row r="12950" spans="1:15" x14ac:dyDescent="0.25">
      <c r="A12950" t="s">
        <v>127</v>
      </c>
      <c r="B12950" t="s">
        <v>128</v>
      </c>
      <c r="C12950" t="s">
        <v>27</v>
      </c>
      <c r="D12950">
        <v>2019</v>
      </c>
      <c r="E12950">
        <v>5</v>
      </c>
      <c r="F12950" t="s">
        <v>305</v>
      </c>
      <c r="G12950" t="s">
        <v>306</v>
      </c>
      <c r="H12950" t="s">
        <v>30</v>
      </c>
      <c r="J12950">
        <v>11876.64</v>
      </c>
      <c r="L12950" t="s">
        <v>189</v>
      </c>
      <c r="O12950" t="s">
        <v>190</v>
      </c>
    </row>
    <row r="12951" spans="1:15" x14ac:dyDescent="0.25">
      <c r="A12951" t="s">
        <v>127</v>
      </c>
      <c r="B12951" t="s">
        <v>128</v>
      </c>
      <c r="C12951" t="s">
        <v>27</v>
      </c>
      <c r="D12951">
        <v>2019</v>
      </c>
      <c r="E12951">
        <v>5</v>
      </c>
      <c r="F12951" t="s">
        <v>231</v>
      </c>
      <c r="G12951" t="s">
        <v>188</v>
      </c>
      <c r="H12951" t="s">
        <v>30</v>
      </c>
      <c r="J12951">
        <v>-11876.64</v>
      </c>
      <c r="L12951" t="s">
        <v>39</v>
      </c>
      <c r="O12951" t="s">
        <v>190</v>
      </c>
    </row>
    <row r="12952" spans="1:15" x14ac:dyDescent="0.25">
      <c r="A12952" t="s">
        <v>127</v>
      </c>
      <c r="B12952" t="s">
        <v>128</v>
      </c>
      <c r="C12952" t="s">
        <v>27</v>
      </c>
      <c r="D12952">
        <v>2019</v>
      </c>
      <c r="E12952">
        <v>5</v>
      </c>
      <c r="F12952" t="s">
        <v>232</v>
      </c>
      <c r="G12952" t="s">
        <v>233</v>
      </c>
      <c r="H12952" t="s">
        <v>30</v>
      </c>
      <c r="J12952">
        <v>-11876.64</v>
      </c>
      <c r="L12952" t="s">
        <v>39</v>
      </c>
      <c r="O12952" t="s">
        <v>190</v>
      </c>
    </row>
    <row r="12953" spans="1:15" x14ac:dyDescent="0.25">
      <c r="A12953" t="s">
        <v>127</v>
      </c>
      <c r="B12953" t="s">
        <v>128</v>
      </c>
      <c r="C12953" t="s">
        <v>27</v>
      </c>
      <c r="D12953">
        <v>2019</v>
      </c>
      <c r="E12953">
        <v>5</v>
      </c>
      <c r="F12953" t="s">
        <v>234</v>
      </c>
      <c r="G12953" t="s">
        <v>235</v>
      </c>
      <c r="H12953" t="s">
        <v>30</v>
      </c>
      <c r="J12953">
        <v>-11876.64</v>
      </c>
      <c r="L12953" t="s">
        <v>39</v>
      </c>
      <c r="O12953" t="s">
        <v>190</v>
      </c>
    </row>
    <row r="12954" spans="1:15" x14ac:dyDescent="0.25">
      <c r="A12954" t="s">
        <v>127</v>
      </c>
      <c r="B12954" t="s">
        <v>128</v>
      </c>
      <c r="C12954" t="s">
        <v>27</v>
      </c>
      <c r="D12954">
        <v>2019</v>
      </c>
      <c r="E12954">
        <v>5</v>
      </c>
      <c r="F12954" t="s">
        <v>242</v>
      </c>
      <c r="G12954" t="s">
        <v>243</v>
      </c>
      <c r="H12954" t="s">
        <v>30</v>
      </c>
      <c r="J12954">
        <v>-11876.64</v>
      </c>
      <c r="L12954" t="s">
        <v>39</v>
      </c>
      <c r="O12954" t="s">
        <v>190</v>
      </c>
    </row>
    <row r="12955" spans="1:15" x14ac:dyDescent="0.25">
      <c r="A12955" t="s">
        <v>84</v>
      </c>
      <c r="B12955" t="s">
        <v>85</v>
      </c>
      <c r="C12955" t="s">
        <v>27</v>
      </c>
      <c r="D12955">
        <v>2019</v>
      </c>
      <c r="E12955">
        <v>5</v>
      </c>
      <c r="F12955" t="s">
        <v>305</v>
      </c>
      <c r="G12955" t="s">
        <v>306</v>
      </c>
      <c r="H12955" t="s">
        <v>30</v>
      </c>
      <c r="J12955">
        <v>77423.990000000005</v>
      </c>
      <c r="L12955" t="s">
        <v>189</v>
      </c>
      <c r="O12955" t="s">
        <v>190</v>
      </c>
    </row>
    <row r="12956" spans="1:15" x14ac:dyDescent="0.25">
      <c r="A12956" t="s">
        <v>84</v>
      </c>
      <c r="B12956" t="s">
        <v>85</v>
      </c>
      <c r="C12956" t="s">
        <v>27</v>
      </c>
      <c r="D12956">
        <v>2019</v>
      </c>
      <c r="E12956">
        <v>5</v>
      </c>
      <c r="F12956" t="s">
        <v>231</v>
      </c>
      <c r="G12956" t="s">
        <v>188</v>
      </c>
      <c r="H12956" t="s">
        <v>30</v>
      </c>
      <c r="J12956">
        <v>-77423.990000000005</v>
      </c>
      <c r="L12956" t="s">
        <v>39</v>
      </c>
      <c r="O12956" t="s">
        <v>190</v>
      </c>
    </row>
    <row r="12957" spans="1:15" x14ac:dyDescent="0.25">
      <c r="A12957" t="s">
        <v>84</v>
      </c>
      <c r="B12957" t="s">
        <v>85</v>
      </c>
      <c r="C12957" t="s">
        <v>27</v>
      </c>
      <c r="D12957">
        <v>2019</v>
      </c>
      <c r="E12957">
        <v>5</v>
      </c>
      <c r="F12957" t="s">
        <v>232</v>
      </c>
      <c r="G12957" t="s">
        <v>233</v>
      </c>
      <c r="H12957" t="s">
        <v>30</v>
      </c>
      <c r="J12957">
        <v>-77423.990000000005</v>
      </c>
      <c r="L12957" t="s">
        <v>39</v>
      </c>
      <c r="O12957" t="s">
        <v>190</v>
      </c>
    </row>
    <row r="12958" spans="1:15" x14ac:dyDescent="0.25">
      <c r="A12958" t="s">
        <v>84</v>
      </c>
      <c r="B12958" t="s">
        <v>85</v>
      </c>
      <c r="C12958" t="s">
        <v>27</v>
      </c>
      <c r="D12958">
        <v>2019</v>
      </c>
      <c r="E12958">
        <v>5</v>
      </c>
      <c r="F12958" t="s">
        <v>234</v>
      </c>
      <c r="G12958" t="s">
        <v>235</v>
      </c>
      <c r="H12958" t="s">
        <v>30</v>
      </c>
      <c r="J12958">
        <v>-77423.990000000005</v>
      </c>
      <c r="L12958" t="s">
        <v>39</v>
      </c>
      <c r="O12958" t="s">
        <v>190</v>
      </c>
    </row>
    <row r="12959" spans="1:15" x14ac:dyDescent="0.25">
      <c r="A12959" t="s">
        <v>84</v>
      </c>
      <c r="B12959" t="s">
        <v>85</v>
      </c>
      <c r="C12959" t="s">
        <v>27</v>
      </c>
      <c r="D12959">
        <v>2019</v>
      </c>
      <c r="E12959">
        <v>5</v>
      </c>
      <c r="F12959" t="s">
        <v>242</v>
      </c>
      <c r="G12959" t="s">
        <v>243</v>
      </c>
      <c r="H12959" t="s">
        <v>30</v>
      </c>
      <c r="J12959">
        <v>-77423.990000000005</v>
      </c>
      <c r="L12959" t="s">
        <v>39</v>
      </c>
      <c r="O12959" t="s">
        <v>190</v>
      </c>
    </row>
    <row r="12960" spans="1:15" x14ac:dyDescent="0.25">
      <c r="A12960" t="s">
        <v>112</v>
      </c>
      <c r="B12960" t="s">
        <v>113</v>
      </c>
      <c r="C12960" t="s">
        <v>27</v>
      </c>
      <c r="D12960">
        <v>2019</v>
      </c>
      <c r="E12960">
        <v>5</v>
      </c>
      <c r="F12960" t="s">
        <v>305</v>
      </c>
      <c r="G12960" t="s">
        <v>306</v>
      </c>
      <c r="H12960" t="s">
        <v>30</v>
      </c>
      <c r="J12960">
        <v>10027.82</v>
      </c>
      <c r="L12960" t="s">
        <v>189</v>
      </c>
      <c r="O12960" t="s">
        <v>190</v>
      </c>
    </row>
    <row r="12961" spans="1:15" x14ac:dyDescent="0.25">
      <c r="A12961" t="s">
        <v>112</v>
      </c>
      <c r="B12961" t="s">
        <v>113</v>
      </c>
      <c r="C12961" t="s">
        <v>27</v>
      </c>
      <c r="D12961">
        <v>2019</v>
      </c>
      <c r="E12961">
        <v>5</v>
      </c>
      <c r="F12961" t="s">
        <v>231</v>
      </c>
      <c r="G12961" t="s">
        <v>188</v>
      </c>
      <c r="H12961" t="s">
        <v>30</v>
      </c>
      <c r="J12961">
        <v>-10027.82</v>
      </c>
      <c r="L12961" t="s">
        <v>39</v>
      </c>
      <c r="O12961" t="s">
        <v>190</v>
      </c>
    </row>
    <row r="12962" spans="1:15" x14ac:dyDescent="0.25">
      <c r="A12962" t="s">
        <v>112</v>
      </c>
      <c r="B12962" t="s">
        <v>113</v>
      </c>
      <c r="C12962" t="s">
        <v>27</v>
      </c>
      <c r="D12962">
        <v>2019</v>
      </c>
      <c r="E12962">
        <v>5</v>
      </c>
      <c r="F12962" t="s">
        <v>232</v>
      </c>
      <c r="G12962" t="s">
        <v>233</v>
      </c>
      <c r="H12962" t="s">
        <v>30</v>
      </c>
      <c r="J12962">
        <v>-10027.82</v>
      </c>
      <c r="L12962" t="s">
        <v>39</v>
      </c>
      <c r="O12962" t="s">
        <v>190</v>
      </c>
    </row>
    <row r="12963" spans="1:15" x14ac:dyDescent="0.25">
      <c r="A12963" t="s">
        <v>112</v>
      </c>
      <c r="B12963" t="s">
        <v>113</v>
      </c>
      <c r="C12963" t="s">
        <v>27</v>
      </c>
      <c r="D12963">
        <v>2019</v>
      </c>
      <c r="E12963">
        <v>5</v>
      </c>
      <c r="F12963" t="s">
        <v>234</v>
      </c>
      <c r="G12963" t="s">
        <v>235</v>
      </c>
      <c r="H12963" t="s">
        <v>30</v>
      </c>
      <c r="J12963">
        <v>-10027.82</v>
      </c>
      <c r="L12963" t="s">
        <v>39</v>
      </c>
      <c r="O12963" t="s">
        <v>190</v>
      </c>
    </row>
    <row r="12964" spans="1:15" x14ac:dyDescent="0.25">
      <c r="A12964" t="s">
        <v>112</v>
      </c>
      <c r="B12964" t="s">
        <v>113</v>
      </c>
      <c r="C12964" t="s">
        <v>27</v>
      </c>
      <c r="D12964">
        <v>2019</v>
      </c>
      <c r="E12964">
        <v>5</v>
      </c>
      <c r="F12964" t="s">
        <v>242</v>
      </c>
      <c r="G12964" t="s">
        <v>243</v>
      </c>
      <c r="H12964" t="s">
        <v>30</v>
      </c>
      <c r="J12964">
        <v>-10027.82</v>
      </c>
      <c r="L12964" t="s">
        <v>39</v>
      </c>
      <c r="O12964" t="s">
        <v>190</v>
      </c>
    </row>
    <row r="12965" spans="1:15" x14ac:dyDescent="0.25">
      <c r="A12965" t="s">
        <v>116</v>
      </c>
      <c r="B12965" t="s">
        <v>117</v>
      </c>
      <c r="C12965" t="s">
        <v>27</v>
      </c>
      <c r="D12965">
        <v>2019</v>
      </c>
      <c r="E12965">
        <v>5</v>
      </c>
      <c r="F12965" t="s">
        <v>305</v>
      </c>
      <c r="G12965" t="s">
        <v>306</v>
      </c>
      <c r="H12965" t="s">
        <v>30</v>
      </c>
      <c r="J12965">
        <v>148008.89000000001</v>
      </c>
      <c r="L12965" t="s">
        <v>189</v>
      </c>
      <c r="O12965" t="s">
        <v>190</v>
      </c>
    </row>
    <row r="12966" spans="1:15" x14ac:dyDescent="0.25">
      <c r="A12966" t="s">
        <v>116</v>
      </c>
      <c r="B12966" t="s">
        <v>117</v>
      </c>
      <c r="C12966" t="s">
        <v>27</v>
      </c>
      <c r="D12966">
        <v>2019</v>
      </c>
      <c r="E12966">
        <v>5</v>
      </c>
      <c r="F12966" t="s">
        <v>231</v>
      </c>
      <c r="G12966" t="s">
        <v>188</v>
      </c>
      <c r="H12966" t="s">
        <v>30</v>
      </c>
      <c r="J12966">
        <v>-148008.89000000001</v>
      </c>
      <c r="L12966" t="s">
        <v>39</v>
      </c>
      <c r="O12966" t="s">
        <v>190</v>
      </c>
    </row>
    <row r="12967" spans="1:15" x14ac:dyDescent="0.25">
      <c r="A12967" t="s">
        <v>116</v>
      </c>
      <c r="B12967" t="s">
        <v>117</v>
      </c>
      <c r="C12967" t="s">
        <v>27</v>
      </c>
      <c r="D12967">
        <v>2019</v>
      </c>
      <c r="E12967">
        <v>5</v>
      </c>
      <c r="F12967" t="s">
        <v>232</v>
      </c>
      <c r="G12967" t="s">
        <v>233</v>
      </c>
      <c r="H12967" t="s">
        <v>30</v>
      </c>
      <c r="J12967">
        <v>-148008.89000000001</v>
      </c>
      <c r="L12967" t="s">
        <v>39</v>
      </c>
      <c r="O12967" t="s">
        <v>190</v>
      </c>
    </row>
    <row r="12968" spans="1:15" x14ac:dyDescent="0.25">
      <c r="A12968" t="s">
        <v>116</v>
      </c>
      <c r="B12968" t="s">
        <v>117</v>
      </c>
      <c r="C12968" t="s">
        <v>27</v>
      </c>
      <c r="D12968">
        <v>2019</v>
      </c>
      <c r="E12968">
        <v>5</v>
      </c>
      <c r="F12968" t="s">
        <v>234</v>
      </c>
      <c r="G12968" t="s">
        <v>235</v>
      </c>
      <c r="H12968" t="s">
        <v>30</v>
      </c>
      <c r="J12968">
        <v>-148008.89000000001</v>
      </c>
      <c r="L12968" t="s">
        <v>39</v>
      </c>
      <c r="O12968" t="s">
        <v>190</v>
      </c>
    </row>
    <row r="12969" spans="1:15" x14ac:dyDescent="0.25">
      <c r="A12969" t="s">
        <v>116</v>
      </c>
      <c r="B12969" t="s">
        <v>117</v>
      </c>
      <c r="C12969" t="s">
        <v>27</v>
      </c>
      <c r="D12969">
        <v>2019</v>
      </c>
      <c r="E12969">
        <v>5</v>
      </c>
      <c r="F12969" t="s">
        <v>242</v>
      </c>
      <c r="G12969" t="s">
        <v>243</v>
      </c>
      <c r="H12969" t="s">
        <v>30</v>
      </c>
      <c r="J12969">
        <v>-148008.89000000001</v>
      </c>
      <c r="L12969" t="s">
        <v>39</v>
      </c>
      <c r="O12969" t="s">
        <v>190</v>
      </c>
    </row>
    <row r="12970" spans="1:15" x14ac:dyDescent="0.25">
      <c r="A12970" t="s">
        <v>52</v>
      </c>
      <c r="B12970" t="s">
        <v>1666</v>
      </c>
      <c r="C12970" t="s">
        <v>27</v>
      </c>
      <c r="D12970">
        <v>2019</v>
      </c>
      <c r="E12970">
        <v>5</v>
      </c>
      <c r="F12970" t="s">
        <v>305</v>
      </c>
      <c r="G12970" t="s">
        <v>306</v>
      </c>
      <c r="H12970" t="s">
        <v>30</v>
      </c>
      <c r="J12970">
        <v>-52117.21</v>
      </c>
      <c r="L12970" t="s">
        <v>189</v>
      </c>
      <c r="O12970" t="s">
        <v>190</v>
      </c>
    </row>
    <row r="12971" spans="1:15" x14ac:dyDescent="0.25">
      <c r="A12971" t="s">
        <v>52</v>
      </c>
      <c r="B12971" t="s">
        <v>1666</v>
      </c>
      <c r="C12971" t="s">
        <v>27</v>
      </c>
      <c r="D12971">
        <v>2019</v>
      </c>
      <c r="E12971">
        <v>5</v>
      </c>
      <c r="F12971" t="s">
        <v>231</v>
      </c>
      <c r="G12971" t="s">
        <v>188</v>
      </c>
      <c r="H12971" t="s">
        <v>30</v>
      </c>
      <c r="J12971">
        <v>52117.21</v>
      </c>
      <c r="L12971" t="s">
        <v>39</v>
      </c>
      <c r="O12971" t="s">
        <v>190</v>
      </c>
    </row>
    <row r="12972" spans="1:15" x14ac:dyDescent="0.25">
      <c r="A12972" t="s">
        <v>52</v>
      </c>
      <c r="B12972" t="s">
        <v>1666</v>
      </c>
      <c r="C12972" t="s">
        <v>27</v>
      </c>
      <c r="D12972">
        <v>2019</v>
      </c>
      <c r="E12972">
        <v>5</v>
      </c>
      <c r="F12972" t="s">
        <v>232</v>
      </c>
      <c r="G12972" t="s">
        <v>233</v>
      </c>
      <c r="H12972" t="s">
        <v>30</v>
      </c>
      <c r="J12972">
        <v>52117.21</v>
      </c>
      <c r="L12972" t="s">
        <v>39</v>
      </c>
      <c r="O12972" t="s">
        <v>190</v>
      </c>
    </row>
    <row r="12973" spans="1:15" x14ac:dyDescent="0.25">
      <c r="A12973" t="s">
        <v>52</v>
      </c>
      <c r="B12973" t="s">
        <v>1666</v>
      </c>
      <c r="C12973" t="s">
        <v>27</v>
      </c>
      <c r="D12973">
        <v>2019</v>
      </c>
      <c r="E12973">
        <v>5</v>
      </c>
      <c r="F12973" t="s">
        <v>234</v>
      </c>
      <c r="G12973" t="s">
        <v>235</v>
      </c>
      <c r="H12973" t="s">
        <v>30</v>
      </c>
      <c r="J12973">
        <v>52117.21</v>
      </c>
      <c r="L12973" t="s">
        <v>39</v>
      </c>
      <c r="O12973" t="s">
        <v>190</v>
      </c>
    </row>
    <row r="12974" spans="1:15" x14ac:dyDescent="0.25">
      <c r="A12974" t="s">
        <v>52</v>
      </c>
      <c r="B12974" t="s">
        <v>1666</v>
      </c>
      <c r="C12974" t="s">
        <v>27</v>
      </c>
      <c r="D12974">
        <v>2019</v>
      </c>
      <c r="E12974">
        <v>5</v>
      </c>
      <c r="F12974" t="s">
        <v>242</v>
      </c>
      <c r="G12974" t="s">
        <v>243</v>
      </c>
      <c r="H12974" t="s">
        <v>30</v>
      </c>
      <c r="J12974">
        <v>52117.21</v>
      </c>
      <c r="L12974" t="s">
        <v>39</v>
      </c>
      <c r="O12974" t="s">
        <v>190</v>
      </c>
    </row>
    <row r="12975" spans="1:15" x14ac:dyDescent="0.25">
      <c r="A12975" t="s">
        <v>131</v>
      </c>
      <c r="B12975" t="s">
        <v>132</v>
      </c>
      <c r="C12975" t="s">
        <v>27</v>
      </c>
      <c r="D12975">
        <v>2019</v>
      </c>
      <c r="E12975">
        <v>5</v>
      </c>
      <c r="F12975" t="s">
        <v>305</v>
      </c>
      <c r="G12975" t="s">
        <v>306</v>
      </c>
      <c r="H12975" t="s">
        <v>30</v>
      </c>
      <c r="J12975">
        <v>685304.35</v>
      </c>
      <c r="L12975" t="s">
        <v>189</v>
      </c>
      <c r="O12975" t="s">
        <v>190</v>
      </c>
    </row>
    <row r="12976" spans="1:15" x14ac:dyDescent="0.25">
      <c r="A12976" t="s">
        <v>131</v>
      </c>
      <c r="B12976" t="s">
        <v>132</v>
      </c>
      <c r="C12976" t="s">
        <v>27</v>
      </c>
      <c r="D12976">
        <v>2019</v>
      </c>
      <c r="E12976">
        <v>5</v>
      </c>
      <c r="F12976" t="s">
        <v>231</v>
      </c>
      <c r="G12976" t="s">
        <v>188</v>
      </c>
      <c r="H12976" t="s">
        <v>30</v>
      </c>
      <c r="J12976">
        <v>-685304.35</v>
      </c>
      <c r="L12976" t="s">
        <v>39</v>
      </c>
      <c r="O12976" t="s">
        <v>190</v>
      </c>
    </row>
    <row r="12977" spans="1:15" x14ac:dyDescent="0.25">
      <c r="A12977" t="s">
        <v>131</v>
      </c>
      <c r="B12977" t="s">
        <v>132</v>
      </c>
      <c r="C12977" t="s">
        <v>27</v>
      </c>
      <c r="D12977">
        <v>2019</v>
      </c>
      <c r="E12977">
        <v>5</v>
      </c>
      <c r="F12977" t="s">
        <v>232</v>
      </c>
      <c r="G12977" t="s">
        <v>233</v>
      </c>
      <c r="H12977" t="s">
        <v>30</v>
      </c>
      <c r="J12977">
        <v>-685304.35</v>
      </c>
      <c r="L12977" t="s">
        <v>39</v>
      </c>
      <c r="O12977" t="s">
        <v>190</v>
      </c>
    </row>
    <row r="12978" spans="1:15" x14ac:dyDescent="0.25">
      <c r="A12978" t="s">
        <v>131</v>
      </c>
      <c r="B12978" t="s">
        <v>132</v>
      </c>
      <c r="C12978" t="s">
        <v>27</v>
      </c>
      <c r="D12978">
        <v>2019</v>
      </c>
      <c r="E12978">
        <v>5</v>
      </c>
      <c r="F12978" t="s">
        <v>234</v>
      </c>
      <c r="G12978" t="s">
        <v>235</v>
      </c>
      <c r="H12978" t="s">
        <v>30</v>
      </c>
      <c r="J12978">
        <v>-685304.35</v>
      </c>
      <c r="L12978" t="s">
        <v>39</v>
      </c>
      <c r="O12978" t="s">
        <v>190</v>
      </c>
    </row>
    <row r="12979" spans="1:15" x14ac:dyDescent="0.25">
      <c r="A12979" t="s">
        <v>131</v>
      </c>
      <c r="B12979" t="s">
        <v>132</v>
      </c>
      <c r="C12979" t="s">
        <v>27</v>
      </c>
      <c r="D12979">
        <v>2019</v>
      </c>
      <c r="E12979">
        <v>5</v>
      </c>
      <c r="F12979" t="s">
        <v>242</v>
      </c>
      <c r="G12979" t="s">
        <v>243</v>
      </c>
      <c r="H12979" t="s">
        <v>30</v>
      </c>
      <c r="J12979">
        <v>-685304.35</v>
      </c>
      <c r="L12979" t="s">
        <v>39</v>
      </c>
      <c r="O12979" t="s">
        <v>190</v>
      </c>
    </row>
    <row r="12980" spans="1:15" x14ac:dyDescent="0.25">
      <c r="A12980" t="s">
        <v>25</v>
      </c>
      <c r="B12980" t="s">
        <v>26</v>
      </c>
      <c r="C12980" t="s">
        <v>27</v>
      </c>
      <c r="D12980">
        <v>2019</v>
      </c>
      <c r="E12980">
        <v>5</v>
      </c>
      <c r="F12980" t="s">
        <v>305</v>
      </c>
      <c r="G12980" t="s">
        <v>306</v>
      </c>
      <c r="H12980" t="s">
        <v>30</v>
      </c>
      <c r="J12980">
        <v>78169.210000000006</v>
      </c>
      <c r="L12980" t="s">
        <v>189</v>
      </c>
      <c r="O12980" t="s">
        <v>190</v>
      </c>
    </row>
    <row r="12981" spans="1:15" x14ac:dyDescent="0.25">
      <c r="A12981" t="s">
        <v>25</v>
      </c>
      <c r="B12981" t="s">
        <v>26</v>
      </c>
      <c r="C12981" t="s">
        <v>27</v>
      </c>
      <c r="D12981">
        <v>2019</v>
      </c>
      <c r="E12981">
        <v>5</v>
      </c>
      <c r="F12981" t="s">
        <v>231</v>
      </c>
      <c r="G12981" t="s">
        <v>188</v>
      </c>
      <c r="H12981" t="s">
        <v>30</v>
      </c>
      <c r="J12981">
        <v>-78169.210000000006</v>
      </c>
      <c r="L12981" t="s">
        <v>39</v>
      </c>
      <c r="O12981" t="s">
        <v>190</v>
      </c>
    </row>
    <row r="12982" spans="1:15" x14ac:dyDescent="0.25">
      <c r="A12982" t="s">
        <v>25</v>
      </c>
      <c r="B12982" t="s">
        <v>26</v>
      </c>
      <c r="C12982" t="s">
        <v>27</v>
      </c>
      <c r="D12982">
        <v>2019</v>
      </c>
      <c r="E12982">
        <v>5</v>
      </c>
      <c r="F12982" t="s">
        <v>232</v>
      </c>
      <c r="G12982" t="s">
        <v>233</v>
      </c>
      <c r="H12982" t="s">
        <v>30</v>
      </c>
      <c r="J12982">
        <v>-78169.210000000006</v>
      </c>
      <c r="L12982" t="s">
        <v>39</v>
      </c>
      <c r="O12982" t="s">
        <v>190</v>
      </c>
    </row>
    <row r="12983" spans="1:15" x14ac:dyDescent="0.25">
      <c r="A12983" t="s">
        <v>25</v>
      </c>
      <c r="B12983" t="s">
        <v>26</v>
      </c>
      <c r="C12983" t="s">
        <v>27</v>
      </c>
      <c r="D12983">
        <v>2019</v>
      </c>
      <c r="E12983">
        <v>5</v>
      </c>
      <c r="F12983" t="s">
        <v>234</v>
      </c>
      <c r="G12983" t="s">
        <v>235</v>
      </c>
      <c r="H12983" t="s">
        <v>30</v>
      </c>
      <c r="J12983">
        <v>-78169.210000000006</v>
      </c>
      <c r="L12983" t="s">
        <v>39</v>
      </c>
      <c r="O12983" t="s">
        <v>190</v>
      </c>
    </row>
    <row r="12984" spans="1:15" x14ac:dyDescent="0.25">
      <c r="A12984" t="s">
        <v>25</v>
      </c>
      <c r="B12984" t="s">
        <v>26</v>
      </c>
      <c r="C12984" t="s">
        <v>27</v>
      </c>
      <c r="D12984">
        <v>2019</v>
      </c>
      <c r="E12984">
        <v>5</v>
      </c>
      <c r="F12984" t="s">
        <v>242</v>
      </c>
      <c r="G12984" t="s">
        <v>243</v>
      </c>
      <c r="H12984" t="s">
        <v>30</v>
      </c>
      <c r="J12984">
        <v>-78169.210000000006</v>
      </c>
      <c r="L12984" t="s">
        <v>39</v>
      </c>
      <c r="O12984" t="s">
        <v>190</v>
      </c>
    </row>
    <row r="12985" spans="1:15" x14ac:dyDescent="0.25">
      <c r="A12985" t="s">
        <v>123</v>
      </c>
      <c r="B12985" t="s">
        <v>124</v>
      </c>
      <c r="C12985" t="s">
        <v>27</v>
      </c>
      <c r="D12985">
        <v>2019</v>
      </c>
      <c r="E12985">
        <v>4</v>
      </c>
      <c r="F12985" t="s">
        <v>305</v>
      </c>
      <c r="G12985" t="s">
        <v>306</v>
      </c>
      <c r="H12985" t="s">
        <v>30</v>
      </c>
      <c r="J12985">
        <v>-500376.77</v>
      </c>
      <c r="L12985" t="s">
        <v>189</v>
      </c>
      <c r="O12985" t="s">
        <v>190</v>
      </c>
    </row>
    <row r="12986" spans="1:15" x14ac:dyDescent="0.25">
      <c r="A12986" t="s">
        <v>123</v>
      </c>
      <c r="B12986" t="s">
        <v>124</v>
      </c>
      <c r="C12986" t="s">
        <v>27</v>
      </c>
      <c r="D12986">
        <v>2019</v>
      </c>
      <c r="E12986">
        <v>4</v>
      </c>
      <c r="F12986" t="s">
        <v>231</v>
      </c>
      <c r="G12986" t="s">
        <v>188</v>
      </c>
      <c r="H12986" t="s">
        <v>30</v>
      </c>
      <c r="J12986">
        <v>500376.77</v>
      </c>
      <c r="L12986" t="s">
        <v>39</v>
      </c>
      <c r="O12986" t="s">
        <v>190</v>
      </c>
    </row>
    <row r="12987" spans="1:15" x14ac:dyDescent="0.25">
      <c r="A12987" t="s">
        <v>123</v>
      </c>
      <c r="B12987" t="s">
        <v>124</v>
      </c>
      <c r="C12987" t="s">
        <v>27</v>
      </c>
      <c r="D12987">
        <v>2019</v>
      </c>
      <c r="E12987">
        <v>4</v>
      </c>
      <c r="F12987" t="s">
        <v>232</v>
      </c>
      <c r="G12987" t="s">
        <v>233</v>
      </c>
      <c r="H12987" t="s">
        <v>30</v>
      </c>
      <c r="J12987">
        <v>500376.77</v>
      </c>
      <c r="L12987" t="s">
        <v>39</v>
      </c>
      <c r="O12987" t="s">
        <v>190</v>
      </c>
    </row>
    <row r="12988" spans="1:15" x14ac:dyDescent="0.25">
      <c r="A12988" t="s">
        <v>123</v>
      </c>
      <c r="B12988" t="s">
        <v>124</v>
      </c>
      <c r="C12988" t="s">
        <v>27</v>
      </c>
      <c r="D12988">
        <v>2019</v>
      </c>
      <c r="E12988">
        <v>4</v>
      </c>
      <c r="F12988" t="s">
        <v>234</v>
      </c>
      <c r="G12988" t="s">
        <v>235</v>
      </c>
      <c r="H12988" t="s">
        <v>30</v>
      </c>
      <c r="J12988">
        <v>500376.77</v>
      </c>
      <c r="L12988" t="s">
        <v>39</v>
      </c>
      <c r="O12988" t="s">
        <v>190</v>
      </c>
    </row>
    <row r="12989" spans="1:15" x14ac:dyDescent="0.25">
      <c r="A12989" t="s">
        <v>123</v>
      </c>
      <c r="B12989" t="s">
        <v>124</v>
      </c>
      <c r="C12989" t="s">
        <v>27</v>
      </c>
      <c r="D12989">
        <v>2019</v>
      </c>
      <c r="E12989">
        <v>4</v>
      </c>
      <c r="F12989" t="s">
        <v>242</v>
      </c>
      <c r="G12989" t="s">
        <v>243</v>
      </c>
      <c r="H12989" t="s">
        <v>30</v>
      </c>
      <c r="J12989">
        <v>500376.77</v>
      </c>
      <c r="L12989" t="s">
        <v>39</v>
      </c>
      <c r="O12989" t="s">
        <v>190</v>
      </c>
    </row>
    <row r="12990" spans="1:15" x14ac:dyDescent="0.25">
      <c r="A12990" t="s">
        <v>127</v>
      </c>
      <c r="B12990" t="s">
        <v>128</v>
      </c>
      <c r="C12990" t="s">
        <v>27</v>
      </c>
      <c r="D12990">
        <v>2019</v>
      </c>
      <c r="E12990">
        <v>4</v>
      </c>
      <c r="F12990" t="s">
        <v>305</v>
      </c>
      <c r="G12990" t="s">
        <v>306</v>
      </c>
      <c r="H12990" t="s">
        <v>30</v>
      </c>
      <c r="J12990">
        <v>9524.82</v>
      </c>
      <c r="L12990" t="s">
        <v>189</v>
      </c>
      <c r="O12990" t="s">
        <v>190</v>
      </c>
    </row>
    <row r="12991" spans="1:15" x14ac:dyDescent="0.25">
      <c r="A12991" t="s">
        <v>127</v>
      </c>
      <c r="B12991" t="s">
        <v>128</v>
      </c>
      <c r="C12991" t="s">
        <v>27</v>
      </c>
      <c r="D12991">
        <v>2019</v>
      </c>
      <c r="E12991">
        <v>4</v>
      </c>
      <c r="F12991" t="s">
        <v>231</v>
      </c>
      <c r="G12991" t="s">
        <v>188</v>
      </c>
      <c r="H12991" t="s">
        <v>30</v>
      </c>
      <c r="J12991">
        <v>-9524.82</v>
      </c>
      <c r="L12991" t="s">
        <v>39</v>
      </c>
      <c r="O12991" t="s">
        <v>190</v>
      </c>
    </row>
    <row r="12992" spans="1:15" x14ac:dyDescent="0.25">
      <c r="A12992" t="s">
        <v>127</v>
      </c>
      <c r="B12992" t="s">
        <v>128</v>
      </c>
      <c r="C12992" t="s">
        <v>27</v>
      </c>
      <c r="D12992">
        <v>2019</v>
      </c>
      <c r="E12992">
        <v>4</v>
      </c>
      <c r="F12992" t="s">
        <v>232</v>
      </c>
      <c r="G12992" t="s">
        <v>233</v>
      </c>
      <c r="H12992" t="s">
        <v>30</v>
      </c>
      <c r="J12992">
        <v>-9524.82</v>
      </c>
      <c r="L12992" t="s">
        <v>39</v>
      </c>
      <c r="O12992" t="s">
        <v>190</v>
      </c>
    </row>
    <row r="12993" spans="1:15" x14ac:dyDescent="0.25">
      <c r="A12993" t="s">
        <v>127</v>
      </c>
      <c r="B12993" t="s">
        <v>128</v>
      </c>
      <c r="C12993" t="s">
        <v>27</v>
      </c>
      <c r="D12993">
        <v>2019</v>
      </c>
      <c r="E12993">
        <v>4</v>
      </c>
      <c r="F12993" t="s">
        <v>234</v>
      </c>
      <c r="G12993" t="s">
        <v>235</v>
      </c>
      <c r="H12993" t="s">
        <v>30</v>
      </c>
      <c r="J12993">
        <v>-9524.82</v>
      </c>
      <c r="L12993" t="s">
        <v>39</v>
      </c>
      <c r="O12993" t="s">
        <v>190</v>
      </c>
    </row>
    <row r="12994" spans="1:15" x14ac:dyDescent="0.25">
      <c r="A12994" t="s">
        <v>127</v>
      </c>
      <c r="B12994" t="s">
        <v>128</v>
      </c>
      <c r="C12994" t="s">
        <v>27</v>
      </c>
      <c r="D12994">
        <v>2019</v>
      </c>
      <c r="E12994">
        <v>4</v>
      </c>
      <c r="F12994" t="s">
        <v>242</v>
      </c>
      <c r="G12994" t="s">
        <v>243</v>
      </c>
      <c r="H12994" t="s">
        <v>30</v>
      </c>
      <c r="J12994">
        <v>-9524.82</v>
      </c>
      <c r="L12994" t="s">
        <v>39</v>
      </c>
      <c r="O12994" t="s">
        <v>190</v>
      </c>
    </row>
    <row r="12995" spans="1:15" x14ac:dyDescent="0.25">
      <c r="A12995" t="s">
        <v>84</v>
      </c>
      <c r="B12995" t="s">
        <v>85</v>
      </c>
      <c r="C12995" t="s">
        <v>27</v>
      </c>
      <c r="D12995">
        <v>2019</v>
      </c>
      <c r="E12995">
        <v>4</v>
      </c>
      <c r="F12995" t="s">
        <v>305</v>
      </c>
      <c r="G12995" t="s">
        <v>306</v>
      </c>
      <c r="H12995" t="s">
        <v>30</v>
      </c>
      <c r="J12995">
        <v>70009.119999999995</v>
      </c>
      <c r="L12995" t="s">
        <v>189</v>
      </c>
      <c r="O12995" t="s">
        <v>190</v>
      </c>
    </row>
    <row r="12996" spans="1:15" x14ac:dyDescent="0.25">
      <c r="A12996" t="s">
        <v>84</v>
      </c>
      <c r="B12996" t="s">
        <v>85</v>
      </c>
      <c r="C12996" t="s">
        <v>27</v>
      </c>
      <c r="D12996">
        <v>2019</v>
      </c>
      <c r="E12996">
        <v>4</v>
      </c>
      <c r="F12996" t="s">
        <v>231</v>
      </c>
      <c r="G12996" t="s">
        <v>188</v>
      </c>
      <c r="H12996" t="s">
        <v>30</v>
      </c>
      <c r="J12996">
        <v>-70009.119999999995</v>
      </c>
      <c r="L12996" t="s">
        <v>39</v>
      </c>
      <c r="O12996" t="s">
        <v>190</v>
      </c>
    </row>
    <row r="12997" spans="1:15" x14ac:dyDescent="0.25">
      <c r="A12997" t="s">
        <v>84</v>
      </c>
      <c r="B12997" t="s">
        <v>85</v>
      </c>
      <c r="C12997" t="s">
        <v>27</v>
      </c>
      <c r="D12997">
        <v>2019</v>
      </c>
      <c r="E12997">
        <v>4</v>
      </c>
      <c r="F12997" t="s">
        <v>232</v>
      </c>
      <c r="G12997" t="s">
        <v>233</v>
      </c>
      <c r="H12997" t="s">
        <v>30</v>
      </c>
      <c r="J12997">
        <v>-70009.119999999995</v>
      </c>
      <c r="L12997" t="s">
        <v>39</v>
      </c>
      <c r="O12997" t="s">
        <v>190</v>
      </c>
    </row>
    <row r="12998" spans="1:15" x14ac:dyDescent="0.25">
      <c r="A12998" t="s">
        <v>84</v>
      </c>
      <c r="B12998" t="s">
        <v>85</v>
      </c>
      <c r="C12998" t="s">
        <v>27</v>
      </c>
      <c r="D12998">
        <v>2019</v>
      </c>
      <c r="E12998">
        <v>4</v>
      </c>
      <c r="F12998" t="s">
        <v>234</v>
      </c>
      <c r="G12998" t="s">
        <v>235</v>
      </c>
      <c r="H12998" t="s">
        <v>30</v>
      </c>
      <c r="J12998">
        <v>-70009.119999999995</v>
      </c>
      <c r="L12998" t="s">
        <v>39</v>
      </c>
      <c r="O12998" t="s">
        <v>190</v>
      </c>
    </row>
    <row r="12999" spans="1:15" x14ac:dyDescent="0.25">
      <c r="A12999" t="s">
        <v>84</v>
      </c>
      <c r="B12999" t="s">
        <v>85</v>
      </c>
      <c r="C12999" t="s">
        <v>27</v>
      </c>
      <c r="D12999">
        <v>2019</v>
      </c>
      <c r="E12999">
        <v>4</v>
      </c>
      <c r="F12999" t="s">
        <v>242</v>
      </c>
      <c r="G12999" t="s">
        <v>243</v>
      </c>
      <c r="H12999" t="s">
        <v>30</v>
      </c>
      <c r="J12999">
        <v>-70009.119999999995</v>
      </c>
      <c r="L12999" t="s">
        <v>39</v>
      </c>
      <c r="O12999" t="s">
        <v>190</v>
      </c>
    </row>
    <row r="13000" spans="1:15" x14ac:dyDescent="0.25">
      <c r="A13000" t="s">
        <v>112</v>
      </c>
      <c r="B13000" t="s">
        <v>113</v>
      </c>
      <c r="C13000" t="s">
        <v>27</v>
      </c>
      <c r="D13000">
        <v>2019</v>
      </c>
      <c r="E13000">
        <v>4</v>
      </c>
      <c r="F13000" t="s">
        <v>305</v>
      </c>
      <c r="G13000" t="s">
        <v>306</v>
      </c>
      <c r="H13000" t="s">
        <v>30</v>
      </c>
      <c r="J13000">
        <v>10541.06</v>
      </c>
      <c r="L13000" t="s">
        <v>189</v>
      </c>
      <c r="O13000" t="s">
        <v>190</v>
      </c>
    </row>
    <row r="13001" spans="1:15" x14ac:dyDescent="0.25">
      <c r="A13001" t="s">
        <v>112</v>
      </c>
      <c r="B13001" t="s">
        <v>113</v>
      </c>
      <c r="C13001" t="s">
        <v>27</v>
      </c>
      <c r="D13001">
        <v>2019</v>
      </c>
      <c r="E13001">
        <v>4</v>
      </c>
      <c r="F13001" t="s">
        <v>231</v>
      </c>
      <c r="G13001" t="s">
        <v>188</v>
      </c>
      <c r="H13001" t="s">
        <v>30</v>
      </c>
      <c r="J13001">
        <v>-10541.06</v>
      </c>
      <c r="L13001" t="s">
        <v>39</v>
      </c>
      <c r="O13001" t="s">
        <v>190</v>
      </c>
    </row>
    <row r="13002" spans="1:15" x14ac:dyDescent="0.25">
      <c r="A13002" t="s">
        <v>112</v>
      </c>
      <c r="B13002" t="s">
        <v>113</v>
      </c>
      <c r="C13002" t="s">
        <v>27</v>
      </c>
      <c r="D13002">
        <v>2019</v>
      </c>
      <c r="E13002">
        <v>4</v>
      </c>
      <c r="F13002" t="s">
        <v>232</v>
      </c>
      <c r="G13002" t="s">
        <v>233</v>
      </c>
      <c r="H13002" t="s">
        <v>30</v>
      </c>
      <c r="J13002">
        <v>-10541.06</v>
      </c>
      <c r="L13002" t="s">
        <v>39</v>
      </c>
      <c r="O13002" t="s">
        <v>190</v>
      </c>
    </row>
    <row r="13003" spans="1:15" x14ac:dyDescent="0.25">
      <c r="A13003" t="s">
        <v>112</v>
      </c>
      <c r="B13003" t="s">
        <v>113</v>
      </c>
      <c r="C13003" t="s">
        <v>27</v>
      </c>
      <c r="D13003">
        <v>2019</v>
      </c>
      <c r="E13003">
        <v>4</v>
      </c>
      <c r="F13003" t="s">
        <v>234</v>
      </c>
      <c r="G13003" t="s">
        <v>235</v>
      </c>
      <c r="H13003" t="s">
        <v>30</v>
      </c>
      <c r="J13003">
        <v>-10541.06</v>
      </c>
      <c r="L13003" t="s">
        <v>39</v>
      </c>
      <c r="O13003" t="s">
        <v>190</v>
      </c>
    </row>
    <row r="13004" spans="1:15" x14ac:dyDescent="0.25">
      <c r="A13004" t="s">
        <v>112</v>
      </c>
      <c r="B13004" t="s">
        <v>113</v>
      </c>
      <c r="C13004" t="s">
        <v>27</v>
      </c>
      <c r="D13004">
        <v>2019</v>
      </c>
      <c r="E13004">
        <v>4</v>
      </c>
      <c r="F13004" t="s">
        <v>242</v>
      </c>
      <c r="G13004" t="s">
        <v>243</v>
      </c>
      <c r="H13004" t="s">
        <v>30</v>
      </c>
      <c r="J13004">
        <v>-10541.06</v>
      </c>
      <c r="L13004" t="s">
        <v>39</v>
      </c>
      <c r="O13004" t="s">
        <v>190</v>
      </c>
    </row>
    <row r="13005" spans="1:15" x14ac:dyDescent="0.25">
      <c r="A13005" t="s">
        <v>116</v>
      </c>
      <c r="B13005" t="s">
        <v>117</v>
      </c>
      <c r="C13005" t="s">
        <v>27</v>
      </c>
      <c r="D13005">
        <v>2019</v>
      </c>
      <c r="E13005">
        <v>4</v>
      </c>
      <c r="F13005" t="s">
        <v>305</v>
      </c>
      <c r="G13005" t="s">
        <v>306</v>
      </c>
      <c r="H13005" t="s">
        <v>30</v>
      </c>
      <c r="J13005">
        <v>206308.09</v>
      </c>
      <c r="L13005" t="s">
        <v>189</v>
      </c>
      <c r="O13005" t="s">
        <v>190</v>
      </c>
    </row>
    <row r="13006" spans="1:15" x14ac:dyDescent="0.25">
      <c r="A13006" t="s">
        <v>116</v>
      </c>
      <c r="B13006" t="s">
        <v>117</v>
      </c>
      <c r="C13006" t="s">
        <v>27</v>
      </c>
      <c r="D13006">
        <v>2019</v>
      </c>
      <c r="E13006">
        <v>4</v>
      </c>
      <c r="F13006" t="s">
        <v>231</v>
      </c>
      <c r="G13006" t="s">
        <v>188</v>
      </c>
      <c r="H13006" t="s">
        <v>30</v>
      </c>
      <c r="J13006">
        <v>-206308.09</v>
      </c>
      <c r="L13006" t="s">
        <v>39</v>
      </c>
      <c r="O13006" t="s">
        <v>190</v>
      </c>
    </row>
    <row r="13007" spans="1:15" x14ac:dyDescent="0.25">
      <c r="A13007" t="s">
        <v>116</v>
      </c>
      <c r="B13007" t="s">
        <v>117</v>
      </c>
      <c r="C13007" t="s">
        <v>27</v>
      </c>
      <c r="D13007">
        <v>2019</v>
      </c>
      <c r="E13007">
        <v>4</v>
      </c>
      <c r="F13007" t="s">
        <v>232</v>
      </c>
      <c r="G13007" t="s">
        <v>233</v>
      </c>
      <c r="H13007" t="s">
        <v>30</v>
      </c>
      <c r="J13007">
        <v>-206308.09</v>
      </c>
      <c r="L13007" t="s">
        <v>39</v>
      </c>
      <c r="O13007" t="s">
        <v>190</v>
      </c>
    </row>
    <row r="13008" spans="1:15" x14ac:dyDescent="0.25">
      <c r="A13008" t="s">
        <v>116</v>
      </c>
      <c r="B13008" t="s">
        <v>117</v>
      </c>
      <c r="C13008" t="s">
        <v>27</v>
      </c>
      <c r="D13008">
        <v>2019</v>
      </c>
      <c r="E13008">
        <v>4</v>
      </c>
      <c r="F13008" t="s">
        <v>234</v>
      </c>
      <c r="G13008" t="s">
        <v>235</v>
      </c>
      <c r="H13008" t="s">
        <v>30</v>
      </c>
      <c r="J13008">
        <v>-206308.09</v>
      </c>
      <c r="L13008" t="s">
        <v>39</v>
      </c>
      <c r="O13008" t="s">
        <v>190</v>
      </c>
    </row>
    <row r="13009" spans="1:15" x14ac:dyDescent="0.25">
      <c r="A13009" t="s">
        <v>116</v>
      </c>
      <c r="B13009" t="s">
        <v>117</v>
      </c>
      <c r="C13009" t="s">
        <v>27</v>
      </c>
      <c r="D13009">
        <v>2019</v>
      </c>
      <c r="E13009">
        <v>4</v>
      </c>
      <c r="F13009" t="s">
        <v>242</v>
      </c>
      <c r="G13009" t="s">
        <v>243</v>
      </c>
      <c r="H13009" t="s">
        <v>30</v>
      </c>
      <c r="J13009">
        <v>-206308.09</v>
      </c>
      <c r="L13009" t="s">
        <v>39</v>
      </c>
      <c r="O13009" t="s">
        <v>190</v>
      </c>
    </row>
    <row r="13010" spans="1:15" x14ac:dyDescent="0.25">
      <c r="A13010" t="s">
        <v>52</v>
      </c>
      <c r="B13010" t="s">
        <v>1666</v>
      </c>
      <c r="C13010" t="s">
        <v>27</v>
      </c>
      <c r="D13010">
        <v>2019</v>
      </c>
      <c r="E13010">
        <v>4</v>
      </c>
      <c r="F13010" t="s">
        <v>305</v>
      </c>
      <c r="G13010" t="s">
        <v>306</v>
      </c>
      <c r="H13010" t="s">
        <v>30</v>
      </c>
      <c r="J13010">
        <v>-41693.81</v>
      </c>
      <c r="L13010" t="s">
        <v>189</v>
      </c>
      <c r="O13010" t="s">
        <v>190</v>
      </c>
    </row>
    <row r="13011" spans="1:15" x14ac:dyDescent="0.25">
      <c r="A13011" t="s">
        <v>52</v>
      </c>
      <c r="B13011" t="s">
        <v>1666</v>
      </c>
      <c r="C13011" t="s">
        <v>27</v>
      </c>
      <c r="D13011">
        <v>2019</v>
      </c>
      <c r="E13011">
        <v>4</v>
      </c>
      <c r="F13011" t="s">
        <v>231</v>
      </c>
      <c r="G13011" t="s">
        <v>188</v>
      </c>
      <c r="H13011" t="s">
        <v>30</v>
      </c>
      <c r="J13011">
        <v>41693.81</v>
      </c>
      <c r="L13011" t="s">
        <v>39</v>
      </c>
      <c r="O13011" t="s">
        <v>190</v>
      </c>
    </row>
    <row r="13012" spans="1:15" x14ac:dyDescent="0.25">
      <c r="A13012" t="s">
        <v>52</v>
      </c>
      <c r="B13012" t="s">
        <v>1666</v>
      </c>
      <c r="C13012" t="s">
        <v>27</v>
      </c>
      <c r="D13012">
        <v>2019</v>
      </c>
      <c r="E13012">
        <v>4</v>
      </c>
      <c r="F13012" t="s">
        <v>232</v>
      </c>
      <c r="G13012" t="s">
        <v>233</v>
      </c>
      <c r="H13012" t="s">
        <v>30</v>
      </c>
      <c r="J13012">
        <v>41693.81</v>
      </c>
      <c r="L13012" t="s">
        <v>39</v>
      </c>
      <c r="O13012" t="s">
        <v>190</v>
      </c>
    </row>
    <row r="13013" spans="1:15" x14ac:dyDescent="0.25">
      <c r="A13013" t="s">
        <v>52</v>
      </c>
      <c r="B13013" t="s">
        <v>1666</v>
      </c>
      <c r="C13013" t="s">
        <v>27</v>
      </c>
      <c r="D13013">
        <v>2019</v>
      </c>
      <c r="E13013">
        <v>4</v>
      </c>
      <c r="F13013" t="s">
        <v>234</v>
      </c>
      <c r="G13013" t="s">
        <v>235</v>
      </c>
      <c r="H13013" t="s">
        <v>30</v>
      </c>
      <c r="J13013">
        <v>41693.81</v>
      </c>
      <c r="L13013" t="s">
        <v>39</v>
      </c>
      <c r="O13013" t="s">
        <v>190</v>
      </c>
    </row>
    <row r="13014" spans="1:15" x14ac:dyDescent="0.25">
      <c r="A13014" t="s">
        <v>52</v>
      </c>
      <c r="B13014" t="s">
        <v>1666</v>
      </c>
      <c r="C13014" t="s">
        <v>27</v>
      </c>
      <c r="D13014">
        <v>2019</v>
      </c>
      <c r="E13014">
        <v>4</v>
      </c>
      <c r="F13014" t="s">
        <v>242</v>
      </c>
      <c r="G13014" t="s">
        <v>243</v>
      </c>
      <c r="H13014" t="s">
        <v>30</v>
      </c>
      <c r="J13014">
        <v>41693.81</v>
      </c>
      <c r="L13014" t="s">
        <v>39</v>
      </c>
      <c r="O13014" t="s">
        <v>190</v>
      </c>
    </row>
    <row r="13015" spans="1:15" x14ac:dyDescent="0.25">
      <c r="A13015" t="s">
        <v>131</v>
      </c>
      <c r="B13015" t="s">
        <v>132</v>
      </c>
      <c r="C13015" t="s">
        <v>27</v>
      </c>
      <c r="D13015">
        <v>2019</v>
      </c>
      <c r="E13015">
        <v>4</v>
      </c>
      <c r="F13015" t="s">
        <v>305</v>
      </c>
      <c r="G13015" t="s">
        <v>306</v>
      </c>
      <c r="H13015" t="s">
        <v>30</v>
      </c>
      <c r="J13015">
        <v>516910.75</v>
      </c>
      <c r="L13015" t="s">
        <v>189</v>
      </c>
      <c r="O13015" t="s">
        <v>190</v>
      </c>
    </row>
    <row r="13016" spans="1:15" x14ac:dyDescent="0.25">
      <c r="A13016" t="s">
        <v>131</v>
      </c>
      <c r="B13016" t="s">
        <v>132</v>
      </c>
      <c r="C13016" t="s">
        <v>27</v>
      </c>
      <c r="D13016">
        <v>2019</v>
      </c>
      <c r="E13016">
        <v>4</v>
      </c>
      <c r="F13016" t="s">
        <v>231</v>
      </c>
      <c r="G13016" t="s">
        <v>188</v>
      </c>
      <c r="H13016" t="s">
        <v>30</v>
      </c>
      <c r="J13016">
        <v>-516910.75</v>
      </c>
      <c r="L13016" t="s">
        <v>39</v>
      </c>
      <c r="O13016" t="s">
        <v>190</v>
      </c>
    </row>
    <row r="13017" spans="1:15" x14ac:dyDescent="0.25">
      <c r="A13017" t="s">
        <v>131</v>
      </c>
      <c r="B13017" t="s">
        <v>132</v>
      </c>
      <c r="C13017" t="s">
        <v>27</v>
      </c>
      <c r="D13017">
        <v>2019</v>
      </c>
      <c r="E13017">
        <v>4</v>
      </c>
      <c r="F13017" t="s">
        <v>232</v>
      </c>
      <c r="G13017" t="s">
        <v>233</v>
      </c>
      <c r="H13017" t="s">
        <v>30</v>
      </c>
      <c r="J13017">
        <v>-516910.75</v>
      </c>
      <c r="L13017" t="s">
        <v>39</v>
      </c>
      <c r="O13017" t="s">
        <v>190</v>
      </c>
    </row>
    <row r="13018" spans="1:15" x14ac:dyDescent="0.25">
      <c r="A13018" t="s">
        <v>131</v>
      </c>
      <c r="B13018" t="s">
        <v>132</v>
      </c>
      <c r="C13018" t="s">
        <v>27</v>
      </c>
      <c r="D13018">
        <v>2019</v>
      </c>
      <c r="E13018">
        <v>4</v>
      </c>
      <c r="F13018" t="s">
        <v>234</v>
      </c>
      <c r="G13018" t="s">
        <v>235</v>
      </c>
      <c r="H13018" t="s">
        <v>30</v>
      </c>
      <c r="J13018">
        <v>-516910.75</v>
      </c>
      <c r="L13018" t="s">
        <v>39</v>
      </c>
      <c r="O13018" t="s">
        <v>190</v>
      </c>
    </row>
    <row r="13019" spans="1:15" x14ac:dyDescent="0.25">
      <c r="A13019" t="s">
        <v>131</v>
      </c>
      <c r="B13019" t="s">
        <v>132</v>
      </c>
      <c r="C13019" t="s">
        <v>27</v>
      </c>
      <c r="D13019">
        <v>2019</v>
      </c>
      <c r="E13019">
        <v>4</v>
      </c>
      <c r="F13019" t="s">
        <v>242</v>
      </c>
      <c r="G13019" t="s">
        <v>243</v>
      </c>
      <c r="H13019" t="s">
        <v>30</v>
      </c>
      <c r="J13019">
        <v>-516910.75</v>
      </c>
      <c r="L13019" t="s">
        <v>39</v>
      </c>
      <c r="O13019" t="s">
        <v>190</v>
      </c>
    </row>
    <row r="13020" spans="1:15" x14ac:dyDescent="0.25">
      <c r="A13020" t="s">
        <v>25</v>
      </c>
      <c r="B13020" t="s">
        <v>26</v>
      </c>
      <c r="C13020" t="s">
        <v>27</v>
      </c>
      <c r="D13020">
        <v>2019</v>
      </c>
      <c r="E13020">
        <v>4</v>
      </c>
      <c r="F13020" t="s">
        <v>305</v>
      </c>
      <c r="G13020" t="s">
        <v>306</v>
      </c>
      <c r="H13020" t="s">
        <v>30</v>
      </c>
      <c r="J13020">
        <v>62535.360000000001</v>
      </c>
      <c r="L13020" t="s">
        <v>189</v>
      </c>
      <c r="O13020" t="s">
        <v>190</v>
      </c>
    </row>
    <row r="13021" spans="1:15" x14ac:dyDescent="0.25">
      <c r="A13021" t="s">
        <v>25</v>
      </c>
      <c r="B13021" t="s">
        <v>26</v>
      </c>
      <c r="C13021" t="s">
        <v>27</v>
      </c>
      <c r="D13021">
        <v>2019</v>
      </c>
      <c r="E13021">
        <v>4</v>
      </c>
      <c r="F13021" t="s">
        <v>231</v>
      </c>
      <c r="G13021" t="s">
        <v>188</v>
      </c>
      <c r="H13021" t="s">
        <v>30</v>
      </c>
      <c r="J13021">
        <v>-62535.360000000001</v>
      </c>
      <c r="L13021" t="s">
        <v>39</v>
      </c>
      <c r="O13021" t="s">
        <v>190</v>
      </c>
    </row>
    <row r="13022" spans="1:15" x14ac:dyDescent="0.25">
      <c r="A13022" t="s">
        <v>25</v>
      </c>
      <c r="B13022" t="s">
        <v>26</v>
      </c>
      <c r="C13022" t="s">
        <v>27</v>
      </c>
      <c r="D13022">
        <v>2019</v>
      </c>
      <c r="E13022">
        <v>4</v>
      </c>
      <c r="F13022" t="s">
        <v>232</v>
      </c>
      <c r="G13022" t="s">
        <v>233</v>
      </c>
      <c r="H13022" t="s">
        <v>30</v>
      </c>
      <c r="J13022">
        <v>-62535.360000000001</v>
      </c>
      <c r="L13022" t="s">
        <v>39</v>
      </c>
      <c r="O13022" t="s">
        <v>190</v>
      </c>
    </row>
    <row r="13023" spans="1:15" x14ac:dyDescent="0.25">
      <c r="A13023" t="s">
        <v>25</v>
      </c>
      <c r="B13023" t="s">
        <v>26</v>
      </c>
      <c r="C13023" t="s">
        <v>27</v>
      </c>
      <c r="D13023">
        <v>2019</v>
      </c>
      <c r="E13023">
        <v>4</v>
      </c>
      <c r="F13023" t="s">
        <v>234</v>
      </c>
      <c r="G13023" t="s">
        <v>235</v>
      </c>
      <c r="H13023" t="s">
        <v>30</v>
      </c>
      <c r="J13023">
        <v>-62535.360000000001</v>
      </c>
      <c r="L13023" t="s">
        <v>39</v>
      </c>
      <c r="O13023" t="s">
        <v>190</v>
      </c>
    </row>
    <row r="13024" spans="1:15" x14ac:dyDescent="0.25">
      <c r="A13024" t="s">
        <v>25</v>
      </c>
      <c r="B13024" t="s">
        <v>26</v>
      </c>
      <c r="C13024" t="s">
        <v>27</v>
      </c>
      <c r="D13024">
        <v>2019</v>
      </c>
      <c r="E13024">
        <v>4</v>
      </c>
      <c r="F13024" t="s">
        <v>242</v>
      </c>
      <c r="G13024" t="s">
        <v>243</v>
      </c>
      <c r="H13024" t="s">
        <v>30</v>
      </c>
      <c r="J13024">
        <v>-62535.360000000001</v>
      </c>
      <c r="L13024" t="s">
        <v>39</v>
      </c>
      <c r="O13024" t="s">
        <v>190</v>
      </c>
    </row>
    <row r="13025" spans="1:15" x14ac:dyDescent="0.25">
      <c r="A13025" t="s">
        <v>123</v>
      </c>
      <c r="B13025" t="s">
        <v>124</v>
      </c>
      <c r="C13025" t="s">
        <v>27</v>
      </c>
      <c r="D13025">
        <v>2019</v>
      </c>
      <c r="E13025">
        <v>3</v>
      </c>
      <c r="F13025" t="s">
        <v>305</v>
      </c>
      <c r="G13025" t="s">
        <v>306</v>
      </c>
      <c r="H13025" t="s">
        <v>30</v>
      </c>
      <c r="J13025">
        <v>-428164.26</v>
      </c>
      <c r="L13025" t="s">
        <v>189</v>
      </c>
      <c r="O13025" t="s">
        <v>190</v>
      </c>
    </row>
    <row r="13026" spans="1:15" x14ac:dyDescent="0.25">
      <c r="A13026" t="s">
        <v>123</v>
      </c>
      <c r="B13026" t="s">
        <v>124</v>
      </c>
      <c r="C13026" t="s">
        <v>27</v>
      </c>
      <c r="D13026">
        <v>2019</v>
      </c>
      <c r="E13026">
        <v>3</v>
      </c>
      <c r="F13026" t="s">
        <v>231</v>
      </c>
      <c r="G13026" t="s">
        <v>188</v>
      </c>
      <c r="H13026" t="s">
        <v>30</v>
      </c>
      <c r="J13026">
        <v>428164.26</v>
      </c>
      <c r="L13026" t="s">
        <v>39</v>
      </c>
      <c r="O13026" t="s">
        <v>190</v>
      </c>
    </row>
    <row r="13027" spans="1:15" x14ac:dyDescent="0.25">
      <c r="A13027" t="s">
        <v>123</v>
      </c>
      <c r="B13027" t="s">
        <v>124</v>
      </c>
      <c r="C13027" t="s">
        <v>27</v>
      </c>
      <c r="D13027">
        <v>2019</v>
      </c>
      <c r="E13027">
        <v>3</v>
      </c>
      <c r="F13027" t="s">
        <v>232</v>
      </c>
      <c r="G13027" t="s">
        <v>233</v>
      </c>
      <c r="H13027" t="s">
        <v>30</v>
      </c>
      <c r="J13027">
        <v>428164.26</v>
      </c>
      <c r="L13027" t="s">
        <v>39</v>
      </c>
      <c r="O13027" t="s">
        <v>190</v>
      </c>
    </row>
    <row r="13028" spans="1:15" x14ac:dyDescent="0.25">
      <c r="A13028" t="s">
        <v>123</v>
      </c>
      <c r="B13028" t="s">
        <v>124</v>
      </c>
      <c r="C13028" t="s">
        <v>27</v>
      </c>
      <c r="D13028">
        <v>2019</v>
      </c>
      <c r="E13028">
        <v>3</v>
      </c>
      <c r="F13028" t="s">
        <v>234</v>
      </c>
      <c r="G13028" t="s">
        <v>235</v>
      </c>
      <c r="H13028" t="s">
        <v>30</v>
      </c>
      <c r="J13028">
        <v>428164.26</v>
      </c>
      <c r="L13028" t="s">
        <v>39</v>
      </c>
      <c r="O13028" t="s">
        <v>190</v>
      </c>
    </row>
    <row r="13029" spans="1:15" x14ac:dyDescent="0.25">
      <c r="A13029" t="s">
        <v>123</v>
      </c>
      <c r="B13029" t="s">
        <v>124</v>
      </c>
      <c r="C13029" t="s">
        <v>27</v>
      </c>
      <c r="D13029">
        <v>2019</v>
      </c>
      <c r="E13029">
        <v>3</v>
      </c>
      <c r="F13029" t="s">
        <v>242</v>
      </c>
      <c r="G13029" t="s">
        <v>243</v>
      </c>
      <c r="H13029" t="s">
        <v>30</v>
      </c>
      <c r="J13029">
        <v>428164.26</v>
      </c>
      <c r="L13029" t="s">
        <v>39</v>
      </c>
      <c r="O13029" t="s">
        <v>190</v>
      </c>
    </row>
    <row r="13030" spans="1:15" x14ac:dyDescent="0.25">
      <c r="A13030" t="s">
        <v>127</v>
      </c>
      <c r="B13030" t="s">
        <v>128</v>
      </c>
      <c r="C13030" t="s">
        <v>27</v>
      </c>
      <c r="D13030">
        <v>2019</v>
      </c>
      <c r="E13030">
        <v>3</v>
      </c>
      <c r="F13030" t="s">
        <v>305</v>
      </c>
      <c r="G13030" t="s">
        <v>306</v>
      </c>
      <c r="H13030" t="s">
        <v>30</v>
      </c>
      <c r="J13030">
        <v>7173.02</v>
      </c>
      <c r="L13030" t="s">
        <v>189</v>
      </c>
      <c r="O13030" t="s">
        <v>190</v>
      </c>
    </row>
    <row r="13031" spans="1:15" x14ac:dyDescent="0.25">
      <c r="A13031" t="s">
        <v>127</v>
      </c>
      <c r="B13031" t="s">
        <v>128</v>
      </c>
      <c r="C13031" t="s">
        <v>27</v>
      </c>
      <c r="D13031">
        <v>2019</v>
      </c>
      <c r="E13031">
        <v>3</v>
      </c>
      <c r="F13031" t="s">
        <v>231</v>
      </c>
      <c r="G13031" t="s">
        <v>188</v>
      </c>
      <c r="H13031" t="s">
        <v>30</v>
      </c>
      <c r="J13031">
        <v>-7173.02</v>
      </c>
      <c r="L13031" t="s">
        <v>39</v>
      </c>
      <c r="O13031" t="s">
        <v>190</v>
      </c>
    </row>
    <row r="13032" spans="1:15" x14ac:dyDescent="0.25">
      <c r="A13032" t="s">
        <v>127</v>
      </c>
      <c r="B13032" t="s">
        <v>128</v>
      </c>
      <c r="C13032" t="s">
        <v>27</v>
      </c>
      <c r="D13032">
        <v>2019</v>
      </c>
      <c r="E13032">
        <v>3</v>
      </c>
      <c r="F13032" t="s">
        <v>232</v>
      </c>
      <c r="G13032" t="s">
        <v>233</v>
      </c>
      <c r="H13032" t="s">
        <v>30</v>
      </c>
      <c r="J13032">
        <v>-7173.02</v>
      </c>
      <c r="L13032" t="s">
        <v>39</v>
      </c>
      <c r="O13032" t="s">
        <v>190</v>
      </c>
    </row>
    <row r="13033" spans="1:15" x14ac:dyDescent="0.25">
      <c r="A13033" t="s">
        <v>127</v>
      </c>
      <c r="B13033" t="s">
        <v>128</v>
      </c>
      <c r="C13033" t="s">
        <v>27</v>
      </c>
      <c r="D13033">
        <v>2019</v>
      </c>
      <c r="E13033">
        <v>3</v>
      </c>
      <c r="F13033" t="s">
        <v>234</v>
      </c>
      <c r="G13033" t="s">
        <v>235</v>
      </c>
      <c r="H13033" t="s">
        <v>30</v>
      </c>
      <c r="J13033">
        <v>-7173.02</v>
      </c>
      <c r="L13033" t="s">
        <v>39</v>
      </c>
      <c r="O13033" t="s">
        <v>190</v>
      </c>
    </row>
    <row r="13034" spans="1:15" x14ac:dyDescent="0.25">
      <c r="A13034" t="s">
        <v>127</v>
      </c>
      <c r="B13034" t="s">
        <v>128</v>
      </c>
      <c r="C13034" t="s">
        <v>27</v>
      </c>
      <c r="D13034">
        <v>2019</v>
      </c>
      <c r="E13034">
        <v>3</v>
      </c>
      <c r="F13034" t="s">
        <v>242</v>
      </c>
      <c r="G13034" t="s">
        <v>243</v>
      </c>
      <c r="H13034" t="s">
        <v>30</v>
      </c>
      <c r="J13034">
        <v>-7173.02</v>
      </c>
      <c r="L13034" t="s">
        <v>39</v>
      </c>
      <c r="O13034" t="s">
        <v>190</v>
      </c>
    </row>
    <row r="13035" spans="1:15" x14ac:dyDescent="0.25">
      <c r="A13035" t="s">
        <v>84</v>
      </c>
      <c r="B13035" t="s">
        <v>85</v>
      </c>
      <c r="C13035" t="s">
        <v>27</v>
      </c>
      <c r="D13035">
        <v>2019</v>
      </c>
      <c r="E13035">
        <v>3</v>
      </c>
      <c r="F13035" t="s">
        <v>305</v>
      </c>
      <c r="G13035" t="s">
        <v>306</v>
      </c>
      <c r="H13035" t="s">
        <v>30</v>
      </c>
      <c r="J13035">
        <v>39727.160000000003</v>
      </c>
      <c r="L13035" t="s">
        <v>189</v>
      </c>
      <c r="O13035" t="s">
        <v>190</v>
      </c>
    </row>
    <row r="13036" spans="1:15" x14ac:dyDescent="0.25">
      <c r="A13036" t="s">
        <v>84</v>
      </c>
      <c r="B13036" t="s">
        <v>85</v>
      </c>
      <c r="C13036" t="s">
        <v>27</v>
      </c>
      <c r="D13036">
        <v>2019</v>
      </c>
      <c r="E13036">
        <v>3</v>
      </c>
      <c r="F13036" t="s">
        <v>231</v>
      </c>
      <c r="G13036" t="s">
        <v>188</v>
      </c>
      <c r="H13036" t="s">
        <v>30</v>
      </c>
      <c r="J13036">
        <v>-39727.160000000003</v>
      </c>
      <c r="L13036" t="s">
        <v>39</v>
      </c>
      <c r="O13036" t="s">
        <v>190</v>
      </c>
    </row>
    <row r="13037" spans="1:15" x14ac:dyDescent="0.25">
      <c r="A13037" t="s">
        <v>84</v>
      </c>
      <c r="B13037" t="s">
        <v>85</v>
      </c>
      <c r="C13037" t="s">
        <v>27</v>
      </c>
      <c r="D13037">
        <v>2019</v>
      </c>
      <c r="E13037">
        <v>3</v>
      </c>
      <c r="F13037" t="s">
        <v>232</v>
      </c>
      <c r="G13037" t="s">
        <v>233</v>
      </c>
      <c r="H13037" t="s">
        <v>30</v>
      </c>
      <c r="J13037">
        <v>-39727.160000000003</v>
      </c>
      <c r="L13037" t="s">
        <v>39</v>
      </c>
      <c r="O13037" t="s">
        <v>190</v>
      </c>
    </row>
    <row r="13038" spans="1:15" x14ac:dyDescent="0.25">
      <c r="A13038" t="s">
        <v>84</v>
      </c>
      <c r="B13038" t="s">
        <v>85</v>
      </c>
      <c r="C13038" t="s">
        <v>27</v>
      </c>
      <c r="D13038">
        <v>2019</v>
      </c>
      <c r="E13038">
        <v>3</v>
      </c>
      <c r="F13038" t="s">
        <v>234</v>
      </c>
      <c r="G13038" t="s">
        <v>235</v>
      </c>
      <c r="H13038" t="s">
        <v>30</v>
      </c>
      <c r="J13038">
        <v>-39727.160000000003</v>
      </c>
      <c r="L13038" t="s">
        <v>39</v>
      </c>
      <c r="O13038" t="s">
        <v>190</v>
      </c>
    </row>
    <row r="13039" spans="1:15" x14ac:dyDescent="0.25">
      <c r="A13039" t="s">
        <v>84</v>
      </c>
      <c r="B13039" t="s">
        <v>85</v>
      </c>
      <c r="C13039" t="s">
        <v>27</v>
      </c>
      <c r="D13039">
        <v>2019</v>
      </c>
      <c r="E13039">
        <v>3</v>
      </c>
      <c r="F13039" t="s">
        <v>242</v>
      </c>
      <c r="G13039" t="s">
        <v>243</v>
      </c>
      <c r="H13039" t="s">
        <v>30</v>
      </c>
      <c r="J13039">
        <v>-39727.160000000003</v>
      </c>
      <c r="L13039" t="s">
        <v>39</v>
      </c>
      <c r="O13039" t="s">
        <v>190</v>
      </c>
    </row>
    <row r="13040" spans="1:15" x14ac:dyDescent="0.25">
      <c r="A13040" t="s">
        <v>112</v>
      </c>
      <c r="B13040" t="s">
        <v>113</v>
      </c>
      <c r="C13040" t="s">
        <v>27</v>
      </c>
      <c r="D13040">
        <v>2019</v>
      </c>
      <c r="E13040">
        <v>3</v>
      </c>
      <c r="F13040" t="s">
        <v>305</v>
      </c>
      <c r="G13040" t="s">
        <v>306</v>
      </c>
      <c r="H13040" t="s">
        <v>30</v>
      </c>
      <c r="J13040">
        <v>13346.81</v>
      </c>
      <c r="L13040" t="s">
        <v>189</v>
      </c>
      <c r="O13040" t="s">
        <v>190</v>
      </c>
    </row>
    <row r="13041" spans="1:15" x14ac:dyDescent="0.25">
      <c r="A13041" t="s">
        <v>112</v>
      </c>
      <c r="B13041" t="s">
        <v>113</v>
      </c>
      <c r="C13041" t="s">
        <v>27</v>
      </c>
      <c r="D13041">
        <v>2019</v>
      </c>
      <c r="E13041">
        <v>3</v>
      </c>
      <c r="F13041" t="s">
        <v>231</v>
      </c>
      <c r="G13041" t="s">
        <v>188</v>
      </c>
      <c r="H13041" t="s">
        <v>30</v>
      </c>
      <c r="J13041">
        <v>-13346.81</v>
      </c>
      <c r="L13041" t="s">
        <v>39</v>
      </c>
      <c r="O13041" t="s">
        <v>190</v>
      </c>
    </row>
    <row r="13042" spans="1:15" x14ac:dyDescent="0.25">
      <c r="A13042" t="s">
        <v>112</v>
      </c>
      <c r="B13042" t="s">
        <v>113</v>
      </c>
      <c r="C13042" t="s">
        <v>27</v>
      </c>
      <c r="D13042">
        <v>2019</v>
      </c>
      <c r="E13042">
        <v>3</v>
      </c>
      <c r="F13042" t="s">
        <v>232</v>
      </c>
      <c r="G13042" t="s">
        <v>233</v>
      </c>
      <c r="H13042" t="s">
        <v>30</v>
      </c>
      <c r="J13042">
        <v>-13346.81</v>
      </c>
      <c r="L13042" t="s">
        <v>39</v>
      </c>
      <c r="O13042" t="s">
        <v>190</v>
      </c>
    </row>
    <row r="13043" spans="1:15" x14ac:dyDescent="0.25">
      <c r="A13043" t="s">
        <v>112</v>
      </c>
      <c r="B13043" t="s">
        <v>113</v>
      </c>
      <c r="C13043" t="s">
        <v>27</v>
      </c>
      <c r="D13043">
        <v>2019</v>
      </c>
      <c r="E13043">
        <v>3</v>
      </c>
      <c r="F13043" t="s">
        <v>234</v>
      </c>
      <c r="G13043" t="s">
        <v>235</v>
      </c>
      <c r="H13043" t="s">
        <v>30</v>
      </c>
      <c r="J13043">
        <v>-13346.81</v>
      </c>
      <c r="L13043" t="s">
        <v>39</v>
      </c>
      <c r="O13043" t="s">
        <v>190</v>
      </c>
    </row>
    <row r="13044" spans="1:15" x14ac:dyDescent="0.25">
      <c r="A13044" t="s">
        <v>112</v>
      </c>
      <c r="B13044" t="s">
        <v>113</v>
      </c>
      <c r="C13044" t="s">
        <v>27</v>
      </c>
      <c r="D13044">
        <v>2019</v>
      </c>
      <c r="E13044">
        <v>3</v>
      </c>
      <c r="F13044" t="s">
        <v>242</v>
      </c>
      <c r="G13044" t="s">
        <v>243</v>
      </c>
      <c r="H13044" t="s">
        <v>30</v>
      </c>
      <c r="J13044">
        <v>-13346.81</v>
      </c>
      <c r="L13044" t="s">
        <v>39</v>
      </c>
      <c r="O13044" t="s">
        <v>190</v>
      </c>
    </row>
    <row r="13045" spans="1:15" x14ac:dyDescent="0.25">
      <c r="A13045" t="s">
        <v>116</v>
      </c>
      <c r="B13045" t="s">
        <v>117</v>
      </c>
      <c r="C13045" t="s">
        <v>27</v>
      </c>
      <c r="D13045">
        <v>2019</v>
      </c>
      <c r="E13045">
        <v>3</v>
      </c>
      <c r="F13045" t="s">
        <v>305</v>
      </c>
      <c r="G13045" t="s">
        <v>306</v>
      </c>
      <c r="H13045" t="s">
        <v>30</v>
      </c>
      <c r="J13045">
        <v>44729.88</v>
      </c>
      <c r="L13045" t="s">
        <v>189</v>
      </c>
      <c r="O13045" t="s">
        <v>190</v>
      </c>
    </row>
    <row r="13046" spans="1:15" x14ac:dyDescent="0.25">
      <c r="A13046" t="s">
        <v>116</v>
      </c>
      <c r="B13046" t="s">
        <v>117</v>
      </c>
      <c r="C13046" t="s">
        <v>27</v>
      </c>
      <c r="D13046">
        <v>2019</v>
      </c>
      <c r="E13046">
        <v>3</v>
      </c>
      <c r="F13046" t="s">
        <v>231</v>
      </c>
      <c r="G13046" t="s">
        <v>188</v>
      </c>
      <c r="H13046" t="s">
        <v>30</v>
      </c>
      <c r="J13046">
        <v>-44729.88</v>
      </c>
      <c r="L13046" t="s">
        <v>39</v>
      </c>
      <c r="O13046" t="s">
        <v>190</v>
      </c>
    </row>
    <row r="13047" spans="1:15" x14ac:dyDescent="0.25">
      <c r="A13047" t="s">
        <v>116</v>
      </c>
      <c r="B13047" t="s">
        <v>117</v>
      </c>
      <c r="C13047" t="s">
        <v>27</v>
      </c>
      <c r="D13047">
        <v>2019</v>
      </c>
      <c r="E13047">
        <v>3</v>
      </c>
      <c r="F13047" t="s">
        <v>232</v>
      </c>
      <c r="G13047" t="s">
        <v>233</v>
      </c>
      <c r="H13047" t="s">
        <v>30</v>
      </c>
      <c r="J13047">
        <v>-44729.88</v>
      </c>
      <c r="L13047" t="s">
        <v>39</v>
      </c>
      <c r="O13047" t="s">
        <v>190</v>
      </c>
    </row>
    <row r="13048" spans="1:15" x14ac:dyDescent="0.25">
      <c r="A13048" t="s">
        <v>116</v>
      </c>
      <c r="B13048" t="s">
        <v>117</v>
      </c>
      <c r="C13048" t="s">
        <v>27</v>
      </c>
      <c r="D13048">
        <v>2019</v>
      </c>
      <c r="E13048">
        <v>3</v>
      </c>
      <c r="F13048" t="s">
        <v>234</v>
      </c>
      <c r="G13048" t="s">
        <v>235</v>
      </c>
      <c r="H13048" t="s">
        <v>30</v>
      </c>
      <c r="J13048">
        <v>-44729.88</v>
      </c>
      <c r="L13048" t="s">
        <v>39</v>
      </c>
      <c r="O13048" t="s">
        <v>190</v>
      </c>
    </row>
    <row r="13049" spans="1:15" x14ac:dyDescent="0.25">
      <c r="A13049" t="s">
        <v>116</v>
      </c>
      <c r="B13049" t="s">
        <v>117</v>
      </c>
      <c r="C13049" t="s">
        <v>27</v>
      </c>
      <c r="D13049">
        <v>2019</v>
      </c>
      <c r="E13049">
        <v>3</v>
      </c>
      <c r="F13049" t="s">
        <v>242</v>
      </c>
      <c r="G13049" t="s">
        <v>243</v>
      </c>
      <c r="H13049" t="s">
        <v>30</v>
      </c>
      <c r="J13049">
        <v>-44729.88</v>
      </c>
      <c r="L13049" t="s">
        <v>39</v>
      </c>
      <c r="O13049" t="s">
        <v>190</v>
      </c>
    </row>
    <row r="13050" spans="1:15" x14ac:dyDescent="0.25">
      <c r="A13050" t="s">
        <v>52</v>
      </c>
      <c r="B13050" t="s">
        <v>1666</v>
      </c>
      <c r="C13050" t="s">
        <v>27</v>
      </c>
      <c r="D13050">
        <v>2019</v>
      </c>
      <c r="E13050">
        <v>3</v>
      </c>
      <c r="F13050" t="s">
        <v>305</v>
      </c>
      <c r="G13050" t="s">
        <v>306</v>
      </c>
      <c r="H13050" t="s">
        <v>30</v>
      </c>
      <c r="J13050">
        <v>-31270.32</v>
      </c>
      <c r="L13050" t="s">
        <v>189</v>
      </c>
      <c r="O13050" t="s">
        <v>190</v>
      </c>
    </row>
    <row r="13051" spans="1:15" x14ac:dyDescent="0.25">
      <c r="A13051" t="s">
        <v>52</v>
      </c>
      <c r="B13051" t="s">
        <v>1666</v>
      </c>
      <c r="C13051" t="s">
        <v>27</v>
      </c>
      <c r="D13051">
        <v>2019</v>
      </c>
      <c r="E13051">
        <v>3</v>
      </c>
      <c r="F13051" t="s">
        <v>231</v>
      </c>
      <c r="G13051" t="s">
        <v>188</v>
      </c>
      <c r="H13051" t="s">
        <v>30</v>
      </c>
      <c r="J13051">
        <v>31270.32</v>
      </c>
      <c r="L13051" t="s">
        <v>39</v>
      </c>
      <c r="O13051" t="s">
        <v>190</v>
      </c>
    </row>
    <row r="13052" spans="1:15" x14ac:dyDescent="0.25">
      <c r="A13052" t="s">
        <v>52</v>
      </c>
      <c r="B13052" t="s">
        <v>1666</v>
      </c>
      <c r="C13052" t="s">
        <v>27</v>
      </c>
      <c r="D13052">
        <v>2019</v>
      </c>
      <c r="E13052">
        <v>3</v>
      </c>
      <c r="F13052" t="s">
        <v>232</v>
      </c>
      <c r="G13052" t="s">
        <v>233</v>
      </c>
      <c r="H13052" t="s">
        <v>30</v>
      </c>
      <c r="J13052">
        <v>31270.32</v>
      </c>
      <c r="L13052" t="s">
        <v>39</v>
      </c>
      <c r="O13052" t="s">
        <v>190</v>
      </c>
    </row>
    <row r="13053" spans="1:15" x14ac:dyDescent="0.25">
      <c r="A13053" t="s">
        <v>52</v>
      </c>
      <c r="B13053" t="s">
        <v>1666</v>
      </c>
      <c r="C13053" t="s">
        <v>27</v>
      </c>
      <c r="D13053">
        <v>2019</v>
      </c>
      <c r="E13053">
        <v>3</v>
      </c>
      <c r="F13053" t="s">
        <v>234</v>
      </c>
      <c r="G13053" t="s">
        <v>235</v>
      </c>
      <c r="H13053" t="s">
        <v>30</v>
      </c>
      <c r="J13053">
        <v>31270.32</v>
      </c>
      <c r="L13053" t="s">
        <v>39</v>
      </c>
      <c r="O13053" t="s">
        <v>190</v>
      </c>
    </row>
    <row r="13054" spans="1:15" x14ac:dyDescent="0.25">
      <c r="A13054" t="s">
        <v>52</v>
      </c>
      <c r="B13054" t="s">
        <v>1666</v>
      </c>
      <c r="C13054" t="s">
        <v>27</v>
      </c>
      <c r="D13054">
        <v>2019</v>
      </c>
      <c r="E13054">
        <v>3</v>
      </c>
      <c r="F13054" t="s">
        <v>242</v>
      </c>
      <c r="G13054" t="s">
        <v>243</v>
      </c>
      <c r="H13054" t="s">
        <v>30</v>
      </c>
      <c r="J13054">
        <v>31270.32</v>
      </c>
      <c r="L13054" t="s">
        <v>39</v>
      </c>
      <c r="O13054" t="s">
        <v>190</v>
      </c>
    </row>
    <row r="13055" spans="1:15" x14ac:dyDescent="0.25">
      <c r="A13055" t="s">
        <v>131</v>
      </c>
      <c r="B13055" t="s">
        <v>132</v>
      </c>
      <c r="C13055" t="s">
        <v>27</v>
      </c>
      <c r="D13055">
        <v>2019</v>
      </c>
      <c r="E13055">
        <v>3</v>
      </c>
      <c r="F13055" t="s">
        <v>305</v>
      </c>
      <c r="G13055" t="s">
        <v>306</v>
      </c>
      <c r="H13055" t="s">
        <v>30</v>
      </c>
      <c r="J13055">
        <v>348517.23</v>
      </c>
      <c r="L13055" t="s">
        <v>189</v>
      </c>
      <c r="O13055" t="s">
        <v>190</v>
      </c>
    </row>
    <row r="13056" spans="1:15" x14ac:dyDescent="0.25">
      <c r="A13056" t="s">
        <v>131</v>
      </c>
      <c r="B13056" t="s">
        <v>132</v>
      </c>
      <c r="C13056" t="s">
        <v>27</v>
      </c>
      <c r="D13056">
        <v>2019</v>
      </c>
      <c r="E13056">
        <v>3</v>
      </c>
      <c r="F13056" t="s">
        <v>231</v>
      </c>
      <c r="G13056" t="s">
        <v>188</v>
      </c>
      <c r="H13056" t="s">
        <v>30</v>
      </c>
      <c r="J13056">
        <v>-348517.23</v>
      </c>
      <c r="L13056" t="s">
        <v>39</v>
      </c>
      <c r="O13056" t="s">
        <v>190</v>
      </c>
    </row>
    <row r="13057" spans="1:15" x14ac:dyDescent="0.25">
      <c r="A13057" t="s">
        <v>131</v>
      </c>
      <c r="B13057" t="s">
        <v>132</v>
      </c>
      <c r="C13057" t="s">
        <v>27</v>
      </c>
      <c r="D13057">
        <v>2019</v>
      </c>
      <c r="E13057">
        <v>3</v>
      </c>
      <c r="F13057" t="s">
        <v>232</v>
      </c>
      <c r="G13057" t="s">
        <v>233</v>
      </c>
      <c r="H13057" t="s">
        <v>30</v>
      </c>
      <c r="J13057">
        <v>-348517.23</v>
      </c>
      <c r="L13057" t="s">
        <v>39</v>
      </c>
      <c r="O13057" t="s">
        <v>190</v>
      </c>
    </row>
    <row r="13058" spans="1:15" x14ac:dyDescent="0.25">
      <c r="A13058" t="s">
        <v>131</v>
      </c>
      <c r="B13058" t="s">
        <v>132</v>
      </c>
      <c r="C13058" t="s">
        <v>27</v>
      </c>
      <c r="D13058">
        <v>2019</v>
      </c>
      <c r="E13058">
        <v>3</v>
      </c>
      <c r="F13058" t="s">
        <v>234</v>
      </c>
      <c r="G13058" t="s">
        <v>235</v>
      </c>
      <c r="H13058" t="s">
        <v>30</v>
      </c>
      <c r="J13058">
        <v>-348517.23</v>
      </c>
      <c r="L13058" t="s">
        <v>39</v>
      </c>
      <c r="O13058" t="s">
        <v>190</v>
      </c>
    </row>
    <row r="13059" spans="1:15" x14ac:dyDescent="0.25">
      <c r="A13059" t="s">
        <v>131</v>
      </c>
      <c r="B13059" t="s">
        <v>132</v>
      </c>
      <c r="C13059" t="s">
        <v>27</v>
      </c>
      <c r="D13059">
        <v>2019</v>
      </c>
      <c r="E13059">
        <v>3</v>
      </c>
      <c r="F13059" t="s">
        <v>242</v>
      </c>
      <c r="G13059" t="s">
        <v>243</v>
      </c>
      <c r="H13059" t="s">
        <v>30</v>
      </c>
      <c r="J13059">
        <v>-348517.23</v>
      </c>
      <c r="L13059" t="s">
        <v>39</v>
      </c>
      <c r="O13059" t="s">
        <v>190</v>
      </c>
    </row>
    <row r="13060" spans="1:15" x14ac:dyDescent="0.25">
      <c r="A13060" t="s">
        <v>25</v>
      </c>
      <c r="B13060" t="s">
        <v>26</v>
      </c>
      <c r="C13060" t="s">
        <v>27</v>
      </c>
      <c r="D13060">
        <v>2019</v>
      </c>
      <c r="E13060">
        <v>3</v>
      </c>
      <c r="F13060" t="s">
        <v>305</v>
      </c>
      <c r="G13060" t="s">
        <v>306</v>
      </c>
      <c r="H13060" t="s">
        <v>30</v>
      </c>
      <c r="J13060">
        <v>46901.51</v>
      </c>
      <c r="L13060" t="s">
        <v>189</v>
      </c>
      <c r="O13060" t="s">
        <v>190</v>
      </c>
    </row>
    <row r="13061" spans="1:15" x14ac:dyDescent="0.25">
      <c r="A13061" t="s">
        <v>25</v>
      </c>
      <c r="B13061" t="s">
        <v>26</v>
      </c>
      <c r="C13061" t="s">
        <v>27</v>
      </c>
      <c r="D13061">
        <v>2019</v>
      </c>
      <c r="E13061">
        <v>3</v>
      </c>
      <c r="F13061" t="s">
        <v>231</v>
      </c>
      <c r="G13061" t="s">
        <v>188</v>
      </c>
      <c r="H13061" t="s">
        <v>30</v>
      </c>
      <c r="J13061">
        <v>-46901.51</v>
      </c>
      <c r="L13061" t="s">
        <v>39</v>
      </c>
      <c r="O13061" t="s">
        <v>190</v>
      </c>
    </row>
    <row r="13062" spans="1:15" x14ac:dyDescent="0.25">
      <c r="A13062" t="s">
        <v>25</v>
      </c>
      <c r="B13062" t="s">
        <v>26</v>
      </c>
      <c r="C13062" t="s">
        <v>27</v>
      </c>
      <c r="D13062">
        <v>2019</v>
      </c>
      <c r="E13062">
        <v>3</v>
      </c>
      <c r="F13062" t="s">
        <v>232</v>
      </c>
      <c r="G13062" t="s">
        <v>233</v>
      </c>
      <c r="H13062" t="s">
        <v>30</v>
      </c>
      <c r="J13062">
        <v>-46901.51</v>
      </c>
      <c r="L13062" t="s">
        <v>39</v>
      </c>
      <c r="O13062" t="s">
        <v>190</v>
      </c>
    </row>
    <row r="13063" spans="1:15" x14ac:dyDescent="0.25">
      <c r="A13063" t="s">
        <v>25</v>
      </c>
      <c r="B13063" t="s">
        <v>26</v>
      </c>
      <c r="C13063" t="s">
        <v>27</v>
      </c>
      <c r="D13063">
        <v>2019</v>
      </c>
      <c r="E13063">
        <v>3</v>
      </c>
      <c r="F13063" t="s">
        <v>234</v>
      </c>
      <c r="G13063" t="s">
        <v>235</v>
      </c>
      <c r="H13063" t="s">
        <v>30</v>
      </c>
      <c r="J13063">
        <v>-46901.51</v>
      </c>
      <c r="L13063" t="s">
        <v>39</v>
      </c>
      <c r="O13063" t="s">
        <v>190</v>
      </c>
    </row>
    <row r="13064" spans="1:15" x14ac:dyDescent="0.25">
      <c r="A13064" t="s">
        <v>25</v>
      </c>
      <c r="B13064" t="s">
        <v>26</v>
      </c>
      <c r="C13064" t="s">
        <v>27</v>
      </c>
      <c r="D13064">
        <v>2019</v>
      </c>
      <c r="E13064">
        <v>3</v>
      </c>
      <c r="F13064" t="s">
        <v>242</v>
      </c>
      <c r="G13064" t="s">
        <v>243</v>
      </c>
      <c r="H13064" t="s">
        <v>30</v>
      </c>
      <c r="J13064">
        <v>-46901.51</v>
      </c>
      <c r="L13064" t="s">
        <v>39</v>
      </c>
      <c r="O13064" t="s">
        <v>190</v>
      </c>
    </row>
    <row r="13065" spans="1:15" x14ac:dyDescent="0.25">
      <c r="A13065" t="s">
        <v>123</v>
      </c>
      <c r="B13065" t="s">
        <v>124</v>
      </c>
      <c r="C13065" t="s">
        <v>27</v>
      </c>
      <c r="D13065">
        <v>2019</v>
      </c>
      <c r="E13065">
        <v>2</v>
      </c>
      <c r="F13065" t="s">
        <v>305</v>
      </c>
      <c r="G13065" t="s">
        <v>306</v>
      </c>
      <c r="H13065" t="s">
        <v>30</v>
      </c>
      <c r="J13065">
        <v>-247801.76</v>
      </c>
      <c r="L13065" t="s">
        <v>189</v>
      </c>
      <c r="O13065" t="s">
        <v>190</v>
      </c>
    </row>
    <row r="13066" spans="1:15" x14ac:dyDescent="0.25">
      <c r="A13066" t="s">
        <v>123</v>
      </c>
      <c r="B13066" t="s">
        <v>124</v>
      </c>
      <c r="C13066" t="s">
        <v>27</v>
      </c>
      <c r="D13066">
        <v>2019</v>
      </c>
      <c r="E13066">
        <v>2</v>
      </c>
      <c r="F13066" t="s">
        <v>231</v>
      </c>
      <c r="G13066" t="s">
        <v>188</v>
      </c>
      <c r="H13066" t="s">
        <v>30</v>
      </c>
      <c r="J13066">
        <v>247801.76</v>
      </c>
      <c r="L13066" t="s">
        <v>39</v>
      </c>
      <c r="O13066" t="s">
        <v>190</v>
      </c>
    </row>
    <row r="13067" spans="1:15" x14ac:dyDescent="0.25">
      <c r="A13067" t="s">
        <v>123</v>
      </c>
      <c r="B13067" t="s">
        <v>124</v>
      </c>
      <c r="C13067" t="s">
        <v>27</v>
      </c>
      <c r="D13067">
        <v>2019</v>
      </c>
      <c r="E13067">
        <v>2</v>
      </c>
      <c r="F13067" t="s">
        <v>232</v>
      </c>
      <c r="G13067" t="s">
        <v>233</v>
      </c>
      <c r="H13067" t="s">
        <v>30</v>
      </c>
      <c r="J13067">
        <v>247801.76</v>
      </c>
      <c r="L13067" t="s">
        <v>39</v>
      </c>
      <c r="O13067" t="s">
        <v>190</v>
      </c>
    </row>
    <row r="13068" spans="1:15" x14ac:dyDescent="0.25">
      <c r="A13068" t="s">
        <v>123</v>
      </c>
      <c r="B13068" t="s">
        <v>124</v>
      </c>
      <c r="C13068" t="s">
        <v>27</v>
      </c>
      <c r="D13068">
        <v>2019</v>
      </c>
      <c r="E13068">
        <v>2</v>
      </c>
      <c r="F13068" t="s">
        <v>234</v>
      </c>
      <c r="G13068" t="s">
        <v>235</v>
      </c>
      <c r="H13068" t="s">
        <v>30</v>
      </c>
      <c r="J13068">
        <v>247801.76</v>
      </c>
      <c r="L13068" t="s">
        <v>39</v>
      </c>
      <c r="O13068" t="s">
        <v>190</v>
      </c>
    </row>
    <row r="13069" spans="1:15" x14ac:dyDescent="0.25">
      <c r="A13069" t="s">
        <v>123</v>
      </c>
      <c r="B13069" t="s">
        <v>124</v>
      </c>
      <c r="C13069" t="s">
        <v>27</v>
      </c>
      <c r="D13069">
        <v>2019</v>
      </c>
      <c r="E13069">
        <v>2</v>
      </c>
      <c r="F13069" t="s">
        <v>242</v>
      </c>
      <c r="G13069" t="s">
        <v>243</v>
      </c>
      <c r="H13069" t="s">
        <v>30</v>
      </c>
      <c r="J13069">
        <v>247801.76</v>
      </c>
      <c r="L13069" t="s">
        <v>39</v>
      </c>
      <c r="O13069" t="s">
        <v>190</v>
      </c>
    </row>
    <row r="13070" spans="1:15" x14ac:dyDescent="0.25">
      <c r="A13070" t="s">
        <v>127</v>
      </c>
      <c r="B13070" t="s">
        <v>128</v>
      </c>
      <c r="C13070" t="s">
        <v>27</v>
      </c>
      <c r="D13070">
        <v>2019</v>
      </c>
      <c r="E13070">
        <v>2</v>
      </c>
      <c r="F13070" t="s">
        <v>305</v>
      </c>
      <c r="G13070" t="s">
        <v>306</v>
      </c>
      <c r="H13070" t="s">
        <v>30</v>
      </c>
      <c r="J13070">
        <v>4821.22</v>
      </c>
      <c r="L13070" t="s">
        <v>189</v>
      </c>
      <c r="O13070" t="s">
        <v>190</v>
      </c>
    </row>
    <row r="13071" spans="1:15" x14ac:dyDescent="0.25">
      <c r="A13071" t="s">
        <v>127</v>
      </c>
      <c r="B13071" t="s">
        <v>128</v>
      </c>
      <c r="C13071" t="s">
        <v>27</v>
      </c>
      <c r="D13071">
        <v>2019</v>
      </c>
      <c r="E13071">
        <v>2</v>
      </c>
      <c r="F13071" t="s">
        <v>231</v>
      </c>
      <c r="G13071" t="s">
        <v>188</v>
      </c>
      <c r="H13071" t="s">
        <v>30</v>
      </c>
      <c r="J13071">
        <v>-4821.22</v>
      </c>
      <c r="L13071" t="s">
        <v>39</v>
      </c>
      <c r="O13071" t="s">
        <v>190</v>
      </c>
    </row>
    <row r="13072" spans="1:15" x14ac:dyDescent="0.25">
      <c r="A13072" t="s">
        <v>127</v>
      </c>
      <c r="B13072" t="s">
        <v>128</v>
      </c>
      <c r="C13072" t="s">
        <v>27</v>
      </c>
      <c r="D13072">
        <v>2019</v>
      </c>
      <c r="E13072">
        <v>2</v>
      </c>
      <c r="F13072" t="s">
        <v>232</v>
      </c>
      <c r="G13072" t="s">
        <v>233</v>
      </c>
      <c r="H13072" t="s">
        <v>30</v>
      </c>
      <c r="J13072">
        <v>-4821.22</v>
      </c>
      <c r="L13072" t="s">
        <v>39</v>
      </c>
      <c r="O13072" t="s">
        <v>190</v>
      </c>
    </row>
    <row r="13073" spans="1:15" x14ac:dyDescent="0.25">
      <c r="A13073" t="s">
        <v>127</v>
      </c>
      <c r="B13073" t="s">
        <v>128</v>
      </c>
      <c r="C13073" t="s">
        <v>27</v>
      </c>
      <c r="D13073">
        <v>2019</v>
      </c>
      <c r="E13073">
        <v>2</v>
      </c>
      <c r="F13073" t="s">
        <v>234</v>
      </c>
      <c r="G13073" t="s">
        <v>235</v>
      </c>
      <c r="H13073" t="s">
        <v>30</v>
      </c>
      <c r="J13073">
        <v>-4821.22</v>
      </c>
      <c r="L13073" t="s">
        <v>39</v>
      </c>
      <c r="O13073" t="s">
        <v>190</v>
      </c>
    </row>
    <row r="13074" spans="1:15" x14ac:dyDescent="0.25">
      <c r="A13074" t="s">
        <v>127</v>
      </c>
      <c r="B13074" t="s">
        <v>128</v>
      </c>
      <c r="C13074" t="s">
        <v>27</v>
      </c>
      <c r="D13074">
        <v>2019</v>
      </c>
      <c r="E13074">
        <v>2</v>
      </c>
      <c r="F13074" t="s">
        <v>242</v>
      </c>
      <c r="G13074" t="s">
        <v>243</v>
      </c>
      <c r="H13074" t="s">
        <v>30</v>
      </c>
      <c r="J13074">
        <v>-4821.22</v>
      </c>
      <c r="L13074" t="s">
        <v>39</v>
      </c>
      <c r="O13074" t="s">
        <v>190</v>
      </c>
    </row>
    <row r="13075" spans="1:15" x14ac:dyDescent="0.25">
      <c r="A13075" t="s">
        <v>84</v>
      </c>
      <c r="B13075" t="s">
        <v>85</v>
      </c>
      <c r="C13075" t="s">
        <v>27</v>
      </c>
      <c r="D13075">
        <v>2019</v>
      </c>
      <c r="E13075">
        <v>2</v>
      </c>
      <c r="F13075" t="s">
        <v>305</v>
      </c>
      <c r="G13075" t="s">
        <v>306</v>
      </c>
      <c r="H13075" t="s">
        <v>30</v>
      </c>
      <c r="J13075">
        <v>35036.54</v>
      </c>
      <c r="L13075" t="s">
        <v>189</v>
      </c>
      <c r="O13075" t="s">
        <v>190</v>
      </c>
    </row>
    <row r="13076" spans="1:15" x14ac:dyDescent="0.25">
      <c r="A13076" t="s">
        <v>84</v>
      </c>
      <c r="B13076" t="s">
        <v>85</v>
      </c>
      <c r="C13076" t="s">
        <v>27</v>
      </c>
      <c r="D13076">
        <v>2019</v>
      </c>
      <c r="E13076">
        <v>2</v>
      </c>
      <c r="F13076" t="s">
        <v>231</v>
      </c>
      <c r="G13076" t="s">
        <v>188</v>
      </c>
      <c r="H13076" t="s">
        <v>30</v>
      </c>
      <c r="J13076">
        <v>-35036.54</v>
      </c>
      <c r="L13076" t="s">
        <v>39</v>
      </c>
      <c r="O13076" t="s">
        <v>190</v>
      </c>
    </row>
    <row r="13077" spans="1:15" x14ac:dyDescent="0.25">
      <c r="A13077" t="s">
        <v>84</v>
      </c>
      <c r="B13077" t="s">
        <v>85</v>
      </c>
      <c r="C13077" t="s">
        <v>27</v>
      </c>
      <c r="D13077">
        <v>2019</v>
      </c>
      <c r="E13077">
        <v>2</v>
      </c>
      <c r="F13077" t="s">
        <v>232</v>
      </c>
      <c r="G13077" t="s">
        <v>233</v>
      </c>
      <c r="H13077" t="s">
        <v>30</v>
      </c>
      <c r="J13077">
        <v>-35036.54</v>
      </c>
      <c r="L13077" t="s">
        <v>39</v>
      </c>
      <c r="O13077" t="s">
        <v>190</v>
      </c>
    </row>
    <row r="13078" spans="1:15" x14ac:dyDescent="0.25">
      <c r="A13078" t="s">
        <v>84</v>
      </c>
      <c r="B13078" t="s">
        <v>85</v>
      </c>
      <c r="C13078" t="s">
        <v>27</v>
      </c>
      <c r="D13078">
        <v>2019</v>
      </c>
      <c r="E13078">
        <v>2</v>
      </c>
      <c r="F13078" t="s">
        <v>234</v>
      </c>
      <c r="G13078" t="s">
        <v>235</v>
      </c>
      <c r="H13078" t="s">
        <v>30</v>
      </c>
      <c r="J13078">
        <v>-35036.54</v>
      </c>
      <c r="L13078" t="s">
        <v>39</v>
      </c>
      <c r="O13078" t="s">
        <v>190</v>
      </c>
    </row>
    <row r="13079" spans="1:15" x14ac:dyDescent="0.25">
      <c r="A13079" t="s">
        <v>84</v>
      </c>
      <c r="B13079" t="s">
        <v>85</v>
      </c>
      <c r="C13079" t="s">
        <v>27</v>
      </c>
      <c r="D13079">
        <v>2019</v>
      </c>
      <c r="E13079">
        <v>2</v>
      </c>
      <c r="F13079" t="s">
        <v>242</v>
      </c>
      <c r="G13079" t="s">
        <v>243</v>
      </c>
      <c r="H13079" t="s">
        <v>30</v>
      </c>
      <c r="J13079">
        <v>-35036.54</v>
      </c>
      <c r="L13079" t="s">
        <v>39</v>
      </c>
      <c r="O13079" t="s">
        <v>190</v>
      </c>
    </row>
    <row r="13080" spans="1:15" x14ac:dyDescent="0.25">
      <c r="A13080" t="s">
        <v>112</v>
      </c>
      <c r="B13080" t="s">
        <v>113</v>
      </c>
      <c r="C13080" t="s">
        <v>27</v>
      </c>
      <c r="D13080">
        <v>2019</v>
      </c>
      <c r="E13080">
        <v>2</v>
      </c>
      <c r="F13080" t="s">
        <v>305</v>
      </c>
      <c r="G13080" t="s">
        <v>306</v>
      </c>
      <c r="H13080" t="s">
        <v>30</v>
      </c>
      <c r="J13080">
        <v>17916.02</v>
      </c>
      <c r="L13080" t="s">
        <v>189</v>
      </c>
      <c r="O13080" t="s">
        <v>190</v>
      </c>
    </row>
    <row r="13081" spans="1:15" x14ac:dyDescent="0.25">
      <c r="A13081" t="s">
        <v>112</v>
      </c>
      <c r="B13081" t="s">
        <v>113</v>
      </c>
      <c r="C13081" t="s">
        <v>27</v>
      </c>
      <c r="D13081">
        <v>2019</v>
      </c>
      <c r="E13081">
        <v>2</v>
      </c>
      <c r="F13081" t="s">
        <v>231</v>
      </c>
      <c r="G13081" t="s">
        <v>188</v>
      </c>
      <c r="H13081" t="s">
        <v>30</v>
      </c>
      <c r="J13081">
        <v>-17916.02</v>
      </c>
      <c r="L13081" t="s">
        <v>39</v>
      </c>
      <c r="O13081" t="s">
        <v>190</v>
      </c>
    </row>
    <row r="13082" spans="1:15" x14ac:dyDescent="0.25">
      <c r="A13082" t="s">
        <v>112</v>
      </c>
      <c r="B13082" t="s">
        <v>113</v>
      </c>
      <c r="C13082" t="s">
        <v>27</v>
      </c>
      <c r="D13082">
        <v>2019</v>
      </c>
      <c r="E13082">
        <v>2</v>
      </c>
      <c r="F13082" t="s">
        <v>232</v>
      </c>
      <c r="G13082" t="s">
        <v>233</v>
      </c>
      <c r="H13082" t="s">
        <v>30</v>
      </c>
      <c r="J13082">
        <v>-17916.02</v>
      </c>
      <c r="L13082" t="s">
        <v>39</v>
      </c>
      <c r="O13082" t="s">
        <v>190</v>
      </c>
    </row>
    <row r="13083" spans="1:15" x14ac:dyDescent="0.25">
      <c r="A13083" t="s">
        <v>112</v>
      </c>
      <c r="B13083" t="s">
        <v>113</v>
      </c>
      <c r="C13083" t="s">
        <v>27</v>
      </c>
      <c r="D13083">
        <v>2019</v>
      </c>
      <c r="E13083">
        <v>2</v>
      </c>
      <c r="F13083" t="s">
        <v>234</v>
      </c>
      <c r="G13083" t="s">
        <v>235</v>
      </c>
      <c r="H13083" t="s">
        <v>30</v>
      </c>
      <c r="J13083">
        <v>-17916.02</v>
      </c>
      <c r="L13083" t="s">
        <v>39</v>
      </c>
      <c r="O13083" t="s">
        <v>190</v>
      </c>
    </row>
    <row r="13084" spans="1:15" x14ac:dyDescent="0.25">
      <c r="A13084" t="s">
        <v>112</v>
      </c>
      <c r="B13084" t="s">
        <v>113</v>
      </c>
      <c r="C13084" t="s">
        <v>27</v>
      </c>
      <c r="D13084">
        <v>2019</v>
      </c>
      <c r="E13084">
        <v>2</v>
      </c>
      <c r="F13084" t="s">
        <v>242</v>
      </c>
      <c r="G13084" t="s">
        <v>243</v>
      </c>
      <c r="H13084" t="s">
        <v>30</v>
      </c>
      <c r="J13084">
        <v>-17916.02</v>
      </c>
      <c r="L13084" t="s">
        <v>39</v>
      </c>
      <c r="O13084" t="s">
        <v>190</v>
      </c>
    </row>
    <row r="13085" spans="1:15" x14ac:dyDescent="0.25">
      <c r="A13085" t="s">
        <v>116</v>
      </c>
      <c r="B13085" t="s">
        <v>117</v>
      </c>
      <c r="C13085" t="s">
        <v>27</v>
      </c>
      <c r="D13085">
        <v>2019</v>
      </c>
      <c r="E13085">
        <v>2</v>
      </c>
      <c r="F13085" t="s">
        <v>305</v>
      </c>
      <c r="G13085" t="s">
        <v>306</v>
      </c>
      <c r="H13085" t="s">
        <v>30</v>
      </c>
      <c r="J13085">
        <v>103029.07</v>
      </c>
      <c r="L13085" t="s">
        <v>189</v>
      </c>
      <c r="O13085" t="s">
        <v>190</v>
      </c>
    </row>
    <row r="13086" spans="1:15" x14ac:dyDescent="0.25">
      <c r="A13086" t="s">
        <v>116</v>
      </c>
      <c r="B13086" t="s">
        <v>117</v>
      </c>
      <c r="C13086" t="s">
        <v>27</v>
      </c>
      <c r="D13086">
        <v>2019</v>
      </c>
      <c r="E13086">
        <v>2</v>
      </c>
      <c r="F13086" t="s">
        <v>231</v>
      </c>
      <c r="G13086" t="s">
        <v>188</v>
      </c>
      <c r="H13086" t="s">
        <v>30</v>
      </c>
      <c r="J13086">
        <v>-103029.07</v>
      </c>
      <c r="L13086" t="s">
        <v>39</v>
      </c>
      <c r="O13086" t="s">
        <v>190</v>
      </c>
    </row>
    <row r="13087" spans="1:15" x14ac:dyDescent="0.25">
      <c r="A13087" t="s">
        <v>116</v>
      </c>
      <c r="B13087" t="s">
        <v>117</v>
      </c>
      <c r="C13087" t="s">
        <v>27</v>
      </c>
      <c r="D13087">
        <v>2019</v>
      </c>
      <c r="E13087">
        <v>2</v>
      </c>
      <c r="F13087" t="s">
        <v>232</v>
      </c>
      <c r="G13087" t="s">
        <v>233</v>
      </c>
      <c r="H13087" t="s">
        <v>30</v>
      </c>
      <c r="J13087">
        <v>-103029.07</v>
      </c>
      <c r="L13087" t="s">
        <v>39</v>
      </c>
      <c r="O13087" t="s">
        <v>190</v>
      </c>
    </row>
    <row r="13088" spans="1:15" x14ac:dyDescent="0.25">
      <c r="A13088" t="s">
        <v>116</v>
      </c>
      <c r="B13088" t="s">
        <v>117</v>
      </c>
      <c r="C13088" t="s">
        <v>27</v>
      </c>
      <c r="D13088">
        <v>2019</v>
      </c>
      <c r="E13088">
        <v>2</v>
      </c>
      <c r="F13088" t="s">
        <v>234</v>
      </c>
      <c r="G13088" t="s">
        <v>235</v>
      </c>
      <c r="H13088" t="s">
        <v>30</v>
      </c>
      <c r="J13088">
        <v>-103029.07</v>
      </c>
      <c r="L13088" t="s">
        <v>39</v>
      </c>
      <c r="O13088" t="s">
        <v>190</v>
      </c>
    </row>
    <row r="13089" spans="1:15" x14ac:dyDescent="0.25">
      <c r="A13089" t="s">
        <v>116</v>
      </c>
      <c r="B13089" t="s">
        <v>117</v>
      </c>
      <c r="C13089" t="s">
        <v>27</v>
      </c>
      <c r="D13089">
        <v>2019</v>
      </c>
      <c r="E13089">
        <v>2</v>
      </c>
      <c r="F13089" t="s">
        <v>242</v>
      </c>
      <c r="G13089" t="s">
        <v>243</v>
      </c>
      <c r="H13089" t="s">
        <v>30</v>
      </c>
      <c r="J13089">
        <v>-103029.07</v>
      </c>
      <c r="L13089" t="s">
        <v>39</v>
      </c>
      <c r="O13089" t="s">
        <v>190</v>
      </c>
    </row>
    <row r="13090" spans="1:15" x14ac:dyDescent="0.25">
      <c r="A13090" t="s">
        <v>52</v>
      </c>
      <c r="B13090" t="s">
        <v>1666</v>
      </c>
      <c r="C13090" t="s">
        <v>27</v>
      </c>
      <c r="D13090">
        <v>2019</v>
      </c>
      <c r="E13090">
        <v>2</v>
      </c>
      <c r="F13090" t="s">
        <v>305</v>
      </c>
      <c r="G13090" t="s">
        <v>306</v>
      </c>
      <c r="H13090" t="s">
        <v>30</v>
      </c>
      <c r="J13090">
        <v>-20846.88</v>
      </c>
      <c r="L13090" t="s">
        <v>189</v>
      </c>
      <c r="O13090" t="s">
        <v>190</v>
      </c>
    </row>
    <row r="13091" spans="1:15" x14ac:dyDescent="0.25">
      <c r="A13091" t="s">
        <v>52</v>
      </c>
      <c r="B13091" t="s">
        <v>1666</v>
      </c>
      <c r="C13091" t="s">
        <v>27</v>
      </c>
      <c r="D13091">
        <v>2019</v>
      </c>
      <c r="E13091">
        <v>2</v>
      </c>
      <c r="F13091" t="s">
        <v>231</v>
      </c>
      <c r="G13091" t="s">
        <v>188</v>
      </c>
      <c r="H13091" t="s">
        <v>30</v>
      </c>
      <c r="J13091">
        <v>20846.88</v>
      </c>
      <c r="L13091" t="s">
        <v>39</v>
      </c>
      <c r="O13091" t="s">
        <v>190</v>
      </c>
    </row>
    <row r="13092" spans="1:15" x14ac:dyDescent="0.25">
      <c r="A13092" t="s">
        <v>52</v>
      </c>
      <c r="B13092" t="s">
        <v>1666</v>
      </c>
      <c r="C13092" t="s">
        <v>27</v>
      </c>
      <c r="D13092">
        <v>2019</v>
      </c>
      <c r="E13092">
        <v>2</v>
      </c>
      <c r="F13092" t="s">
        <v>232</v>
      </c>
      <c r="G13092" t="s">
        <v>233</v>
      </c>
      <c r="H13092" t="s">
        <v>30</v>
      </c>
      <c r="J13092">
        <v>20846.88</v>
      </c>
      <c r="L13092" t="s">
        <v>39</v>
      </c>
      <c r="O13092" t="s">
        <v>190</v>
      </c>
    </row>
    <row r="13093" spans="1:15" x14ac:dyDescent="0.25">
      <c r="A13093" t="s">
        <v>52</v>
      </c>
      <c r="B13093" t="s">
        <v>1666</v>
      </c>
      <c r="C13093" t="s">
        <v>27</v>
      </c>
      <c r="D13093">
        <v>2019</v>
      </c>
      <c r="E13093">
        <v>2</v>
      </c>
      <c r="F13093" t="s">
        <v>234</v>
      </c>
      <c r="G13093" t="s">
        <v>235</v>
      </c>
      <c r="H13093" t="s">
        <v>30</v>
      </c>
      <c r="J13093">
        <v>20846.88</v>
      </c>
      <c r="L13093" t="s">
        <v>39</v>
      </c>
      <c r="O13093" t="s">
        <v>190</v>
      </c>
    </row>
    <row r="13094" spans="1:15" x14ac:dyDescent="0.25">
      <c r="A13094" t="s">
        <v>52</v>
      </c>
      <c r="B13094" t="s">
        <v>1666</v>
      </c>
      <c r="C13094" t="s">
        <v>27</v>
      </c>
      <c r="D13094">
        <v>2019</v>
      </c>
      <c r="E13094">
        <v>2</v>
      </c>
      <c r="F13094" t="s">
        <v>242</v>
      </c>
      <c r="G13094" t="s">
        <v>243</v>
      </c>
      <c r="H13094" t="s">
        <v>30</v>
      </c>
      <c r="J13094">
        <v>20846.88</v>
      </c>
      <c r="L13094" t="s">
        <v>39</v>
      </c>
      <c r="O13094" t="s">
        <v>190</v>
      </c>
    </row>
    <row r="13095" spans="1:15" x14ac:dyDescent="0.25">
      <c r="A13095" t="s">
        <v>131</v>
      </c>
      <c r="B13095" t="s">
        <v>132</v>
      </c>
      <c r="C13095" t="s">
        <v>27</v>
      </c>
      <c r="D13095">
        <v>2019</v>
      </c>
      <c r="E13095">
        <v>2</v>
      </c>
      <c r="F13095" t="s">
        <v>305</v>
      </c>
      <c r="G13095" t="s">
        <v>306</v>
      </c>
      <c r="H13095" t="s">
        <v>30</v>
      </c>
      <c r="J13095">
        <v>180123.65</v>
      </c>
      <c r="L13095" t="s">
        <v>189</v>
      </c>
      <c r="O13095" t="s">
        <v>190</v>
      </c>
    </row>
    <row r="13096" spans="1:15" x14ac:dyDescent="0.25">
      <c r="A13096" t="s">
        <v>131</v>
      </c>
      <c r="B13096" t="s">
        <v>132</v>
      </c>
      <c r="C13096" t="s">
        <v>27</v>
      </c>
      <c r="D13096">
        <v>2019</v>
      </c>
      <c r="E13096">
        <v>2</v>
      </c>
      <c r="F13096" t="s">
        <v>231</v>
      </c>
      <c r="G13096" t="s">
        <v>188</v>
      </c>
      <c r="H13096" t="s">
        <v>30</v>
      </c>
      <c r="J13096">
        <v>-180123.65</v>
      </c>
      <c r="L13096" t="s">
        <v>39</v>
      </c>
      <c r="O13096" t="s">
        <v>190</v>
      </c>
    </row>
    <row r="13097" spans="1:15" x14ac:dyDescent="0.25">
      <c r="A13097" t="s">
        <v>131</v>
      </c>
      <c r="B13097" t="s">
        <v>132</v>
      </c>
      <c r="C13097" t="s">
        <v>27</v>
      </c>
      <c r="D13097">
        <v>2019</v>
      </c>
      <c r="E13097">
        <v>2</v>
      </c>
      <c r="F13097" t="s">
        <v>232</v>
      </c>
      <c r="G13097" t="s">
        <v>233</v>
      </c>
      <c r="H13097" t="s">
        <v>30</v>
      </c>
      <c r="J13097">
        <v>-180123.65</v>
      </c>
      <c r="L13097" t="s">
        <v>39</v>
      </c>
      <c r="O13097" t="s">
        <v>190</v>
      </c>
    </row>
    <row r="13098" spans="1:15" x14ac:dyDescent="0.25">
      <c r="A13098" t="s">
        <v>131</v>
      </c>
      <c r="B13098" t="s">
        <v>132</v>
      </c>
      <c r="C13098" t="s">
        <v>27</v>
      </c>
      <c r="D13098">
        <v>2019</v>
      </c>
      <c r="E13098">
        <v>2</v>
      </c>
      <c r="F13098" t="s">
        <v>234</v>
      </c>
      <c r="G13098" t="s">
        <v>235</v>
      </c>
      <c r="H13098" t="s">
        <v>30</v>
      </c>
      <c r="J13098">
        <v>-180123.65</v>
      </c>
      <c r="L13098" t="s">
        <v>39</v>
      </c>
      <c r="O13098" t="s">
        <v>190</v>
      </c>
    </row>
    <row r="13099" spans="1:15" x14ac:dyDescent="0.25">
      <c r="A13099" t="s">
        <v>131</v>
      </c>
      <c r="B13099" t="s">
        <v>132</v>
      </c>
      <c r="C13099" t="s">
        <v>27</v>
      </c>
      <c r="D13099">
        <v>2019</v>
      </c>
      <c r="E13099">
        <v>2</v>
      </c>
      <c r="F13099" t="s">
        <v>242</v>
      </c>
      <c r="G13099" t="s">
        <v>243</v>
      </c>
      <c r="H13099" t="s">
        <v>30</v>
      </c>
      <c r="J13099">
        <v>-180123.65</v>
      </c>
      <c r="L13099" t="s">
        <v>39</v>
      </c>
      <c r="O13099" t="s">
        <v>190</v>
      </c>
    </row>
    <row r="13100" spans="1:15" x14ac:dyDescent="0.25">
      <c r="A13100" t="s">
        <v>25</v>
      </c>
      <c r="B13100" t="s">
        <v>26</v>
      </c>
      <c r="C13100" t="s">
        <v>27</v>
      </c>
      <c r="D13100">
        <v>2019</v>
      </c>
      <c r="E13100">
        <v>2</v>
      </c>
      <c r="F13100" t="s">
        <v>305</v>
      </c>
      <c r="G13100" t="s">
        <v>306</v>
      </c>
      <c r="H13100" t="s">
        <v>30</v>
      </c>
      <c r="J13100">
        <v>31267.67</v>
      </c>
      <c r="L13100" t="s">
        <v>189</v>
      </c>
      <c r="O13100" t="s">
        <v>190</v>
      </c>
    </row>
    <row r="13101" spans="1:15" x14ac:dyDescent="0.25">
      <c r="A13101" t="s">
        <v>25</v>
      </c>
      <c r="B13101" t="s">
        <v>26</v>
      </c>
      <c r="C13101" t="s">
        <v>27</v>
      </c>
      <c r="D13101">
        <v>2019</v>
      </c>
      <c r="E13101">
        <v>2</v>
      </c>
      <c r="F13101" t="s">
        <v>231</v>
      </c>
      <c r="G13101" t="s">
        <v>188</v>
      </c>
      <c r="H13101" t="s">
        <v>30</v>
      </c>
      <c r="J13101">
        <v>-31267.67</v>
      </c>
      <c r="L13101" t="s">
        <v>39</v>
      </c>
      <c r="O13101" t="s">
        <v>190</v>
      </c>
    </row>
    <row r="13102" spans="1:15" x14ac:dyDescent="0.25">
      <c r="A13102" t="s">
        <v>25</v>
      </c>
      <c r="B13102" t="s">
        <v>26</v>
      </c>
      <c r="C13102" t="s">
        <v>27</v>
      </c>
      <c r="D13102">
        <v>2019</v>
      </c>
      <c r="E13102">
        <v>2</v>
      </c>
      <c r="F13102" t="s">
        <v>232</v>
      </c>
      <c r="G13102" t="s">
        <v>233</v>
      </c>
      <c r="H13102" t="s">
        <v>30</v>
      </c>
      <c r="J13102">
        <v>-31267.67</v>
      </c>
      <c r="L13102" t="s">
        <v>39</v>
      </c>
      <c r="O13102" t="s">
        <v>190</v>
      </c>
    </row>
    <row r="13103" spans="1:15" x14ac:dyDescent="0.25">
      <c r="A13103" t="s">
        <v>25</v>
      </c>
      <c r="B13103" t="s">
        <v>26</v>
      </c>
      <c r="C13103" t="s">
        <v>27</v>
      </c>
      <c r="D13103">
        <v>2019</v>
      </c>
      <c r="E13103">
        <v>2</v>
      </c>
      <c r="F13103" t="s">
        <v>234</v>
      </c>
      <c r="G13103" t="s">
        <v>235</v>
      </c>
      <c r="H13103" t="s">
        <v>30</v>
      </c>
      <c r="J13103">
        <v>-31267.67</v>
      </c>
      <c r="L13103" t="s">
        <v>39</v>
      </c>
      <c r="O13103" t="s">
        <v>190</v>
      </c>
    </row>
    <row r="13104" spans="1:15" x14ac:dyDescent="0.25">
      <c r="A13104" t="s">
        <v>25</v>
      </c>
      <c r="B13104" t="s">
        <v>26</v>
      </c>
      <c r="C13104" t="s">
        <v>27</v>
      </c>
      <c r="D13104">
        <v>2019</v>
      </c>
      <c r="E13104">
        <v>2</v>
      </c>
      <c r="F13104" t="s">
        <v>242</v>
      </c>
      <c r="G13104" t="s">
        <v>243</v>
      </c>
      <c r="H13104" t="s">
        <v>30</v>
      </c>
      <c r="J13104">
        <v>-31267.67</v>
      </c>
      <c r="L13104" t="s">
        <v>39</v>
      </c>
      <c r="O13104" t="s">
        <v>190</v>
      </c>
    </row>
    <row r="13105" spans="1:15" x14ac:dyDescent="0.25">
      <c r="A13105" t="s">
        <v>123</v>
      </c>
      <c r="B13105" t="s">
        <v>124</v>
      </c>
      <c r="C13105" t="s">
        <v>27</v>
      </c>
      <c r="D13105">
        <v>2019</v>
      </c>
      <c r="E13105">
        <v>1</v>
      </c>
      <c r="F13105" t="s">
        <v>305</v>
      </c>
      <c r="G13105" t="s">
        <v>306</v>
      </c>
      <c r="H13105" t="s">
        <v>30</v>
      </c>
      <c r="J13105">
        <v>-121514.25</v>
      </c>
      <c r="L13105" t="s">
        <v>189</v>
      </c>
      <c r="O13105" t="s">
        <v>190</v>
      </c>
    </row>
    <row r="13106" spans="1:15" x14ac:dyDescent="0.25">
      <c r="A13106" t="s">
        <v>123</v>
      </c>
      <c r="B13106" t="s">
        <v>124</v>
      </c>
      <c r="C13106" t="s">
        <v>27</v>
      </c>
      <c r="D13106">
        <v>2019</v>
      </c>
      <c r="E13106">
        <v>1</v>
      </c>
      <c r="F13106" t="s">
        <v>231</v>
      </c>
      <c r="G13106" t="s">
        <v>188</v>
      </c>
      <c r="H13106" t="s">
        <v>30</v>
      </c>
      <c r="J13106">
        <v>121514.25</v>
      </c>
      <c r="L13106" t="s">
        <v>39</v>
      </c>
      <c r="O13106" t="s">
        <v>190</v>
      </c>
    </row>
    <row r="13107" spans="1:15" x14ac:dyDescent="0.25">
      <c r="A13107" t="s">
        <v>123</v>
      </c>
      <c r="B13107" t="s">
        <v>124</v>
      </c>
      <c r="C13107" t="s">
        <v>27</v>
      </c>
      <c r="D13107">
        <v>2019</v>
      </c>
      <c r="E13107">
        <v>1</v>
      </c>
      <c r="F13107" t="s">
        <v>232</v>
      </c>
      <c r="G13107" t="s">
        <v>233</v>
      </c>
      <c r="H13107" t="s">
        <v>30</v>
      </c>
      <c r="J13107">
        <v>121514.25</v>
      </c>
      <c r="L13107" t="s">
        <v>39</v>
      </c>
      <c r="O13107" t="s">
        <v>190</v>
      </c>
    </row>
    <row r="13108" spans="1:15" x14ac:dyDescent="0.25">
      <c r="A13108" t="s">
        <v>123</v>
      </c>
      <c r="B13108" t="s">
        <v>124</v>
      </c>
      <c r="C13108" t="s">
        <v>27</v>
      </c>
      <c r="D13108">
        <v>2019</v>
      </c>
      <c r="E13108">
        <v>1</v>
      </c>
      <c r="F13108" t="s">
        <v>234</v>
      </c>
      <c r="G13108" t="s">
        <v>235</v>
      </c>
      <c r="H13108" t="s">
        <v>30</v>
      </c>
      <c r="J13108">
        <v>121514.25</v>
      </c>
      <c r="L13108" t="s">
        <v>39</v>
      </c>
      <c r="O13108" t="s">
        <v>190</v>
      </c>
    </row>
    <row r="13109" spans="1:15" x14ac:dyDescent="0.25">
      <c r="A13109" t="s">
        <v>123</v>
      </c>
      <c r="B13109" t="s">
        <v>124</v>
      </c>
      <c r="C13109" t="s">
        <v>27</v>
      </c>
      <c r="D13109">
        <v>2019</v>
      </c>
      <c r="E13109">
        <v>1</v>
      </c>
      <c r="F13109" t="s">
        <v>242</v>
      </c>
      <c r="G13109" t="s">
        <v>243</v>
      </c>
      <c r="H13109" t="s">
        <v>30</v>
      </c>
      <c r="J13109">
        <v>121514.25</v>
      </c>
      <c r="L13109" t="s">
        <v>39</v>
      </c>
      <c r="O13109" t="s">
        <v>190</v>
      </c>
    </row>
    <row r="13110" spans="1:15" x14ac:dyDescent="0.25">
      <c r="A13110" t="s">
        <v>127</v>
      </c>
      <c r="B13110" t="s">
        <v>128</v>
      </c>
      <c r="C13110" t="s">
        <v>27</v>
      </c>
      <c r="D13110">
        <v>2019</v>
      </c>
      <c r="E13110">
        <v>1</v>
      </c>
      <c r="F13110" t="s">
        <v>305</v>
      </c>
      <c r="G13110" t="s">
        <v>306</v>
      </c>
      <c r="H13110" t="s">
        <v>30</v>
      </c>
      <c r="J13110">
        <v>2469.4</v>
      </c>
      <c r="L13110" t="s">
        <v>189</v>
      </c>
      <c r="O13110" t="s">
        <v>190</v>
      </c>
    </row>
    <row r="13111" spans="1:15" x14ac:dyDescent="0.25">
      <c r="A13111" t="s">
        <v>127</v>
      </c>
      <c r="B13111" t="s">
        <v>128</v>
      </c>
      <c r="C13111" t="s">
        <v>27</v>
      </c>
      <c r="D13111">
        <v>2019</v>
      </c>
      <c r="E13111">
        <v>1</v>
      </c>
      <c r="F13111" t="s">
        <v>231</v>
      </c>
      <c r="G13111" t="s">
        <v>188</v>
      </c>
      <c r="H13111" t="s">
        <v>30</v>
      </c>
      <c r="J13111">
        <v>-2469.4</v>
      </c>
      <c r="L13111" t="s">
        <v>39</v>
      </c>
      <c r="O13111" t="s">
        <v>190</v>
      </c>
    </row>
    <row r="13112" spans="1:15" x14ac:dyDescent="0.25">
      <c r="A13112" t="s">
        <v>127</v>
      </c>
      <c r="B13112" t="s">
        <v>128</v>
      </c>
      <c r="C13112" t="s">
        <v>27</v>
      </c>
      <c r="D13112">
        <v>2019</v>
      </c>
      <c r="E13112">
        <v>1</v>
      </c>
      <c r="F13112" t="s">
        <v>232</v>
      </c>
      <c r="G13112" t="s">
        <v>233</v>
      </c>
      <c r="H13112" t="s">
        <v>30</v>
      </c>
      <c r="J13112">
        <v>-2469.4</v>
      </c>
      <c r="L13112" t="s">
        <v>39</v>
      </c>
      <c r="O13112" t="s">
        <v>190</v>
      </c>
    </row>
    <row r="13113" spans="1:15" x14ac:dyDescent="0.25">
      <c r="A13113" t="s">
        <v>127</v>
      </c>
      <c r="B13113" t="s">
        <v>128</v>
      </c>
      <c r="C13113" t="s">
        <v>27</v>
      </c>
      <c r="D13113">
        <v>2019</v>
      </c>
      <c r="E13113">
        <v>1</v>
      </c>
      <c r="F13113" t="s">
        <v>234</v>
      </c>
      <c r="G13113" t="s">
        <v>235</v>
      </c>
      <c r="H13113" t="s">
        <v>30</v>
      </c>
      <c r="J13113">
        <v>-2469.4</v>
      </c>
      <c r="L13113" t="s">
        <v>39</v>
      </c>
      <c r="O13113" t="s">
        <v>190</v>
      </c>
    </row>
    <row r="13114" spans="1:15" x14ac:dyDescent="0.25">
      <c r="A13114" t="s">
        <v>127</v>
      </c>
      <c r="B13114" t="s">
        <v>128</v>
      </c>
      <c r="C13114" t="s">
        <v>27</v>
      </c>
      <c r="D13114">
        <v>2019</v>
      </c>
      <c r="E13114">
        <v>1</v>
      </c>
      <c r="F13114" t="s">
        <v>242</v>
      </c>
      <c r="G13114" t="s">
        <v>243</v>
      </c>
      <c r="H13114" t="s">
        <v>30</v>
      </c>
      <c r="J13114">
        <v>-2469.4</v>
      </c>
      <c r="L13114" t="s">
        <v>39</v>
      </c>
      <c r="O13114" t="s">
        <v>190</v>
      </c>
    </row>
    <row r="13115" spans="1:15" x14ac:dyDescent="0.25">
      <c r="A13115" t="s">
        <v>84</v>
      </c>
      <c r="B13115" t="s">
        <v>85</v>
      </c>
      <c r="C13115" t="s">
        <v>27</v>
      </c>
      <c r="D13115">
        <v>2019</v>
      </c>
      <c r="E13115">
        <v>1</v>
      </c>
      <c r="F13115" t="s">
        <v>305</v>
      </c>
      <c r="G13115" t="s">
        <v>306</v>
      </c>
      <c r="H13115" t="s">
        <v>30</v>
      </c>
      <c r="J13115">
        <v>31220.43</v>
      </c>
      <c r="L13115" t="s">
        <v>189</v>
      </c>
      <c r="O13115" t="s">
        <v>190</v>
      </c>
    </row>
    <row r="13116" spans="1:15" x14ac:dyDescent="0.25">
      <c r="A13116" t="s">
        <v>84</v>
      </c>
      <c r="B13116" t="s">
        <v>85</v>
      </c>
      <c r="C13116" t="s">
        <v>27</v>
      </c>
      <c r="D13116">
        <v>2019</v>
      </c>
      <c r="E13116">
        <v>1</v>
      </c>
      <c r="F13116" t="s">
        <v>231</v>
      </c>
      <c r="G13116" t="s">
        <v>188</v>
      </c>
      <c r="H13116" t="s">
        <v>30</v>
      </c>
      <c r="J13116">
        <v>-31220.43</v>
      </c>
      <c r="L13116" t="s">
        <v>39</v>
      </c>
      <c r="O13116" t="s">
        <v>190</v>
      </c>
    </row>
    <row r="13117" spans="1:15" x14ac:dyDescent="0.25">
      <c r="A13117" t="s">
        <v>84</v>
      </c>
      <c r="B13117" t="s">
        <v>85</v>
      </c>
      <c r="C13117" t="s">
        <v>27</v>
      </c>
      <c r="D13117">
        <v>2019</v>
      </c>
      <c r="E13117">
        <v>1</v>
      </c>
      <c r="F13117" t="s">
        <v>232</v>
      </c>
      <c r="G13117" t="s">
        <v>233</v>
      </c>
      <c r="H13117" t="s">
        <v>30</v>
      </c>
      <c r="J13117">
        <v>-31220.43</v>
      </c>
      <c r="L13117" t="s">
        <v>39</v>
      </c>
      <c r="O13117" t="s">
        <v>190</v>
      </c>
    </row>
    <row r="13118" spans="1:15" x14ac:dyDescent="0.25">
      <c r="A13118" t="s">
        <v>84</v>
      </c>
      <c r="B13118" t="s">
        <v>85</v>
      </c>
      <c r="C13118" t="s">
        <v>27</v>
      </c>
      <c r="D13118">
        <v>2019</v>
      </c>
      <c r="E13118">
        <v>1</v>
      </c>
      <c r="F13118" t="s">
        <v>234</v>
      </c>
      <c r="G13118" t="s">
        <v>235</v>
      </c>
      <c r="H13118" t="s">
        <v>30</v>
      </c>
      <c r="J13118">
        <v>-31220.43</v>
      </c>
      <c r="L13118" t="s">
        <v>39</v>
      </c>
      <c r="O13118" t="s">
        <v>190</v>
      </c>
    </row>
    <row r="13119" spans="1:15" x14ac:dyDescent="0.25">
      <c r="A13119" t="s">
        <v>84</v>
      </c>
      <c r="B13119" t="s">
        <v>85</v>
      </c>
      <c r="C13119" t="s">
        <v>27</v>
      </c>
      <c r="D13119">
        <v>2019</v>
      </c>
      <c r="E13119">
        <v>1</v>
      </c>
      <c r="F13119" t="s">
        <v>242</v>
      </c>
      <c r="G13119" t="s">
        <v>243</v>
      </c>
      <c r="H13119" t="s">
        <v>30</v>
      </c>
      <c r="J13119">
        <v>-31220.43</v>
      </c>
      <c r="L13119" t="s">
        <v>39</v>
      </c>
      <c r="O13119" t="s">
        <v>190</v>
      </c>
    </row>
    <row r="13120" spans="1:15" x14ac:dyDescent="0.25">
      <c r="A13120" t="s">
        <v>112</v>
      </c>
      <c r="B13120" t="s">
        <v>113</v>
      </c>
      <c r="C13120" t="s">
        <v>27</v>
      </c>
      <c r="D13120">
        <v>2019</v>
      </c>
      <c r="E13120">
        <v>1</v>
      </c>
      <c r="F13120" t="s">
        <v>305</v>
      </c>
      <c r="G13120" t="s">
        <v>306</v>
      </c>
      <c r="H13120" t="s">
        <v>30</v>
      </c>
      <c r="J13120">
        <v>23841.75</v>
      </c>
      <c r="L13120" t="s">
        <v>189</v>
      </c>
      <c r="O13120" t="s">
        <v>190</v>
      </c>
    </row>
    <row r="13121" spans="1:15" x14ac:dyDescent="0.25">
      <c r="A13121" t="s">
        <v>112</v>
      </c>
      <c r="B13121" t="s">
        <v>113</v>
      </c>
      <c r="C13121" t="s">
        <v>27</v>
      </c>
      <c r="D13121">
        <v>2019</v>
      </c>
      <c r="E13121">
        <v>1</v>
      </c>
      <c r="F13121" t="s">
        <v>231</v>
      </c>
      <c r="G13121" t="s">
        <v>188</v>
      </c>
      <c r="H13121" t="s">
        <v>30</v>
      </c>
      <c r="J13121">
        <v>-23841.75</v>
      </c>
      <c r="L13121" t="s">
        <v>39</v>
      </c>
      <c r="O13121" t="s">
        <v>190</v>
      </c>
    </row>
    <row r="13122" spans="1:15" x14ac:dyDescent="0.25">
      <c r="A13122" t="s">
        <v>112</v>
      </c>
      <c r="B13122" t="s">
        <v>113</v>
      </c>
      <c r="C13122" t="s">
        <v>27</v>
      </c>
      <c r="D13122">
        <v>2019</v>
      </c>
      <c r="E13122">
        <v>1</v>
      </c>
      <c r="F13122" t="s">
        <v>232</v>
      </c>
      <c r="G13122" t="s">
        <v>233</v>
      </c>
      <c r="H13122" t="s">
        <v>30</v>
      </c>
      <c r="J13122">
        <v>-23841.75</v>
      </c>
      <c r="L13122" t="s">
        <v>39</v>
      </c>
      <c r="O13122" t="s">
        <v>190</v>
      </c>
    </row>
    <row r="13123" spans="1:15" x14ac:dyDescent="0.25">
      <c r="A13123" t="s">
        <v>112</v>
      </c>
      <c r="B13123" t="s">
        <v>113</v>
      </c>
      <c r="C13123" t="s">
        <v>27</v>
      </c>
      <c r="D13123">
        <v>2019</v>
      </c>
      <c r="E13123">
        <v>1</v>
      </c>
      <c r="F13123" t="s">
        <v>234</v>
      </c>
      <c r="G13123" t="s">
        <v>235</v>
      </c>
      <c r="H13123" t="s">
        <v>30</v>
      </c>
      <c r="J13123">
        <v>-23841.75</v>
      </c>
      <c r="L13123" t="s">
        <v>39</v>
      </c>
      <c r="O13123" t="s">
        <v>190</v>
      </c>
    </row>
    <row r="13124" spans="1:15" x14ac:dyDescent="0.25">
      <c r="A13124" t="s">
        <v>112</v>
      </c>
      <c r="B13124" t="s">
        <v>113</v>
      </c>
      <c r="C13124" t="s">
        <v>27</v>
      </c>
      <c r="D13124">
        <v>2019</v>
      </c>
      <c r="E13124">
        <v>1</v>
      </c>
      <c r="F13124" t="s">
        <v>242</v>
      </c>
      <c r="G13124" t="s">
        <v>243</v>
      </c>
      <c r="H13124" t="s">
        <v>30</v>
      </c>
      <c r="J13124">
        <v>-23841.75</v>
      </c>
      <c r="L13124" t="s">
        <v>39</v>
      </c>
      <c r="O13124" t="s">
        <v>190</v>
      </c>
    </row>
    <row r="13125" spans="1:15" x14ac:dyDescent="0.25">
      <c r="A13125" t="s">
        <v>116</v>
      </c>
      <c r="B13125" t="s">
        <v>117</v>
      </c>
      <c r="C13125" t="s">
        <v>27</v>
      </c>
      <c r="D13125">
        <v>2019</v>
      </c>
      <c r="E13125">
        <v>1</v>
      </c>
      <c r="F13125" t="s">
        <v>305</v>
      </c>
      <c r="G13125" t="s">
        <v>306</v>
      </c>
      <c r="H13125" t="s">
        <v>30</v>
      </c>
      <c r="J13125">
        <v>161328.19</v>
      </c>
      <c r="L13125" t="s">
        <v>189</v>
      </c>
      <c r="O13125" t="s">
        <v>190</v>
      </c>
    </row>
    <row r="13126" spans="1:15" x14ac:dyDescent="0.25">
      <c r="A13126" t="s">
        <v>116</v>
      </c>
      <c r="B13126" t="s">
        <v>117</v>
      </c>
      <c r="C13126" t="s">
        <v>27</v>
      </c>
      <c r="D13126">
        <v>2019</v>
      </c>
      <c r="E13126">
        <v>1</v>
      </c>
      <c r="F13126" t="s">
        <v>231</v>
      </c>
      <c r="G13126" t="s">
        <v>188</v>
      </c>
      <c r="H13126" t="s">
        <v>30</v>
      </c>
      <c r="J13126">
        <v>-161328.19</v>
      </c>
      <c r="L13126" t="s">
        <v>39</v>
      </c>
      <c r="O13126" t="s">
        <v>190</v>
      </c>
    </row>
    <row r="13127" spans="1:15" x14ac:dyDescent="0.25">
      <c r="A13127" t="s">
        <v>116</v>
      </c>
      <c r="B13127" t="s">
        <v>117</v>
      </c>
      <c r="C13127" t="s">
        <v>27</v>
      </c>
      <c r="D13127">
        <v>2019</v>
      </c>
      <c r="E13127">
        <v>1</v>
      </c>
      <c r="F13127" t="s">
        <v>232</v>
      </c>
      <c r="G13127" t="s">
        <v>233</v>
      </c>
      <c r="H13127" t="s">
        <v>30</v>
      </c>
      <c r="J13127">
        <v>-161328.19</v>
      </c>
      <c r="L13127" t="s">
        <v>39</v>
      </c>
      <c r="O13127" t="s">
        <v>190</v>
      </c>
    </row>
    <row r="13128" spans="1:15" x14ac:dyDescent="0.25">
      <c r="A13128" t="s">
        <v>116</v>
      </c>
      <c r="B13128" t="s">
        <v>117</v>
      </c>
      <c r="C13128" t="s">
        <v>27</v>
      </c>
      <c r="D13128">
        <v>2019</v>
      </c>
      <c r="E13128">
        <v>1</v>
      </c>
      <c r="F13128" t="s">
        <v>234</v>
      </c>
      <c r="G13128" t="s">
        <v>235</v>
      </c>
      <c r="H13128" t="s">
        <v>30</v>
      </c>
      <c r="J13128">
        <v>-161328.19</v>
      </c>
      <c r="L13128" t="s">
        <v>39</v>
      </c>
      <c r="O13128" t="s">
        <v>190</v>
      </c>
    </row>
    <row r="13129" spans="1:15" x14ac:dyDescent="0.25">
      <c r="A13129" t="s">
        <v>116</v>
      </c>
      <c r="B13129" t="s">
        <v>117</v>
      </c>
      <c r="C13129" t="s">
        <v>27</v>
      </c>
      <c r="D13129">
        <v>2019</v>
      </c>
      <c r="E13129">
        <v>1</v>
      </c>
      <c r="F13129" t="s">
        <v>242</v>
      </c>
      <c r="G13129" t="s">
        <v>243</v>
      </c>
      <c r="H13129" t="s">
        <v>30</v>
      </c>
      <c r="J13129">
        <v>-161328.19</v>
      </c>
      <c r="L13129" t="s">
        <v>39</v>
      </c>
      <c r="O13129" t="s">
        <v>190</v>
      </c>
    </row>
    <row r="13130" spans="1:15" x14ac:dyDescent="0.25">
      <c r="A13130" t="s">
        <v>52</v>
      </c>
      <c r="B13130" t="s">
        <v>1666</v>
      </c>
      <c r="C13130" t="s">
        <v>27</v>
      </c>
      <c r="D13130">
        <v>2019</v>
      </c>
      <c r="E13130">
        <v>1</v>
      </c>
      <c r="F13130" t="s">
        <v>305</v>
      </c>
      <c r="G13130" t="s">
        <v>306</v>
      </c>
      <c r="H13130" t="s">
        <v>30</v>
      </c>
      <c r="J13130">
        <v>-10423.44</v>
      </c>
      <c r="L13130" t="s">
        <v>189</v>
      </c>
      <c r="O13130" t="s">
        <v>190</v>
      </c>
    </row>
    <row r="13131" spans="1:15" x14ac:dyDescent="0.25">
      <c r="A13131" t="s">
        <v>52</v>
      </c>
      <c r="B13131" t="s">
        <v>1666</v>
      </c>
      <c r="C13131" t="s">
        <v>27</v>
      </c>
      <c r="D13131">
        <v>2019</v>
      </c>
      <c r="E13131">
        <v>1</v>
      </c>
      <c r="F13131" t="s">
        <v>231</v>
      </c>
      <c r="G13131" t="s">
        <v>188</v>
      </c>
      <c r="H13131" t="s">
        <v>30</v>
      </c>
      <c r="J13131">
        <v>10423.44</v>
      </c>
      <c r="L13131" t="s">
        <v>39</v>
      </c>
      <c r="O13131" t="s">
        <v>190</v>
      </c>
    </row>
    <row r="13132" spans="1:15" x14ac:dyDescent="0.25">
      <c r="A13132" t="s">
        <v>52</v>
      </c>
      <c r="B13132" t="s">
        <v>1666</v>
      </c>
      <c r="C13132" t="s">
        <v>27</v>
      </c>
      <c r="D13132">
        <v>2019</v>
      </c>
      <c r="E13132">
        <v>1</v>
      </c>
      <c r="F13132" t="s">
        <v>232</v>
      </c>
      <c r="G13132" t="s">
        <v>233</v>
      </c>
      <c r="H13132" t="s">
        <v>30</v>
      </c>
      <c r="J13132">
        <v>10423.44</v>
      </c>
      <c r="L13132" t="s">
        <v>39</v>
      </c>
      <c r="O13132" t="s">
        <v>190</v>
      </c>
    </row>
    <row r="13133" spans="1:15" x14ac:dyDescent="0.25">
      <c r="A13133" t="s">
        <v>52</v>
      </c>
      <c r="B13133" t="s">
        <v>1666</v>
      </c>
      <c r="C13133" t="s">
        <v>27</v>
      </c>
      <c r="D13133">
        <v>2019</v>
      </c>
      <c r="E13133">
        <v>1</v>
      </c>
      <c r="F13133" t="s">
        <v>234</v>
      </c>
      <c r="G13133" t="s">
        <v>235</v>
      </c>
      <c r="H13133" t="s">
        <v>30</v>
      </c>
      <c r="J13133">
        <v>10423.44</v>
      </c>
      <c r="L13133" t="s">
        <v>39</v>
      </c>
      <c r="O13133" t="s">
        <v>190</v>
      </c>
    </row>
    <row r="13134" spans="1:15" x14ac:dyDescent="0.25">
      <c r="A13134" t="s">
        <v>52</v>
      </c>
      <c r="B13134" t="s">
        <v>1666</v>
      </c>
      <c r="C13134" t="s">
        <v>27</v>
      </c>
      <c r="D13134">
        <v>2019</v>
      </c>
      <c r="E13134">
        <v>1</v>
      </c>
      <c r="F13134" t="s">
        <v>242</v>
      </c>
      <c r="G13134" t="s">
        <v>243</v>
      </c>
      <c r="H13134" t="s">
        <v>30</v>
      </c>
      <c r="J13134">
        <v>10423.44</v>
      </c>
      <c r="L13134" t="s">
        <v>39</v>
      </c>
      <c r="O13134" t="s">
        <v>190</v>
      </c>
    </row>
    <row r="13135" spans="1:15" x14ac:dyDescent="0.25">
      <c r="A13135" t="s">
        <v>131</v>
      </c>
      <c r="B13135" t="s">
        <v>132</v>
      </c>
      <c r="C13135" t="s">
        <v>27</v>
      </c>
      <c r="D13135">
        <v>2019</v>
      </c>
      <c r="E13135">
        <v>1</v>
      </c>
      <c r="F13135" t="s">
        <v>305</v>
      </c>
      <c r="G13135" t="s">
        <v>306</v>
      </c>
      <c r="H13135" t="s">
        <v>30</v>
      </c>
      <c r="J13135">
        <v>11730.04</v>
      </c>
      <c r="L13135" t="s">
        <v>189</v>
      </c>
      <c r="O13135" t="s">
        <v>190</v>
      </c>
    </row>
    <row r="13136" spans="1:15" x14ac:dyDescent="0.25">
      <c r="A13136" t="s">
        <v>131</v>
      </c>
      <c r="B13136" t="s">
        <v>132</v>
      </c>
      <c r="C13136" t="s">
        <v>27</v>
      </c>
      <c r="D13136">
        <v>2019</v>
      </c>
      <c r="E13136">
        <v>1</v>
      </c>
      <c r="F13136" t="s">
        <v>231</v>
      </c>
      <c r="G13136" t="s">
        <v>188</v>
      </c>
      <c r="H13136" t="s">
        <v>30</v>
      </c>
      <c r="J13136">
        <v>-11730.04</v>
      </c>
      <c r="L13136" t="s">
        <v>39</v>
      </c>
      <c r="O13136" t="s">
        <v>190</v>
      </c>
    </row>
    <row r="13137" spans="1:15" x14ac:dyDescent="0.25">
      <c r="A13137" t="s">
        <v>131</v>
      </c>
      <c r="B13137" t="s">
        <v>132</v>
      </c>
      <c r="C13137" t="s">
        <v>27</v>
      </c>
      <c r="D13137">
        <v>2019</v>
      </c>
      <c r="E13137">
        <v>1</v>
      </c>
      <c r="F13137" t="s">
        <v>232</v>
      </c>
      <c r="G13137" t="s">
        <v>233</v>
      </c>
      <c r="H13137" t="s">
        <v>30</v>
      </c>
      <c r="J13137">
        <v>-11730.04</v>
      </c>
      <c r="L13137" t="s">
        <v>39</v>
      </c>
      <c r="O13137" t="s">
        <v>190</v>
      </c>
    </row>
    <row r="13138" spans="1:15" x14ac:dyDescent="0.25">
      <c r="A13138" t="s">
        <v>131</v>
      </c>
      <c r="B13138" t="s">
        <v>132</v>
      </c>
      <c r="C13138" t="s">
        <v>27</v>
      </c>
      <c r="D13138">
        <v>2019</v>
      </c>
      <c r="E13138">
        <v>1</v>
      </c>
      <c r="F13138" t="s">
        <v>234</v>
      </c>
      <c r="G13138" t="s">
        <v>235</v>
      </c>
      <c r="H13138" t="s">
        <v>30</v>
      </c>
      <c r="J13138">
        <v>-11730.04</v>
      </c>
      <c r="L13138" t="s">
        <v>39</v>
      </c>
      <c r="O13138" t="s">
        <v>190</v>
      </c>
    </row>
    <row r="13139" spans="1:15" x14ac:dyDescent="0.25">
      <c r="A13139" t="s">
        <v>131</v>
      </c>
      <c r="B13139" t="s">
        <v>132</v>
      </c>
      <c r="C13139" t="s">
        <v>27</v>
      </c>
      <c r="D13139">
        <v>2019</v>
      </c>
      <c r="E13139">
        <v>1</v>
      </c>
      <c r="F13139" t="s">
        <v>242</v>
      </c>
      <c r="G13139" t="s">
        <v>243</v>
      </c>
      <c r="H13139" t="s">
        <v>30</v>
      </c>
      <c r="J13139">
        <v>-11730.04</v>
      </c>
      <c r="L13139" t="s">
        <v>39</v>
      </c>
      <c r="O13139" t="s">
        <v>190</v>
      </c>
    </row>
    <row r="13140" spans="1:15" x14ac:dyDescent="0.25">
      <c r="A13140" t="s">
        <v>25</v>
      </c>
      <c r="B13140" t="s">
        <v>26</v>
      </c>
      <c r="C13140" t="s">
        <v>27</v>
      </c>
      <c r="D13140">
        <v>2019</v>
      </c>
      <c r="E13140">
        <v>1</v>
      </c>
      <c r="F13140" t="s">
        <v>305</v>
      </c>
      <c r="G13140" t="s">
        <v>306</v>
      </c>
      <c r="H13140" t="s">
        <v>30</v>
      </c>
      <c r="J13140">
        <v>17105.36</v>
      </c>
      <c r="L13140" t="s">
        <v>189</v>
      </c>
      <c r="O13140" t="s">
        <v>190</v>
      </c>
    </row>
    <row r="13141" spans="1:15" x14ac:dyDescent="0.25">
      <c r="A13141" t="s">
        <v>25</v>
      </c>
      <c r="B13141" t="s">
        <v>26</v>
      </c>
      <c r="C13141" t="s">
        <v>27</v>
      </c>
      <c r="D13141">
        <v>2019</v>
      </c>
      <c r="E13141">
        <v>1</v>
      </c>
      <c r="F13141" t="s">
        <v>231</v>
      </c>
      <c r="G13141" t="s">
        <v>188</v>
      </c>
      <c r="H13141" t="s">
        <v>30</v>
      </c>
      <c r="J13141">
        <v>-17105.36</v>
      </c>
      <c r="L13141" t="s">
        <v>39</v>
      </c>
      <c r="O13141" t="s">
        <v>190</v>
      </c>
    </row>
    <row r="13142" spans="1:15" x14ac:dyDescent="0.25">
      <c r="A13142" t="s">
        <v>25</v>
      </c>
      <c r="B13142" t="s">
        <v>26</v>
      </c>
      <c r="C13142" t="s">
        <v>27</v>
      </c>
      <c r="D13142">
        <v>2019</v>
      </c>
      <c r="E13142">
        <v>1</v>
      </c>
      <c r="F13142" t="s">
        <v>232</v>
      </c>
      <c r="G13142" t="s">
        <v>233</v>
      </c>
      <c r="H13142" t="s">
        <v>30</v>
      </c>
      <c r="J13142">
        <v>-17105.36</v>
      </c>
      <c r="L13142" t="s">
        <v>39</v>
      </c>
      <c r="O13142" t="s">
        <v>190</v>
      </c>
    </row>
    <row r="13143" spans="1:15" x14ac:dyDescent="0.25">
      <c r="A13143" t="s">
        <v>25</v>
      </c>
      <c r="B13143" t="s">
        <v>26</v>
      </c>
      <c r="C13143" t="s">
        <v>27</v>
      </c>
      <c r="D13143">
        <v>2019</v>
      </c>
      <c r="E13143">
        <v>1</v>
      </c>
      <c r="F13143" t="s">
        <v>234</v>
      </c>
      <c r="G13143" t="s">
        <v>235</v>
      </c>
      <c r="H13143" t="s">
        <v>30</v>
      </c>
      <c r="J13143">
        <v>-17105.36</v>
      </c>
      <c r="L13143" t="s">
        <v>39</v>
      </c>
      <c r="O13143" t="s">
        <v>190</v>
      </c>
    </row>
    <row r="13144" spans="1:15" x14ac:dyDescent="0.25">
      <c r="A13144" t="s">
        <v>25</v>
      </c>
      <c r="B13144" t="s">
        <v>26</v>
      </c>
      <c r="C13144" t="s">
        <v>27</v>
      </c>
      <c r="D13144">
        <v>2019</v>
      </c>
      <c r="E13144">
        <v>1</v>
      </c>
      <c r="F13144" t="s">
        <v>242</v>
      </c>
      <c r="G13144" t="s">
        <v>243</v>
      </c>
      <c r="H13144" t="s">
        <v>30</v>
      </c>
      <c r="J13144">
        <v>-17105.36</v>
      </c>
      <c r="L13144" t="s">
        <v>39</v>
      </c>
      <c r="O13144" t="s">
        <v>190</v>
      </c>
    </row>
    <row r="13145" spans="1:15" x14ac:dyDescent="0.25">
      <c r="A13145" t="s">
        <v>123</v>
      </c>
      <c r="B13145" t="s">
        <v>124</v>
      </c>
      <c r="C13145" t="s">
        <v>27</v>
      </c>
      <c r="D13145">
        <v>2018</v>
      </c>
      <c r="E13145">
        <v>12</v>
      </c>
      <c r="F13145" t="s">
        <v>305</v>
      </c>
      <c r="G13145" t="s">
        <v>306</v>
      </c>
      <c r="H13145" t="s">
        <v>30</v>
      </c>
      <c r="J13145">
        <v>-1599173.41</v>
      </c>
      <c r="L13145" t="s">
        <v>189</v>
      </c>
      <c r="O13145" t="s">
        <v>190</v>
      </c>
    </row>
    <row r="13146" spans="1:15" x14ac:dyDescent="0.25">
      <c r="A13146" t="s">
        <v>123</v>
      </c>
      <c r="B13146" t="s">
        <v>124</v>
      </c>
      <c r="C13146" t="s">
        <v>27</v>
      </c>
      <c r="D13146">
        <v>2018</v>
      </c>
      <c r="E13146">
        <v>12</v>
      </c>
      <c r="F13146" t="s">
        <v>231</v>
      </c>
      <c r="G13146" t="s">
        <v>188</v>
      </c>
      <c r="H13146" t="s">
        <v>30</v>
      </c>
      <c r="J13146">
        <v>1599173.41</v>
      </c>
      <c r="L13146" t="s">
        <v>39</v>
      </c>
      <c r="O13146" t="s">
        <v>190</v>
      </c>
    </row>
    <row r="13147" spans="1:15" x14ac:dyDescent="0.25">
      <c r="A13147" t="s">
        <v>123</v>
      </c>
      <c r="B13147" t="s">
        <v>124</v>
      </c>
      <c r="C13147" t="s">
        <v>27</v>
      </c>
      <c r="D13147">
        <v>2018</v>
      </c>
      <c r="E13147">
        <v>12</v>
      </c>
      <c r="F13147" t="s">
        <v>232</v>
      </c>
      <c r="G13147" t="s">
        <v>233</v>
      </c>
      <c r="H13147" t="s">
        <v>30</v>
      </c>
      <c r="J13147">
        <v>1599173.41</v>
      </c>
      <c r="L13147" t="s">
        <v>39</v>
      </c>
      <c r="O13147" t="s">
        <v>190</v>
      </c>
    </row>
    <row r="13148" spans="1:15" x14ac:dyDescent="0.25">
      <c r="A13148" t="s">
        <v>123</v>
      </c>
      <c r="B13148" t="s">
        <v>124</v>
      </c>
      <c r="C13148" t="s">
        <v>27</v>
      </c>
      <c r="D13148">
        <v>2018</v>
      </c>
      <c r="E13148">
        <v>12</v>
      </c>
      <c r="F13148" t="s">
        <v>234</v>
      </c>
      <c r="G13148" t="s">
        <v>235</v>
      </c>
      <c r="H13148" t="s">
        <v>30</v>
      </c>
      <c r="J13148">
        <v>1599173.41</v>
      </c>
      <c r="L13148" t="s">
        <v>39</v>
      </c>
      <c r="O13148" t="s">
        <v>190</v>
      </c>
    </row>
    <row r="13149" spans="1:15" x14ac:dyDescent="0.25">
      <c r="A13149" t="s">
        <v>123</v>
      </c>
      <c r="B13149" t="s">
        <v>124</v>
      </c>
      <c r="C13149" t="s">
        <v>27</v>
      </c>
      <c r="D13149">
        <v>2018</v>
      </c>
      <c r="E13149">
        <v>12</v>
      </c>
      <c r="F13149" t="s">
        <v>242</v>
      </c>
      <c r="G13149" t="s">
        <v>243</v>
      </c>
      <c r="H13149" t="s">
        <v>30</v>
      </c>
      <c r="J13149">
        <v>1599173.41</v>
      </c>
      <c r="L13149" t="s">
        <v>39</v>
      </c>
      <c r="O13149" t="s">
        <v>190</v>
      </c>
    </row>
    <row r="13150" spans="1:15" x14ac:dyDescent="0.25">
      <c r="A13150" t="s">
        <v>127</v>
      </c>
      <c r="B13150" t="s">
        <v>128</v>
      </c>
      <c r="C13150" t="s">
        <v>27</v>
      </c>
      <c r="D13150">
        <v>2018</v>
      </c>
      <c r="E13150">
        <v>12</v>
      </c>
      <c r="F13150" t="s">
        <v>305</v>
      </c>
      <c r="G13150" t="s">
        <v>306</v>
      </c>
      <c r="H13150" t="s">
        <v>30</v>
      </c>
      <c r="J13150">
        <v>16751.419999999998</v>
      </c>
      <c r="L13150" t="s">
        <v>189</v>
      </c>
      <c r="O13150" t="s">
        <v>190</v>
      </c>
    </row>
    <row r="13151" spans="1:15" x14ac:dyDescent="0.25">
      <c r="A13151" t="s">
        <v>127</v>
      </c>
      <c r="B13151" t="s">
        <v>128</v>
      </c>
      <c r="C13151" t="s">
        <v>27</v>
      </c>
      <c r="D13151">
        <v>2018</v>
      </c>
      <c r="E13151">
        <v>12</v>
      </c>
      <c r="F13151" t="s">
        <v>231</v>
      </c>
      <c r="G13151" t="s">
        <v>188</v>
      </c>
      <c r="H13151" t="s">
        <v>30</v>
      </c>
      <c r="J13151">
        <v>-16751.419999999998</v>
      </c>
      <c r="L13151" t="s">
        <v>39</v>
      </c>
      <c r="O13151" t="s">
        <v>190</v>
      </c>
    </row>
    <row r="13152" spans="1:15" x14ac:dyDescent="0.25">
      <c r="A13152" t="s">
        <v>127</v>
      </c>
      <c r="B13152" t="s">
        <v>128</v>
      </c>
      <c r="C13152" t="s">
        <v>27</v>
      </c>
      <c r="D13152">
        <v>2018</v>
      </c>
      <c r="E13152">
        <v>12</v>
      </c>
      <c r="F13152" t="s">
        <v>232</v>
      </c>
      <c r="G13152" t="s">
        <v>233</v>
      </c>
      <c r="H13152" t="s">
        <v>30</v>
      </c>
      <c r="J13152">
        <v>-16751.419999999998</v>
      </c>
      <c r="L13152" t="s">
        <v>39</v>
      </c>
      <c r="O13152" t="s">
        <v>190</v>
      </c>
    </row>
    <row r="13153" spans="1:15" x14ac:dyDescent="0.25">
      <c r="A13153" t="s">
        <v>127</v>
      </c>
      <c r="B13153" t="s">
        <v>128</v>
      </c>
      <c r="C13153" t="s">
        <v>27</v>
      </c>
      <c r="D13153">
        <v>2018</v>
      </c>
      <c r="E13153">
        <v>12</v>
      </c>
      <c r="F13153" t="s">
        <v>234</v>
      </c>
      <c r="G13153" t="s">
        <v>235</v>
      </c>
      <c r="H13153" t="s">
        <v>30</v>
      </c>
      <c r="J13153">
        <v>-16751.419999999998</v>
      </c>
      <c r="L13153" t="s">
        <v>39</v>
      </c>
      <c r="O13153" t="s">
        <v>190</v>
      </c>
    </row>
    <row r="13154" spans="1:15" x14ac:dyDescent="0.25">
      <c r="A13154" t="s">
        <v>127</v>
      </c>
      <c r="B13154" t="s">
        <v>128</v>
      </c>
      <c r="C13154" t="s">
        <v>27</v>
      </c>
      <c r="D13154">
        <v>2018</v>
      </c>
      <c r="E13154">
        <v>12</v>
      </c>
      <c r="F13154" t="s">
        <v>242</v>
      </c>
      <c r="G13154" t="s">
        <v>243</v>
      </c>
      <c r="H13154" t="s">
        <v>30</v>
      </c>
      <c r="J13154">
        <v>-16751.419999999998</v>
      </c>
      <c r="L13154" t="s">
        <v>39</v>
      </c>
      <c r="O13154" t="s">
        <v>190</v>
      </c>
    </row>
    <row r="13155" spans="1:15" x14ac:dyDescent="0.25">
      <c r="A13155" t="s">
        <v>84</v>
      </c>
      <c r="B13155" t="s">
        <v>85</v>
      </c>
      <c r="C13155" t="s">
        <v>27</v>
      </c>
      <c r="D13155">
        <v>2018</v>
      </c>
      <c r="E13155">
        <v>12</v>
      </c>
      <c r="F13155" t="s">
        <v>305</v>
      </c>
      <c r="G13155" t="s">
        <v>306</v>
      </c>
      <c r="H13155" t="s">
        <v>30</v>
      </c>
      <c r="J13155">
        <v>257213.49</v>
      </c>
      <c r="L13155" t="s">
        <v>189</v>
      </c>
      <c r="O13155" t="s">
        <v>190</v>
      </c>
    </row>
    <row r="13156" spans="1:15" x14ac:dyDescent="0.25">
      <c r="A13156" t="s">
        <v>84</v>
      </c>
      <c r="B13156" t="s">
        <v>85</v>
      </c>
      <c r="C13156" t="s">
        <v>27</v>
      </c>
      <c r="D13156">
        <v>2018</v>
      </c>
      <c r="E13156">
        <v>12</v>
      </c>
      <c r="F13156" t="s">
        <v>231</v>
      </c>
      <c r="G13156" t="s">
        <v>188</v>
      </c>
      <c r="H13156" t="s">
        <v>30</v>
      </c>
      <c r="J13156">
        <v>-257213.49</v>
      </c>
      <c r="L13156" t="s">
        <v>39</v>
      </c>
      <c r="O13156" t="s">
        <v>190</v>
      </c>
    </row>
    <row r="13157" spans="1:15" x14ac:dyDescent="0.25">
      <c r="A13157" t="s">
        <v>84</v>
      </c>
      <c r="B13157" t="s">
        <v>85</v>
      </c>
      <c r="C13157" t="s">
        <v>27</v>
      </c>
      <c r="D13157">
        <v>2018</v>
      </c>
      <c r="E13157">
        <v>12</v>
      </c>
      <c r="F13157" t="s">
        <v>232</v>
      </c>
      <c r="G13157" t="s">
        <v>233</v>
      </c>
      <c r="H13157" t="s">
        <v>30</v>
      </c>
      <c r="J13157">
        <v>-257213.49</v>
      </c>
      <c r="L13157" t="s">
        <v>39</v>
      </c>
      <c r="O13157" t="s">
        <v>190</v>
      </c>
    </row>
    <row r="13158" spans="1:15" x14ac:dyDescent="0.25">
      <c r="A13158" t="s">
        <v>84</v>
      </c>
      <c r="B13158" t="s">
        <v>85</v>
      </c>
      <c r="C13158" t="s">
        <v>27</v>
      </c>
      <c r="D13158">
        <v>2018</v>
      </c>
      <c r="E13158">
        <v>12</v>
      </c>
      <c r="F13158" t="s">
        <v>234</v>
      </c>
      <c r="G13158" t="s">
        <v>235</v>
      </c>
      <c r="H13158" t="s">
        <v>30</v>
      </c>
      <c r="J13158">
        <v>-257213.49</v>
      </c>
      <c r="L13158" t="s">
        <v>39</v>
      </c>
      <c r="O13158" t="s">
        <v>190</v>
      </c>
    </row>
    <row r="13159" spans="1:15" x14ac:dyDescent="0.25">
      <c r="A13159" t="s">
        <v>84</v>
      </c>
      <c r="B13159" t="s">
        <v>85</v>
      </c>
      <c r="C13159" t="s">
        <v>27</v>
      </c>
      <c r="D13159">
        <v>2018</v>
      </c>
      <c r="E13159">
        <v>12</v>
      </c>
      <c r="F13159" t="s">
        <v>242</v>
      </c>
      <c r="G13159" t="s">
        <v>243</v>
      </c>
      <c r="H13159" t="s">
        <v>30</v>
      </c>
      <c r="J13159">
        <v>-257213.49</v>
      </c>
      <c r="L13159" t="s">
        <v>39</v>
      </c>
      <c r="O13159" t="s">
        <v>190</v>
      </c>
    </row>
    <row r="13160" spans="1:15" x14ac:dyDescent="0.25">
      <c r="A13160" t="s">
        <v>112</v>
      </c>
      <c r="B13160" t="s">
        <v>113</v>
      </c>
      <c r="C13160" t="s">
        <v>27</v>
      </c>
      <c r="D13160">
        <v>2018</v>
      </c>
      <c r="E13160">
        <v>12</v>
      </c>
      <c r="F13160" t="s">
        <v>305</v>
      </c>
      <c r="G13160" t="s">
        <v>306</v>
      </c>
      <c r="H13160" t="s">
        <v>30</v>
      </c>
      <c r="J13160">
        <v>143443.10999999999</v>
      </c>
      <c r="L13160" t="s">
        <v>189</v>
      </c>
      <c r="O13160" t="s">
        <v>190</v>
      </c>
    </row>
    <row r="13161" spans="1:15" x14ac:dyDescent="0.25">
      <c r="A13161" t="s">
        <v>112</v>
      </c>
      <c r="B13161" t="s">
        <v>113</v>
      </c>
      <c r="C13161" t="s">
        <v>27</v>
      </c>
      <c r="D13161">
        <v>2018</v>
      </c>
      <c r="E13161">
        <v>12</v>
      </c>
      <c r="F13161" t="s">
        <v>231</v>
      </c>
      <c r="G13161" t="s">
        <v>188</v>
      </c>
      <c r="H13161" t="s">
        <v>30</v>
      </c>
      <c r="J13161">
        <v>-143443.10999999999</v>
      </c>
      <c r="L13161" t="s">
        <v>39</v>
      </c>
      <c r="O13161" t="s">
        <v>190</v>
      </c>
    </row>
    <row r="13162" spans="1:15" x14ac:dyDescent="0.25">
      <c r="A13162" t="s">
        <v>112</v>
      </c>
      <c r="B13162" t="s">
        <v>113</v>
      </c>
      <c r="C13162" t="s">
        <v>27</v>
      </c>
      <c r="D13162">
        <v>2018</v>
      </c>
      <c r="E13162">
        <v>12</v>
      </c>
      <c r="F13162" t="s">
        <v>232</v>
      </c>
      <c r="G13162" t="s">
        <v>233</v>
      </c>
      <c r="H13162" t="s">
        <v>30</v>
      </c>
      <c r="J13162">
        <v>-143443.10999999999</v>
      </c>
      <c r="L13162" t="s">
        <v>39</v>
      </c>
      <c r="O13162" t="s">
        <v>190</v>
      </c>
    </row>
    <row r="13163" spans="1:15" x14ac:dyDescent="0.25">
      <c r="A13163" t="s">
        <v>112</v>
      </c>
      <c r="B13163" t="s">
        <v>113</v>
      </c>
      <c r="C13163" t="s">
        <v>27</v>
      </c>
      <c r="D13163">
        <v>2018</v>
      </c>
      <c r="E13163">
        <v>12</v>
      </c>
      <c r="F13163" t="s">
        <v>234</v>
      </c>
      <c r="G13163" t="s">
        <v>235</v>
      </c>
      <c r="H13163" t="s">
        <v>30</v>
      </c>
      <c r="J13163">
        <v>-143443.10999999999</v>
      </c>
      <c r="L13163" t="s">
        <v>39</v>
      </c>
      <c r="O13163" t="s">
        <v>190</v>
      </c>
    </row>
    <row r="13164" spans="1:15" x14ac:dyDescent="0.25">
      <c r="A13164" t="s">
        <v>112</v>
      </c>
      <c r="B13164" t="s">
        <v>113</v>
      </c>
      <c r="C13164" t="s">
        <v>27</v>
      </c>
      <c r="D13164">
        <v>2018</v>
      </c>
      <c r="E13164">
        <v>12</v>
      </c>
      <c r="F13164" t="s">
        <v>242</v>
      </c>
      <c r="G13164" t="s">
        <v>243</v>
      </c>
      <c r="H13164" t="s">
        <v>30</v>
      </c>
      <c r="J13164">
        <v>-143443.10999999999</v>
      </c>
      <c r="L13164" t="s">
        <v>39</v>
      </c>
      <c r="O13164" t="s">
        <v>190</v>
      </c>
    </row>
    <row r="13165" spans="1:15" x14ac:dyDescent="0.25">
      <c r="A13165" t="s">
        <v>116</v>
      </c>
      <c r="B13165" t="s">
        <v>117</v>
      </c>
      <c r="C13165" t="s">
        <v>27</v>
      </c>
      <c r="D13165">
        <v>2018</v>
      </c>
      <c r="E13165">
        <v>12</v>
      </c>
      <c r="F13165" t="s">
        <v>305</v>
      </c>
      <c r="G13165" t="s">
        <v>306</v>
      </c>
      <c r="H13165" t="s">
        <v>30</v>
      </c>
      <c r="J13165">
        <v>149892.65</v>
      </c>
      <c r="L13165" t="s">
        <v>189</v>
      </c>
      <c r="O13165" t="s">
        <v>190</v>
      </c>
    </row>
    <row r="13166" spans="1:15" x14ac:dyDescent="0.25">
      <c r="A13166" t="s">
        <v>116</v>
      </c>
      <c r="B13166" t="s">
        <v>117</v>
      </c>
      <c r="C13166" t="s">
        <v>27</v>
      </c>
      <c r="D13166">
        <v>2018</v>
      </c>
      <c r="E13166">
        <v>12</v>
      </c>
      <c r="F13166" t="s">
        <v>231</v>
      </c>
      <c r="G13166" t="s">
        <v>188</v>
      </c>
      <c r="H13166" t="s">
        <v>30</v>
      </c>
      <c r="J13166">
        <v>-149892.65</v>
      </c>
      <c r="L13166" t="s">
        <v>39</v>
      </c>
      <c r="O13166" t="s">
        <v>190</v>
      </c>
    </row>
    <row r="13167" spans="1:15" x14ac:dyDescent="0.25">
      <c r="A13167" t="s">
        <v>116</v>
      </c>
      <c r="B13167" t="s">
        <v>117</v>
      </c>
      <c r="C13167" t="s">
        <v>27</v>
      </c>
      <c r="D13167">
        <v>2018</v>
      </c>
      <c r="E13167">
        <v>12</v>
      </c>
      <c r="F13167" t="s">
        <v>232</v>
      </c>
      <c r="G13167" t="s">
        <v>233</v>
      </c>
      <c r="H13167" t="s">
        <v>30</v>
      </c>
      <c r="J13167">
        <v>-149892.65</v>
      </c>
      <c r="L13167" t="s">
        <v>39</v>
      </c>
      <c r="O13167" t="s">
        <v>190</v>
      </c>
    </row>
    <row r="13168" spans="1:15" x14ac:dyDescent="0.25">
      <c r="A13168" t="s">
        <v>116</v>
      </c>
      <c r="B13168" t="s">
        <v>117</v>
      </c>
      <c r="C13168" t="s">
        <v>27</v>
      </c>
      <c r="D13168">
        <v>2018</v>
      </c>
      <c r="E13168">
        <v>12</v>
      </c>
      <c r="F13168" t="s">
        <v>234</v>
      </c>
      <c r="G13168" t="s">
        <v>235</v>
      </c>
      <c r="H13168" t="s">
        <v>30</v>
      </c>
      <c r="J13168">
        <v>-149892.65</v>
      </c>
      <c r="L13168" t="s">
        <v>39</v>
      </c>
      <c r="O13168" t="s">
        <v>190</v>
      </c>
    </row>
    <row r="13169" spans="1:15" x14ac:dyDescent="0.25">
      <c r="A13169" t="s">
        <v>116</v>
      </c>
      <c r="B13169" t="s">
        <v>117</v>
      </c>
      <c r="C13169" t="s">
        <v>27</v>
      </c>
      <c r="D13169">
        <v>2018</v>
      </c>
      <c r="E13169">
        <v>12</v>
      </c>
      <c r="F13169" t="s">
        <v>242</v>
      </c>
      <c r="G13169" t="s">
        <v>243</v>
      </c>
      <c r="H13169" t="s">
        <v>30</v>
      </c>
      <c r="J13169">
        <v>-149892.65</v>
      </c>
      <c r="L13169" t="s">
        <v>39</v>
      </c>
      <c r="O13169" t="s">
        <v>190</v>
      </c>
    </row>
    <row r="13170" spans="1:15" x14ac:dyDescent="0.25">
      <c r="A13170" t="s">
        <v>52</v>
      </c>
      <c r="B13170" t="s">
        <v>1666</v>
      </c>
      <c r="C13170" t="s">
        <v>27</v>
      </c>
      <c r="D13170">
        <v>2018</v>
      </c>
      <c r="E13170">
        <v>12</v>
      </c>
      <c r="F13170" t="s">
        <v>305</v>
      </c>
      <c r="G13170" t="s">
        <v>306</v>
      </c>
      <c r="H13170" t="s">
        <v>30</v>
      </c>
      <c r="J13170">
        <v>-163425.60999999999</v>
      </c>
      <c r="L13170" t="s">
        <v>189</v>
      </c>
      <c r="O13170" t="s">
        <v>190</v>
      </c>
    </row>
    <row r="13171" spans="1:15" x14ac:dyDescent="0.25">
      <c r="A13171" t="s">
        <v>52</v>
      </c>
      <c r="B13171" t="s">
        <v>1666</v>
      </c>
      <c r="C13171" t="s">
        <v>27</v>
      </c>
      <c r="D13171">
        <v>2018</v>
      </c>
      <c r="E13171">
        <v>12</v>
      </c>
      <c r="F13171" t="s">
        <v>231</v>
      </c>
      <c r="G13171" t="s">
        <v>188</v>
      </c>
      <c r="H13171" t="s">
        <v>30</v>
      </c>
      <c r="J13171">
        <v>163425.60999999999</v>
      </c>
      <c r="L13171" t="s">
        <v>39</v>
      </c>
      <c r="O13171" t="s">
        <v>190</v>
      </c>
    </row>
    <row r="13172" spans="1:15" x14ac:dyDescent="0.25">
      <c r="A13172" t="s">
        <v>52</v>
      </c>
      <c r="B13172" t="s">
        <v>1666</v>
      </c>
      <c r="C13172" t="s">
        <v>27</v>
      </c>
      <c r="D13172">
        <v>2018</v>
      </c>
      <c r="E13172">
        <v>12</v>
      </c>
      <c r="F13172" t="s">
        <v>232</v>
      </c>
      <c r="G13172" t="s">
        <v>233</v>
      </c>
      <c r="H13172" t="s">
        <v>30</v>
      </c>
      <c r="J13172">
        <v>163425.60999999999</v>
      </c>
      <c r="L13172" t="s">
        <v>39</v>
      </c>
      <c r="O13172" t="s">
        <v>190</v>
      </c>
    </row>
    <row r="13173" spans="1:15" x14ac:dyDescent="0.25">
      <c r="A13173" t="s">
        <v>52</v>
      </c>
      <c r="B13173" t="s">
        <v>1666</v>
      </c>
      <c r="C13173" t="s">
        <v>27</v>
      </c>
      <c r="D13173">
        <v>2018</v>
      </c>
      <c r="E13173">
        <v>12</v>
      </c>
      <c r="F13173" t="s">
        <v>234</v>
      </c>
      <c r="G13173" t="s">
        <v>235</v>
      </c>
      <c r="H13173" t="s">
        <v>30</v>
      </c>
      <c r="J13173">
        <v>163425.60999999999</v>
      </c>
      <c r="L13173" t="s">
        <v>39</v>
      </c>
      <c r="O13173" t="s">
        <v>190</v>
      </c>
    </row>
    <row r="13174" spans="1:15" x14ac:dyDescent="0.25">
      <c r="A13174" t="s">
        <v>52</v>
      </c>
      <c r="B13174" t="s">
        <v>1666</v>
      </c>
      <c r="C13174" t="s">
        <v>27</v>
      </c>
      <c r="D13174">
        <v>2018</v>
      </c>
      <c r="E13174">
        <v>12</v>
      </c>
      <c r="F13174" t="s">
        <v>242</v>
      </c>
      <c r="G13174" t="s">
        <v>243</v>
      </c>
      <c r="H13174" t="s">
        <v>30</v>
      </c>
      <c r="J13174">
        <v>163425.60999999999</v>
      </c>
      <c r="L13174" t="s">
        <v>39</v>
      </c>
      <c r="O13174" t="s">
        <v>190</v>
      </c>
    </row>
    <row r="13175" spans="1:15" x14ac:dyDescent="0.25">
      <c r="A13175" t="s">
        <v>131</v>
      </c>
      <c r="B13175" t="s">
        <v>132</v>
      </c>
      <c r="C13175" t="s">
        <v>27</v>
      </c>
      <c r="D13175">
        <v>2018</v>
      </c>
      <c r="E13175">
        <v>12</v>
      </c>
      <c r="F13175" t="s">
        <v>305</v>
      </c>
      <c r="G13175" t="s">
        <v>306</v>
      </c>
      <c r="H13175" t="s">
        <v>30</v>
      </c>
      <c r="J13175">
        <v>1862266.43</v>
      </c>
      <c r="L13175" t="s">
        <v>189</v>
      </c>
      <c r="O13175" t="s">
        <v>190</v>
      </c>
    </row>
    <row r="13176" spans="1:15" x14ac:dyDescent="0.25">
      <c r="A13176" t="s">
        <v>131</v>
      </c>
      <c r="B13176" t="s">
        <v>132</v>
      </c>
      <c r="C13176" t="s">
        <v>27</v>
      </c>
      <c r="D13176">
        <v>2018</v>
      </c>
      <c r="E13176">
        <v>12</v>
      </c>
      <c r="F13176" t="s">
        <v>231</v>
      </c>
      <c r="G13176" t="s">
        <v>188</v>
      </c>
      <c r="H13176" t="s">
        <v>30</v>
      </c>
      <c r="J13176">
        <v>-1862266.43</v>
      </c>
      <c r="L13176" t="s">
        <v>39</v>
      </c>
      <c r="O13176" t="s">
        <v>190</v>
      </c>
    </row>
    <row r="13177" spans="1:15" x14ac:dyDescent="0.25">
      <c r="A13177" t="s">
        <v>131</v>
      </c>
      <c r="B13177" t="s">
        <v>132</v>
      </c>
      <c r="C13177" t="s">
        <v>27</v>
      </c>
      <c r="D13177">
        <v>2018</v>
      </c>
      <c r="E13177">
        <v>12</v>
      </c>
      <c r="F13177" t="s">
        <v>232</v>
      </c>
      <c r="G13177" t="s">
        <v>233</v>
      </c>
      <c r="H13177" t="s">
        <v>30</v>
      </c>
      <c r="J13177">
        <v>-1862266.43</v>
      </c>
      <c r="L13177" t="s">
        <v>39</v>
      </c>
      <c r="O13177" t="s">
        <v>190</v>
      </c>
    </row>
    <row r="13178" spans="1:15" x14ac:dyDescent="0.25">
      <c r="A13178" t="s">
        <v>131</v>
      </c>
      <c r="B13178" t="s">
        <v>132</v>
      </c>
      <c r="C13178" t="s">
        <v>27</v>
      </c>
      <c r="D13178">
        <v>2018</v>
      </c>
      <c r="E13178">
        <v>12</v>
      </c>
      <c r="F13178" t="s">
        <v>234</v>
      </c>
      <c r="G13178" t="s">
        <v>235</v>
      </c>
      <c r="H13178" t="s">
        <v>30</v>
      </c>
      <c r="J13178">
        <v>-1862266.43</v>
      </c>
      <c r="L13178" t="s">
        <v>39</v>
      </c>
      <c r="O13178" t="s">
        <v>190</v>
      </c>
    </row>
    <row r="13179" spans="1:15" x14ac:dyDescent="0.25">
      <c r="A13179" t="s">
        <v>131</v>
      </c>
      <c r="B13179" t="s">
        <v>132</v>
      </c>
      <c r="C13179" t="s">
        <v>27</v>
      </c>
      <c r="D13179">
        <v>2018</v>
      </c>
      <c r="E13179">
        <v>12</v>
      </c>
      <c r="F13179" t="s">
        <v>242</v>
      </c>
      <c r="G13179" t="s">
        <v>243</v>
      </c>
      <c r="H13179" t="s">
        <v>30</v>
      </c>
      <c r="J13179">
        <v>-1862266.43</v>
      </c>
      <c r="L13179" t="s">
        <v>39</v>
      </c>
      <c r="O13179" t="s">
        <v>190</v>
      </c>
    </row>
    <row r="13180" spans="1:15" x14ac:dyDescent="0.25">
      <c r="A13180" t="s">
        <v>25</v>
      </c>
      <c r="B13180" t="s">
        <v>26</v>
      </c>
      <c r="C13180" t="s">
        <v>27</v>
      </c>
      <c r="D13180">
        <v>2018</v>
      </c>
      <c r="E13180">
        <v>12</v>
      </c>
      <c r="F13180" t="s">
        <v>305</v>
      </c>
      <c r="G13180" t="s">
        <v>306</v>
      </c>
      <c r="H13180" t="s">
        <v>30</v>
      </c>
      <c r="J13180">
        <v>138752.04</v>
      </c>
      <c r="L13180" t="s">
        <v>189</v>
      </c>
      <c r="O13180" t="s">
        <v>190</v>
      </c>
    </row>
    <row r="13181" spans="1:15" x14ac:dyDescent="0.25">
      <c r="A13181" t="s">
        <v>25</v>
      </c>
      <c r="B13181" t="s">
        <v>26</v>
      </c>
      <c r="C13181" t="s">
        <v>27</v>
      </c>
      <c r="D13181">
        <v>2018</v>
      </c>
      <c r="E13181">
        <v>12</v>
      </c>
      <c r="F13181" t="s">
        <v>231</v>
      </c>
      <c r="G13181" t="s">
        <v>188</v>
      </c>
      <c r="H13181" t="s">
        <v>30</v>
      </c>
      <c r="J13181">
        <v>-138752.04</v>
      </c>
      <c r="L13181" t="s">
        <v>39</v>
      </c>
      <c r="O13181" t="s">
        <v>190</v>
      </c>
    </row>
    <row r="13182" spans="1:15" x14ac:dyDescent="0.25">
      <c r="A13182" t="s">
        <v>25</v>
      </c>
      <c r="B13182" t="s">
        <v>26</v>
      </c>
      <c r="C13182" t="s">
        <v>27</v>
      </c>
      <c r="D13182">
        <v>2018</v>
      </c>
      <c r="E13182">
        <v>12</v>
      </c>
      <c r="F13182" t="s">
        <v>232</v>
      </c>
      <c r="G13182" t="s">
        <v>233</v>
      </c>
      <c r="H13182" t="s">
        <v>30</v>
      </c>
      <c r="J13182">
        <v>-138752.04</v>
      </c>
      <c r="L13182" t="s">
        <v>39</v>
      </c>
      <c r="O13182" t="s">
        <v>190</v>
      </c>
    </row>
    <row r="13183" spans="1:15" x14ac:dyDescent="0.25">
      <c r="A13183" t="s">
        <v>25</v>
      </c>
      <c r="B13183" t="s">
        <v>26</v>
      </c>
      <c r="C13183" t="s">
        <v>27</v>
      </c>
      <c r="D13183">
        <v>2018</v>
      </c>
      <c r="E13183">
        <v>12</v>
      </c>
      <c r="F13183" t="s">
        <v>234</v>
      </c>
      <c r="G13183" t="s">
        <v>235</v>
      </c>
      <c r="H13183" t="s">
        <v>30</v>
      </c>
      <c r="J13183">
        <v>-138752.04</v>
      </c>
      <c r="L13183" t="s">
        <v>39</v>
      </c>
      <c r="O13183" t="s">
        <v>190</v>
      </c>
    </row>
    <row r="13184" spans="1:15" x14ac:dyDescent="0.25">
      <c r="A13184" t="s">
        <v>25</v>
      </c>
      <c r="B13184" t="s">
        <v>26</v>
      </c>
      <c r="C13184" t="s">
        <v>27</v>
      </c>
      <c r="D13184">
        <v>2018</v>
      </c>
      <c r="E13184">
        <v>12</v>
      </c>
      <c r="F13184" t="s">
        <v>242</v>
      </c>
      <c r="G13184" t="s">
        <v>243</v>
      </c>
      <c r="H13184" t="s">
        <v>30</v>
      </c>
      <c r="J13184">
        <v>-138752.04</v>
      </c>
      <c r="L13184" t="s">
        <v>39</v>
      </c>
      <c r="O13184" t="s">
        <v>190</v>
      </c>
    </row>
    <row r="13185" spans="1:15" x14ac:dyDescent="0.25">
      <c r="A13185" t="s">
        <v>123</v>
      </c>
      <c r="B13185" t="s">
        <v>124</v>
      </c>
      <c r="C13185" t="s">
        <v>27</v>
      </c>
      <c r="D13185">
        <v>2020</v>
      </c>
      <c r="E13185">
        <v>1</v>
      </c>
      <c r="F13185" t="s">
        <v>305</v>
      </c>
      <c r="G13185" t="s">
        <v>306</v>
      </c>
      <c r="H13185" t="s">
        <v>30</v>
      </c>
      <c r="J13185">
        <v>-121514.25</v>
      </c>
      <c r="L13185" t="s">
        <v>189</v>
      </c>
      <c r="O13185" t="s">
        <v>190</v>
      </c>
    </row>
    <row r="13186" spans="1:15" x14ac:dyDescent="0.25">
      <c r="A13186" t="s">
        <v>123</v>
      </c>
      <c r="B13186" t="s">
        <v>124</v>
      </c>
      <c r="C13186" t="s">
        <v>27</v>
      </c>
      <c r="D13186">
        <v>2020</v>
      </c>
      <c r="E13186">
        <v>1</v>
      </c>
      <c r="F13186" t="s">
        <v>231</v>
      </c>
      <c r="G13186" t="s">
        <v>188</v>
      </c>
      <c r="H13186" t="s">
        <v>30</v>
      </c>
      <c r="J13186">
        <v>121514.25</v>
      </c>
      <c r="L13186" t="s">
        <v>39</v>
      </c>
      <c r="O13186" t="s">
        <v>190</v>
      </c>
    </row>
    <row r="13187" spans="1:15" x14ac:dyDescent="0.25">
      <c r="A13187" t="s">
        <v>123</v>
      </c>
      <c r="B13187" t="s">
        <v>124</v>
      </c>
      <c r="C13187" t="s">
        <v>27</v>
      </c>
      <c r="D13187">
        <v>2020</v>
      </c>
      <c r="E13187">
        <v>1</v>
      </c>
      <c r="F13187" t="s">
        <v>232</v>
      </c>
      <c r="G13187" t="s">
        <v>233</v>
      </c>
      <c r="H13187" t="s">
        <v>30</v>
      </c>
      <c r="J13187">
        <v>121514.25</v>
      </c>
      <c r="L13187" t="s">
        <v>39</v>
      </c>
      <c r="O13187" t="s">
        <v>190</v>
      </c>
    </row>
    <row r="13188" spans="1:15" x14ac:dyDescent="0.25">
      <c r="A13188" t="s">
        <v>123</v>
      </c>
      <c r="B13188" t="s">
        <v>124</v>
      </c>
      <c r="C13188" t="s">
        <v>27</v>
      </c>
      <c r="D13188">
        <v>2020</v>
      </c>
      <c r="E13188">
        <v>1</v>
      </c>
      <c r="F13188" t="s">
        <v>234</v>
      </c>
      <c r="G13188" t="s">
        <v>235</v>
      </c>
      <c r="H13188" t="s">
        <v>30</v>
      </c>
      <c r="J13188">
        <v>121514.25</v>
      </c>
      <c r="L13188" t="s">
        <v>39</v>
      </c>
      <c r="O13188" t="s">
        <v>190</v>
      </c>
    </row>
    <row r="13189" spans="1:15" x14ac:dyDescent="0.25">
      <c r="A13189" t="s">
        <v>123</v>
      </c>
      <c r="B13189" t="s">
        <v>124</v>
      </c>
      <c r="C13189" t="s">
        <v>27</v>
      </c>
      <c r="D13189">
        <v>2020</v>
      </c>
      <c r="E13189">
        <v>1</v>
      </c>
      <c r="F13189" t="s">
        <v>242</v>
      </c>
      <c r="G13189" t="s">
        <v>243</v>
      </c>
      <c r="H13189" t="s">
        <v>30</v>
      </c>
      <c r="J13189">
        <v>121514.25</v>
      </c>
      <c r="L13189" t="s">
        <v>39</v>
      </c>
      <c r="O13189" t="s">
        <v>190</v>
      </c>
    </row>
    <row r="13190" spans="1:15" x14ac:dyDescent="0.25">
      <c r="A13190" t="s">
        <v>127</v>
      </c>
      <c r="B13190" t="s">
        <v>128</v>
      </c>
      <c r="C13190" t="s">
        <v>27</v>
      </c>
      <c r="D13190">
        <v>2020</v>
      </c>
      <c r="E13190">
        <v>1</v>
      </c>
      <c r="F13190" t="s">
        <v>305</v>
      </c>
      <c r="G13190" t="s">
        <v>306</v>
      </c>
      <c r="H13190" t="s">
        <v>30</v>
      </c>
      <c r="J13190">
        <v>2469.4</v>
      </c>
      <c r="L13190" t="s">
        <v>189</v>
      </c>
      <c r="O13190" t="s">
        <v>190</v>
      </c>
    </row>
    <row r="13191" spans="1:15" x14ac:dyDescent="0.25">
      <c r="A13191" t="s">
        <v>127</v>
      </c>
      <c r="B13191" t="s">
        <v>128</v>
      </c>
      <c r="C13191" t="s">
        <v>27</v>
      </c>
      <c r="D13191">
        <v>2020</v>
      </c>
      <c r="E13191">
        <v>1</v>
      </c>
      <c r="F13191" t="s">
        <v>231</v>
      </c>
      <c r="G13191" t="s">
        <v>188</v>
      </c>
      <c r="H13191" t="s">
        <v>30</v>
      </c>
      <c r="J13191">
        <v>-2469.4</v>
      </c>
      <c r="L13191" t="s">
        <v>39</v>
      </c>
      <c r="O13191" t="s">
        <v>190</v>
      </c>
    </row>
    <row r="13192" spans="1:15" x14ac:dyDescent="0.25">
      <c r="A13192" t="s">
        <v>127</v>
      </c>
      <c r="B13192" t="s">
        <v>128</v>
      </c>
      <c r="C13192" t="s">
        <v>27</v>
      </c>
      <c r="D13192">
        <v>2020</v>
      </c>
      <c r="E13192">
        <v>1</v>
      </c>
      <c r="F13192" t="s">
        <v>232</v>
      </c>
      <c r="G13192" t="s">
        <v>233</v>
      </c>
      <c r="H13192" t="s">
        <v>30</v>
      </c>
      <c r="J13192">
        <v>-2469.4</v>
      </c>
      <c r="L13192" t="s">
        <v>39</v>
      </c>
      <c r="O13192" t="s">
        <v>190</v>
      </c>
    </row>
    <row r="13193" spans="1:15" x14ac:dyDescent="0.25">
      <c r="A13193" t="s">
        <v>127</v>
      </c>
      <c r="B13193" t="s">
        <v>128</v>
      </c>
      <c r="C13193" t="s">
        <v>27</v>
      </c>
      <c r="D13193">
        <v>2020</v>
      </c>
      <c r="E13193">
        <v>1</v>
      </c>
      <c r="F13193" t="s">
        <v>234</v>
      </c>
      <c r="G13193" t="s">
        <v>235</v>
      </c>
      <c r="H13193" t="s">
        <v>30</v>
      </c>
      <c r="J13193">
        <v>-2469.4</v>
      </c>
      <c r="L13193" t="s">
        <v>39</v>
      </c>
      <c r="O13193" t="s">
        <v>190</v>
      </c>
    </row>
    <row r="13194" spans="1:15" x14ac:dyDescent="0.25">
      <c r="A13194" t="s">
        <v>127</v>
      </c>
      <c r="B13194" t="s">
        <v>128</v>
      </c>
      <c r="C13194" t="s">
        <v>27</v>
      </c>
      <c r="D13194">
        <v>2020</v>
      </c>
      <c r="E13194">
        <v>1</v>
      </c>
      <c r="F13194" t="s">
        <v>242</v>
      </c>
      <c r="G13194" t="s">
        <v>243</v>
      </c>
      <c r="H13194" t="s">
        <v>30</v>
      </c>
      <c r="J13194">
        <v>-2469.4</v>
      </c>
      <c r="L13194" t="s">
        <v>39</v>
      </c>
      <c r="O13194" t="s">
        <v>190</v>
      </c>
    </row>
    <row r="13195" spans="1:15" x14ac:dyDescent="0.25">
      <c r="A13195" t="s">
        <v>112</v>
      </c>
      <c r="B13195" t="s">
        <v>113</v>
      </c>
      <c r="C13195" t="s">
        <v>27</v>
      </c>
      <c r="D13195">
        <v>2020</v>
      </c>
      <c r="E13195">
        <v>1</v>
      </c>
      <c r="F13195" t="s">
        <v>305</v>
      </c>
      <c r="G13195" t="s">
        <v>306</v>
      </c>
      <c r="H13195" t="s">
        <v>30</v>
      </c>
      <c r="J13195">
        <v>23841.75</v>
      </c>
      <c r="L13195" t="s">
        <v>189</v>
      </c>
      <c r="O13195" t="s">
        <v>190</v>
      </c>
    </row>
    <row r="13196" spans="1:15" x14ac:dyDescent="0.25">
      <c r="A13196" t="s">
        <v>112</v>
      </c>
      <c r="B13196" t="s">
        <v>113</v>
      </c>
      <c r="C13196" t="s">
        <v>27</v>
      </c>
      <c r="D13196">
        <v>2020</v>
      </c>
      <c r="E13196">
        <v>1</v>
      </c>
      <c r="F13196" t="s">
        <v>231</v>
      </c>
      <c r="G13196" t="s">
        <v>188</v>
      </c>
      <c r="H13196" t="s">
        <v>30</v>
      </c>
      <c r="J13196">
        <v>-23841.75</v>
      </c>
      <c r="L13196" t="s">
        <v>39</v>
      </c>
      <c r="O13196" t="s">
        <v>190</v>
      </c>
    </row>
    <row r="13197" spans="1:15" x14ac:dyDescent="0.25">
      <c r="A13197" t="s">
        <v>112</v>
      </c>
      <c r="B13197" t="s">
        <v>113</v>
      </c>
      <c r="C13197" t="s">
        <v>27</v>
      </c>
      <c r="D13197">
        <v>2020</v>
      </c>
      <c r="E13197">
        <v>1</v>
      </c>
      <c r="F13197" t="s">
        <v>232</v>
      </c>
      <c r="G13197" t="s">
        <v>233</v>
      </c>
      <c r="H13197" t="s">
        <v>30</v>
      </c>
      <c r="J13197">
        <v>-23841.75</v>
      </c>
      <c r="L13197" t="s">
        <v>39</v>
      </c>
      <c r="O13197" t="s">
        <v>190</v>
      </c>
    </row>
    <row r="13198" spans="1:15" x14ac:dyDescent="0.25">
      <c r="A13198" t="s">
        <v>112</v>
      </c>
      <c r="B13198" t="s">
        <v>113</v>
      </c>
      <c r="C13198" t="s">
        <v>27</v>
      </c>
      <c r="D13198">
        <v>2020</v>
      </c>
      <c r="E13198">
        <v>1</v>
      </c>
      <c r="F13198" t="s">
        <v>234</v>
      </c>
      <c r="G13198" t="s">
        <v>235</v>
      </c>
      <c r="H13198" t="s">
        <v>30</v>
      </c>
      <c r="J13198">
        <v>-23841.75</v>
      </c>
      <c r="L13198" t="s">
        <v>39</v>
      </c>
      <c r="O13198" t="s">
        <v>190</v>
      </c>
    </row>
    <row r="13199" spans="1:15" x14ac:dyDescent="0.25">
      <c r="A13199" t="s">
        <v>112</v>
      </c>
      <c r="B13199" t="s">
        <v>113</v>
      </c>
      <c r="C13199" t="s">
        <v>27</v>
      </c>
      <c r="D13199">
        <v>2020</v>
      </c>
      <c r="E13199">
        <v>1</v>
      </c>
      <c r="F13199" t="s">
        <v>242</v>
      </c>
      <c r="G13199" t="s">
        <v>243</v>
      </c>
      <c r="H13199" t="s">
        <v>30</v>
      </c>
      <c r="J13199">
        <v>-23841.75</v>
      </c>
      <c r="L13199" t="s">
        <v>39</v>
      </c>
      <c r="O13199" t="s">
        <v>190</v>
      </c>
    </row>
    <row r="13200" spans="1:15" x14ac:dyDescent="0.25">
      <c r="A13200" t="s">
        <v>84</v>
      </c>
      <c r="B13200" t="s">
        <v>85</v>
      </c>
      <c r="C13200" t="s">
        <v>27</v>
      </c>
      <c r="D13200">
        <v>2020</v>
      </c>
      <c r="E13200">
        <v>1</v>
      </c>
      <c r="F13200" t="s">
        <v>305</v>
      </c>
      <c r="G13200" t="s">
        <v>306</v>
      </c>
      <c r="H13200" t="s">
        <v>30</v>
      </c>
      <c r="J13200">
        <v>31220.43</v>
      </c>
      <c r="L13200" t="s">
        <v>189</v>
      </c>
      <c r="O13200" t="s">
        <v>190</v>
      </c>
    </row>
    <row r="13201" spans="1:15" x14ac:dyDescent="0.25">
      <c r="A13201" t="s">
        <v>84</v>
      </c>
      <c r="B13201" t="s">
        <v>85</v>
      </c>
      <c r="C13201" t="s">
        <v>27</v>
      </c>
      <c r="D13201">
        <v>2020</v>
      </c>
      <c r="E13201">
        <v>1</v>
      </c>
      <c r="F13201" t="s">
        <v>231</v>
      </c>
      <c r="G13201" t="s">
        <v>188</v>
      </c>
      <c r="H13201" t="s">
        <v>30</v>
      </c>
      <c r="J13201">
        <v>-31220.43</v>
      </c>
      <c r="L13201" t="s">
        <v>39</v>
      </c>
      <c r="O13201" t="s">
        <v>190</v>
      </c>
    </row>
    <row r="13202" spans="1:15" x14ac:dyDescent="0.25">
      <c r="A13202" t="s">
        <v>84</v>
      </c>
      <c r="B13202" t="s">
        <v>85</v>
      </c>
      <c r="C13202" t="s">
        <v>27</v>
      </c>
      <c r="D13202">
        <v>2020</v>
      </c>
      <c r="E13202">
        <v>1</v>
      </c>
      <c r="F13202" t="s">
        <v>232</v>
      </c>
      <c r="G13202" t="s">
        <v>233</v>
      </c>
      <c r="H13202" t="s">
        <v>30</v>
      </c>
      <c r="J13202">
        <v>-31220.43</v>
      </c>
      <c r="L13202" t="s">
        <v>39</v>
      </c>
      <c r="O13202" t="s">
        <v>190</v>
      </c>
    </row>
    <row r="13203" spans="1:15" x14ac:dyDescent="0.25">
      <c r="A13203" t="s">
        <v>84</v>
      </c>
      <c r="B13203" t="s">
        <v>85</v>
      </c>
      <c r="C13203" t="s">
        <v>27</v>
      </c>
      <c r="D13203">
        <v>2020</v>
      </c>
      <c r="E13203">
        <v>1</v>
      </c>
      <c r="F13203" t="s">
        <v>234</v>
      </c>
      <c r="G13203" t="s">
        <v>235</v>
      </c>
      <c r="H13203" t="s">
        <v>30</v>
      </c>
      <c r="J13203">
        <v>-31220.43</v>
      </c>
      <c r="L13203" t="s">
        <v>39</v>
      </c>
      <c r="O13203" t="s">
        <v>190</v>
      </c>
    </row>
    <row r="13204" spans="1:15" x14ac:dyDescent="0.25">
      <c r="A13204" t="s">
        <v>84</v>
      </c>
      <c r="B13204" t="s">
        <v>85</v>
      </c>
      <c r="C13204" t="s">
        <v>27</v>
      </c>
      <c r="D13204">
        <v>2020</v>
      </c>
      <c r="E13204">
        <v>1</v>
      </c>
      <c r="F13204" t="s">
        <v>242</v>
      </c>
      <c r="G13204" t="s">
        <v>243</v>
      </c>
      <c r="H13204" t="s">
        <v>30</v>
      </c>
      <c r="J13204">
        <v>-31220.43</v>
      </c>
      <c r="L13204" t="s">
        <v>39</v>
      </c>
      <c r="O13204" t="s">
        <v>190</v>
      </c>
    </row>
    <row r="13205" spans="1:15" x14ac:dyDescent="0.25">
      <c r="A13205" t="s">
        <v>116</v>
      </c>
      <c r="B13205" t="s">
        <v>117</v>
      </c>
      <c r="C13205" t="s">
        <v>27</v>
      </c>
      <c r="D13205">
        <v>2020</v>
      </c>
      <c r="E13205">
        <v>1</v>
      </c>
      <c r="F13205" t="s">
        <v>305</v>
      </c>
      <c r="G13205" t="s">
        <v>306</v>
      </c>
      <c r="H13205" t="s">
        <v>30</v>
      </c>
      <c r="J13205">
        <v>161328.19</v>
      </c>
      <c r="L13205" t="s">
        <v>189</v>
      </c>
      <c r="O13205" t="s">
        <v>190</v>
      </c>
    </row>
    <row r="13206" spans="1:15" x14ac:dyDescent="0.25">
      <c r="A13206" t="s">
        <v>116</v>
      </c>
      <c r="B13206" t="s">
        <v>117</v>
      </c>
      <c r="C13206" t="s">
        <v>27</v>
      </c>
      <c r="D13206">
        <v>2020</v>
      </c>
      <c r="E13206">
        <v>1</v>
      </c>
      <c r="F13206" t="s">
        <v>231</v>
      </c>
      <c r="G13206" t="s">
        <v>188</v>
      </c>
      <c r="H13206" t="s">
        <v>30</v>
      </c>
      <c r="J13206">
        <v>-161328.19</v>
      </c>
      <c r="L13206" t="s">
        <v>39</v>
      </c>
      <c r="O13206" t="s">
        <v>190</v>
      </c>
    </row>
    <row r="13207" spans="1:15" x14ac:dyDescent="0.25">
      <c r="A13207" t="s">
        <v>116</v>
      </c>
      <c r="B13207" t="s">
        <v>117</v>
      </c>
      <c r="C13207" t="s">
        <v>27</v>
      </c>
      <c r="D13207">
        <v>2020</v>
      </c>
      <c r="E13207">
        <v>1</v>
      </c>
      <c r="F13207" t="s">
        <v>232</v>
      </c>
      <c r="G13207" t="s">
        <v>233</v>
      </c>
      <c r="H13207" t="s">
        <v>30</v>
      </c>
      <c r="J13207">
        <v>-161328.19</v>
      </c>
      <c r="L13207" t="s">
        <v>39</v>
      </c>
      <c r="O13207" t="s">
        <v>190</v>
      </c>
    </row>
    <row r="13208" spans="1:15" x14ac:dyDescent="0.25">
      <c r="A13208" t="s">
        <v>116</v>
      </c>
      <c r="B13208" t="s">
        <v>117</v>
      </c>
      <c r="C13208" t="s">
        <v>27</v>
      </c>
      <c r="D13208">
        <v>2020</v>
      </c>
      <c r="E13208">
        <v>1</v>
      </c>
      <c r="F13208" t="s">
        <v>234</v>
      </c>
      <c r="G13208" t="s">
        <v>235</v>
      </c>
      <c r="H13208" t="s">
        <v>30</v>
      </c>
      <c r="J13208">
        <v>-161328.19</v>
      </c>
      <c r="L13208" t="s">
        <v>39</v>
      </c>
      <c r="O13208" t="s">
        <v>190</v>
      </c>
    </row>
    <row r="13209" spans="1:15" x14ac:dyDescent="0.25">
      <c r="A13209" t="s">
        <v>116</v>
      </c>
      <c r="B13209" t="s">
        <v>117</v>
      </c>
      <c r="C13209" t="s">
        <v>27</v>
      </c>
      <c r="D13209">
        <v>2020</v>
      </c>
      <c r="E13209">
        <v>1</v>
      </c>
      <c r="F13209" t="s">
        <v>242</v>
      </c>
      <c r="G13209" t="s">
        <v>243</v>
      </c>
      <c r="H13209" t="s">
        <v>30</v>
      </c>
      <c r="J13209">
        <v>-161328.19</v>
      </c>
      <c r="L13209" t="s">
        <v>39</v>
      </c>
      <c r="O13209" t="s">
        <v>190</v>
      </c>
    </row>
    <row r="13210" spans="1:15" x14ac:dyDescent="0.25">
      <c r="A13210" t="s">
        <v>131</v>
      </c>
      <c r="B13210" t="s">
        <v>132</v>
      </c>
      <c r="C13210" t="s">
        <v>27</v>
      </c>
      <c r="D13210">
        <v>2020</v>
      </c>
      <c r="E13210">
        <v>1</v>
      </c>
      <c r="F13210" t="s">
        <v>305</v>
      </c>
      <c r="G13210" t="s">
        <v>306</v>
      </c>
      <c r="H13210" t="s">
        <v>30</v>
      </c>
      <c r="J13210">
        <v>11730.04</v>
      </c>
      <c r="L13210" t="s">
        <v>189</v>
      </c>
      <c r="O13210" t="s">
        <v>190</v>
      </c>
    </row>
    <row r="13211" spans="1:15" x14ac:dyDescent="0.25">
      <c r="A13211" t="s">
        <v>131</v>
      </c>
      <c r="B13211" t="s">
        <v>132</v>
      </c>
      <c r="C13211" t="s">
        <v>27</v>
      </c>
      <c r="D13211">
        <v>2020</v>
      </c>
      <c r="E13211">
        <v>1</v>
      </c>
      <c r="F13211" t="s">
        <v>231</v>
      </c>
      <c r="G13211" t="s">
        <v>188</v>
      </c>
      <c r="H13211" t="s">
        <v>30</v>
      </c>
      <c r="J13211">
        <v>-11730.04</v>
      </c>
      <c r="L13211" t="s">
        <v>39</v>
      </c>
      <c r="O13211" t="s">
        <v>190</v>
      </c>
    </row>
    <row r="13212" spans="1:15" x14ac:dyDescent="0.25">
      <c r="A13212" t="s">
        <v>131</v>
      </c>
      <c r="B13212" t="s">
        <v>132</v>
      </c>
      <c r="C13212" t="s">
        <v>27</v>
      </c>
      <c r="D13212">
        <v>2020</v>
      </c>
      <c r="E13212">
        <v>1</v>
      </c>
      <c r="F13212" t="s">
        <v>232</v>
      </c>
      <c r="G13212" t="s">
        <v>233</v>
      </c>
      <c r="H13212" t="s">
        <v>30</v>
      </c>
      <c r="J13212">
        <v>-11730.04</v>
      </c>
      <c r="L13212" t="s">
        <v>39</v>
      </c>
      <c r="O13212" t="s">
        <v>190</v>
      </c>
    </row>
    <row r="13213" spans="1:15" x14ac:dyDescent="0.25">
      <c r="A13213" t="s">
        <v>131</v>
      </c>
      <c r="B13213" t="s">
        <v>132</v>
      </c>
      <c r="C13213" t="s">
        <v>27</v>
      </c>
      <c r="D13213">
        <v>2020</v>
      </c>
      <c r="E13213">
        <v>1</v>
      </c>
      <c r="F13213" t="s">
        <v>234</v>
      </c>
      <c r="G13213" t="s">
        <v>235</v>
      </c>
      <c r="H13213" t="s">
        <v>30</v>
      </c>
      <c r="J13213">
        <v>-11730.04</v>
      </c>
      <c r="L13213" t="s">
        <v>39</v>
      </c>
      <c r="O13213" t="s">
        <v>190</v>
      </c>
    </row>
    <row r="13214" spans="1:15" x14ac:dyDescent="0.25">
      <c r="A13214" t="s">
        <v>131</v>
      </c>
      <c r="B13214" t="s">
        <v>132</v>
      </c>
      <c r="C13214" t="s">
        <v>27</v>
      </c>
      <c r="D13214">
        <v>2020</v>
      </c>
      <c r="E13214">
        <v>1</v>
      </c>
      <c r="F13214" t="s">
        <v>242</v>
      </c>
      <c r="G13214" t="s">
        <v>243</v>
      </c>
      <c r="H13214" t="s">
        <v>30</v>
      </c>
      <c r="J13214">
        <v>-11730.04</v>
      </c>
      <c r="L13214" t="s">
        <v>39</v>
      </c>
      <c r="O13214" t="s">
        <v>190</v>
      </c>
    </row>
    <row r="13215" spans="1:15" x14ac:dyDescent="0.25">
      <c r="A13215" t="s">
        <v>52</v>
      </c>
      <c r="B13215" t="s">
        <v>1666</v>
      </c>
      <c r="C13215" t="s">
        <v>27</v>
      </c>
      <c r="D13215">
        <v>2020</v>
      </c>
      <c r="E13215">
        <v>1</v>
      </c>
      <c r="F13215" t="s">
        <v>305</v>
      </c>
      <c r="G13215" t="s">
        <v>306</v>
      </c>
      <c r="H13215" t="s">
        <v>30</v>
      </c>
      <c r="J13215">
        <v>-10423.44</v>
      </c>
      <c r="L13215" t="s">
        <v>189</v>
      </c>
      <c r="O13215" t="s">
        <v>190</v>
      </c>
    </row>
    <row r="13216" spans="1:15" x14ac:dyDescent="0.25">
      <c r="A13216" t="s">
        <v>52</v>
      </c>
      <c r="B13216" t="s">
        <v>1666</v>
      </c>
      <c r="C13216" t="s">
        <v>27</v>
      </c>
      <c r="D13216">
        <v>2020</v>
      </c>
      <c r="E13216">
        <v>1</v>
      </c>
      <c r="F13216" t="s">
        <v>231</v>
      </c>
      <c r="G13216" t="s">
        <v>188</v>
      </c>
      <c r="H13216" t="s">
        <v>30</v>
      </c>
      <c r="J13216">
        <v>10423.44</v>
      </c>
      <c r="L13216" t="s">
        <v>39</v>
      </c>
      <c r="O13216" t="s">
        <v>190</v>
      </c>
    </row>
    <row r="13217" spans="1:15" x14ac:dyDescent="0.25">
      <c r="A13217" t="s">
        <v>52</v>
      </c>
      <c r="B13217" t="s">
        <v>1666</v>
      </c>
      <c r="C13217" t="s">
        <v>27</v>
      </c>
      <c r="D13217">
        <v>2020</v>
      </c>
      <c r="E13217">
        <v>1</v>
      </c>
      <c r="F13217" t="s">
        <v>232</v>
      </c>
      <c r="G13217" t="s">
        <v>233</v>
      </c>
      <c r="H13217" t="s">
        <v>30</v>
      </c>
      <c r="J13217">
        <v>10423.44</v>
      </c>
      <c r="L13217" t="s">
        <v>39</v>
      </c>
      <c r="O13217" t="s">
        <v>190</v>
      </c>
    </row>
    <row r="13218" spans="1:15" x14ac:dyDescent="0.25">
      <c r="A13218" t="s">
        <v>52</v>
      </c>
      <c r="B13218" t="s">
        <v>1666</v>
      </c>
      <c r="C13218" t="s">
        <v>27</v>
      </c>
      <c r="D13218">
        <v>2020</v>
      </c>
      <c r="E13218">
        <v>1</v>
      </c>
      <c r="F13218" t="s">
        <v>234</v>
      </c>
      <c r="G13218" t="s">
        <v>235</v>
      </c>
      <c r="H13218" t="s">
        <v>30</v>
      </c>
      <c r="J13218">
        <v>10423.44</v>
      </c>
      <c r="L13218" t="s">
        <v>39</v>
      </c>
      <c r="O13218" t="s">
        <v>190</v>
      </c>
    </row>
    <row r="13219" spans="1:15" x14ac:dyDescent="0.25">
      <c r="A13219" t="s">
        <v>52</v>
      </c>
      <c r="B13219" t="s">
        <v>1666</v>
      </c>
      <c r="C13219" t="s">
        <v>27</v>
      </c>
      <c r="D13219">
        <v>2020</v>
      </c>
      <c r="E13219">
        <v>1</v>
      </c>
      <c r="F13219" t="s">
        <v>242</v>
      </c>
      <c r="G13219" t="s">
        <v>243</v>
      </c>
      <c r="H13219" t="s">
        <v>30</v>
      </c>
      <c r="J13219">
        <v>10423.44</v>
      </c>
      <c r="L13219" t="s">
        <v>39</v>
      </c>
      <c r="O13219" t="s">
        <v>190</v>
      </c>
    </row>
    <row r="13220" spans="1:15" x14ac:dyDescent="0.25">
      <c r="A13220" t="s">
        <v>25</v>
      </c>
      <c r="B13220" t="s">
        <v>26</v>
      </c>
      <c r="C13220" t="s">
        <v>27</v>
      </c>
      <c r="D13220">
        <v>2020</v>
      </c>
      <c r="E13220">
        <v>1</v>
      </c>
      <c r="F13220" t="s">
        <v>305</v>
      </c>
      <c r="G13220" t="s">
        <v>306</v>
      </c>
      <c r="H13220" t="s">
        <v>30</v>
      </c>
      <c r="J13220">
        <v>17105.36</v>
      </c>
      <c r="L13220" t="s">
        <v>189</v>
      </c>
      <c r="O13220" t="s">
        <v>190</v>
      </c>
    </row>
    <row r="13221" spans="1:15" x14ac:dyDescent="0.25">
      <c r="A13221" t="s">
        <v>25</v>
      </c>
      <c r="B13221" t="s">
        <v>26</v>
      </c>
      <c r="C13221" t="s">
        <v>27</v>
      </c>
      <c r="D13221">
        <v>2020</v>
      </c>
      <c r="E13221">
        <v>1</v>
      </c>
      <c r="F13221" t="s">
        <v>231</v>
      </c>
      <c r="G13221" t="s">
        <v>188</v>
      </c>
      <c r="H13221" t="s">
        <v>30</v>
      </c>
      <c r="J13221">
        <v>-17105.36</v>
      </c>
      <c r="L13221" t="s">
        <v>39</v>
      </c>
      <c r="O13221" t="s">
        <v>190</v>
      </c>
    </row>
    <row r="13222" spans="1:15" x14ac:dyDescent="0.25">
      <c r="A13222" t="s">
        <v>25</v>
      </c>
      <c r="B13222" t="s">
        <v>26</v>
      </c>
      <c r="C13222" t="s">
        <v>27</v>
      </c>
      <c r="D13222">
        <v>2020</v>
      </c>
      <c r="E13222">
        <v>1</v>
      </c>
      <c r="F13222" t="s">
        <v>232</v>
      </c>
      <c r="G13222" t="s">
        <v>233</v>
      </c>
      <c r="H13222" t="s">
        <v>30</v>
      </c>
      <c r="J13222">
        <v>-17105.36</v>
      </c>
      <c r="L13222" t="s">
        <v>39</v>
      </c>
      <c r="O13222" t="s">
        <v>190</v>
      </c>
    </row>
    <row r="13223" spans="1:15" x14ac:dyDescent="0.25">
      <c r="A13223" t="s">
        <v>25</v>
      </c>
      <c r="B13223" t="s">
        <v>26</v>
      </c>
      <c r="C13223" t="s">
        <v>27</v>
      </c>
      <c r="D13223">
        <v>2020</v>
      </c>
      <c r="E13223">
        <v>1</v>
      </c>
      <c r="F13223" t="s">
        <v>234</v>
      </c>
      <c r="G13223" t="s">
        <v>235</v>
      </c>
      <c r="H13223" t="s">
        <v>30</v>
      </c>
      <c r="J13223">
        <v>-17105.36</v>
      </c>
      <c r="L13223" t="s">
        <v>39</v>
      </c>
      <c r="O13223" t="s">
        <v>190</v>
      </c>
    </row>
    <row r="13224" spans="1:15" x14ac:dyDescent="0.25">
      <c r="A13224" t="s">
        <v>25</v>
      </c>
      <c r="B13224" t="s">
        <v>26</v>
      </c>
      <c r="C13224" t="s">
        <v>27</v>
      </c>
      <c r="D13224">
        <v>2020</v>
      </c>
      <c r="E13224">
        <v>1</v>
      </c>
      <c r="F13224" t="s">
        <v>242</v>
      </c>
      <c r="G13224" t="s">
        <v>243</v>
      </c>
      <c r="H13224" t="s">
        <v>30</v>
      </c>
      <c r="J13224">
        <v>-17105.36</v>
      </c>
      <c r="L13224" t="s">
        <v>39</v>
      </c>
      <c r="O13224" t="s">
        <v>190</v>
      </c>
    </row>
    <row r="13225" spans="1:15" x14ac:dyDescent="0.25">
      <c r="A13225" t="s">
        <v>116</v>
      </c>
      <c r="B13225" t="s">
        <v>117</v>
      </c>
      <c r="C13225" t="s">
        <v>27</v>
      </c>
      <c r="D13225">
        <v>2020</v>
      </c>
      <c r="E13225">
        <v>2</v>
      </c>
      <c r="F13225" t="s">
        <v>305</v>
      </c>
      <c r="G13225" t="s">
        <v>306</v>
      </c>
      <c r="H13225" t="s">
        <v>30</v>
      </c>
      <c r="J13225">
        <v>103029.07</v>
      </c>
      <c r="L13225" t="s">
        <v>189</v>
      </c>
      <c r="O13225" t="s">
        <v>190</v>
      </c>
    </row>
    <row r="13226" spans="1:15" x14ac:dyDescent="0.25">
      <c r="A13226" t="s">
        <v>116</v>
      </c>
      <c r="B13226" t="s">
        <v>117</v>
      </c>
      <c r="C13226" t="s">
        <v>27</v>
      </c>
      <c r="D13226">
        <v>2020</v>
      </c>
      <c r="E13226">
        <v>2</v>
      </c>
      <c r="F13226" t="s">
        <v>231</v>
      </c>
      <c r="G13226" t="s">
        <v>188</v>
      </c>
      <c r="H13226" t="s">
        <v>30</v>
      </c>
      <c r="J13226">
        <v>-103029.07</v>
      </c>
      <c r="L13226" t="s">
        <v>39</v>
      </c>
      <c r="O13226" t="s">
        <v>190</v>
      </c>
    </row>
    <row r="13227" spans="1:15" x14ac:dyDescent="0.25">
      <c r="A13227" t="s">
        <v>116</v>
      </c>
      <c r="B13227" t="s">
        <v>117</v>
      </c>
      <c r="C13227" t="s">
        <v>27</v>
      </c>
      <c r="D13227">
        <v>2020</v>
      </c>
      <c r="E13227">
        <v>2</v>
      </c>
      <c r="F13227" t="s">
        <v>232</v>
      </c>
      <c r="G13227" t="s">
        <v>233</v>
      </c>
      <c r="H13227" t="s">
        <v>30</v>
      </c>
      <c r="J13227">
        <v>-103029.07</v>
      </c>
      <c r="L13227" t="s">
        <v>39</v>
      </c>
      <c r="O13227" t="s">
        <v>190</v>
      </c>
    </row>
    <row r="13228" spans="1:15" x14ac:dyDescent="0.25">
      <c r="A13228" t="s">
        <v>116</v>
      </c>
      <c r="B13228" t="s">
        <v>117</v>
      </c>
      <c r="C13228" t="s">
        <v>27</v>
      </c>
      <c r="D13228">
        <v>2020</v>
      </c>
      <c r="E13228">
        <v>2</v>
      </c>
      <c r="F13228" t="s">
        <v>234</v>
      </c>
      <c r="G13228" t="s">
        <v>235</v>
      </c>
      <c r="H13228" t="s">
        <v>30</v>
      </c>
      <c r="J13228">
        <v>-103029.07</v>
      </c>
      <c r="L13228" t="s">
        <v>39</v>
      </c>
      <c r="O13228" t="s">
        <v>190</v>
      </c>
    </row>
    <row r="13229" spans="1:15" x14ac:dyDescent="0.25">
      <c r="A13229" t="s">
        <v>116</v>
      </c>
      <c r="B13229" t="s">
        <v>117</v>
      </c>
      <c r="C13229" t="s">
        <v>27</v>
      </c>
      <c r="D13229">
        <v>2020</v>
      </c>
      <c r="E13229">
        <v>2</v>
      </c>
      <c r="F13229" t="s">
        <v>242</v>
      </c>
      <c r="G13229" t="s">
        <v>243</v>
      </c>
      <c r="H13229" t="s">
        <v>30</v>
      </c>
      <c r="J13229">
        <v>-103029.07</v>
      </c>
      <c r="L13229" t="s">
        <v>39</v>
      </c>
      <c r="O13229" t="s">
        <v>190</v>
      </c>
    </row>
    <row r="13230" spans="1:15" x14ac:dyDescent="0.25">
      <c r="A13230" t="s">
        <v>131</v>
      </c>
      <c r="B13230" t="s">
        <v>132</v>
      </c>
      <c r="C13230" t="s">
        <v>27</v>
      </c>
      <c r="D13230">
        <v>2020</v>
      </c>
      <c r="E13230">
        <v>2</v>
      </c>
      <c r="F13230" t="s">
        <v>305</v>
      </c>
      <c r="G13230" t="s">
        <v>306</v>
      </c>
      <c r="H13230" t="s">
        <v>30</v>
      </c>
      <c r="J13230">
        <v>180123.65</v>
      </c>
      <c r="L13230" t="s">
        <v>189</v>
      </c>
      <c r="O13230" t="s">
        <v>190</v>
      </c>
    </row>
    <row r="13231" spans="1:15" x14ac:dyDescent="0.25">
      <c r="A13231" t="s">
        <v>131</v>
      </c>
      <c r="B13231" t="s">
        <v>132</v>
      </c>
      <c r="C13231" t="s">
        <v>27</v>
      </c>
      <c r="D13231">
        <v>2020</v>
      </c>
      <c r="E13231">
        <v>2</v>
      </c>
      <c r="F13231" t="s">
        <v>231</v>
      </c>
      <c r="G13231" t="s">
        <v>188</v>
      </c>
      <c r="H13231" t="s">
        <v>30</v>
      </c>
      <c r="J13231">
        <v>-180123.65</v>
      </c>
      <c r="L13231" t="s">
        <v>39</v>
      </c>
      <c r="O13231" t="s">
        <v>190</v>
      </c>
    </row>
    <row r="13232" spans="1:15" x14ac:dyDescent="0.25">
      <c r="A13232" t="s">
        <v>131</v>
      </c>
      <c r="B13232" t="s">
        <v>132</v>
      </c>
      <c r="C13232" t="s">
        <v>27</v>
      </c>
      <c r="D13232">
        <v>2020</v>
      </c>
      <c r="E13232">
        <v>2</v>
      </c>
      <c r="F13232" t="s">
        <v>232</v>
      </c>
      <c r="G13232" t="s">
        <v>233</v>
      </c>
      <c r="H13232" t="s">
        <v>30</v>
      </c>
      <c r="J13232">
        <v>-180123.65</v>
      </c>
      <c r="L13232" t="s">
        <v>39</v>
      </c>
      <c r="O13232" t="s">
        <v>190</v>
      </c>
    </row>
    <row r="13233" spans="1:15" x14ac:dyDescent="0.25">
      <c r="A13233" t="s">
        <v>131</v>
      </c>
      <c r="B13233" t="s">
        <v>132</v>
      </c>
      <c r="C13233" t="s">
        <v>27</v>
      </c>
      <c r="D13233">
        <v>2020</v>
      </c>
      <c r="E13233">
        <v>2</v>
      </c>
      <c r="F13233" t="s">
        <v>234</v>
      </c>
      <c r="G13233" t="s">
        <v>235</v>
      </c>
      <c r="H13233" t="s">
        <v>30</v>
      </c>
      <c r="J13233">
        <v>-180123.65</v>
      </c>
      <c r="L13233" t="s">
        <v>39</v>
      </c>
      <c r="O13233" t="s">
        <v>190</v>
      </c>
    </row>
    <row r="13234" spans="1:15" x14ac:dyDescent="0.25">
      <c r="A13234" t="s">
        <v>131</v>
      </c>
      <c r="B13234" t="s">
        <v>132</v>
      </c>
      <c r="C13234" t="s">
        <v>27</v>
      </c>
      <c r="D13234">
        <v>2020</v>
      </c>
      <c r="E13234">
        <v>2</v>
      </c>
      <c r="F13234" t="s">
        <v>242</v>
      </c>
      <c r="G13234" t="s">
        <v>243</v>
      </c>
      <c r="H13234" t="s">
        <v>30</v>
      </c>
      <c r="J13234">
        <v>-180123.65</v>
      </c>
      <c r="L13234" t="s">
        <v>39</v>
      </c>
      <c r="O13234" t="s">
        <v>190</v>
      </c>
    </row>
    <row r="13235" spans="1:15" x14ac:dyDescent="0.25">
      <c r="A13235" t="s">
        <v>52</v>
      </c>
      <c r="B13235" t="s">
        <v>1666</v>
      </c>
      <c r="C13235" t="s">
        <v>27</v>
      </c>
      <c r="D13235">
        <v>2020</v>
      </c>
      <c r="E13235">
        <v>2</v>
      </c>
      <c r="F13235" t="s">
        <v>305</v>
      </c>
      <c r="G13235" t="s">
        <v>306</v>
      </c>
      <c r="H13235" t="s">
        <v>30</v>
      </c>
      <c r="J13235">
        <v>-20846.88</v>
      </c>
      <c r="L13235" t="s">
        <v>189</v>
      </c>
      <c r="O13235" t="s">
        <v>190</v>
      </c>
    </row>
    <row r="13236" spans="1:15" x14ac:dyDescent="0.25">
      <c r="A13236" t="s">
        <v>52</v>
      </c>
      <c r="B13236" t="s">
        <v>1666</v>
      </c>
      <c r="C13236" t="s">
        <v>27</v>
      </c>
      <c r="D13236">
        <v>2020</v>
      </c>
      <c r="E13236">
        <v>2</v>
      </c>
      <c r="F13236" t="s">
        <v>231</v>
      </c>
      <c r="G13236" t="s">
        <v>188</v>
      </c>
      <c r="H13236" t="s">
        <v>30</v>
      </c>
      <c r="J13236">
        <v>20846.88</v>
      </c>
      <c r="L13236" t="s">
        <v>39</v>
      </c>
      <c r="O13236" t="s">
        <v>190</v>
      </c>
    </row>
    <row r="13237" spans="1:15" x14ac:dyDescent="0.25">
      <c r="A13237" t="s">
        <v>52</v>
      </c>
      <c r="B13237" t="s">
        <v>1666</v>
      </c>
      <c r="C13237" t="s">
        <v>27</v>
      </c>
      <c r="D13237">
        <v>2020</v>
      </c>
      <c r="E13237">
        <v>2</v>
      </c>
      <c r="F13237" t="s">
        <v>232</v>
      </c>
      <c r="G13237" t="s">
        <v>233</v>
      </c>
      <c r="H13237" t="s">
        <v>30</v>
      </c>
      <c r="J13237">
        <v>20846.88</v>
      </c>
      <c r="L13237" t="s">
        <v>39</v>
      </c>
      <c r="O13237" t="s">
        <v>190</v>
      </c>
    </row>
    <row r="13238" spans="1:15" x14ac:dyDescent="0.25">
      <c r="A13238" t="s">
        <v>52</v>
      </c>
      <c r="B13238" t="s">
        <v>1666</v>
      </c>
      <c r="C13238" t="s">
        <v>27</v>
      </c>
      <c r="D13238">
        <v>2020</v>
      </c>
      <c r="E13238">
        <v>2</v>
      </c>
      <c r="F13238" t="s">
        <v>234</v>
      </c>
      <c r="G13238" t="s">
        <v>235</v>
      </c>
      <c r="H13238" t="s">
        <v>30</v>
      </c>
      <c r="J13238">
        <v>20846.88</v>
      </c>
      <c r="L13238" t="s">
        <v>39</v>
      </c>
      <c r="O13238" t="s">
        <v>190</v>
      </c>
    </row>
    <row r="13239" spans="1:15" x14ac:dyDescent="0.25">
      <c r="A13239" t="s">
        <v>52</v>
      </c>
      <c r="B13239" t="s">
        <v>1666</v>
      </c>
      <c r="C13239" t="s">
        <v>27</v>
      </c>
      <c r="D13239">
        <v>2020</v>
      </c>
      <c r="E13239">
        <v>2</v>
      </c>
      <c r="F13239" t="s">
        <v>242</v>
      </c>
      <c r="G13239" t="s">
        <v>243</v>
      </c>
      <c r="H13239" t="s">
        <v>30</v>
      </c>
      <c r="J13239">
        <v>20846.88</v>
      </c>
      <c r="L13239" t="s">
        <v>39</v>
      </c>
      <c r="O13239" t="s">
        <v>190</v>
      </c>
    </row>
    <row r="13240" spans="1:15" x14ac:dyDescent="0.25">
      <c r="A13240" t="s">
        <v>25</v>
      </c>
      <c r="B13240" t="s">
        <v>26</v>
      </c>
      <c r="C13240" t="s">
        <v>27</v>
      </c>
      <c r="D13240">
        <v>2020</v>
      </c>
      <c r="E13240">
        <v>2</v>
      </c>
      <c r="F13240" t="s">
        <v>305</v>
      </c>
      <c r="G13240" t="s">
        <v>306</v>
      </c>
      <c r="H13240" t="s">
        <v>30</v>
      </c>
      <c r="J13240">
        <v>31267.67</v>
      </c>
      <c r="L13240" t="s">
        <v>189</v>
      </c>
      <c r="O13240" t="s">
        <v>190</v>
      </c>
    </row>
    <row r="13241" spans="1:15" x14ac:dyDescent="0.25">
      <c r="A13241" t="s">
        <v>25</v>
      </c>
      <c r="B13241" t="s">
        <v>26</v>
      </c>
      <c r="C13241" t="s">
        <v>27</v>
      </c>
      <c r="D13241">
        <v>2020</v>
      </c>
      <c r="E13241">
        <v>2</v>
      </c>
      <c r="F13241" t="s">
        <v>231</v>
      </c>
      <c r="G13241" t="s">
        <v>188</v>
      </c>
      <c r="H13241" t="s">
        <v>30</v>
      </c>
      <c r="J13241">
        <v>-31267.67</v>
      </c>
      <c r="L13241" t="s">
        <v>39</v>
      </c>
      <c r="O13241" t="s">
        <v>190</v>
      </c>
    </row>
    <row r="13242" spans="1:15" x14ac:dyDescent="0.25">
      <c r="A13242" t="s">
        <v>25</v>
      </c>
      <c r="B13242" t="s">
        <v>26</v>
      </c>
      <c r="C13242" t="s">
        <v>27</v>
      </c>
      <c r="D13242">
        <v>2020</v>
      </c>
      <c r="E13242">
        <v>2</v>
      </c>
      <c r="F13242" t="s">
        <v>232</v>
      </c>
      <c r="G13242" t="s">
        <v>233</v>
      </c>
      <c r="H13242" t="s">
        <v>30</v>
      </c>
      <c r="J13242">
        <v>-31267.67</v>
      </c>
      <c r="L13242" t="s">
        <v>39</v>
      </c>
      <c r="O13242" t="s">
        <v>190</v>
      </c>
    </row>
    <row r="13243" spans="1:15" x14ac:dyDescent="0.25">
      <c r="A13243" t="s">
        <v>25</v>
      </c>
      <c r="B13243" t="s">
        <v>26</v>
      </c>
      <c r="C13243" t="s">
        <v>27</v>
      </c>
      <c r="D13243">
        <v>2020</v>
      </c>
      <c r="E13243">
        <v>2</v>
      </c>
      <c r="F13243" t="s">
        <v>234</v>
      </c>
      <c r="G13243" t="s">
        <v>235</v>
      </c>
      <c r="H13243" t="s">
        <v>30</v>
      </c>
      <c r="J13243">
        <v>-31267.67</v>
      </c>
      <c r="L13243" t="s">
        <v>39</v>
      </c>
      <c r="O13243" t="s">
        <v>190</v>
      </c>
    </row>
    <row r="13244" spans="1:15" x14ac:dyDescent="0.25">
      <c r="A13244" t="s">
        <v>25</v>
      </c>
      <c r="B13244" t="s">
        <v>26</v>
      </c>
      <c r="C13244" t="s">
        <v>27</v>
      </c>
      <c r="D13244">
        <v>2020</v>
      </c>
      <c r="E13244">
        <v>2</v>
      </c>
      <c r="F13244" t="s">
        <v>242</v>
      </c>
      <c r="G13244" t="s">
        <v>243</v>
      </c>
      <c r="H13244" t="s">
        <v>30</v>
      </c>
      <c r="J13244">
        <v>-31267.67</v>
      </c>
      <c r="L13244" t="s">
        <v>39</v>
      </c>
      <c r="O13244" t="s">
        <v>190</v>
      </c>
    </row>
    <row r="13245" spans="1:15" x14ac:dyDescent="0.25">
      <c r="A13245" t="s">
        <v>123</v>
      </c>
      <c r="B13245" t="s">
        <v>124</v>
      </c>
      <c r="C13245" t="s">
        <v>27</v>
      </c>
      <c r="D13245">
        <v>2020</v>
      </c>
      <c r="E13245">
        <v>2</v>
      </c>
      <c r="F13245" t="s">
        <v>305</v>
      </c>
      <c r="G13245" t="s">
        <v>306</v>
      </c>
      <c r="H13245" t="s">
        <v>30</v>
      </c>
      <c r="J13245">
        <v>-247801.76</v>
      </c>
      <c r="L13245" t="s">
        <v>189</v>
      </c>
      <c r="O13245" t="s">
        <v>190</v>
      </c>
    </row>
    <row r="13246" spans="1:15" x14ac:dyDescent="0.25">
      <c r="A13246" t="s">
        <v>123</v>
      </c>
      <c r="B13246" t="s">
        <v>124</v>
      </c>
      <c r="C13246" t="s">
        <v>27</v>
      </c>
      <c r="D13246">
        <v>2020</v>
      </c>
      <c r="E13246">
        <v>2</v>
      </c>
      <c r="F13246" t="s">
        <v>231</v>
      </c>
      <c r="G13246" t="s">
        <v>188</v>
      </c>
      <c r="H13246" t="s">
        <v>30</v>
      </c>
      <c r="J13246">
        <v>247801.76</v>
      </c>
      <c r="L13246" t="s">
        <v>39</v>
      </c>
      <c r="O13246" t="s">
        <v>190</v>
      </c>
    </row>
    <row r="13247" spans="1:15" x14ac:dyDescent="0.25">
      <c r="A13247" t="s">
        <v>123</v>
      </c>
      <c r="B13247" t="s">
        <v>124</v>
      </c>
      <c r="C13247" t="s">
        <v>27</v>
      </c>
      <c r="D13247">
        <v>2020</v>
      </c>
      <c r="E13247">
        <v>2</v>
      </c>
      <c r="F13247" t="s">
        <v>232</v>
      </c>
      <c r="G13247" t="s">
        <v>233</v>
      </c>
      <c r="H13247" t="s">
        <v>30</v>
      </c>
      <c r="J13247">
        <v>247801.76</v>
      </c>
      <c r="L13247" t="s">
        <v>39</v>
      </c>
      <c r="O13247" t="s">
        <v>190</v>
      </c>
    </row>
    <row r="13248" spans="1:15" x14ac:dyDescent="0.25">
      <c r="A13248" t="s">
        <v>123</v>
      </c>
      <c r="B13248" t="s">
        <v>124</v>
      </c>
      <c r="C13248" t="s">
        <v>27</v>
      </c>
      <c r="D13248">
        <v>2020</v>
      </c>
      <c r="E13248">
        <v>2</v>
      </c>
      <c r="F13248" t="s">
        <v>234</v>
      </c>
      <c r="G13248" t="s">
        <v>235</v>
      </c>
      <c r="H13248" t="s">
        <v>30</v>
      </c>
      <c r="J13248">
        <v>247801.76</v>
      </c>
      <c r="L13248" t="s">
        <v>39</v>
      </c>
      <c r="O13248" t="s">
        <v>190</v>
      </c>
    </row>
    <row r="13249" spans="1:15" x14ac:dyDescent="0.25">
      <c r="A13249" t="s">
        <v>123</v>
      </c>
      <c r="B13249" t="s">
        <v>124</v>
      </c>
      <c r="C13249" t="s">
        <v>27</v>
      </c>
      <c r="D13249">
        <v>2020</v>
      </c>
      <c r="E13249">
        <v>2</v>
      </c>
      <c r="F13249" t="s">
        <v>242</v>
      </c>
      <c r="G13249" t="s">
        <v>243</v>
      </c>
      <c r="H13249" t="s">
        <v>30</v>
      </c>
      <c r="J13249">
        <v>247801.76</v>
      </c>
      <c r="L13249" t="s">
        <v>39</v>
      </c>
      <c r="O13249" t="s">
        <v>190</v>
      </c>
    </row>
    <row r="13250" spans="1:15" x14ac:dyDescent="0.25">
      <c r="A13250" t="s">
        <v>127</v>
      </c>
      <c r="B13250" t="s">
        <v>128</v>
      </c>
      <c r="C13250" t="s">
        <v>27</v>
      </c>
      <c r="D13250">
        <v>2020</v>
      </c>
      <c r="E13250">
        <v>2</v>
      </c>
      <c r="F13250" t="s">
        <v>305</v>
      </c>
      <c r="G13250" t="s">
        <v>306</v>
      </c>
      <c r="H13250" t="s">
        <v>30</v>
      </c>
      <c r="J13250">
        <v>4821.22</v>
      </c>
      <c r="L13250" t="s">
        <v>189</v>
      </c>
      <c r="O13250" t="s">
        <v>190</v>
      </c>
    </row>
    <row r="13251" spans="1:15" x14ac:dyDescent="0.25">
      <c r="A13251" t="s">
        <v>127</v>
      </c>
      <c r="B13251" t="s">
        <v>128</v>
      </c>
      <c r="C13251" t="s">
        <v>27</v>
      </c>
      <c r="D13251">
        <v>2020</v>
      </c>
      <c r="E13251">
        <v>2</v>
      </c>
      <c r="F13251" t="s">
        <v>231</v>
      </c>
      <c r="G13251" t="s">
        <v>188</v>
      </c>
      <c r="H13251" t="s">
        <v>30</v>
      </c>
      <c r="J13251">
        <v>-4821.22</v>
      </c>
      <c r="L13251" t="s">
        <v>39</v>
      </c>
      <c r="O13251" t="s">
        <v>190</v>
      </c>
    </row>
    <row r="13252" spans="1:15" x14ac:dyDescent="0.25">
      <c r="A13252" t="s">
        <v>127</v>
      </c>
      <c r="B13252" t="s">
        <v>128</v>
      </c>
      <c r="C13252" t="s">
        <v>27</v>
      </c>
      <c r="D13252">
        <v>2020</v>
      </c>
      <c r="E13252">
        <v>2</v>
      </c>
      <c r="F13252" t="s">
        <v>232</v>
      </c>
      <c r="G13252" t="s">
        <v>233</v>
      </c>
      <c r="H13252" t="s">
        <v>30</v>
      </c>
      <c r="J13252">
        <v>-4821.22</v>
      </c>
      <c r="L13252" t="s">
        <v>39</v>
      </c>
      <c r="O13252" t="s">
        <v>190</v>
      </c>
    </row>
    <row r="13253" spans="1:15" x14ac:dyDescent="0.25">
      <c r="A13253" t="s">
        <v>127</v>
      </c>
      <c r="B13253" t="s">
        <v>128</v>
      </c>
      <c r="C13253" t="s">
        <v>27</v>
      </c>
      <c r="D13253">
        <v>2020</v>
      </c>
      <c r="E13253">
        <v>2</v>
      </c>
      <c r="F13253" t="s">
        <v>234</v>
      </c>
      <c r="G13253" t="s">
        <v>235</v>
      </c>
      <c r="H13253" t="s">
        <v>30</v>
      </c>
      <c r="J13253">
        <v>-4821.22</v>
      </c>
      <c r="L13253" t="s">
        <v>39</v>
      </c>
      <c r="O13253" t="s">
        <v>190</v>
      </c>
    </row>
    <row r="13254" spans="1:15" x14ac:dyDescent="0.25">
      <c r="A13254" t="s">
        <v>127</v>
      </c>
      <c r="B13254" t="s">
        <v>128</v>
      </c>
      <c r="C13254" t="s">
        <v>27</v>
      </c>
      <c r="D13254">
        <v>2020</v>
      </c>
      <c r="E13254">
        <v>2</v>
      </c>
      <c r="F13254" t="s">
        <v>242</v>
      </c>
      <c r="G13254" t="s">
        <v>243</v>
      </c>
      <c r="H13254" t="s">
        <v>30</v>
      </c>
      <c r="J13254">
        <v>-4821.22</v>
      </c>
      <c r="L13254" t="s">
        <v>39</v>
      </c>
      <c r="O13254" t="s">
        <v>190</v>
      </c>
    </row>
    <row r="13255" spans="1:15" x14ac:dyDescent="0.25">
      <c r="A13255" t="s">
        <v>112</v>
      </c>
      <c r="B13255" t="s">
        <v>113</v>
      </c>
      <c r="C13255" t="s">
        <v>27</v>
      </c>
      <c r="D13255">
        <v>2020</v>
      </c>
      <c r="E13255">
        <v>2</v>
      </c>
      <c r="F13255" t="s">
        <v>305</v>
      </c>
      <c r="G13255" t="s">
        <v>306</v>
      </c>
      <c r="H13255" t="s">
        <v>30</v>
      </c>
      <c r="J13255">
        <v>17916.02</v>
      </c>
      <c r="L13255" t="s">
        <v>189</v>
      </c>
      <c r="O13255" t="s">
        <v>190</v>
      </c>
    </row>
    <row r="13256" spans="1:15" x14ac:dyDescent="0.25">
      <c r="A13256" t="s">
        <v>112</v>
      </c>
      <c r="B13256" t="s">
        <v>113</v>
      </c>
      <c r="C13256" t="s">
        <v>27</v>
      </c>
      <c r="D13256">
        <v>2020</v>
      </c>
      <c r="E13256">
        <v>2</v>
      </c>
      <c r="F13256" t="s">
        <v>231</v>
      </c>
      <c r="G13256" t="s">
        <v>188</v>
      </c>
      <c r="H13256" t="s">
        <v>30</v>
      </c>
      <c r="J13256">
        <v>-17916.02</v>
      </c>
      <c r="L13256" t="s">
        <v>39</v>
      </c>
      <c r="O13256" t="s">
        <v>190</v>
      </c>
    </row>
    <row r="13257" spans="1:15" x14ac:dyDescent="0.25">
      <c r="A13257" t="s">
        <v>112</v>
      </c>
      <c r="B13257" t="s">
        <v>113</v>
      </c>
      <c r="C13257" t="s">
        <v>27</v>
      </c>
      <c r="D13257">
        <v>2020</v>
      </c>
      <c r="E13257">
        <v>2</v>
      </c>
      <c r="F13257" t="s">
        <v>232</v>
      </c>
      <c r="G13257" t="s">
        <v>233</v>
      </c>
      <c r="H13257" t="s">
        <v>30</v>
      </c>
      <c r="J13257">
        <v>-17916.02</v>
      </c>
      <c r="L13257" t="s">
        <v>39</v>
      </c>
      <c r="O13257" t="s">
        <v>190</v>
      </c>
    </row>
    <row r="13258" spans="1:15" x14ac:dyDescent="0.25">
      <c r="A13258" t="s">
        <v>112</v>
      </c>
      <c r="B13258" t="s">
        <v>113</v>
      </c>
      <c r="C13258" t="s">
        <v>27</v>
      </c>
      <c r="D13258">
        <v>2020</v>
      </c>
      <c r="E13258">
        <v>2</v>
      </c>
      <c r="F13258" t="s">
        <v>234</v>
      </c>
      <c r="G13258" t="s">
        <v>235</v>
      </c>
      <c r="H13258" t="s">
        <v>30</v>
      </c>
      <c r="J13258">
        <v>-17916.02</v>
      </c>
      <c r="L13258" t="s">
        <v>39</v>
      </c>
      <c r="O13258" t="s">
        <v>190</v>
      </c>
    </row>
    <row r="13259" spans="1:15" x14ac:dyDescent="0.25">
      <c r="A13259" t="s">
        <v>112</v>
      </c>
      <c r="B13259" t="s">
        <v>113</v>
      </c>
      <c r="C13259" t="s">
        <v>27</v>
      </c>
      <c r="D13259">
        <v>2020</v>
      </c>
      <c r="E13259">
        <v>2</v>
      </c>
      <c r="F13259" t="s">
        <v>242</v>
      </c>
      <c r="G13259" t="s">
        <v>243</v>
      </c>
      <c r="H13259" t="s">
        <v>30</v>
      </c>
      <c r="J13259">
        <v>-17916.02</v>
      </c>
      <c r="L13259" t="s">
        <v>39</v>
      </c>
      <c r="O13259" t="s">
        <v>190</v>
      </c>
    </row>
    <row r="13260" spans="1:15" x14ac:dyDescent="0.25">
      <c r="A13260" t="s">
        <v>84</v>
      </c>
      <c r="B13260" t="s">
        <v>85</v>
      </c>
      <c r="C13260" t="s">
        <v>27</v>
      </c>
      <c r="D13260">
        <v>2020</v>
      </c>
      <c r="E13260">
        <v>2</v>
      </c>
      <c r="F13260" t="s">
        <v>305</v>
      </c>
      <c r="G13260" t="s">
        <v>306</v>
      </c>
      <c r="H13260" t="s">
        <v>30</v>
      </c>
      <c r="J13260">
        <v>35036.54</v>
      </c>
      <c r="L13260" t="s">
        <v>189</v>
      </c>
      <c r="O13260" t="s">
        <v>190</v>
      </c>
    </row>
    <row r="13261" spans="1:15" x14ac:dyDescent="0.25">
      <c r="A13261" t="s">
        <v>84</v>
      </c>
      <c r="B13261" t="s">
        <v>85</v>
      </c>
      <c r="C13261" t="s">
        <v>27</v>
      </c>
      <c r="D13261">
        <v>2020</v>
      </c>
      <c r="E13261">
        <v>2</v>
      </c>
      <c r="F13261" t="s">
        <v>231</v>
      </c>
      <c r="G13261" t="s">
        <v>188</v>
      </c>
      <c r="H13261" t="s">
        <v>30</v>
      </c>
      <c r="J13261">
        <v>-35036.54</v>
      </c>
      <c r="L13261" t="s">
        <v>39</v>
      </c>
      <c r="O13261" t="s">
        <v>190</v>
      </c>
    </row>
    <row r="13262" spans="1:15" x14ac:dyDescent="0.25">
      <c r="A13262" t="s">
        <v>84</v>
      </c>
      <c r="B13262" t="s">
        <v>85</v>
      </c>
      <c r="C13262" t="s">
        <v>27</v>
      </c>
      <c r="D13262">
        <v>2020</v>
      </c>
      <c r="E13262">
        <v>2</v>
      </c>
      <c r="F13262" t="s">
        <v>232</v>
      </c>
      <c r="G13262" t="s">
        <v>233</v>
      </c>
      <c r="H13262" t="s">
        <v>30</v>
      </c>
      <c r="J13262">
        <v>-35036.54</v>
      </c>
      <c r="L13262" t="s">
        <v>39</v>
      </c>
      <c r="O13262" t="s">
        <v>190</v>
      </c>
    </row>
    <row r="13263" spans="1:15" x14ac:dyDescent="0.25">
      <c r="A13263" t="s">
        <v>84</v>
      </c>
      <c r="B13263" t="s">
        <v>85</v>
      </c>
      <c r="C13263" t="s">
        <v>27</v>
      </c>
      <c r="D13263">
        <v>2020</v>
      </c>
      <c r="E13263">
        <v>2</v>
      </c>
      <c r="F13263" t="s">
        <v>234</v>
      </c>
      <c r="G13263" t="s">
        <v>235</v>
      </c>
      <c r="H13263" t="s">
        <v>30</v>
      </c>
      <c r="J13263">
        <v>-35036.54</v>
      </c>
      <c r="L13263" t="s">
        <v>39</v>
      </c>
      <c r="O13263" t="s">
        <v>190</v>
      </c>
    </row>
    <row r="13264" spans="1:15" x14ac:dyDescent="0.25">
      <c r="A13264" t="s">
        <v>84</v>
      </c>
      <c r="B13264" t="s">
        <v>85</v>
      </c>
      <c r="C13264" t="s">
        <v>27</v>
      </c>
      <c r="D13264">
        <v>2020</v>
      </c>
      <c r="E13264">
        <v>2</v>
      </c>
      <c r="F13264" t="s">
        <v>242</v>
      </c>
      <c r="G13264" t="s">
        <v>243</v>
      </c>
      <c r="H13264" t="s">
        <v>30</v>
      </c>
      <c r="J13264">
        <v>-35036.54</v>
      </c>
      <c r="L13264" t="s">
        <v>39</v>
      </c>
      <c r="O13264" t="s">
        <v>190</v>
      </c>
    </row>
    <row r="13265" spans="1:15" x14ac:dyDescent="0.25">
      <c r="A13265" t="s">
        <v>123</v>
      </c>
      <c r="B13265" t="s">
        <v>124</v>
      </c>
      <c r="C13265" t="s">
        <v>27</v>
      </c>
      <c r="D13265">
        <v>2020</v>
      </c>
      <c r="E13265">
        <v>3</v>
      </c>
      <c r="F13265" t="s">
        <v>305</v>
      </c>
      <c r="G13265" t="s">
        <v>306</v>
      </c>
      <c r="H13265" t="s">
        <v>30</v>
      </c>
      <c r="J13265">
        <v>-428164.26</v>
      </c>
      <c r="L13265" t="s">
        <v>189</v>
      </c>
      <c r="O13265" t="s">
        <v>190</v>
      </c>
    </row>
    <row r="13266" spans="1:15" x14ac:dyDescent="0.25">
      <c r="A13266" t="s">
        <v>123</v>
      </c>
      <c r="B13266" t="s">
        <v>124</v>
      </c>
      <c r="C13266" t="s">
        <v>27</v>
      </c>
      <c r="D13266">
        <v>2020</v>
      </c>
      <c r="E13266">
        <v>3</v>
      </c>
      <c r="F13266" t="s">
        <v>231</v>
      </c>
      <c r="G13266" t="s">
        <v>188</v>
      </c>
      <c r="H13266" t="s">
        <v>30</v>
      </c>
      <c r="J13266">
        <v>428164.26</v>
      </c>
      <c r="L13266" t="s">
        <v>39</v>
      </c>
      <c r="O13266" t="s">
        <v>190</v>
      </c>
    </row>
    <row r="13267" spans="1:15" x14ac:dyDescent="0.25">
      <c r="A13267" t="s">
        <v>123</v>
      </c>
      <c r="B13267" t="s">
        <v>124</v>
      </c>
      <c r="C13267" t="s">
        <v>27</v>
      </c>
      <c r="D13267">
        <v>2020</v>
      </c>
      <c r="E13267">
        <v>3</v>
      </c>
      <c r="F13267" t="s">
        <v>232</v>
      </c>
      <c r="G13267" t="s">
        <v>233</v>
      </c>
      <c r="H13267" t="s">
        <v>30</v>
      </c>
      <c r="J13267">
        <v>428164.26</v>
      </c>
      <c r="L13267" t="s">
        <v>39</v>
      </c>
      <c r="O13267" t="s">
        <v>190</v>
      </c>
    </row>
    <row r="13268" spans="1:15" x14ac:dyDescent="0.25">
      <c r="A13268" t="s">
        <v>123</v>
      </c>
      <c r="B13268" t="s">
        <v>124</v>
      </c>
      <c r="C13268" t="s">
        <v>27</v>
      </c>
      <c r="D13268">
        <v>2020</v>
      </c>
      <c r="E13268">
        <v>3</v>
      </c>
      <c r="F13268" t="s">
        <v>234</v>
      </c>
      <c r="G13268" t="s">
        <v>235</v>
      </c>
      <c r="H13268" t="s">
        <v>30</v>
      </c>
      <c r="J13268">
        <v>428164.26</v>
      </c>
      <c r="L13268" t="s">
        <v>39</v>
      </c>
      <c r="O13268" t="s">
        <v>190</v>
      </c>
    </row>
    <row r="13269" spans="1:15" x14ac:dyDescent="0.25">
      <c r="A13269" t="s">
        <v>123</v>
      </c>
      <c r="B13269" t="s">
        <v>124</v>
      </c>
      <c r="C13269" t="s">
        <v>27</v>
      </c>
      <c r="D13269">
        <v>2020</v>
      </c>
      <c r="E13269">
        <v>3</v>
      </c>
      <c r="F13269" t="s">
        <v>242</v>
      </c>
      <c r="G13269" t="s">
        <v>243</v>
      </c>
      <c r="H13269" t="s">
        <v>30</v>
      </c>
      <c r="J13269">
        <v>428164.26</v>
      </c>
      <c r="L13269" t="s">
        <v>39</v>
      </c>
      <c r="O13269" t="s">
        <v>190</v>
      </c>
    </row>
    <row r="13270" spans="1:15" x14ac:dyDescent="0.25">
      <c r="A13270" t="s">
        <v>127</v>
      </c>
      <c r="B13270" t="s">
        <v>128</v>
      </c>
      <c r="C13270" t="s">
        <v>27</v>
      </c>
      <c r="D13270">
        <v>2020</v>
      </c>
      <c r="E13270">
        <v>3</v>
      </c>
      <c r="F13270" t="s">
        <v>305</v>
      </c>
      <c r="G13270" t="s">
        <v>306</v>
      </c>
      <c r="H13270" t="s">
        <v>30</v>
      </c>
      <c r="J13270">
        <v>7173.02</v>
      </c>
      <c r="L13270" t="s">
        <v>189</v>
      </c>
      <c r="O13270" t="s">
        <v>190</v>
      </c>
    </row>
    <row r="13271" spans="1:15" x14ac:dyDescent="0.25">
      <c r="A13271" t="s">
        <v>127</v>
      </c>
      <c r="B13271" t="s">
        <v>128</v>
      </c>
      <c r="C13271" t="s">
        <v>27</v>
      </c>
      <c r="D13271">
        <v>2020</v>
      </c>
      <c r="E13271">
        <v>3</v>
      </c>
      <c r="F13271" t="s">
        <v>231</v>
      </c>
      <c r="G13271" t="s">
        <v>188</v>
      </c>
      <c r="H13271" t="s">
        <v>30</v>
      </c>
      <c r="J13271">
        <v>-7173.02</v>
      </c>
      <c r="L13271" t="s">
        <v>39</v>
      </c>
      <c r="O13271" t="s">
        <v>190</v>
      </c>
    </row>
    <row r="13272" spans="1:15" x14ac:dyDescent="0.25">
      <c r="A13272" t="s">
        <v>127</v>
      </c>
      <c r="B13272" t="s">
        <v>128</v>
      </c>
      <c r="C13272" t="s">
        <v>27</v>
      </c>
      <c r="D13272">
        <v>2020</v>
      </c>
      <c r="E13272">
        <v>3</v>
      </c>
      <c r="F13272" t="s">
        <v>232</v>
      </c>
      <c r="G13272" t="s">
        <v>233</v>
      </c>
      <c r="H13272" t="s">
        <v>30</v>
      </c>
      <c r="J13272">
        <v>-7173.02</v>
      </c>
      <c r="L13272" t="s">
        <v>39</v>
      </c>
      <c r="O13272" t="s">
        <v>190</v>
      </c>
    </row>
    <row r="13273" spans="1:15" x14ac:dyDescent="0.25">
      <c r="A13273" t="s">
        <v>127</v>
      </c>
      <c r="B13273" t="s">
        <v>128</v>
      </c>
      <c r="C13273" t="s">
        <v>27</v>
      </c>
      <c r="D13273">
        <v>2020</v>
      </c>
      <c r="E13273">
        <v>3</v>
      </c>
      <c r="F13273" t="s">
        <v>234</v>
      </c>
      <c r="G13273" t="s">
        <v>235</v>
      </c>
      <c r="H13273" t="s">
        <v>30</v>
      </c>
      <c r="J13273">
        <v>-7173.02</v>
      </c>
      <c r="L13273" t="s">
        <v>39</v>
      </c>
      <c r="O13273" t="s">
        <v>190</v>
      </c>
    </row>
    <row r="13274" spans="1:15" x14ac:dyDescent="0.25">
      <c r="A13274" t="s">
        <v>127</v>
      </c>
      <c r="B13274" t="s">
        <v>128</v>
      </c>
      <c r="C13274" t="s">
        <v>27</v>
      </c>
      <c r="D13274">
        <v>2020</v>
      </c>
      <c r="E13274">
        <v>3</v>
      </c>
      <c r="F13274" t="s">
        <v>242</v>
      </c>
      <c r="G13274" t="s">
        <v>243</v>
      </c>
      <c r="H13274" t="s">
        <v>30</v>
      </c>
      <c r="J13274">
        <v>-7173.02</v>
      </c>
      <c r="L13274" t="s">
        <v>39</v>
      </c>
      <c r="O13274" t="s">
        <v>190</v>
      </c>
    </row>
    <row r="13275" spans="1:15" x14ac:dyDescent="0.25">
      <c r="A13275" t="s">
        <v>112</v>
      </c>
      <c r="B13275" t="s">
        <v>113</v>
      </c>
      <c r="C13275" t="s">
        <v>27</v>
      </c>
      <c r="D13275">
        <v>2020</v>
      </c>
      <c r="E13275">
        <v>3</v>
      </c>
      <c r="F13275" t="s">
        <v>305</v>
      </c>
      <c r="G13275" t="s">
        <v>306</v>
      </c>
      <c r="H13275" t="s">
        <v>30</v>
      </c>
      <c r="J13275">
        <v>13346.81</v>
      </c>
      <c r="L13275" t="s">
        <v>189</v>
      </c>
      <c r="O13275" t="s">
        <v>190</v>
      </c>
    </row>
    <row r="13276" spans="1:15" x14ac:dyDescent="0.25">
      <c r="A13276" t="s">
        <v>112</v>
      </c>
      <c r="B13276" t="s">
        <v>113</v>
      </c>
      <c r="C13276" t="s">
        <v>27</v>
      </c>
      <c r="D13276">
        <v>2020</v>
      </c>
      <c r="E13276">
        <v>3</v>
      </c>
      <c r="F13276" t="s">
        <v>231</v>
      </c>
      <c r="G13276" t="s">
        <v>188</v>
      </c>
      <c r="H13276" t="s">
        <v>30</v>
      </c>
      <c r="J13276">
        <v>-13346.81</v>
      </c>
      <c r="L13276" t="s">
        <v>39</v>
      </c>
      <c r="O13276" t="s">
        <v>190</v>
      </c>
    </row>
    <row r="13277" spans="1:15" x14ac:dyDescent="0.25">
      <c r="A13277" t="s">
        <v>112</v>
      </c>
      <c r="B13277" t="s">
        <v>113</v>
      </c>
      <c r="C13277" t="s">
        <v>27</v>
      </c>
      <c r="D13277">
        <v>2020</v>
      </c>
      <c r="E13277">
        <v>3</v>
      </c>
      <c r="F13277" t="s">
        <v>232</v>
      </c>
      <c r="G13277" t="s">
        <v>233</v>
      </c>
      <c r="H13277" t="s">
        <v>30</v>
      </c>
      <c r="J13277">
        <v>-13346.81</v>
      </c>
      <c r="L13277" t="s">
        <v>39</v>
      </c>
      <c r="O13277" t="s">
        <v>190</v>
      </c>
    </row>
    <row r="13278" spans="1:15" x14ac:dyDescent="0.25">
      <c r="A13278" t="s">
        <v>112</v>
      </c>
      <c r="B13278" t="s">
        <v>113</v>
      </c>
      <c r="C13278" t="s">
        <v>27</v>
      </c>
      <c r="D13278">
        <v>2020</v>
      </c>
      <c r="E13278">
        <v>3</v>
      </c>
      <c r="F13278" t="s">
        <v>234</v>
      </c>
      <c r="G13278" t="s">
        <v>235</v>
      </c>
      <c r="H13278" t="s">
        <v>30</v>
      </c>
      <c r="J13278">
        <v>-13346.81</v>
      </c>
      <c r="L13278" t="s">
        <v>39</v>
      </c>
      <c r="O13278" t="s">
        <v>190</v>
      </c>
    </row>
    <row r="13279" spans="1:15" x14ac:dyDescent="0.25">
      <c r="A13279" t="s">
        <v>112</v>
      </c>
      <c r="B13279" t="s">
        <v>113</v>
      </c>
      <c r="C13279" t="s">
        <v>27</v>
      </c>
      <c r="D13279">
        <v>2020</v>
      </c>
      <c r="E13279">
        <v>3</v>
      </c>
      <c r="F13279" t="s">
        <v>242</v>
      </c>
      <c r="G13279" t="s">
        <v>243</v>
      </c>
      <c r="H13279" t="s">
        <v>30</v>
      </c>
      <c r="J13279">
        <v>-13346.81</v>
      </c>
      <c r="L13279" t="s">
        <v>39</v>
      </c>
      <c r="O13279" t="s">
        <v>190</v>
      </c>
    </row>
    <row r="13280" spans="1:15" x14ac:dyDescent="0.25">
      <c r="A13280" t="s">
        <v>84</v>
      </c>
      <c r="B13280" t="s">
        <v>85</v>
      </c>
      <c r="C13280" t="s">
        <v>27</v>
      </c>
      <c r="D13280">
        <v>2020</v>
      </c>
      <c r="E13280">
        <v>3</v>
      </c>
      <c r="F13280" t="s">
        <v>305</v>
      </c>
      <c r="G13280" t="s">
        <v>306</v>
      </c>
      <c r="H13280" t="s">
        <v>30</v>
      </c>
      <c r="J13280">
        <v>39727.160000000003</v>
      </c>
      <c r="L13280" t="s">
        <v>189</v>
      </c>
      <c r="O13280" t="s">
        <v>190</v>
      </c>
    </row>
    <row r="13281" spans="1:15" x14ac:dyDescent="0.25">
      <c r="A13281" t="s">
        <v>84</v>
      </c>
      <c r="B13281" t="s">
        <v>85</v>
      </c>
      <c r="C13281" t="s">
        <v>27</v>
      </c>
      <c r="D13281">
        <v>2020</v>
      </c>
      <c r="E13281">
        <v>3</v>
      </c>
      <c r="F13281" t="s">
        <v>231</v>
      </c>
      <c r="G13281" t="s">
        <v>188</v>
      </c>
      <c r="H13281" t="s">
        <v>30</v>
      </c>
      <c r="J13281">
        <v>-39727.160000000003</v>
      </c>
      <c r="L13281" t="s">
        <v>39</v>
      </c>
      <c r="O13281" t="s">
        <v>190</v>
      </c>
    </row>
    <row r="13282" spans="1:15" x14ac:dyDescent="0.25">
      <c r="A13282" t="s">
        <v>84</v>
      </c>
      <c r="B13282" t="s">
        <v>85</v>
      </c>
      <c r="C13282" t="s">
        <v>27</v>
      </c>
      <c r="D13282">
        <v>2020</v>
      </c>
      <c r="E13282">
        <v>3</v>
      </c>
      <c r="F13282" t="s">
        <v>232</v>
      </c>
      <c r="G13282" t="s">
        <v>233</v>
      </c>
      <c r="H13282" t="s">
        <v>30</v>
      </c>
      <c r="J13282">
        <v>-39727.160000000003</v>
      </c>
      <c r="L13282" t="s">
        <v>39</v>
      </c>
      <c r="O13282" t="s">
        <v>190</v>
      </c>
    </row>
    <row r="13283" spans="1:15" x14ac:dyDescent="0.25">
      <c r="A13283" t="s">
        <v>84</v>
      </c>
      <c r="B13283" t="s">
        <v>85</v>
      </c>
      <c r="C13283" t="s">
        <v>27</v>
      </c>
      <c r="D13283">
        <v>2020</v>
      </c>
      <c r="E13283">
        <v>3</v>
      </c>
      <c r="F13283" t="s">
        <v>234</v>
      </c>
      <c r="G13283" t="s">
        <v>235</v>
      </c>
      <c r="H13283" t="s">
        <v>30</v>
      </c>
      <c r="J13283">
        <v>-39727.160000000003</v>
      </c>
      <c r="L13283" t="s">
        <v>39</v>
      </c>
      <c r="O13283" t="s">
        <v>190</v>
      </c>
    </row>
    <row r="13284" spans="1:15" x14ac:dyDescent="0.25">
      <c r="A13284" t="s">
        <v>84</v>
      </c>
      <c r="B13284" t="s">
        <v>85</v>
      </c>
      <c r="C13284" t="s">
        <v>27</v>
      </c>
      <c r="D13284">
        <v>2020</v>
      </c>
      <c r="E13284">
        <v>3</v>
      </c>
      <c r="F13284" t="s">
        <v>242</v>
      </c>
      <c r="G13284" t="s">
        <v>243</v>
      </c>
      <c r="H13284" t="s">
        <v>30</v>
      </c>
      <c r="J13284">
        <v>-39727.160000000003</v>
      </c>
      <c r="L13284" t="s">
        <v>39</v>
      </c>
      <c r="O13284" t="s">
        <v>190</v>
      </c>
    </row>
    <row r="13285" spans="1:15" x14ac:dyDescent="0.25">
      <c r="A13285" t="s">
        <v>116</v>
      </c>
      <c r="B13285" t="s">
        <v>117</v>
      </c>
      <c r="C13285" t="s">
        <v>27</v>
      </c>
      <c r="D13285">
        <v>2020</v>
      </c>
      <c r="E13285">
        <v>3</v>
      </c>
      <c r="F13285" t="s">
        <v>305</v>
      </c>
      <c r="G13285" t="s">
        <v>306</v>
      </c>
      <c r="H13285" t="s">
        <v>30</v>
      </c>
      <c r="J13285">
        <v>44729.88</v>
      </c>
      <c r="L13285" t="s">
        <v>189</v>
      </c>
      <c r="O13285" t="s">
        <v>190</v>
      </c>
    </row>
    <row r="13286" spans="1:15" x14ac:dyDescent="0.25">
      <c r="A13286" t="s">
        <v>116</v>
      </c>
      <c r="B13286" t="s">
        <v>117</v>
      </c>
      <c r="C13286" t="s">
        <v>27</v>
      </c>
      <c r="D13286">
        <v>2020</v>
      </c>
      <c r="E13286">
        <v>3</v>
      </c>
      <c r="F13286" t="s">
        <v>231</v>
      </c>
      <c r="G13286" t="s">
        <v>188</v>
      </c>
      <c r="H13286" t="s">
        <v>30</v>
      </c>
      <c r="J13286">
        <v>-44729.88</v>
      </c>
      <c r="L13286" t="s">
        <v>39</v>
      </c>
      <c r="O13286" t="s">
        <v>190</v>
      </c>
    </row>
    <row r="13287" spans="1:15" x14ac:dyDescent="0.25">
      <c r="A13287" t="s">
        <v>116</v>
      </c>
      <c r="B13287" t="s">
        <v>117</v>
      </c>
      <c r="C13287" t="s">
        <v>27</v>
      </c>
      <c r="D13287">
        <v>2020</v>
      </c>
      <c r="E13287">
        <v>3</v>
      </c>
      <c r="F13287" t="s">
        <v>232</v>
      </c>
      <c r="G13287" t="s">
        <v>233</v>
      </c>
      <c r="H13287" t="s">
        <v>30</v>
      </c>
      <c r="J13287">
        <v>-44729.88</v>
      </c>
      <c r="L13287" t="s">
        <v>39</v>
      </c>
      <c r="O13287" t="s">
        <v>190</v>
      </c>
    </row>
    <row r="13288" spans="1:15" x14ac:dyDescent="0.25">
      <c r="A13288" t="s">
        <v>116</v>
      </c>
      <c r="B13288" t="s">
        <v>117</v>
      </c>
      <c r="C13288" t="s">
        <v>27</v>
      </c>
      <c r="D13288">
        <v>2020</v>
      </c>
      <c r="E13288">
        <v>3</v>
      </c>
      <c r="F13288" t="s">
        <v>234</v>
      </c>
      <c r="G13288" t="s">
        <v>235</v>
      </c>
      <c r="H13288" t="s">
        <v>30</v>
      </c>
      <c r="J13288">
        <v>-44729.88</v>
      </c>
      <c r="L13288" t="s">
        <v>39</v>
      </c>
      <c r="O13288" t="s">
        <v>190</v>
      </c>
    </row>
    <row r="13289" spans="1:15" x14ac:dyDescent="0.25">
      <c r="A13289" t="s">
        <v>116</v>
      </c>
      <c r="B13289" t="s">
        <v>117</v>
      </c>
      <c r="C13289" t="s">
        <v>27</v>
      </c>
      <c r="D13289">
        <v>2020</v>
      </c>
      <c r="E13289">
        <v>3</v>
      </c>
      <c r="F13289" t="s">
        <v>242</v>
      </c>
      <c r="G13289" t="s">
        <v>243</v>
      </c>
      <c r="H13289" t="s">
        <v>30</v>
      </c>
      <c r="J13289">
        <v>-44729.88</v>
      </c>
      <c r="L13289" t="s">
        <v>39</v>
      </c>
      <c r="O13289" t="s">
        <v>190</v>
      </c>
    </row>
    <row r="13290" spans="1:15" x14ac:dyDescent="0.25">
      <c r="A13290" t="s">
        <v>131</v>
      </c>
      <c r="B13290" t="s">
        <v>132</v>
      </c>
      <c r="C13290" t="s">
        <v>27</v>
      </c>
      <c r="D13290">
        <v>2020</v>
      </c>
      <c r="E13290">
        <v>3</v>
      </c>
      <c r="F13290" t="s">
        <v>305</v>
      </c>
      <c r="G13290" t="s">
        <v>306</v>
      </c>
      <c r="H13290" t="s">
        <v>30</v>
      </c>
      <c r="J13290">
        <v>348517.23</v>
      </c>
      <c r="L13290" t="s">
        <v>189</v>
      </c>
      <c r="O13290" t="s">
        <v>190</v>
      </c>
    </row>
    <row r="13291" spans="1:15" x14ac:dyDescent="0.25">
      <c r="A13291" t="s">
        <v>131</v>
      </c>
      <c r="B13291" t="s">
        <v>132</v>
      </c>
      <c r="C13291" t="s">
        <v>27</v>
      </c>
      <c r="D13291">
        <v>2020</v>
      </c>
      <c r="E13291">
        <v>3</v>
      </c>
      <c r="F13291" t="s">
        <v>231</v>
      </c>
      <c r="G13291" t="s">
        <v>188</v>
      </c>
      <c r="H13291" t="s">
        <v>30</v>
      </c>
      <c r="J13291">
        <v>-348517.23</v>
      </c>
      <c r="L13291" t="s">
        <v>39</v>
      </c>
      <c r="O13291" t="s">
        <v>190</v>
      </c>
    </row>
    <row r="13292" spans="1:15" x14ac:dyDescent="0.25">
      <c r="A13292" t="s">
        <v>131</v>
      </c>
      <c r="B13292" t="s">
        <v>132</v>
      </c>
      <c r="C13292" t="s">
        <v>27</v>
      </c>
      <c r="D13292">
        <v>2020</v>
      </c>
      <c r="E13292">
        <v>3</v>
      </c>
      <c r="F13292" t="s">
        <v>232</v>
      </c>
      <c r="G13292" t="s">
        <v>233</v>
      </c>
      <c r="H13292" t="s">
        <v>30</v>
      </c>
      <c r="J13292">
        <v>-348517.23</v>
      </c>
      <c r="L13292" t="s">
        <v>39</v>
      </c>
      <c r="O13292" t="s">
        <v>190</v>
      </c>
    </row>
    <row r="13293" spans="1:15" x14ac:dyDescent="0.25">
      <c r="A13293" t="s">
        <v>131</v>
      </c>
      <c r="B13293" t="s">
        <v>132</v>
      </c>
      <c r="C13293" t="s">
        <v>27</v>
      </c>
      <c r="D13293">
        <v>2020</v>
      </c>
      <c r="E13293">
        <v>3</v>
      </c>
      <c r="F13293" t="s">
        <v>234</v>
      </c>
      <c r="G13293" t="s">
        <v>235</v>
      </c>
      <c r="H13293" t="s">
        <v>30</v>
      </c>
      <c r="J13293">
        <v>-348517.23</v>
      </c>
      <c r="L13293" t="s">
        <v>39</v>
      </c>
      <c r="O13293" t="s">
        <v>190</v>
      </c>
    </row>
    <row r="13294" spans="1:15" x14ac:dyDescent="0.25">
      <c r="A13294" t="s">
        <v>131</v>
      </c>
      <c r="B13294" t="s">
        <v>132</v>
      </c>
      <c r="C13294" t="s">
        <v>27</v>
      </c>
      <c r="D13294">
        <v>2020</v>
      </c>
      <c r="E13294">
        <v>3</v>
      </c>
      <c r="F13294" t="s">
        <v>242</v>
      </c>
      <c r="G13294" t="s">
        <v>243</v>
      </c>
      <c r="H13294" t="s">
        <v>30</v>
      </c>
      <c r="J13294">
        <v>-348517.23</v>
      </c>
      <c r="L13294" t="s">
        <v>39</v>
      </c>
      <c r="O13294" t="s">
        <v>190</v>
      </c>
    </row>
    <row r="13295" spans="1:15" x14ac:dyDescent="0.25">
      <c r="A13295" t="s">
        <v>52</v>
      </c>
      <c r="B13295" t="s">
        <v>1666</v>
      </c>
      <c r="C13295" t="s">
        <v>27</v>
      </c>
      <c r="D13295">
        <v>2020</v>
      </c>
      <c r="E13295">
        <v>3</v>
      </c>
      <c r="F13295" t="s">
        <v>305</v>
      </c>
      <c r="G13295" t="s">
        <v>306</v>
      </c>
      <c r="H13295" t="s">
        <v>30</v>
      </c>
      <c r="J13295">
        <v>-31270.32</v>
      </c>
      <c r="L13295" t="s">
        <v>189</v>
      </c>
      <c r="O13295" t="s">
        <v>190</v>
      </c>
    </row>
    <row r="13296" spans="1:15" x14ac:dyDescent="0.25">
      <c r="A13296" t="s">
        <v>52</v>
      </c>
      <c r="B13296" t="s">
        <v>1666</v>
      </c>
      <c r="C13296" t="s">
        <v>27</v>
      </c>
      <c r="D13296">
        <v>2020</v>
      </c>
      <c r="E13296">
        <v>3</v>
      </c>
      <c r="F13296" t="s">
        <v>231</v>
      </c>
      <c r="G13296" t="s">
        <v>188</v>
      </c>
      <c r="H13296" t="s">
        <v>30</v>
      </c>
      <c r="J13296">
        <v>31270.32</v>
      </c>
      <c r="L13296" t="s">
        <v>39</v>
      </c>
      <c r="O13296" t="s">
        <v>190</v>
      </c>
    </row>
    <row r="13297" spans="1:15" x14ac:dyDescent="0.25">
      <c r="A13297" t="s">
        <v>52</v>
      </c>
      <c r="B13297" t="s">
        <v>1666</v>
      </c>
      <c r="C13297" t="s">
        <v>27</v>
      </c>
      <c r="D13297">
        <v>2020</v>
      </c>
      <c r="E13297">
        <v>3</v>
      </c>
      <c r="F13297" t="s">
        <v>232</v>
      </c>
      <c r="G13297" t="s">
        <v>233</v>
      </c>
      <c r="H13297" t="s">
        <v>30</v>
      </c>
      <c r="J13297">
        <v>31270.32</v>
      </c>
      <c r="L13297" t="s">
        <v>39</v>
      </c>
      <c r="O13297" t="s">
        <v>190</v>
      </c>
    </row>
    <row r="13298" spans="1:15" x14ac:dyDescent="0.25">
      <c r="A13298" t="s">
        <v>52</v>
      </c>
      <c r="B13298" t="s">
        <v>1666</v>
      </c>
      <c r="C13298" t="s">
        <v>27</v>
      </c>
      <c r="D13298">
        <v>2020</v>
      </c>
      <c r="E13298">
        <v>3</v>
      </c>
      <c r="F13298" t="s">
        <v>234</v>
      </c>
      <c r="G13298" t="s">
        <v>235</v>
      </c>
      <c r="H13298" t="s">
        <v>30</v>
      </c>
      <c r="J13298">
        <v>31270.32</v>
      </c>
      <c r="L13298" t="s">
        <v>39</v>
      </c>
      <c r="O13298" t="s">
        <v>190</v>
      </c>
    </row>
    <row r="13299" spans="1:15" x14ac:dyDescent="0.25">
      <c r="A13299" t="s">
        <v>52</v>
      </c>
      <c r="B13299" t="s">
        <v>1666</v>
      </c>
      <c r="C13299" t="s">
        <v>27</v>
      </c>
      <c r="D13299">
        <v>2020</v>
      </c>
      <c r="E13299">
        <v>3</v>
      </c>
      <c r="F13299" t="s">
        <v>242</v>
      </c>
      <c r="G13299" t="s">
        <v>243</v>
      </c>
      <c r="H13299" t="s">
        <v>30</v>
      </c>
      <c r="J13299">
        <v>31270.32</v>
      </c>
      <c r="L13299" t="s">
        <v>39</v>
      </c>
      <c r="O13299" t="s">
        <v>190</v>
      </c>
    </row>
    <row r="13300" spans="1:15" x14ac:dyDescent="0.25">
      <c r="A13300" t="s">
        <v>25</v>
      </c>
      <c r="B13300" t="s">
        <v>26</v>
      </c>
      <c r="C13300" t="s">
        <v>27</v>
      </c>
      <c r="D13300">
        <v>2020</v>
      </c>
      <c r="E13300">
        <v>3</v>
      </c>
      <c r="F13300" t="s">
        <v>305</v>
      </c>
      <c r="G13300" t="s">
        <v>306</v>
      </c>
      <c r="H13300" t="s">
        <v>30</v>
      </c>
      <c r="J13300">
        <v>46901.51</v>
      </c>
      <c r="L13300" t="s">
        <v>189</v>
      </c>
      <c r="O13300" t="s">
        <v>190</v>
      </c>
    </row>
    <row r="13301" spans="1:15" x14ac:dyDescent="0.25">
      <c r="A13301" t="s">
        <v>25</v>
      </c>
      <c r="B13301" t="s">
        <v>26</v>
      </c>
      <c r="C13301" t="s">
        <v>27</v>
      </c>
      <c r="D13301">
        <v>2020</v>
      </c>
      <c r="E13301">
        <v>3</v>
      </c>
      <c r="F13301" t="s">
        <v>231</v>
      </c>
      <c r="G13301" t="s">
        <v>188</v>
      </c>
      <c r="H13301" t="s">
        <v>30</v>
      </c>
      <c r="J13301">
        <v>-46901.51</v>
      </c>
      <c r="L13301" t="s">
        <v>39</v>
      </c>
      <c r="O13301" t="s">
        <v>190</v>
      </c>
    </row>
    <row r="13302" spans="1:15" x14ac:dyDescent="0.25">
      <c r="A13302" t="s">
        <v>25</v>
      </c>
      <c r="B13302" t="s">
        <v>26</v>
      </c>
      <c r="C13302" t="s">
        <v>27</v>
      </c>
      <c r="D13302">
        <v>2020</v>
      </c>
      <c r="E13302">
        <v>3</v>
      </c>
      <c r="F13302" t="s">
        <v>232</v>
      </c>
      <c r="G13302" t="s">
        <v>233</v>
      </c>
      <c r="H13302" t="s">
        <v>30</v>
      </c>
      <c r="J13302">
        <v>-46901.51</v>
      </c>
      <c r="L13302" t="s">
        <v>39</v>
      </c>
      <c r="O13302" t="s">
        <v>190</v>
      </c>
    </row>
    <row r="13303" spans="1:15" x14ac:dyDescent="0.25">
      <c r="A13303" t="s">
        <v>25</v>
      </c>
      <c r="B13303" t="s">
        <v>26</v>
      </c>
      <c r="C13303" t="s">
        <v>27</v>
      </c>
      <c r="D13303">
        <v>2020</v>
      </c>
      <c r="E13303">
        <v>3</v>
      </c>
      <c r="F13303" t="s">
        <v>234</v>
      </c>
      <c r="G13303" t="s">
        <v>235</v>
      </c>
      <c r="H13303" t="s">
        <v>30</v>
      </c>
      <c r="J13303">
        <v>-46901.51</v>
      </c>
      <c r="L13303" t="s">
        <v>39</v>
      </c>
      <c r="O13303" t="s">
        <v>190</v>
      </c>
    </row>
    <row r="13304" spans="1:15" x14ac:dyDescent="0.25">
      <c r="A13304" t="s">
        <v>25</v>
      </c>
      <c r="B13304" t="s">
        <v>26</v>
      </c>
      <c r="C13304" t="s">
        <v>27</v>
      </c>
      <c r="D13304">
        <v>2020</v>
      </c>
      <c r="E13304">
        <v>3</v>
      </c>
      <c r="F13304" t="s">
        <v>242</v>
      </c>
      <c r="G13304" t="s">
        <v>243</v>
      </c>
      <c r="H13304" t="s">
        <v>30</v>
      </c>
      <c r="J13304">
        <v>-46901.51</v>
      </c>
      <c r="L13304" t="s">
        <v>39</v>
      </c>
      <c r="O13304" t="s">
        <v>190</v>
      </c>
    </row>
    <row r="13305" spans="1:15" x14ac:dyDescent="0.25">
      <c r="A13305" t="s">
        <v>123</v>
      </c>
      <c r="B13305" t="s">
        <v>124</v>
      </c>
      <c r="C13305" t="s">
        <v>27</v>
      </c>
      <c r="D13305">
        <v>2020</v>
      </c>
      <c r="E13305">
        <v>4</v>
      </c>
      <c r="F13305" t="s">
        <v>305</v>
      </c>
      <c r="G13305" t="s">
        <v>306</v>
      </c>
      <c r="H13305" t="s">
        <v>30</v>
      </c>
      <c r="J13305">
        <v>-500376.77</v>
      </c>
      <c r="L13305" t="s">
        <v>189</v>
      </c>
      <c r="O13305" t="s">
        <v>190</v>
      </c>
    </row>
    <row r="13306" spans="1:15" x14ac:dyDescent="0.25">
      <c r="A13306" t="s">
        <v>123</v>
      </c>
      <c r="B13306" t="s">
        <v>124</v>
      </c>
      <c r="C13306" t="s">
        <v>27</v>
      </c>
      <c r="D13306">
        <v>2020</v>
      </c>
      <c r="E13306">
        <v>4</v>
      </c>
      <c r="F13306" t="s">
        <v>231</v>
      </c>
      <c r="G13306" t="s">
        <v>188</v>
      </c>
      <c r="H13306" t="s">
        <v>30</v>
      </c>
      <c r="J13306">
        <v>500376.77</v>
      </c>
      <c r="L13306" t="s">
        <v>39</v>
      </c>
      <c r="O13306" t="s">
        <v>190</v>
      </c>
    </row>
    <row r="13307" spans="1:15" x14ac:dyDescent="0.25">
      <c r="A13307" t="s">
        <v>123</v>
      </c>
      <c r="B13307" t="s">
        <v>124</v>
      </c>
      <c r="C13307" t="s">
        <v>27</v>
      </c>
      <c r="D13307">
        <v>2020</v>
      </c>
      <c r="E13307">
        <v>4</v>
      </c>
      <c r="F13307" t="s">
        <v>232</v>
      </c>
      <c r="G13307" t="s">
        <v>233</v>
      </c>
      <c r="H13307" t="s">
        <v>30</v>
      </c>
      <c r="J13307">
        <v>500376.77</v>
      </c>
      <c r="L13307" t="s">
        <v>39</v>
      </c>
      <c r="O13307" t="s">
        <v>190</v>
      </c>
    </row>
    <row r="13308" spans="1:15" x14ac:dyDescent="0.25">
      <c r="A13308" t="s">
        <v>123</v>
      </c>
      <c r="B13308" t="s">
        <v>124</v>
      </c>
      <c r="C13308" t="s">
        <v>27</v>
      </c>
      <c r="D13308">
        <v>2020</v>
      </c>
      <c r="E13308">
        <v>4</v>
      </c>
      <c r="F13308" t="s">
        <v>234</v>
      </c>
      <c r="G13308" t="s">
        <v>235</v>
      </c>
      <c r="H13308" t="s">
        <v>30</v>
      </c>
      <c r="J13308">
        <v>500376.77</v>
      </c>
      <c r="L13308" t="s">
        <v>39</v>
      </c>
      <c r="O13308" t="s">
        <v>190</v>
      </c>
    </row>
    <row r="13309" spans="1:15" x14ac:dyDescent="0.25">
      <c r="A13309" t="s">
        <v>123</v>
      </c>
      <c r="B13309" t="s">
        <v>124</v>
      </c>
      <c r="C13309" t="s">
        <v>27</v>
      </c>
      <c r="D13309">
        <v>2020</v>
      </c>
      <c r="E13309">
        <v>4</v>
      </c>
      <c r="F13309" t="s">
        <v>242</v>
      </c>
      <c r="G13309" t="s">
        <v>243</v>
      </c>
      <c r="H13309" t="s">
        <v>30</v>
      </c>
      <c r="J13309">
        <v>500376.77</v>
      </c>
      <c r="L13309" t="s">
        <v>39</v>
      </c>
      <c r="O13309" t="s">
        <v>190</v>
      </c>
    </row>
    <row r="13310" spans="1:15" x14ac:dyDescent="0.25">
      <c r="A13310" t="s">
        <v>127</v>
      </c>
      <c r="B13310" t="s">
        <v>128</v>
      </c>
      <c r="C13310" t="s">
        <v>27</v>
      </c>
      <c r="D13310">
        <v>2020</v>
      </c>
      <c r="E13310">
        <v>4</v>
      </c>
      <c r="F13310" t="s">
        <v>305</v>
      </c>
      <c r="G13310" t="s">
        <v>306</v>
      </c>
      <c r="H13310" t="s">
        <v>30</v>
      </c>
      <c r="J13310">
        <v>9524.82</v>
      </c>
      <c r="L13310" t="s">
        <v>189</v>
      </c>
      <c r="O13310" t="s">
        <v>190</v>
      </c>
    </row>
    <row r="13311" spans="1:15" x14ac:dyDescent="0.25">
      <c r="A13311" t="s">
        <v>127</v>
      </c>
      <c r="B13311" t="s">
        <v>128</v>
      </c>
      <c r="C13311" t="s">
        <v>27</v>
      </c>
      <c r="D13311">
        <v>2020</v>
      </c>
      <c r="E13311">
        <v>4</v>
      </c>
      <c r="F13311" t="s">
        <v>231</v>
      </c>
      <c r="G13311" t="s">
        <v>188</v>
      </c>
      <c r="H13311" t="s">
        <v>30</v>
      </c>
      <c r="J13311">
        <v>-9524.82</v>
      </c>
      <c r="L13311" t="s">
        <v>39</v>
      </c>
      <c r="O13311" t="s">
        <v>190</v>
      </c>
    </row>
    <row r="13312" spans="1:15" x14ac:dyDescent="0.25">
      <c r="A13312" t="s">
        <v>127</v>
      </c>
      <c r="B13312" t="s">
        <v>128</v>
      </c>
      <c r="C13312" t="s">
        <v>27</v>
      </c>
      <c r="D13312">
        <v>2020</v>
      </c>
      <c r="E13312">
        <v>4</v>
      </c>
      <c r="F13312" t="s">
        <v>232</v>
      </c>
      <c r="G13312" t="s">
        <v>233</v>
      </c>
      <c r="H13312" t="s">
        <v>30</v>
      </c>
      <c r="J13312">
        <v>-9524.82</v>
      </c>
      <c r="L13312" t="s">
        <v>39</v>
      </c>
      <c r="O13312" t="s">
        <v>190</v>
      </c>
    </row>
    <row r="13313" spans="1:15" x14ac:dyDescent="0.25">
      <c r="A13313" t="s">
        <v>127</v>
      </c>
      <c r="B13313" t="s">
        <v>128</v>
      </c>
      <c r="C13313" t="s">
        <v>27</v>
      </c>
      <c r="D13313">
        <v>2020</v>
      </c>
      <c r="E13313">
        <v>4</v>
      </c>
      <c r="F13313" t="s">
        <v>234</v>
      </c>
      <c r="G13313" t="s">
        <v>235</v>
      </c>
      <c r="H13313" t="s">
        <v>30</v>
      </c>
      <c r="J13313">
        <v>-9524.82</v>
      </c>
      <c r="L13313" t="s">
        <v>39</v>
      </c>
      <c r="O13313" t="s">
        <v>190</v>
      </c>
    </row>
    <row r="13314" spans="1:15" x14ac:dyDescent="0.25">
      <c r="A13314" t="s">
        <v>127</v>
      </c>
      <c r="B13314" t="s">
        <v>128</v>
      </c>
      <c r="C13314" t="s">
        <v>27</v>
      </c>
      <c r="D13314">
        <v>2020</v>
      </c>
      <c r="E13314">
        <v>4</v>
      </c>
      <c r="F13314" t="s">
        <v>242</v>
      </c>
      <c r="G13314" t="s">
        <v>243</v>
      </c>
      <c r="H13314" t="s">
        <v>30</v>
      </c>
      <c r="J13314">
        <v>-9524.82</v>
      </c>
      <c r="L13314" t="s">
        <v>39</v>
      </c>
      <c r="O13314" t="s">
        <v>190</v>
      </c>
    </row>
    <row r="13315" spans="1:15" x14ac:dyDescent="0.25">
      <c r="A13315" t="s">
        <v>112</v>
      </c>
      <c r="B13315" t="s">
        <v>113</v>
      </c>
      <c r="C13315" t="s">
        <v>27</v>
      </c>
      <c r="D13315">
        <v>2020</v>
      </c>
      <c r="E13315">
        <v>4</v>
      </c>
      <c r="F13315" t="s">
        <v>305</v>
      </c>
      <c r="G13315" t="s">
        <v>306</v>
      </c>
      <c r="H13315" t="s">
        <v>30</v>
      </c>
      <c r="J13315">
        <v>10541.06</v>
      </c>
      <c r="L13315" t="s">
        <v>189</v>
      </c>
      <c r="O13315" t="s">
        <v>190</v>
      </c>
    </row>
    <row r="13316" spans="1:15" x14ac:dyDescent="0.25">
      <c r="A13316" t="s">
        <v>112</v>
      </c>
      <c r="B13316" t="s">
        <v>113</v>
      </c>
      <c r="C13316" t="s">
        <v>27</v>
      </c>
      <c r="D13316">
        <v>2020</v>
      </c>
      <c r="E13316">
        <v>4</v>
      </c>
      <c r="F13316" t="s">
        <v>231</v>
      </c>
      <c r="G13316" t="s">
        <v>188</v>
      </c>
      <c r="H13316" t="s">
        <v>30</v>
      </c>
      <c r="J13316">
        <v>-10541.06</v>
      </c>
      <c r="L13316" t="s">
        <v>39</v>
      </c>
      <c r="O13316" t="s">
        <v>190</v>
      </c>
    </row>
    <row r="13317" spans="1:15" x14ac:dyDescent="0.25">
      <c r="A13317" t="s">
        <v>112</v>
      </c>
      <c r="B13317" t="s">
        <v>113</v>
      </c>
      <c r="C13317" t="s">
        <v>27</v>
      </c>
      <c r="D13317">
        <v>2020</v>
      </c>
      <c r="E13317">
        <v>4</v>
      </c>
      <c r="F13317" t="s">
        <v>232</v>
      </c>
      <c r="G13317" t="s">
        <v>233</v>
      </c>
      <c r="H13317" t="s">
        <v>30</v>
      </c>
      <c r="J13317">
        <v>-10541.06</v>
      </c>
      <c r="L13317" t="s">
        <v>39</v>
      </c>
      <c r="O13317" t="s">
        <v>190</v>
      </c>
    </row>
    <row r="13318" spans="1:15" x14ac:dyDescent="0.25">
      <c r="A13318" t="s">
        <v>112</v>
      </c>
      <c r="B13318" t="s">
        <v>113</v>
      </c>
      <c r="C13318" t="s">
        <v>27</v>
      </c>
      <c r="D13318">
        <v>2020</v>
      </c>
      <c r="E13318">
        <v>4</v>
      </c>
      <c r="F13318" t="s">
        <v>234</v>
      </c>
      <c r="G13318" t="s">
        <v>235</v>
      </c>
      <c r="H13318" t="s">
        <v>30</v>
      </c>
      <c r="J13318">
        <v>-10541.06</v>
      </c>
      <c r="L13318" t="s">
        <v>39</v>
      </c>
      <c r="O13318" t="s">
        <v>190</v>
      </c>
    </row>
    <row r="13319" spans="1:15" x14ac:dyDescent="0.25">
      <c r="A13319" t="s">
        <v>112</v>
      </c>
      <c r="B13319" t="s">
        <v>113</v>
      </c>
      <c r="C13319" t="s">
        <v>27</v>
      </c>
      <c r="D13319">
        <v>2020</v>
      </c>
      <c r="E13319">
        <v>4</v>
      </c>
      <c r="F13319" t="s">
        <v>242</v>
      </c>
      <c r="G13319" t="s">
        <v>243</v>
      </c>
      <c r="H13319" t="s">
        <v>30</v>
      </c>
      <c r="J13319">
        <v>-10541.06</v>
      </c>
      <c r="L13319" t="s">
        <v>39</v>
      </c>
      <c r="O13319" t="s">
        <v>190</v>
      </c>
    </row>
    <row r="13320" spans="1:15" x14ac:dyDescent="0.25">
      <c r="A13320" t="s">
        <v>84</v>
      </c>
      <c r="B13320" t="s">
        <v>85</v>
      </c>
      <c r="C13320" t="s">
        <v>27</v>
      </c>
      <c r="D13320">
        <v>2020</v>
      </c>
      <c r="E13320">
        <v>4</v>
      </c>
      <c r="F13320" t="s">
        <v>305</v>
      </c>
      <c r="G13320" t="s">
        <v>306</v>
      </c>
      <c r="H13320" t="s">
        <v>30</v>
      </c>
      <c r="J13320">
        <v>70009.119999999995</v>
      </c>
      <c r="L13320" t="s">
        <v>189</v>
      </c>
      <c r="O13320" t="s">
        <v>190</v>
      </c>
    </row>
    <row r="13321" spans="1:15" x14ac:dyDescent="0.25">
      <c r="A13321" t="s">
        <v>84</v>
      </c>
      <c r="B13321" t="s">
        <v>85</v>
      </c>
      <c r="C13321" t="s">
        <v>27</v>
      </c>
      <c r="D13321">
        <v>2020</v>
      </c>
      <c r="E13321">
        <v>4</v>
      </c>
      <c r="F13321" t="s">
        <v>231</v>
      </c>
      <c r="G13321" t="s">
        <v>188</v>
      </c>
      <c r="H13321" t="s">
        <v>30</v>
      </c>
      <c r="J13321">
        <v>-70009.119999999995</v>
      </c>
      <c r="L13321" t="s">
        <v>39</v>
      </c>
      <c r="O13321" t="s">
        <v>190</v>
      </c>
    </row>
    <row r="13322" spans="1:15" x14ac:dyDescent="0.25">
      <c r="A13322" t="s">
        <v>84</v>
      </c>
      <c r="B13322" t="s">
        <v>85</v>
      </c>
      <c r="C13322" t="s">
        <v>27</v>
      </c>
      <c r="D13322">
        <v>2020</v>
      </c>
      <c r="E13322">
        <v>4</v>
      </c>
      <c r="F13322" t="s">
        <v>232</v>
      </c>
      <c r="G13322" t="s">
        <v>233</v>
      </c>
      <c r="H13322" t="s">
        <v>30</v>
      </c>
      <c r="J13322">
        <v>-70009.119999999995</v>
      </c>
      <c r="L13322" t="s">
        <v>39</v>
      </c>
      <c r="O13322" t="s">
        <v>190</v>
      </c>
    </row>
    <row r="13323" spans="1:15" x14ac:dyDescent="0.25">
      <c r="A13323" t="s">
        <v>84</v>
      </c>
      <c r="B13323" t="s">
        <v>85</v>
      </c>
      <c r="C13323" t="s">
        <v>27</v>
      </c>
      <c r="D13323">
        <v>2020</v>
      </c>
      <c r="E13323">
        <v>4</v>
      </c>
      <c r="F13323" t="s">
        <v>234</v>
      </c>
      <c r="G13323" t="s">
        <v>235</v>
      </c>
      <c r="H13323" t="s">
        <v>30</v>
      </c>
      <c r="J13323">
        <v>-70009.119999999995</v>
      </c>
      <c r="L13323" t="s">
        <v>39</v>
      </c>
      <c r="O13323" t="s">
        <v>190</v>
      </c>
    </row>
    <row r="13324" spans="1:15" x14ac:dyDescent="0.25">
      <c r="A13324" t="s">
        <v>84</v>
      </c>
      <c r="B13324" t="s">
        <v>85</v>
      </c>
      <c r="C13324" t="s">
        <v>27</v>
      </c>
      <c r="D13324">
        <v>2020</v>
      </c>
      <c r="E13324">
        <v>4</v>
      </c>
      <c r="F13324" t="s">
        <v>242</v>
      </c>
      <c r="G13324" t="s">
        <v>243</v>
      </c>
      <c r="H13324" t="s">
        <v>30</v>
      </c>
      <c r="J13324">
        <v>-70009.119999999995</v>
      </c>
      <c r="L13324" t="s">
        <v>39</v>
      </c>
      <c r="O13324" t="s">
        <v>190</v>
      </c>
    </row>
    <row r="13325" spans="1:15" x14ac:dyDescent="0.25">
      <c r="A13325" t="s">
        <v>116</v>
      </c>
      <c r="B13325" t="s">
        <v>117</v>
      </c>
      <c r="C13325" t="s">
        <v>27</v>
      </c>
      <c r="D13325">
        <v>2020</v>
      </c>
      <c r="E13325">
        <v>4</v>
      </c>
      <c r="F13325" t="s">
        <v>305</v>
      </c>
      <c r="G13325" t="s">
        <v>306</v>
      </c>
      <c r="H13325" t="s">
        <v>30</v>
      </c>
      <c r="J13325">
        <v>206308.09</v>
      </c>
      <c r="L13325" t="s">
        <v>189</v>
      </c>
      <c r="O13325" t="s">
        <v>190</v>
      </c>
    </row>
    <row r="13326" spans="1:15" x14ac:dyDescent="0.25">
      <c r="A13326" t="s">
        <v>116</v>
      </c>
      <c r="B13326" t="s">
        <v>117</v>
      </c>
      <c r="C13326" t="s">
        <v>27</v>
      </c>
      <c r="D13326">
        <v>2020</v>
      </c>
      <c r="E13326">
        <v>4</v>
      </c>
      <c r="F13326" t="s">
        <v>231</v>
      </c>
      <c r="G13326" t="s">
        <v>188</v>
      </c>
      <c r="H13326" t="s">
        <v>30</v>
      </c>
      <c r="J13326">
        <v>-206308.09</v>
      </c>
      <c r="L13326" t="s">
        <v>39</v>
      </c>
      <c r="O13326" t="s">
        <v>190</v>
      </c>
    </row>
    <row r="13327" spans="1:15" x14ac:dyDescent="0.25">
      <c r="A13327" t="s">
        <v>116</v>
      </c>
      <c r="B13327" t="s">
        <v>117</v>
      </c>
      <c r="C13327" t="s">
        <v>27</v>
      </c>
      <c r="D13327">
        <v>2020</v>
      </c>
      <c r="E13327">
        <v>4</v>
      </c>
      <c r="F13327" t="s">
        <v>232</v>
      </c>
      <c r="G13327" t="s">
        <v>233</v>
      </c>
      <c r="H13327" t="s">
        <v>30</v>
      </c>
      <c r="J13327">
        <v>-206308.09</v>
      </c>
      <c r="L13327" t="s">
        <v>39</v>
      </c>
      <c r="O13327" t="s">
        <v>190</v>
      </c>
    </row>
    <row r="13328" spans="1:15" x14ac:dyDescent="0.25">
      <c r="A13328" t="s">
        <v>116</v>
      </c>
      <c r="B13328" t="s">
        <v>117</v>
      </c>
      <c r="C13328" t="s">
        <v>27</v>
      </c>
      <c r="D13328">
        <v>2020</v>
      </c>
      <c r="E13328">
        <v>4</v>
      </c>
      <c r="F13328" t="s">
        <v>234</v>
      </c>
      <c r="G13328" t="s">
        <v>235</v>
      </c>
      <c r="H13328" t="s">
        <v>30</v>
      </c>
      <c r="J13328">
        <v>-206308.09</v>
      </c>
      <c r="L13328" t="s">
        <v>39</v>
      </c>
      <c r="O13328" t="s">
        <v>190</v>
      </c>
    </row>
    <row r="13329" spans="1:15" x14ac:dyDescent="0.25">
      <c r="A13329" t="s">
        <v>116</v>
      </c>
      <c r="B13329" t="s">
        <v>117</v>
      </c>
      <c r="C13329" t="s">
        <v>27</v>
      </c>
      <c r="D13329">
        <v>2020</v>
      </c>
      <c r="E13329">
        <v>4</v>
      </c>
      <c r="F13329" t="s">
        <v>242</v>
      </c>
      <c r="G13329" t="s">
        <v>243</v>
      </c>
      <c r="H13329" t="s">
        <v>30</v>
      </c>
      <c r="J13329">
        <v>-206308.09</v>
      </c>
      <c r="L13329" t="s">
        <v>39</v>
      </c>
      <c r="O13329" t="s">
        <v>190</v>
      </c>
    </row>
    <row r="13330" spans="1:15" x14ac:dyDescent="0.25">
      <c r="A13330" t="s">
        <v>131</v>
      </c>
      <c r="B13330" t="s">
        <v>132</v>
      </c>
      <c r="C13330" t="s">
        <v>27</v>
      </c>
      <c r="D13330">
        <v>2020</v>
      </c>
      <c r="E13330">
        <v>4</v>
      </c>
      <c r="F13330" t="s">
        <v>305</v>
      </c>
      <c r="G13330" t="s">
        <v>306</v>
      </c>
      <c r="H13330" t="s">
        <v>30</v>
      </c>
      <c r="J13330">
        <v>516910.75</v>
      </c>
      <c r="L13330" t="s">
        <v>189</v>
      </c>
      <c r="O13330" t="s">
        <v>190</v>
      </c>
    </row>
    <row r="13331" spans="1:15" x14ac:dyDescent="0.25">
      <c r="A13331" t="s">
        <v>131</v>
      </c>
      <c r="B13331" t="s">
        <v>132</v>
      </c>
      <c r="C13331" t="s">
        <v>27</v>
      </c>
      <c r="D13331">
        <v>2020</v>
      </c>
      <c r="E13331">
        <v>4</v>
      </c>
      <c r="F13331" t="s">
        <v>231</v>
      </c>
      <c r="G13331" t="s">
        <v>188</v>
      </c>
      <c r="H13331" t="s">
        <v>30</v>
      </c>
      <c r="J13331">
        <v>-516910.75</v>
      </c>
      <c r="L13331" t="s">
        <v>39</v>
      </c>
      <c r="O13331" t="s">
        <v>190</v>
      </c>
    </row>
    <row r="13332" spans="1:15" x14ac:dyDescent="0.25">
      <c r="A13332" t="s">
        <v>131</v>
      </c>
      <c r="B13332" t="s">
        <v>132</v>
      </c>
      <c r="C13332" t="s">
        <v>27</v>
      </c>
      <c r="D13332">
        <v>2020</v>
      </c>
      <c r="E13332">
        <v>4</v>
      </c>
      <c r="F13332" t="s">
        <v>232</v>
      </c>
      <c r="G13332" t="s">
        <v>233</v>
      </c>
      <c r="H13332" t="s">
        <v>30</v>
      </c>
      <c r="J13332">
        <v>-516910.75</v>
      </c>
      <c r="L13332" t="s">
        <v>39</v>
      </c>
      <c r="O13332" t="s">
        <v>190</v>
      </c>
    </row>
    <row r="13333" spans="1:15" x14ac:dyDescent="0.25">
      <c r="A13333" t="s">
        <v>131</v>
      </c>
      <c r="B13333" t="s">
        <v>132</v>
      </c>
      <c r="C13333" t="s">
        <v>27</v>
      </c>
      <c r="D13333">
        <v>2020</v>
      </c>
      <c r="E13333">
        <v>4</v>
      </c>
      <c r="F13333" t="s">
        <v>234</v>
      </c>
      <c r="G13333" t="s">
        <v>235</v>
      </c>
      <c r="H13333" t="s">
        <v>30</v>
      </c>
      <c r="J13333">
        <v>-516910.75</v>
      </c>
      <c r="L13333" t="s">
        <v>39</v>
      </c>
      <c r="O13333" t="s">
        <v>190</v>
      </c>
    </row>
    <row r="13334" spans="1:15" x14ac:dyDescent="0.25">
      <c r="A13334" t="s">
        <v>131</v>
      </c>
      <c r="B13334" t="s">
        <v>132</v>
      </c>
      <c r="C13334" t="s">
        <v>27</v>
      </c>
      <c r="D13334">
        <v>2020</v>
      </c>
      <c r="E13334">
        <v>4</v>
      </c>
      <c r="F13334" t="s">
        <v>242</v>
      </c>
      <c r="G13334" t="s">
        <v>243</v>
      </c>
      <c r="H13334" t="s">
        <v>30</v>
      </c>
      <c r="J13334">
        <v>-516910.75</v>
      </c>
      <c r="L13334" t="s">
        <v>39</v>
      </c>
      <c r="O13334" t="s">
        <v>190</v>
      </c>
    </row>
    <row r="13335" spans="1:15" x14ac:dyDescent="0.25">
      <c r="A13335" t="s">
        <v>52</v>
      </c>
      <c r="B13335" t="s">
        <v>1666</v>
      </c>
      <c r="C13335" t="s">
        <v>27</v>
      </c>
      <c r="D13335">
        <v>2020</v>
      </c>
      <c r="E13335">
        <v>4</v>
      </c>
      <c r="F13335" t="s">
        <v>305</v>
      </c>
      <c r="G13335" t="s">
        <v>306</v>
      </c>
      <c r="H13335" t="s">
        <v>30</v>
      </c>
      <c r="J13335">
        <v>-41693.81</v>
      </c>
      <c r="L13335" t="s">
        <v>189</v>
      </c>
      <c r="O13335" t="s">
        <v>190</v>
      </c>
    </row>
    <row r="13336" spans="1:15" x14ac:dyDescent="0.25">
      <c r="A13336" t="s">
        <v>52</v>
      </c>
      <c r="B13336" t="s">
        <v>1666</v>
      </c>
      <c r="C13336" t="s">
        <v>27</v>
      </c>
      <c r="D13336">
        <v>2020</v>
      </c>
      <c r="E13336">
        <v>4</v>
      </c>
      <c r="F13336" t="s">
        <v>231</v>
      </c>
      <c r="G13336" t="s">
        <v>188</v>
      </c>
      <c r="H13336" t="s">
        <v>30</v>
      </c>
      <c r="J13336">
        <v>41693.81</v>
      </c>
      <c r="L13336" t="s">
        <v>39</v>
      </c>
      <c r="O13336" t="s">
        <v>190</v>
      </c>
    </row>
    <row r="13337" spans="1:15" x14ac:dyDescent="0.25">
      <c r="A13337" t="s">
        <v>52</v>
      </c>
      <c r="B13337" t="s">
        <v>1666</v>
      </c>
      <c r="C13337" t="s">
        <v>27</v>
      </c>
      <c r="D13337">
        <v>2020</v>
      </c>
      <c r="E13337">
        <v>4</v>
      </c>
      <c r="F13337" t="s">
        <v>232</v>
      </c>
      <c r="G13337" t="s">
        <v>233</v>
      </c>
      <c r="H13337" t="s">
        <v>30</v>
      </c>
      <c r="J13337">
        <v>41693.81</v>
      </c>
      <c r="L13337" t="s">
        <v>39</v>
      </c>
      <c r="O13337" t="s">
        <v>190</v>
      </c>
    </row>
    <row r="13338" spans="1:15" x14ac:dyDescent="0.25">
      <c r="A13338" t="s">
        <v>52</v>
      </c>
      <c r="B13338" t="s">
        <v>1666</v>
      </c>
      <c r="C13338" t="s">
        <v>27</v>
      </c>
      <c r="D13338">
        <v>2020</v>
      </c>
      <c r="E13338">
        <v>4</v>
      </c>
      <c r="F13338" t="s">
        <v>234</v>
      </c>
      <c r="G13338" t="s">
        <v>235</v>
      </c>
      <c r="H13338" t="s">
        <v>30</v>
      </c>
      <c r="J13338">
        <v>41693.81</v>
      </c>
      <c r="L13338" t="s">
        <v>39</v>
      </c>
      <c r="O13338" t="s">
        <v>190</v>
      </c>
    </row>
    <row r="13339" spans="1:15" x14ac:dyDescent="0.25">
      <c r="A13339" t="s">
        <v>52</v>
      </c>
      <c r="B13339" t="s">
        <v>1666</v>
      </c>
      <c r="C13339" t="s">
        <v>27</v>
      </c>
      <c r="D13339">
        <v>2020</v>
      </c>
      <c r="E13339">
        <v>4</v>
      </c>
      <c r="F13339" t="s">
        <v>242</v>
      </c>
      <c r="G13339" t="s">
        <v>243</v>
      </c>
      <c r="H13339" t="s">
        <v>30</v>
      </c>
      <c r="J13339">
        <v>41693.81</v>
      </c>
      <c r="L13339" t="s">
        <v>39</v>
      </c>
      <c r="O13339" t="s">
        <v>190</v>
      </c>
    </row>
    <row r="13340" spans="1:15" x14ac:dyDescent="0.25">
      <c r="A13340" t="s">
        <v>25</v>
      </c>
      <c r="B13340" t="s">
        <v>26</v>
      </c>
      <c r="C13340" t="s">
        <v>27</v>
      </c>
      <c r="D13340">
        <v>2020</v>
      </c>
      <c r="E13340">
        <v>4</v>
      </c>
      <c r="F13340" t="s">
        <v>305</v>
      </c>
      <c r="G13340" t="s">
        <v>306</v>
      </c>
      <c r="H13340" t="s">
        <v>30</v>
      </c>
      <c r="J13340">
        <v>62535.360000000001</v>
      </c>
      <c r="L13340" t="s">
        <v>189</v>
      </c>
      <c r="O13340" t="s">
        <v>190</v>
      </c>
    </row>
    <row r="13341" spans="1:15" x14ac:dyDescent="0.25">
      <c r="A13341" t="s">
        <v>25</v>
      </c>
      <c r="B13341" t="s">
        <v>26</v>
      </c>
      <c r="C13341" t="s">
        <v>27</v>
      </c>
      <c r="D13341">
        <v>2020</v>
      </c>
      <c r="E13341">
        <v>4</v>
      </c>
      <c r="F13341" t="s">
        <v>231</v>
      </c>
      <c r="G13341" t="s">
        <v>188</v>
      </c>
      <c r="H13341" t="s">
        <v>30</v>
      </c>
      <c r="J13341">
        <v>-62535.360000000001</v>
      </c>
      <c r="L13341" t="s">
        <v>39</v>
      </c>
      <c r="O13341" t="s">
        <v>190</v>
      </c>
    </row>
    <row r="13342" spans="1:15" x14ac:dyDescent="0.25">
      <c r="A13342" t="s">
        <v>25</v>
      </c>
      <c r="B13342" t="s">
        <v>26</v>
      </c>
      <c r="C13342" t="s">
        <v>27</v>
      </c>
      <c r="D13342">
        <v>2020</v>
      </c>
      <c r="E13342">
        <v>4</v>
      </c>
      <c r="F13342" t="s">
        <v>232</v>
      </c>
      <c r="G13342" t="s">
        <v>233</v>
      </c>
      <c r="H13342" t="s">
        <v>30</v>
      </c>
      <c r="J13342">
        <v>-62535.360000000001</v>
      </c>
      <c r="L13342" t="s">
        <v>39</v>
      </c>
      <c r="O13342" t="s">
        <v>190</v>
      </c>
    </row>
    <row r="13343" spans="1:15" x14ac:dyDescent="0.25">
      <c r="A13343" t="s">
        <v>25</v>
      </c>
      <c r="B13343" t="s">
        <v>26</v>
      </c>
      <c r="C13343" t="s">
        <v>27</v>
      </c>
      <c r="D13343">
        <v>2020</v>
      </c>
      <c r="E13343">
        <v>4</v>
      </c>
      <c r="F13343" t="s">
        <v>234</v>
      </c>
      <c r="G13343" t="s">
        <v>235</v>
      </c>
      <c r="H13343" t="s">
        <v>30</v>
      </c>
      <c r="J13343">
        <v>-62535.360000000001</v>
      </c>
      <c r="L13343" t="s">
        <v>39</v>
      </c>
      <c r="O13343" t="s">
        <v>190</v>
      </c>
    </row>
    <row r="13344" spans="1:15" x14ac:dyDescent="0.25">
      <c r="A13344" t="s">
        <v>25</v>
      </c>
      <c r="B13344" t="s">
        <v>26</v>
      </c>
      <c r="C13344" t="s">
        <v>27</v>
      </c>
      <c r="D13344">
        <v>2020</v>
      </c>
      <c r="E13344">
        <v>4</v>
      </c>
      <c r="F13344" t="s">
        <v>242</v>
      </c>
      <c r="G13344" t="s">
        <v>243</v>
      </c>
      <c r="H13344" t="s">
        <v>30</v>
      </c>
      <c r="J13344">
        <v>-62535.360000000001</v>
      </c>
      <c r="L13344" t="s">
        <v>39</v>
      </c>
      <c r="O13344" t="s">
        <v>190</v>
      </c>
    </row>
    <row r="13345" spans="1:15" x14ac:dyDescent="0.25">
      <c r="A13345" t="s">
        <v>123</v>
      </c>
      <c r="B13345" t="s">
        <v>124</v>
      </c>
      <c r="C13345" t="s">
        <v>27</v>
      </c>
      <c r="D13345">
        <v>2020</v>
      </c>
      <c r="E13345">
        <v>5</v>
      </c>
      <c r="F13345" t="s">
        <v>305</v>
      </c>
      <c r="G13345" t="s">
        <v>306</v>
      </c>
      <c r="H13345" t="s">
        <v>30</v>
      </c>
      <c r="J13345">
        <v>-626664.26</v>
      </c>
      <c r="L13345" t="s">
        <v>189</v>
      </c>
      <c r="O13345" t="s">
        <v>190</v>
      </c>
    </row>
    <row r="13346" spans="1:15" x14ac:dyDescent="0.25">
      <c r="A13346" t="s">
        <v>123</v>
      </c>
      <c r="B13346" t="s">
        <v>124</v>
      </c>
      <c r="C13346" t="s">
        <v>27</v>
      </c>
      <c r="D13346">
        <v>2020</v>
      </c>
      <c r="E13346">
        <v>5</v>
      </c>
      <c r="F13346" t="s">
        <v>231</v>
      </c>
      <c r="G13346" t="s">
        <v>188</v>
      </c>
      <c r="H13346" t="s">
        <v>30</v>
      </c>
      <c r="J13346">
        <v>626664.26</v>
      </c>
      <c r="L13346" t="s">
        <v>39</v>
      </c>
      <c r="O13346" t="s">
        <v>190</v>
      </c>
    </row>
    <row r="13347" spans="1:15" x14ac:dyDescent="0.25">
      <c r="A13347" t="s">
        <v>123</v>
      </c>
      <c r="B13347" t="s">
        <v>124</v>
      </c>
      <c r="C13347" t="s">
        <v>27</v>
      </c>
      <c r="D13347">
        <v>2020</v>
      </c>
      <c r="E13347">
        <v>5</v>
      </c>
      <c r="F13347" t="s">
        <v>232</v>
      </c>
      <c r="G13347" t="s">
        <v>233</v>
      </c>
      <c r="H13347" t="s">
        <v>30</v>
      </c>
      <c r="J13347">
        <v>626664.26</v>
      </c>
      <c r="L13347" t="s">
        <v>39</v>
      </c>
      <c r="O13347" t="s">
        <v>190</v>
      </c>
    </row>
    <row r="13348" spans="1:15" x14ac:dyDescent="0.25">
      <c r="A13348" t="s">
        <v>123</v>
      </c>
      <c r="B13348" t="s">
        <v>124</v>
      </c>
      <c r="C13348" t="s">
        <v>27</v>
      </c>
      <c r="D13348">
        <v>2020</v>
      </c>
      <c r="E13348">
        <v>5</v>
      </c>
      <c r="F13348" t="s">
        <v>234</v>
      </c>
      <c r="G13348" t="s">
        <v>235</v>
      </c>
      <c r="H13348" t="s">
        <v>30</v>
      </c>
      <c r="J13348">
        <v>626664.26</v>
      </c>
      <c r="L13348" t="s">
        <v>39</v>
      </c>
      <c r="O13348" t="s">
        <v>190</v>
      </c>
    </row>
    <row r="13349" spans="1:15" x14ac:dyDescent="0.25">
      <c r="A13349" t="s">
        <v>123</v>
      </c>
      <c r="B13349" t="s">
        <v>124</v>
      </c>
      <c r="C13349" t="s">
        <v>27</v>
      </c>
      <c r="D13349">
        <v>2020</v>
      </c>
      <c r="E13349">
        <v>5</v>
      </c>
      <c r="F13349" t="s">
        <v>242</v>
      </c>
      <c r="G13349" t="s">
        <v>243</v>
      </c>
      <c r="H13349" t="s">
        <v>30</v>
      </c>
      <c r="J13349">
        <v>626664.26</v>
      </c>
      <c r="L13349" t="s">
        <v>39</v>
      </c>
      <c r="O13349" t="s">
        <v>190</v>
      </c>
    </row>
    <row r="13350" spans="1:15" x14ac:dyDescent="0.25">
      <c r="A13350" t="s">
        <v>127</v>
      </c>
      <c r="B13350" t="s">
        <v>128</v>
      </c>
      <c r="C13350" t="s">
        <v>27</v>
      </c>
      <c r="D13350">
        <v>2020</v>
      </c>
      <c r="E13350">
        <v>5</v>
      </c>
      <c r="F13350" t="s">
        <v>305</v>
      </c>
      <c r="G13350" t="s">
        <v>306</v>
      </c>
      <c r="H13350" t="s">
        <v>30</v>
      </c>
      <c r="J13350">
        <v>11876.64</v>
      </c>
      <c r="L13350" t="s">
        <v>189</v>
      </c>
      <c r="O13350" t="s">
        <v>190</v>
      </c>
    </row>
    <row r="13351" spans="1:15" x14ac:dyDescent="0.25">
      <c r="A13351" t="s">
        <v>127</v>
      </c>
      <c r="B13351" t="s">
        <v>128</v>
      </c>
      <c r="C13351" t="s">
        <v>27</v>
      </c>
      <c r="D13351">
        <v>2020</v>
      </c>
      <c r="E13351">
        <v>5</v>
      </c>
      <c r="F13351" t="s">
        <v>231</v>
      </c>
      <c r="G13351" t="s">
        <v>188</v>
      </c>
      <c r="H13351" t="s">
        <v>30</v>
      </c>
      <c r="J13351">
        <v>-11876.64</v>
      </c>
      <c r="L13351" t="s">
        <v>39</v>
      </c>
      <c r="O13351" t="s">
        <v>190</v>
      </c>
    </row>
    <row r="13352" spans="1:15" x14ac:dyDescent="0.25">
      <c r="A13352" t="s">
        <v>127</v>
      </c>
      <c r="B13352" t="s">
        <v>128</v>
      </c>
      <c r="C13352" t="s">
        <v>27</v>
      </c>
      <c r="D13352">
        <v>2020</v>
      </c>
      <c r="E13352">
        <v>5</v>
      </c>
      <c r="F13352" t="s">
        <v>232</v>
      </c>
      <c r="G13352" t="s">
        <v>233</v>
      </c>
      <c r="H13352" t="s">
        <v>30</v>
      </c>
      <c r="J13352">
        <v>-11876.64</v>
      </c>
      <c r="L13352" t="s">
        <v>39</v>
      </c>
      <c r="O13352" t="s">
        <v>190</v>
      </c>
    </row>
    <row r="13353" spans="1:15" x14ac:dyDescent="0.25">
      <c r="A13353" t="s">
        <v>127</v>
      </c>
      <c r="B13353" t="s">
        <v>128</v>
      </c>
      <c r="C13353" t="s">
        <v>27</v>
      </c>
      <c r="D13353">
        <v>2020</v>
      </c>
      <c r="E13353">
        <v>5</v>
      </c>
      <c r="F13353" t="s">
        <v>234</v>
      </c>
      <c r="G13353" t="s">
        <v>235</v>
      </c>
      <c r="H13353" t="s">
        <v>30</v>
      </c>
      <c r="J13353">
        <v>-11876.64</v>
      </c>
      <c r="L13353" t="s">
        <v>39</v>
      </c>
      <c r="O13353" t="s">
        <v>190</v>
      </c>
    </row>
    <row r="13354" spans="1:15" x14ac:dyDescent="0.25">
      <c r="A13354" t="s">
        <v>127</v>
      </c>
      <c r="B13354" t="s">
        <v>128</v>
      </c>
      <c r="C13354" t="s">
        <v>27</v>
      </c>
      <c r="D13354">
        <v>2020</v>
      </c>
      <c r="E13354">
        <v>5</v>
      </c>
      <c r="F13354" t="s">
        <v>242</v>
      </c>
      <c r="G13354" t="s">
        <v>243</v>
      </c>
      <c r="H13354" t="s">
        <v>30</v>
      </c>
      <c r="J13354">
        <v>-11876.64</v>
      </c>
      <c r="L13354" t="s">
        <v>39</v>
      </c>
      <c r="O13354" t="s">
        <v>190</v>
      </c>
    </row>
    <row r="13355" spans="1:15" x14ac:dyDescent="0.25">
      <c r="A13355" t="s">
        <v>112</v>
      </c>
      <c r="B13355" t="s">
        <v>113</v>
      </c>
      <c r="C13355" t="s">
        <v>27</v>
      </c>
      <c r="D13355">
        <v>2020</v>
      </c>
      <c r="E13355">
        <v>5</v>
      </c>
      <c r="F13355" t="s">
        <v>305</v>
      </c>
      <c r="G13355" t="s">
        <v>306</v>
      </c>
      <c r="H13355" t="s">
        <v>30</v>
      </c>
      <c r="J13355">
        <v>10027.82</v>
      </c>
      <c r="L13355" t="s">
        <v>189</v>
      </c>
      <c r="O13355" t="s">
        <v>190</v>
      </c>
    </row>
    <row r="13356" spans="1:15" x14ac:dyDescent="0.25">
      <c r="A13356" t="s">
        <v>112</v>
      </c>
      <c r="B13356" t="s">
        <v>113</v>
      </c>
      <c r="C13356" t="s">
        <v>27</v>
      </c>
      <c r="D13356">
        <v>2020</v>
      </c>
      <c r="E13356">
        <v>5</v>
      </c>
      <c r="F13356" t="s">
        <v>231</v>
      </c>
      <c r="G13356" t="s">
        <v>188</v>
      </c>
      <c r="H13356" t="s">
        <v>30</v>
      </c>
      <c r="J13356">
        <v>-10027.82</v>
      </c>
      <c r="L13356" t="s">
        <v>39</v>
      </c>
      <c r="O13356" t="s">
        <v>190</v>
      </c>
    </row>
    <row r="13357" spans="1:15" x14ac:dyDescent="0.25">
      <c r="A13357" t="s">
        <v>112</v>
      </c>
      <c r="B13357" t="s">
        <v>113</v>
      </c>
      <c r="C13357" t="s">
        <v>27</v>
      </c>
      <c r="D13357">
        <v>2020</v>
      </c>
      <c r="E13357">
        <v>5</v>
      </c>
      <c r="F13357" t="s">
        <v>232</v>
      </c>
      <c r="G13357" t="s">
        <v>233</v>
      </c>
      <c r="H13357" t="s">
        <v>30</v>
      </c>
      <c r="J13357">
        <v>-10027.82</v>
      </c>
      <c r="L13357" t="s">
        <v>39</v>
      </c>
      <c r="O13357" t="s">
        <v>190</v>
      </c>
    </row>
    <row r="13358" spans="1:15" x14ac:dyDescent="0.25">
      <c r="A13358" t="s">
        <v>112</v>
      </c>
      <c r="B13358" t="s">
        <v>113</v>
      </c>
      <c r="C13358" t="s">
        <v>27</v>
      </c>
      <c r="D13358">
        <v>2020</v>
      </c>
      <c r="E13358">
        <v>5</v>
      </c>
      <c r="F13358" t="s">
        <v>234</v>
      </c>
      <c r="G13358" t="s">
        <v>235</v>
      </c>
      <c r="H13358" t="s">
        <v>30</v>
      </c>
      <c r="J13358">
        <v>-10027.82</v>
      </c>
      <c r="L13358" t="s">
        <v>39</v>
      </c>
      <c r="O13358" t="s">
        <v>190</v>
      </c>
    </row>
    <row r="13359" spans="1:15" x14ac:dyDescent="0.25">
      <c r="A13359" t="s">
        <v>112</v>
      </c>
      <c r="B13359" t="s">
        <v>113</v>
      </c>
      <c r="C13359" t="s">
        <v>27</v>
      </c>
      <c r="D13359">
        <v>2020</v>
      </c>
      <c r="E13359">
        <v>5</v>
      </c>
      <c r="F13359" t="s">
        <v>242</v>
      </c>
      <c r="G13359" t="s">
        <v>243</v>
      </c>
      <c r="H13359" t="s">
        <v>30</v>
      </c>
      <c r="J13359">
        <v>-10027.82</v>
      </c>
      <c r="L13359" t="s">
        <v>39</v>
      </c>
      <c r="O13359" t="s">
        <v>190</v>
      </c>
    </row>
    <row r="13360" spans="1:15" x14ac:dyDescent="0.25">
      <c r="A13360" t="s">
        <v>84</v>
      </c>
      <c r="B13360" t="s">
        <v>85</v>
      </c>
      <c r="C13360" t="s">
        <v>27</v>
      </c>
      <c r="D13360">
        <v>2020</v>
      </c>
      <c r="E13360">
        <v>5</v>
      </c>
      <c r="F13360" t="s">
        <v>305</v>
      </c>
      <c r="G13360" t="s">
        <v>306</v>
      </c>
      <c r="H13360" t="s">
        <v>30</v>
      </c>
      <c r="J13360">
        <v>77423.990000000005</v>
      </c>
      <c r="L13360" t="s">
        <v>189</v>
      </c>
      <c r="O13360" t="s">
        <v>190</v>
      </c>
    </row>
    <row r="13361" spans="1:15" x14ac:dyDescent="0.25">
      <c r="A13361" t="s">
        <v>84</v>
      </c>
      <c r="B13361" t="s">
        <v>85</v>
      </c>
      <c r="C13361" t="s">
        <v>27</v>
      </c>
      <c r="D13361">
        <v>2020</v>
      </c>
      <c r="E13361">
        <v>5</v>
      </c>
      <c r="F13361" t="s">
        <v>231</v>
      </c>
      <c r="G13361" t="s">
        <v>188</v>
      </c>
      <c r="H13361" t="s">
        <v>30</v>
      </c>
      <c r="J13361">
        <v>-77423.990000000005</v>
      </c>
      <c r="L13361" t="s">
        <v>39</v>
      </c>
      <c r="O13361" t="s">
        <v>190</v>
      </c>
    </row>
    <row r="13362" spans="1:15" x14ac:dyDescent="0.25">
      <c r="A13362" t="s">
        <v>84</v>
      </c>
      <c r="B13362" t="s">
        <v>85</v>
      </c>
      <c r="C13362" t="s">
        <v>27</v>
      </c>
      <c r="D13362">
        <v>2020</v>
      </c>
      <c r="E13362">
        <v>5</v>
      </c>
      <c r="F13362" t="s">
        <v>232</v>
      </c>
      <c r="G13362" t="s">
        <v>233</v>
      </c>
      <c r="H13362" t="s">
        <v>30</v>
      </c>
      <c r="J13362">
        <v>-77423.990000000005</v>
      </c>
      <c r="L13362" t="s">
        <v>39</v>
      </c>
      <c r="O13362" t="s">
        <v>190</v>
      </c>
    </row>
    <row r="13363" spans="1:15" x14ac:dyDescent="0.25">
      <c r="A13363" t="s">
        <v>84</v>
      </c>
      <c r="B13363" t="s">
        <v>85</v>
      </c>
      <c r="C13363" t="s">
        <v>27</v>
      </c>
      <c r="D13363">
        <v>2020</v>
      </c>
      <c r="E13363">
        <v>5</v>
      </c>
      <c r="F13363" t="s">
        <v>234</v>
      </c>
      <c r="G13363" t="s">
        <v>235</v>
      </c>
      <c r="H13363" t="s">
        <v>30</v>
      </c>
      <c r="J13363">
        <v>-77423.990000000005</v>
      </c>
      <c r="L13363" t="s">
        <v>39</v>
      </c>
      <c r="O13363" t="s">
        <v>190</v>
      </c>
    </row>
    <row r="13364" spans="1:15" x14ac:dyDescent="0.25">
      <c r="A13364" t="s">
        <v>84</v>
      </c>
      <c r="B13364" t="s">
        <v>85</v>
      </c>
      <c r="C13364" t="s">
        <v>27</v>
      </c>
      <c r="D13364">
        <v>2020</v>
      </c>
      <c r="E13364">
        <v>5</v>
      </c>
      <c r="F13364" t="s">
        <v>242</v>
      </c>
      <c r="G13364" t="s">
        <v>243</v>
      </c>
      <c r="H13364" t="s">
        <v>30</v>
      </c>
      <c r="J13364">
        <v>-77423.990000000005</v>
      </c>
      <c r="L13364" t="s">
        <v>39</v>
      </c>
      <c r="O13364" t="s">
        <v>190</v>
      </c>
    </row>
    <row r="13365" spans="1:15" x14ac:dyDescent="0.25">
      <c r="A13365" t="s">
        <v>116</v>
      </c>
      <c r="B13365" t="s">
        <v>117</v>
      </c>
      <c r="C13365" t="s">
        <v>27</v>
      </c>
      <c r="D13365">
        <v>2020</v>
      </c>
      <c r="E13365">
        <v>5</v>
      </c>
      <c r="F13365" t="s">
        <v>305</v>
      </c>
      <c r="G13365" t="s">
        <v>306</v>
      </c>
      <c r="H13365" t="s">
        <v>30</v>
      </c>
      <c r="J13365">
        <v>148008.89000000001</v>
      </c>
      <c r="L13365" t="s">
        <v>189</v>
      </c>
      <c r="O13365" t="s">
        <v>190</v>
      </c>
    </row>
    <row r="13366" spans="1:15" x14ac:dyDescent="0.25">
      <c r="A13366" t="s">
        <v>116</v>
      </c>
      <c r="B13366" t="s">
        <v>117</v>
      </c>
      <c r="C13366" t="s">
        <v>27</v>
      </c>
      <c r="D13366">
        <v>2020</v>
      </c>
      <c r="E13366">
        <v>5</v>
      </c>
      <c r="F13366" t="s">
        <v>231</v>
      </c>
      <c r="G13366" t="s">
        <v>188</v>
      </c>
      <c r="H13366" t="s">
        <v>30</v>
      </c>
      <c r="J13366">
        <v>-148008.89000000001</v>
      </c>
      <c r="L13366" t="s">
        <v>39</v>
      </c>
      <c r="O13366" t="s">
        <v>190</v>
      </c>
    </row>
    <row r="13367" spans="1:15" x14ac:dyDescent="0.25">
      <c r="A13367" t="s">
        <v>116</v>
      </c>
      <c r="B13367" t="s">
        <v>117</v>
      </c>
      <c r="C13367" t="s">
        <v>27</v>
      </c>
      <c r="D13367">
        <v>2020</v>
      </c>
      <c r="E13367">
        <v>5</v>
      </c>
      <c r="F13367" t="s">
        <v>232</v>
      </c>
      <c r="G13367" t="s">
        <v>233</v>
      </c>
      <c r="H13367" t="s">
        <v>30</v>
      </c>
      <c r="J13367">
        <v>-148008.89000000001</v>
      </c>
      <c r="L13367" t="s">
        <v>39</v>
      </c>
      <c r="O13367" t="s">
        <v>190</v>
      </c>
    </row>
    <row r="13368" spans="1:15" x14ac:dyDescent="0.25">
      <c r="A13368" t="s">
        <v>116</v>
      </c>
      <c r="B13368" t="s">
        <v>117</v>
      </c>
      <c r="C13368" t="s">
        <v>27</v>
      </c>
      <c r="D13368">
        <v>2020</v>
      </c>
      <c r="E13368">
        <v>5</v>
      </c>
      <c r="F13368" t="s">
        <v>234</v>
      </c>
      <c r="G13368" t="s">
        <v>235</v>
      </c>
      <c r="H13368" t="s">
        <v>30</v>
      </c>
      <c r="J13368">
        <v>-148008.89000000001</v>
      </c>
      <c r="L13368" t="s">
        <v>39</v>
      </c>
      <c r="O13368" t="s">
        <v>190</v>
      </c>
    </row>
    <row r="13369" spans="1:15" x14ac:dyDescent="0.25">
      <c r="A13369" t="s">
        <v>116</v>
      </c>
      <c r="B13369" t="s">
        <v>117</v>
      </c>
      <c r="C13369" t="s">
        <v>27</v>
      </c>
      <c r="D13369">
        <v>2020</v>
      </c>
      <c r="E13369">
        <v>5</v>
      </c>
      <c r="F13369" t="s">
        <v>242</v>
      </c>
      <c r="G13369" t="s">
        <v>243</v>
      </c>
      <c r="H13369" t="s">
        <v>30</v>
      </c>
      <c r="J13369">
        <v>-148008.89000000001</v>
      </c>
      <c r="L13369" t="s">
        <v>39</v>
      </c>
      <c r="O13369" t="s">
        <v>190</v>
      </c>
    </row>
    <row r="13370" spans="1:15" x14ac:dyDescent="0.25">
      <c r="A13370" t="s">
        <v>131</v>
      </c>
      <c r="B13370" t="s">
        <v>132</v>
      </c>
      <c r="C13370" t="s">
        <v>27</v>
      </c>
      <c r="D13370">
        <v>2020</v>
      </c>
      <c r="E13370">
        <v>5</v>
      </c>
      <c r="F13370" t="s">
        <v>305</v>
      </c>
      <c r="G13370" t="s">
        <v>306</v>
      </c>
      <c r="H13370" t="s">
        <v>30</v>
      </c>
      <c r="J13370">
        <v>685304.35</v>
      </c>
      <c r="L13370" t="s">
        <v>189</v>
      </c>
      <c r="O13370" t="s">
        <v>190</v>
      </c>
    </row>
    <row r="13371" spans="1:15" x14ac:dyDescent="0.25">
      <c r="A13371" t="s">
        <v>131</v>
      </c>
      <c r="B13371" t="s">
        <v>132</v>
      </c>
      <c r="C13371" t="s">
        <v>27</v>
      </c>
      <c r="D13371">
        <v>2020</v>
      </c>
      <c r="E13371">
        <v>5</v>
      </c>
      <c r="F13371" t="s">
        <v>231</v>
      </c>
      <c r="G13371" t="s">
        <v>188</v>
      </c>
      <c r="H13371" t="s">
        <v>30</v>
      </c>
      <c r="J13371">
        <v>-685304.35</v>
      </c>
      <c r="L13371" t="s">
        <v>39</v>
      </c>
      <c r="O13371" t="s">
        <v>190</v>
      </c>
    </row>
    <row r="13372" spans="1:15" x14ac:dyDescent="0.25">
      <c r="A13372" t="s">
        <v>131</v>
      </c>
      <c r="B13372" t="s">
        <v>132</v>
      </c>
      <c r="C13372" t="s">
        <v>27</v>
      </c>
      <c r="D13372">
        <v>2020</v>
      </c>
      <c r="E13372">
        <v>5</v>
      </c>
      <c r="F13372" t="s">
        <v>232</v>
      </c>
      <c r="G13372" t="s">
        <v>233</v>
      </c>
      <c r="H13372" t="s">
        <v>30</v>
      </c>
      <c r="J13372">
        <v>-685304.35</v>
      </c>
      <c r="L13372" t="s">
        <v>39</v>
      </c>
      <c r="O13372" t="s">
        <v>190</v>
      </c>
    </row>
    <row r="13373" spans="1:15" x14ac:dyDescent="0.25">
      <c r="A13373" t="s">
        <v>131</v>
      </c>
      <c r="B13373" t="s">
        <v>132</v>
      </c>
      <c r="C13373" t="s">
        <v>27</v>
      </c>
      <c r="D13373">
        <v>2020</v>
      </c>
      <c r="E13373">
        <v>5</v>
      </c>
      <c r="F13373" t="s">
        <v>234</v>
      </c>
      <c r="G13373" t="s">
        <v>235</v>
      </c>
      <c r="H13373" t="s">
        <v>30</v>
      </c>
      <c r="J13373">
        <v>-685304.35</v>
      </c>
      <c r="L13373" t="s">
        <v>39</v>
      </c>
      <c r="O13373" t="s">
        <v>190</v>
      </c>
    </row>
    <row r="13374" spans="1:15" x14ac:dyDescent="0.25">
      <c r="A13374" t="s">
        <v>131</v>
      </c>
      <c r="B13374" t="s">
        <v>132</v>
      </c>
      <c r="C13374" t="s">
        <v>27</v>
      </c>
      <c r="D13374">
        <v>2020</v>
      </c>
      <c r="E13374">
        <v>5</v>
      </c>
      <c r="F13374" t="s">
        <v>242</v>
      </c>
      <c r="G13374" t="s">
        <v>243</v>
      </c>
      <c r="H13374" t="s">
        <v>30</v>
      </c>
      <c r="J13374">
        <v>-685304.35</v>
      </c>
      <c r="L13374" t="s">
        <v>39</v>
      </c>
      <c r="O13374" t="s">
        <v>190</v>
      </c>
    </row>
    <row r="13375" spans="1:15" x14ac:dyDescent="0.25">
      <c r="A13375" t="s">
        <v>52</v>
      </c>
      <c r="B13375" t="s">
        <v>1666</v>
      </c>
      <c r="C13375" t="s">
        <v>27</v>
      </c>
      <c r="D13375">
        <v>2020</v>
      </c>
      <c r="E13375">
        <v>5</v>
      </c>
      <c r="F13375" t="s">
        <v>305</v>
      </c>
      <c r="G13375" t="s">
        <v>306</v>
      </c>
      <c r="H13375" t="s">
        <v>30</v>
      </c>
      <c r="J13375">
        <v>-52117.21</v>
      </c>
      <c r="L13375" t="s">
        <v>189</v>
      </c>
      <c r="O13375" t="s">
        <v>190</v>
      </c>
    </row>
    <row r="13376" spans="1:15" x14ac:dyDescent="0.25">
      <c r="A13376" t="s">
        <v>52</v>
      </c>
      <c r="B13376" t="s">
        <v>1666</v>
      </c>
      <c r="C13376" t="s">
        <v>27</v>
      </c>
      <c r="D13376">
        <v>2020</v>
      </c>
      <c r="E13376">
        <v>5</v>
      </c>
      <c r="F13376" t="s">
        <v>231</v>
      </c>
      <c r="G13376" t="s">
        <v>188</v>
      </c>
      <c r="H13376" t="s">
        <v>30</v>
      </c>
      <c r="J13376">
        <v>52117.21</v>
      </c>
      <c r="L13376" t="s">
        <v>39</v>
      </c>
      <c r="O13376" t="s">
        <v>190</v>
      </c>
    </row>
    <row r="13377" spans="1:15" x14ac:dyDescent="0.25">
      <c r="A13377" t="s">
        <v>52</v>
      </c>
      <c r="B13377" t="s">
        <v>1666</v>
      </c>
      <c r="C13377" t="s">
        <v>27</v>
      </c>
      <c r="D13377">
        <v>2020</v>
      </c>
      <c r="E13377">
        <v>5</v>
      </c>
      <c r="F13377" t="s">
        <v>232</v>
      </c>
      <c r="G13377" t="s">
        <v>233</v>
      </c>
      <c r="H13377" t="s">
        <v>30</v>
      </c>
      <c r="J13377">
        <v>52117.21</v>
      </c>
      <c r="L13377" t="s">
        <v>39</v>
      </c>
      <c r="O13377" t="s">
        <v>190</v>
      </c>
    </row>
    <row r="13378" spans="1:15" x14ac:dyDescent="0.25">
      <c r="A13378" t="s">
        <v>52</v>
      </c>
      <c r="B13378" t="s">
        <v>1666</v>
      </c>
      <c r="C13378" t="s">
        <v>27</v>
      </c>
      <c r="D13378">
        <v>2020</v>
      </c>
      <c r="E13378">
        <v>5</v>
      </c>
      <c r="F13378" t="s">
        <v>234</v>
      </c>
      <c r="G13378" t="s">
        <v>235</v>
      </c>
      <c r="H13378" t="s">
        <v>30</v>
      </c>
      <c r="J13378">
        <v>52117.21</v>
      </c>
      <c r="L13378" t="s">
        <v>39</v>
      </c>
      <c r="O13378" t="s">
        <v>190</v>
      </c>
    </row>
    <row r="13379" spans="1:15" x14ac:dyDescent="0.25">
      <c r="A13379" t="s">
        <v>52</v>
      </c>
      <c r="B13379" t="s">
        <v>1666</v>
      </c>
      <c r="C13379" t="s">
        <v>27</v>
      </c>
      <c r="D13379">
        <v>2020</v>
      </c>
      <c r="E13379">
        <v>5</v>
      </c>
      <c r="F13379" t="s">
        <v>242</v>
      </c>
      <c r="G13379" t="s">
        <v>243</v>
      </c>
      <c r="H13379" t="s">
        <v>30</v>
      </c>
      <c r="J13379">
        <v>52117.21</v>
      </c>
      <c r="L13379" t="s">
        <v>39</v>
      </c>
      <c r="O13379" t="s">
        <v>190</v>
      </c>
    </row>
    <row r="13380" spans="1:15" x14ac:dyDescent="0.25">
      <c r="A13380" t="s">
        <v>25</v>
      </c>
      <c r="B13380" t="s">
        <v>26</v>
      </c>
      <c r="C13380" t="s">
        <v>27</v>
      </c>
      <c r="D13380">
        <v>2020</v>
      </c>
      <c r="E13380">
        <v>5</v>
      </c>
      <c r="F13380" t="s">
        <v>305</v>
      </c>
      <c r="G13380" t="s">
        <v>306</v>
      </c>
      <c r="H13380" t="s">
        <v>30</v>
      </c>
      <c r="J13380">
        <v>78169.210000000006</v>
      </c>
      <c r="L13380" t="s">
        <v>189</v>
      </c>
      <c r="O13380" t="s">
        <v>190</v>
      </c>
    </row>
    <row r="13381" spans="1:15" x14ac:dyDescent="0.25">
      <c r="A13381" t="s">
        <v>25</v>
      </c>
      <c r="B13381" t="s">
        <v>26</v>
      </c>
      <c r="C13381" t="s">
        <v>27</v>
      </c>
      <c r="D13381">
        <v>2020</v>
      </c>
      <c r="E13381">
        <v>5</v>
      </c>
      <c r="F13381" t="s">
        <v>231</v>
      </c>
      <c r="G13381" t="s">
        <v>188</v>
      </c>
      <c r="H13381" t="s">
        <v>30</v>
      </c>
      <c r="J13381">
        <v>-78169.210000000006</v>
      </c>
      <c r="L13381" t="s">
        <v>39</v>
      </c>
      <c r="O13381" t="s">
        <v>190</v>
      </c>
    </row>
    <row r="13382" spans="1:15" x14ac:dyDescent="0.25">
      <c r="A13382" t="s">
        <v>25</v>
      </c>
      <c r="B13382" t="s">
        <v>26</v>
      </c>
      <c r="C13382" t="s">
        <v>27</v>
      </c>
      <c r="D13382">
        <v>2020</v>
      </c>
      <c r="E13382">
        <v>5</v>
      </c>
      <c r="F13382" t="s">
        <v>232</v>
      </c>
      <c r="G13382" t="s">
        <v>233</v>
      </c>
      <c r="H13382" t="s">
        <v>30</v>
      </c>
      <c r="J13382">
        <v>-78169.210000000006</v>
      </c>
      <c r="L13382" t="s">
        <v>39</v>
      </c>
      <c r="O13382" t="s">
        <v>190</v>
      </c>
    </row>
    <row r="13383" spans="1:15" x14ac:dyDescent="0.25">
      <c r="A13383" t="s">
        <v>25</v>
      </c>
      <c r="B13383" t="s">
        <v>26</v>
      </c>
      <c r="C13383" t="s">
        <v>27</v>
      </c>
      <c r="D13383">
        <v>2020</v>
      </c>
      <c r="E13383">
        <v>5</v>
      </c>
      <c r="F13383" t="s">
        <v>234</v>
      </c>
      <c r="G13383" t="s">
        <v>235</v>
      </c>
      <c r="H13383" t="s">
        <v>30</v>
      </c>
      <c r="J13383">
        <v>-78169.210000000006</v>
      </c>
      <c r="L13383" t="s">
        <v>39</v>
      </c>
      <c r="O13383" t="s">
        <v>190</v>
      </c>
    </row>
    <row r="13384" spans="1:15" x14ac:dyDescent="0.25">
      <c r="A13384" t="s">
        <v>25</v>
      </c>
      <c r="B13384" t="s">
        <v>26</v>
      </c>
      <c r="C13384" t="s">
        <v>27</v>
      </c>
      <c r="D13384">
        <v>2020</v>
      </c>
      <c r="E13384">
        <v>5</v>
      </c>
      <c r="F13384" t="s">
        <v>242</v>
      </c>
      <c r="G13384" t="s">
        <v>243</v>
      </c>
      <c r="H13384" t="s">
        <v>30</v>
      </c>
      <c r="J13384">
        <v>-78169.210000000006</v>
      </c>
      <c r="L13384" t="s">
        <v>39</v>
      </c>
      <c r="O13384" t="s">
        <v>190</v>
      </c>
    </row>
    <row r="13385" spans="1:15" x14ac:dyDescent="0.25">
      <c r="A13385" t="s">
        <v>123</v>
      </c>
      <c r="B13385" t="s">
        <v>124</v>
      </c>
      <c r="C13385" t="s">
        <v>27</v>
      </c>
      <c r="D13385">
        <v>2020</v>
      </c>
      <c r="E13385">
        <v>6</v>
      </c>
      <c r="F13385" t="s">
        <v>305</v>
      </c>
      <c r="G13385" t="s">
        <v>306</v>
      </c>
      <c r="H13385" t="s">
        <v>30</v>
      </c>
      <c r="J13385">
        <v>-861101.78</v>
      </c>
      <c r="L13385" t="s">
        <v>189</v>
      </c>
      <c r="O13385" t="s">
        <v>190</v>
      </c>
    </row>
    <row r="13386" spans="1:15" x14ac:dyDescent="0.25">
      <c r="A13386" t="s">
        <v>123</v>
      </c>
      <c r="B13386" t="s">
        <v>124</v>
      </c>
      <c r="C13386" t="s">
        <v>27</v>
      </c>
      <c r="D13386">
        <v>2020</v>
      </c>
      <c r="E13386">
        <v>6</v>
      </c>
      <c r="F13386" t="s">
        <v>231</v>
      </c>
      <c r="G13386" t="s">
        <v>188</v>
      </c>
      <c r="H13386" t="s">
        <v>30</v>
      </c>
      <c r="J13386">
        <v>861101.78</v>
      </c>
      <c r="L13386" t="s">
        <v>39</v>
      </c>
      <c r="O13386" t="s">
        <v>190</v>
      </c>
    </row>
    <row r="13387" spans="1:15" x14ac:dyDescent="0.25">
      <c r="A13387" t="s">
        <v>123</v>
      </c>
      <c r="B13387" t="s">
        <v>124</v>
      </c>
      <c r="C13387" t="s">
        <v>27</v>
      </c>
      <c r="D13387">
        <v>2020</v>
      </c>
      <c r="E13387">
        <v>6</v>
      </c>
      <c r="F13387" t="s">
        <v>232</v>
      </c>
      <c r="G13387" t="s">
        <v>233</v>
      </c>
      <c r="H13387" t="s">
        <v>30</v>
      </c>
      <c r="J13387">
        <v>861101.78</v>
      </c>
      <c r="L13387" t="s">
        <v>39</v>
      </c>
      <c r="O13387" t="s">
        <v>190</v>
      </c>
    </row>
    <row r="13388" spans="1:15" x14ac:dyDescent="0.25">
      <c r="A13388" t="s">
        <v>123</v>
      </c>
      <c r="B13388" t="s">
        <v>124</v>
      </c>
      <c r="C13388" t="s">
        <v>27</v>
      </c>
      <c r="D13388">
        <v>2020</v>
      </c>
      <c r="E13388">
        <v>6</v>
      </c>
      <c r="F13388" t="s">
        <v>234</v>
      </c>
      <c r="G13388" t="s">
        <v>235</v>
      </c>
      <c r="H13388" t="s">
        <v>30</v>
      </c>
      <c r="J13388">
        <v>861101.78</v>
      </c>
      <c r="L13388" t="s">
        <v>39</v>
      </c>
      <c r="O13388" t="s">
        <v>190</v>
      </c>
    </row>
    <row r="13389" spans="1:15" x14ac:dyDescent="0.25">
      <c r="A13389" t="s">
        <v>123</v>
      </c>
      <c r="B13389" t="s">
        <v>124</v>
      </c>
      <c r="C13389" t="s">
        <v>27</v>
      </c>
      <c r="D13389">
        <v>2020</v>
      </c>
      <c r="E13389">
        <v>6</v>
      </c>
      <c r="F13389" t="s">
        <v>242</v>
      </c>
      <c r="G13389" t="s">
        <v>243</v>
      </c>
      <c r="H13389" t="s">
        <v>30</v>
      </c>
      <c r="J13389">
        <v>861101.78</v>
      </c>
      <c r="L13389" t="s">
        <v>39</v>
      </c>
      <c r="O13389" t="s">
        <v>190</v>
      </c>
    </row>
    <row r="13390" spans="1:15" x14ac:dyDescent="0.25">
      <c r="A13390" t="s">
        <v>127</v>
      </c>
      <c r="B13390" t="s">
        <v>128</v>
      </c>
      <c r="C13390" t="s">
        <v>27</v>
      </c>
      <c r="D13390">
        <v>2020</v>
      </c>
      <c r="E13390">
        <v>6</v>
      </c>
      <c r="F13390" t="s">
        <v>305</v>
      </c>
      <c r="G13390" t="s">
        <v>306</v>
      </c>
      <c r="H13390" t="s">
        <v>30</v>
      </c>
      <c r="J13390">
        <v>14228.46</v>
      </c>
      <c r="L13390" t="s">
        <v>189</v>
      </c>
      <c r="O13390" t="s">
        <v>190</v>
      </c>
    </row>
    <row r="13391" spans="1:15" x14ac:dyDescent="0.25">
      <c r="A13391" t="s">
        <v>127</v>
      </c>
      <c r="B13391" t="s">
        <v>128</v>
      </c>
      <c r="C13391" t="s">
        <v>27</v>
      </c>
      <c r="D13391">
        <v>2020</v>
      </c>
      <c r="E13391">
        <v>6</v>
      </c>
      <c r="F13391" t="s">
        <v>231</v>
      </c>
      <c r="G13391" t="s">
        <v>188</v>
      </c>
      <c r="H13391" t="s">
        <v>30</v>
      </c>
      <c r="J13391">
        <v>-14228.46</v>
      </c>
      <c r="L13391" t="s">
        <v>39</v>
      </c>
      <c r="O13391" t="s">
        <v>190</v>
      </c>
    </row>
    <row r="13392" spans="1:15" x14ac:dyDescent="0.25">
      <c r="A13392" t="s">
        <v>127</v>
      </c>
      <c r="B13392" t="s">
        <v>128</v>
      </c>
      <c r="C13392" t="s">
        <v>27</v>
      </c>
      <c r="D13392">
        <v>2020</v>
      </c>
      <c r="E13392">
        <v>6</v>
      </c>
      <c r="F13392" t="s">
        <v>232</v>
      </c>
      <c r="G13392" t="s">
        <v>233</v>
      </c>
      <c r="H13392" t="s">
        <v>30</v>
      </c>
      <c r="J13392">
        <v>-14228.46</v>
      </c>
      <c r="L13392" t="s">
        <v>39</v>
      </c>
      <c r="O13392" t="s">
        <v>190</v>
      </c>
    </row>
    <row r="13393" spans="1:15" x14ac:dyDescent="0.25">
      <c r="A13393" t="s">
        <v>127</v>
      </c>
      <c r="B13393" t="s">
        <v>128</v>
      </c>
      <c r="C13393" t="s">
        <v>27</v>
      </c>
      <c r="D13393">
        <v>2020</v>
      </c>
      <c r="E13393">
        <v>6</v>
      </c>
      <c r="F13393" t="s">
        <v>234</v>
      </c>
      <c r="G13393" t="s">
        <v>235</v>
      </c>
      <c r="H13393" t="s">
        <v>30</v>
      </c>
      <c r="J13393">
        <v>-14228.46</v>
      </c>
      <c r="L13393" t="s">
        <v>39</v>
      </c>
      <c r="O13393" t="s">
        <v>190</v>
      </c>
    </row>
    <row r="13394" spans="1:15" x14ac:dyDescent="0.25">
      <c r="A13394" t="s">
        <v>127</v>
      </c>
      <c r="B13394" t="s">
        <v>128</v>
      </c>
      <c r="C13394" t="s">
        <v>27</v>
      </c>
      <c r="D13394">
        <v>2020</v>
      </c>
      <c r="E13394">
        <v>6</v>
      </c>
      <c r="F13394" t="s">
        <v>242</v>
      </c>
      <c r="G13394" t="s">
        <v>243</v>
      </c>
      <c r="H13394" t="s">
        <v>30</v>
      </c>
      <c r="J13394">
        <v>-14228.46</v>
      </c>
      <c r="L13394" t="s">
        <v>39</v>
      </c>
      <c r="O13394" t="s">
        <v>190</v>
      </c>
    </row>
    <row r="13395" spans="1:15" x14ac:dyDescent="0.25">
      <c r="A13395" t="s">
        <v>112</v>
      </c>
      <c r="B13395" t="s">
        <v>113</v>
      </c>
      <c r="C13395" t="s">
        <v>27</v>
      </c>
      <c r="D13395">
        <v>2020</v>
      </c>
      <c r="E13395">
        <v>6</v>
      </c>
      <c r="F13395" t="s">
        <v>305</v>
      </c>
      <c r="G13395" t="s">
        <v>306</v>
      </c>
      <c r="H13395" t="s">
        <v>30</v>
      </c>
      <c r="J13395">
        <v>12494.84</v>
      </c>
      <c r="L13395" t="s">
        <v>189</v>
      </c>
      <c r="O13395" t="s">
        <v>190</v>
      </c>
    </row>
    <row r="13396" spans="1:15" x14ac:dyDescent="0.25">
      <c r="A13396" t="s">
        <v>112</v>
      </c>
      <c r="B13396" t="s">
        <v>113</v>
      </c>
      <c r="C13396" t="s">
        <v>27</v>
      </c>
      <c r="D13396">
        <v>2020</v>
      </c>
      <c r="E13396">
        <v>6</v>
      </c>
      <c r="F13396" t="s">
        <v>231</v>
      </c>
      <c r="G13396" t="s">
        <v>188</v>
      </c>
      <c r="H13396" t="s">
        <v>30</v>
      </c>
      <c r="J13396">
        <v>-12494.84</v>
      </c>
      <c r="L13396" t="s">
        <v>39</v>
      </c>
      <c r="O13396" t="s">
        <v>190</v>
      </c>
    </row>
    <row r="13397" spans="1:15" x14ac:dyDescent="0.25">
      <c r="A13397" t="s">
        <v>112</v>
      </c>
      <c r="B13397" t="s">
        <v>113</v>
      </c>
      <c r="C13397" t="s">
        <v>27</v>
      </c>
      <c r="D13397">
        <v>2020</v>
      </c>
      <c r="E13397">
        <v>6</v>
      </c>
      <c r="F13397" t="s">
        <v>232</v>
      </c>
      <c r="G13397" t="s">
        <v>233</v>
      </c>
      <c r="H13397" t="s">
        <v>30</v>
      </c>
      <c r="J13397">
        <v>-12494.84</v>
      </c>
      <c r="L13397" t="s">
        <v>39</v>
      </c>
      <c r="O13397" t="s">
        <v>190</v>
      </c>
    </row>
    <row r="13398" spans="1:15" x14ac:dyDescent="0.25">
      <c r="A13398" t="s">
        <v>112</v>
      </c>
      <c r="B13398" t="s">
        <v>113</v>
      </c>
      <c r="C13398" t="s">
        <v>27</v>
      </c>
      <c r="D13398">
        <v>2020</v>
      </c>
      <c r="E13398">
        <v>6</v>
      </c>
      <c r="F13398" t="s">
        <v>234</v>
      </c>
      <c r="G13398" t="s">
        <v>235</v>
      </c>
      <c r="H13398" t="s">
        <v>30</v>
      </c>
      <c r="J13398">
        <v>-12494.84</v>
      </c>
      <c r="L13398" t="s">
        <v>39</v>
      </c>
      <c r="O13398" t="s">
        <v>190</v>
      </c>
    </row>
    <row r="13399" spans="1:15" x14ac:dyDescent="0.25">
      <c r="A13399" t="s">
        <v>112</v>
      </c>
      <c r="B13399" t="s">
        <v>113</v>
      </c>
      <c r="C13399" t="s">
        <v>27</v>
      </c>
      <c r="D13399">
        <v>2020</v>
      </c>
      <c r="E13399">
        <v>6</v>
      </c>
      <c r="F13399" t="s">
        <v>242</v>
      </c>
      <c r="G13399" t="s">
        <v>243</v>
      </c>
      <c r="H13399" t="s">
        <v>30</v>
      </c>
      <c r="J13399">
        <v>-12494.84</v>
      </c>
      <c r="L13399" t="s">
        <v>39</v>
      </c>
      <c r="O13399" t="s">
        <v>190</v>
      </c>
    </row>
    <row r="13400" spans="1:15" x14ac:dyDescent="0.25">
      <c r="A13400" t="s">
        <v>84</v>
      </c>
      <c r="B13400" t="s">
        <v>85</v>
      </c>
      <c r="C13400" t="s">
        <v>27</v>
      </c>
      <c r="D13400">
        <v>2020</v>
      </c>
      <c r="E13400">
        <v>6</v>
      </c>
      <c r="F13400" t="s">
        <v>305</v>
      </c>
      <c r="G13400" t="s">
        <v>306</v>
      </c>
      <c r="H13400" t="s">
        <v>30</v>
      </c>
      <c r="J13400">
        <v>86906.81</v>
      </c>
      <c r="L13400" t="s">
        <v>189</v>
      </c>
      <c r="O13400" t="s">
        <v>190</v>
      </c>
    </row>
    <row r="13401" spans="1:15" x14ac:dyDescent="0.25">
      <c r="A13401" t="s">
        <v>84</v>
      </c>
      <c r="B13401" t="s">
        <v>85</v>
      </c>
      <c r="C13401" t="s">
        <v>27</v>
      </c>
      <c r="D13401">
        <v>2020</v>
      </c>
      <c r="E13401">
        <v>6</v>
      </c>
      <c r="F13401" t="s">
        <v>231</v>
      </c>
      <c r="G13401" t="s">
        <v>188</v>
      </c>
      <c r="H13401" t="s">
        <v>30</v>
      </c>
      <c r="J13401">
        <v>-86906.81</v>
      </c>
      <c r="L13401" t="s">
        <v>39</v>
      </c>
      <c r="O13401" t="s">
        <v>190</v>
      </c>
    </row>
    <row r="13402" spans="1:15" x14ac:dyDescent="0.25">
      <c r="A13402" t="s">
        <v>84</v>
      </c>
      <c r="B13402" t="s">
        <v>85</v>
      </c>
      <c r="C13402" t="s">
        <v>27</v>
      </c>
      <c r="D13402">
        <v>2020</v>
      </c>
      <c r="E13402">
        <v>6</v>
      </c>
      <c r="F13402" t="s">
        <v>232</v>
      </c>
      <c r="G13402" t="s">
        <v>233</v>
      </c>
      <c r="H13402" t="s">
        <v>30</v>
      </c>
      <c r="J13402">
        <v>-86906.81</v>
      </c>
      <c r="L13402" t="s">
        <v>39</v>
      </c>
      <c r="O13402" t="s">
        <v>190</v>
      </c>
    </row>
    <row r="13403" spans="1:15" x14ac:dyDescent="0.25">
      <c r="A13403" t="s">
        <v>84</v>
      </c>
      <c r="B13403" t="s">
        <v>85</v>
      </c>
      <c r="C13403" t="s">
        <v>27</v>
      </c>
      <c r="D13403">
        <v>2020</v>
      </c>
      <c r="E13403">
        <v>6</v>
      </c>
      <c r="F13403" t="s">
        <v>234</v>
      </c>
      <c r="G13403" t="s">
        <v>235</v>
      </c>
      <c r="H13403" t="s">
        <v>30</v>
      </c>
      <c r="J13403">
        <v>-86906.81</v>
      </c>
      <c r="L13403" t="s">
        <v>39</v>
      </c>
      <c r="O13403" t="s">
        <v>190</v>
      </c>
    </row>
    <row r="13404" spans="1:15" x14ac:dyDescent="0.25">
      <c r="A13404" t="s">
        <v>84</v>
      </c>
      <c r="B13404" t="s">
        <v>85</v>
      </c>
      <c r="C13404" t="s">
        <v>27</v>
      </c>
      <c r="D13404">
        <v>2020</v>
      </c>
      <c r="E13404">
        <v>6</v>
      </c>
      <c r="F13404" t="s">
        <v>242</v>
      </c>
      <c r="G13404" t="s">
        <v>243</v>
      </c>
      <c r="H13404" t="s">
        <v>30</v>
      </c>
      <c r="J13404">
        <v>-86906.81</v>
      </c>
      <c r="L13404" t="s">
        <v>39</v>
      </c>
      <c r="O13404" t="s">
        <v>190</v>
      </c>
    </row>
    <row r="13405" spans="1:15" x14ac:dyDescent="0.25">
      <c r="A13405" t="s">
        <v>116</v>
      </c>
      <c r="B13405" t="s">
        <v>117</v>
      </c>
      <c r="C13405" t="s">
        <v>27</v>
      </c>
      <c r="D13405">
        <v>2020</v>
      </c>
      <c r="E13405">
        <v>6</v>
      </c>
      <c r="F13405" t="s">
        <v>305</v>
      </c>
      <c r="G13405" t="s">
        <v>306</v>
      </c>
      <c r="H13405" t="s">
        <v>30</v>
      </c>
      <c r="J13405">
        <v>89709.73</v>
      </c>
      <c r="L13405" t="s">
        <v>189</v>
      </c>
      <c r="O13405" t="s">
        <v>190</v>
      </c>
    </row>
    <row r="13406" spans="1:15" x14ac:dyDescent="0.25">
      <c r="A13406" t="s">
        <v>116</v>
      </c>
      <c r="B13406" t="s">
        <v>117</v>
      </c>
      <c r="C13406" t="s">
        <v>27</v>
      </c>
      <c r="D13406">
        <v>2020</v>
      </c>
      <c r="E13406">
        <v>6</v>
      </c>
      <c r="F13406" t="s">
        <v>231</v>
      </c>
      <c r="G13406" t="s">
        <v>188</v>
      </c>
      <c r="H13406" t="s">
        <v>30</v>
      </c>
      <c r="J13406">
        <v>-89709.73</v>
      </c>
      <c r="L13406" t="s">
        <v>39</v>
      </c>
      <c r="O13406" t="s">
        <v>190</v>
      </c>
    </row>
    <row r="13407" spans="1:15" x14ac:dyDescent="0.25">
      <c r="A13407" t="s">
        <v>116</v>
      </c>
      <c r="B13407" t="s">
        <v>117</v>
      </c>
      <c r="C13407" t="s">
        <v>27</v>
      </c>
      <c r="D13407">
        <v>2020</v>
      </c>
      <c r="E13407">
        <v>6</v>
      </c>
      <c r="F13407" t="s">
        <v>232</v>
      </c>
      <c r="G13407" t="s">
        <v>233</v>
      </c>
      <c r="H13407" t="s">
        <v>30</v>
      </c>
      <c r="J13407">
        <v>-89709.73</v>
      </c>
      <c r="L13407" t="s">
        <v>39</v>
      </c>
      <c r="O13407" t="s">
        <v>190</v>
      </c>
    </row>
    <row r="13408" spans="1:15" x14ac:dyDescent="0.25">
      <c r="A13408" t="s">
        <v>116</v>
      </c>
      <c r="B13408" t="s">
        <v>117</v>
      </c>
      <c r="C13408" t="s">
        <v>27</v>
      </c>
      <c r="D13408">
        <v>2020</v>
      </c>
      <c r="E13408">
        <v>6</v>
      </c>
      <c r="F13408" t="s">
        <v>234</v>
      </c>
      <c r="G13408" t="s">
        <v>235</v>
      </c>
      <c r="H13408" t="s">
        <v>30</v>
      </c>
      <c r="J13408">
        <v>-89709.73</v>
      </c>
      <c r="L13408" t="s">
        <v>39</v>
      </c>
      <c r="O13408" t="s">
        <v>190</v>
      </c>
    </row>
    <row r="13409" spans="1:15" x14ac:dyDescent="0.25">
      <c r="A13409" t="s">
        <v>116</v>
      </c>
      <c r="B13409" t="s">
        <v>117</v>
      </c>
      <c r="C13409" t="s">
        <v>27</v>
      </c>
      <c r="D13409">
        <v>2020</v>
      </c>
      <c r="E13409">
        <v>6</v>
      </c>
      <c r="F13409" t="s">
        <v>242</v>
      </c>
      <c r="G13409" t="s">
        <v>243</v>
      </c>
      <c r="H13409" t="s">
        <v>30</v>
      </c>
      <c r="J13409">
        <v>-89709.73</v>
      </c>
      <c r="L13409" t="s">
        <v>39</v>
      </c>
      <c r="O13409" t="s">
        <v>190</v>
      </c>
    </row>
    <row r="13410" spans="1:15" x14ac:dyDescent="0.25">
      <c r="A13410" t="s">
        <v>131</v>
      </c>
      <c r="B13410" t="s">
        <v>132</v>
      </c>
      <c r="C13410" t="s">
        <v>27</v>
      </c>
      <c r="D13410">
        <v>2020</v>
      </c>
      <c r="E13410">
        <v>6</v>
      </c>
      <c r="F13410" t="s">
        <v>305</v>
      </c>
      <c r="G13410" t="s">
        <v>306</v>
      </c>
      <c r="H13410" t="s">
        <v>30</v>
      </c>
      <c r="J13410">
        <v>853697.94</v>
      </c>
      <c r="L13410" t="s">
        <v>189</v>
      </c>
      <c r="O13410" t="s">
        <v>190</v>
      </c>
    </row>
    <row r="13411" spans="1:15" x14ac:dyDescent="0.25">
      <c r="A13411" t="s">
        <v>131</v>
      </c>
      <c r="B13411" t="s">
        <v>132</v>
      </c>
      <c r="C13411" t="s">
        <v>27</v>
      </c>
      <c r="D13411">
        <v>2020</v>
      </c>
      <c r="E13411">
        <v>6</v>
      </c>
      <c r="F13411" t="s">
        <v>231</v>
      </c>
      <c r="G13411" t="s">
        <v>188</v>
      </c>
      <c r="H13411" t="s">
        <v>30</v>
      </c>
      <c r="J13411">
        <v>-853697.94</v>
      </c>
      <c r="L13411" t="s">
        <v>39</v>
      </c>
      <c r="O13411" t="s">
        <v>190</v>
      </c>
    </row>
    <row r="13412" spans="1:15" x14ac:dyDescent="0.25">
      <c r="A13412" t="s">
        <v>131</v>
      </c>
      <c r="B13412" t="s">
        <v>132</v>
      </c>
      <c r="C13412" t="s">
        <v>27</v>
      </c>
      <c r="D13412">
        <v>2020</v>
      </c>
      <c r="E13412">
        <v>6</v>
      </c>
      <c r="F13412" t="s">
        <v>232</v>
      </c>
      <c r="G13412" t="s">
        <v>233</v>
      </c>
      <c r="H13412" t="s">
        <v>30</v>
      </c>
      <c r="J13412">
        <v>-853697.94</v>
      </c>
      <c r="L13412" t="s">
        <v>39</v>
      </c>
      <c r="O13412" t="s">
        <v>190</v>
      </c>
    </row>
    <row r="13413" spans="1:15" x14ac:dyDescent="0.25">
      <c r="A13413" t="s">
        <v>131</v>
      </c>
      <c r="B13413" t="s">
        <v>132</v>
      </c>
      <c r="C13413" t="s">
        <v>27</v>
      </c>
      <c r="D13413">
        <v>2020</v>
      </c>
      <c r="E13413">
        <v>6</v>
      </c>
      <c r="F13413" t="s">
        <v>234</v>
      </c>
      <c r="G13413" t="s">
        <v>235</v>
      </c>
      <c r="H13413" t="s">
        <v>30</v>
      </c>
      <c r="J13413">
        <v>-853697.94</v>
      </c>
      <c r="L13413" t="s">
        <v>39</v>
      </c>
      <c r="O13413" t="s">
        <v>190</v>
      </c>
    </row>
    <row r="13414" spans="1:15" x14ac:dyDescent="0.25">
      <c r="A13414" t="s">
        <v>131</v>
      </c>
      <c r="B13414" t="s">
        <v>132</v>
      </c>
      <c r="C13414" t="s">
        <v>27</v>
      </c>
      <c r="D13414">
        <v>2020</v>
      </c>
      <c r="E13414">
        <v>6</v>
      </c>
      <c r="F13414" t="s">
        <v>242</v>
      </c>
      <c r="G13414" t="s">
        <v>243</v>
      </c>
      <c r="H13414" t="s">
        <v>30</v>
      </c>
      <c r="J13414">
        <v>-853697.94</v>
      </c>
      <c r="L13414" t="s">
        <v>39</v>
      </c>
      <c r="O13414" t="s">
        <v>190</v>
      </c>
    </row>
    <row r="13415" spans="1:15" x14ac:dyDescent="0.25">
      <c r="A13415" t="s">
        <v>52</v>
      </c>
      <c r="B13415" t="s">
        <v>1666</v>
      </c>
      <c r="C13415" t="s">
        <v>27</v>
      </c>
      <c r="D13415">
        <v>2020</v>
      </c>
      <c r="E13415">
        <v>6</v>
      </c>
      <c r="F13415" t="s">
        <v>305</v>
      </c>
      <c r="G13415" t="s">
        <v>306</v>
      </c>
      <c r="H13415" t="s">
        <v>30</v>
      </c>
      <c r="J13415">
        <v>-62540.69</v>
      </c>
      <c r="L13415" t="s">
        <v>189</v>
      </c>
      <c r="O13415" t="s">
        <v>190</v>
      </c>
    </row>
    <row r="13416" spans="1:15" x14ac:dyDescent="0.25">
      <c r="A13416" t="s">
        <v>52</v>
      </c>
      <c r="B13416" t="s">
        <v>1666</v>
      </c>
      <c r="C13416" t="s">
        <v>27</v>
      </c>
      <c r="D13416">
        <v>2020</v>
      </c>
      <c r="E13416">
        <v>6</v>
      </c>
      <c r="F13416" t="s">
        <v>231</v>
      </c>
      <c r="G13416" t="s">
        <v>188</v>
      </c>
      <c r="H13416" t="s">
        <v>30</v>
      </c>
      <c r="J13416">
        <v>62540.69</v>
      </c>
      <c r="L13416" t="s">
        <v>39</v>
      </c>
      <c r="O13416" t="s">
        <v>190</v>
      </c>
    </row>
    <row r="13417" spans="1:15" x14ac:dyDescent="0.25">
      <c r="A13417" t="s">
        <v>52</v>
      </c>
      <c r="B13417" t="s">
        <v>1666</v>
      </c>
      <c r="C13417" t="s">
        <v>27</v>
      </c>
      <c r="D13417">
        <v>2020</v>
      </c>
      <c r="E13417">
        <v>6</v>
      </c>
      <c r="F13417" t="s">
        <v>232</v>
      </c>
      <c r="G13417" t="s">
        <v>233</v>
      </c>
      <c r="H13417" t="s">
        <v>30</v>
      </c>
      <c r="J13417">
        <v>62540.69</v>
      </c>
      <c r="L13417" t="s">
        <v>39</v>
      </c>
      <c r="O13417" t="s">
        <v>190</v>
      </c>
    </row>
    <row r="13418" spans="1:15" x14ac:dyDescent="0.25">
      <c r="A13418" t="s">
        <v>52</v>
      </c>
      <c r="B13418" t="s">
        <v>1666</v>
      </c>
      <c r="C13418" t="s">
        <v>27</v>
      </c>
      <c r="D13418">
        <v>2020</v>
      </c>
      <c r="E13418">
        <v>6</v>
      </c>
      <c r="F13418" t="s">
        <v>234</v>
      </c>
      <c r="G13418" t="s">
        <v>235</v>
      </c>
      <c r="H13418" t="s">
        <v>30</v>
      </c>
      <c r="J13418">
        <v>62540.69</v>
      </c>
      <c r="L13418" t="s">
        <v>39</v>
      </c>
      <c r="O13418" t="s">
        <v>190</v>
      </c>
    </row>
    <row r="13419" spans="1:15" x14ac:dyDescent="0.25">
      <c r="A13419" t="s">
        <v>52</v>
      </c>
      <c r="B13419" t="s">
        <v>1666</v>
      </c>
      <c r="C13419" t="s">
        <v>27</v>
      </c>
      <c r="D13419">
        <v>2020</v>
      </c>
      <c r="E13419">
        <v>6</v>
      </c>
      <c r="F13419" t="s">
        <v>242</v>
      </c>
      <c r="G13419" t="s">
        <v>243</v>
      </c>
      <c r="H13419" t="s">
        <v>30</v>
      </c>
      <c r="J13419">
        <v>62540.69</v>
      </c>
      <c r="L13419" t="s">
        <v>39</v>
      </c>
      <c r="O13419" t="s">
        <v>190</v>
      </c>
    </row>
    <row r="13420" spans="1:15" x14ac:dyDescent="0.25">
      <c r="A13420" t="s">
        <v>25</v>
      </c>
      <c r="B13420" t="s">
        <v>26</v>
      </c>
      <c r="C13420" t="s">
        <v>27</v>
      </c>
      <c r="D13420">
        <v>2020</v>
      </c>
      <c r="E13420">
        <v>6</v>
      </c>
      <c r="F13420" t="s">
        <v>305</v>
      </c>
      <c r="G13420" t="s">
        <v>306</v>
      </c>
      <c r="H13420" t="s">
        <v>30</v>
      </c>
      <c r="J13420">
        <v>93803.04</v>
      </c>
      <c r="L13420" t="s">
        <v>189</v>
      </c>
      <c r="O13420" t="s">
        <v>190</v>
      </c>
    </row>
    <row r="13421" spans="1:15" x14ac:dyDescent="0.25">
      <c r="A13421" t="s">
        <v>25</v>
      </c>
      <c r="B13421" t="s">
        <v>26</v>
      </c>
      <c r="C13421" t="s">
        <v>27</v>
      </c>
      <c r="D13421">
        <v>2020</v>
      </c>
      <c r="E13421">
        <v>6</v>
      </c>
      <c r="F13421" t="s">
        <v>231</v>
      </c>
      <c r="G13421" t="s">
        <v>188</v>
      </c>
      <c r="H13421" t="s">
        <v>30</v>
      </c>
      <c r="J13421">
        <v>-93803.04</v>
      </c>
      <c r="L13421" t="s">
        <v>39</v>
      </c>
      <c r="O13421" t="s">
        <v>190</v>
      </c>
    </row>
    <row r="13422" spans="1:15" x14ac:dyDescent="0.25">
      <c r="A13422" t="s">
        <v>25</v>
      </c>
      <c r="B13422" t="s">
        <v>26</v>
      </c>
      <c r="C13422" t="s">
        <v>27</v>
      </c>
      <c r="D13422">
        <v>2020</v>
      </c>
      <c r="E13422">
        <v>6</v>
      </c>
      <c r="F13422" t="s">
        <v>232</v>
      </c>
      <c r="G13422" t="s">
        <v>233</v>
      </c>
      <c r="H13422" t="s">
        <v>30</v>
      </c>
      <c r="J13422">
        <v>-93803.04</v>
      </c>
      <c r="L13422" t="s">
        <v>39</v>
      </c>
      <c r="O13422" t="s">
        <v>190</v>
      </c>
    </row>
    <row r="13423" spans="1:15" x14ac:dyDescent="0.25">
      <c r="A13423" t="s">
        <v>25</v>
      </c>
      <c r="B13423" t="s">
        <v>26</v>
      </c>
      <c r="C13423" t="s">
        <v>27</v>
      </c>
      <c r="D13423">
        <v>2020</v>
      </c>
      <c r="E13423">
        <v>6</v>
      </c>
      <c r="F13423" t="s">
        <v>234</v>
      </c>
      <c r="G13423" t="s">
        <v>235</v>
      </c>
      <c r="H13423" t="s">
        <v>30</v>
      </c>
      <c r="J13423">
        <v>-93803.04</v>
      </c>
      <c r="L13423" t="s">
        <v>39</v>
      </c>
      <c r="O13423" t="s">
        <v>190</v>
      </c>
    </row>
    <row r="13424" spans="1:15" x14ac:dyDescent="0.25">
      <c r="A13424" t="s">
        <v>25</v>
      </c>
      <c r="B13424" t="s">
        <v>26</v>
      </c>
      <c r="C13424" t="s">
        <v>27</v>
      </c>
      <c r="D13424">
        <v>2020</v>
      </c>
      <c r="E13424">
        <v>6</v>
      </c>
      <c r="F13424" t="s">
        <v>242</v>
      </c>
      <c r="G13424" t="s">
        <v>243</v>
      </c>
      <c r="H13424" t="s">
        <v>30</v>
      </c>
      <c r="J13424">
        <v>-93803.04</v>
      </c>
      <c r="L13424" t="s">
        <v>39</v>
      </c>
      <c r="O13424" t="s">
        <v>190</v>
      </c>
    </row>
    <row r="13425" spans="1:15" x14ac:dyDescent="0.25">
      <c r="A13425" t="s">
        <v>25</v>
      </c>
      <c r="B13425" t="s">
        <v>26</v>
      </c>
      <c r="C13425" t="s">
        <v>27</v>
      </c>
      <c r="D13425">
        <v>2020</v>
      </c>
      <c r="E13425">
        <v>7</v>
      </c>
      <c r="F13425" t="s">
        <v>244</v>
      </c>
      <c r="G13425" t="s">
        <v>245</v>
      </c>
      <c r="H13425" t="s">
        <v>30</v>
      </c>
      <c r="J13425">
        <v>-915584.04</v>
      </c>
      <c r="L13425" t="s">
        <v>31</v>
      </c>
      <c r="O13425" t="s">
        <v>190</v>
      </c>
    </row>
    <row r="13426" spans="1:15" x14ac:dyDescent="0.25">
      <c r="A13426" t="s">
        <v>25</v>
      </c>
      <c r="B13426" t="s">
        <v>26</v>
      </c>
      <c r="C13426" t="s">
        <v>27</v>
      </c>
      <c r="D13426">
        <v>2020</v>
      </c>
      <c r="E13426">
        <v>7</v>
      </c>
      <c r="F13426" t="s">
        <v>248</v>
      </c>
      <c r="G13426" t="s">
        <v>249</v>
      </c>
      <c r="H13426" t="s">
        <v>30</v>
      </c>
      <c r="J13426">
        <v>-915584.04</v>
      </c>
      <c r="L13426" t="s">
        <v>31</v>
      </c>
      <c r="O13426" t="s">
        <v>190</v>
      </c>
    </row>
    <row r="13427" spans="1:15" x14ac:dyDescent="0.25">
      <c r="A13427" t="s">
        <v>25</v>
      </c>
      <c r="B13427" t="s">
        <v>26</v>
      </c>
      <c r="C13427" t="s">
        <v>27</v>
      </c>
      <c r="D13427">
        <v>2020</v>
      </c>
      <c r="E13427">
        <v>7</v>
      </c>
      <c r="F13427" t="s">
        <v>250</v>
      </c>
      <c r="G13427" t="s">
        <v>251</v>
      </c>
      <c r="H13427" t="s">
        <v>30</v>
      </c>
      <c r="J13427">
        <v>-915584.04</v>
      </c>
      <c r="L13427" t="s">
        <v>31</v>
      </c>
      <c r="O13427" t="s">
        <v>190</v>
      </c>
    </row>
    <row r="13428" spans="1:15" x14ac:dyDescent="0.25">
      <c r="A13428" t="s">
        <v>25</v>
      </c>
      <c r="B13428" t="s">
        <v>26</v>
      </c>
      <c r="C13428" t="s">
        <v>27</v>
      </c>
      <c r="D13428">
        <v>2020</v>
      </c>
      <c r="E13428">
        <v>7</v>
      </c>
      <c r="F13428" t="s">
        <v>193</v>
      </c>
      <c r="G13428" t="s">
        <v>194</v>
      </c>
      <c r="H13428" t="s">
        <v>30</v>
      </c>
      <c r="J13428">
        <v>915584.04</v>
      </c>
      <c r="L13428" t="s">
        <v>31</v>
      </c>
      <c r="O13428" t="s">
        <v>190</v>
      </c>
    </row>
    <row r="13429" spans="1:15" x14ac:dyDescent="0.25">
      <c r="A13429" t="s">
        <v>25</v>
      </c>
      <c r="B13429" t="s">
        <v>26</v>
      </c>
      <c r="C13429" t="s">
        <v>27</v>
      </c>
      <c r="D13429">
        <v>2020</v>
      </c>
      <c r="E13429">
        <v>7</v>
      </c>
      <c r="F13429" t="s">
        <v>195</v>
      </c>
      <c r="G13429" t="s">
        <v>196</v>
      </c>
      <c r="H13429" t="s">
        <v>30</v>
      </c>
      <c r="J13429">
        <v>0</v>
      </c>
      <c r="L13429" t="s">
        <v>31</v>
      </c>
      <c r="O13429" t="s">
        <v>190</v>
      </c>
    </row>
    <row r="13430" spans="1:15" x14ac:dyDescent="0.25">
      <c r="A13430" t="s">
        <v>25</v>
      </c>
      <c r="B13430" t="s">
        <v>26</v>
      </c>
      <c r="C13430" t="s">
        <v>27</v>
      </c>
      <c r="D13430">
        <v>2020</v>
      </c>
      <c r="E13430">
        <v>7</v>
      </c>
      <c r="F13430" t="s">
        <v>197</v>
      </c>
      <c r="G13430" t="s">
        <v>198</v>
      </c>
      <c r="H13430" t="s">
        <v>30</v>
      </c>
      <c r="J13430">
        <v>0</v>
      </c>
      <c r="L13430" t="s">
        <v>31</v>
      </c>
      <c r="O13430" t="s">
        <v>190</v>
      </c>
    </row>
    <row r="13431" spans="1:15" x14ac:dyDescent="0.25">
      <c r="A13431" t="s">
        <v>25</v>
      </c>
      <c r="B13431" t="s">
        <v>26</v>
      </c>
      <c r="C13431" t="s">
        <v>27</v>
      </c>
      <c r="D13431">
        <v>2020</v>
      </c>
      <c r="E13431">
        <v>7</v>
      </c>
      <c r="F13431" t="s">
        <v>199</v>
      </c>
      <c r="G13431" t="s">
        <v>200</v>
      </c>
      <c r="H13431" t="s">
        <v>30</v>
      </c>
      <c r="J13431">
        <v>0</v>
      </c>
      <c r="L13431" t="s">
        <v>31</v>
      </c>
      <c r="O13431" t="s">
        <v>190</v>
      </c>
    </row>
    <row r="13432" spans="1:15" x14ac:dyDescent="0.25">
      <c r="A13432" t="s">
        <v>25</v>
      </c>
      <c r="B13432" t="s">
        <v>26</v>
      </c>
      <c r="C13432" t="s">
        <v>27</v>
      </c>
      <c r="D13432">
        <v>2020</v>
      </c>
      <c r="E13432">
        <v>7</v>
      </c>
      <c r="F13432" t="s">
        <v>205</v>
      </c>
      <c r="G13432" t="s">
        <v>206</v>
      </c>
      <c r="H13432" t="s">
        <v>30</v>
      </c>
      <c r="J13432">
        <v>0</v>
      </c>
      <c r="L13432" t="s">
        <v>31</v>
      </c>
      <c r="O13432" t="s">
        <v>190</v>
      </c>
    </row>
    <row r="13433" spans="1:15" x14ac:dyDescent="0.25">
      <c r="A13433" t="s">
        <v>25</v>
      </c>
      <c r="B13433" t="s">
        <v>26</v>
      </c>
      <c r="C13433" t="s">
        <v>27</v>
      </c>
      <c r="D13433">
        <v>2020</v>
      </c>
      <c r="E13433">
        <v>7</v>
      </c>
      <c r="F13433" t="s">
        <v>207</v>
      </c>
      <c r="G13433" t="s">
        <v>208</v>
      </c>
      <c r="H13433" t="s">
        <v>30</v>
      </c>
      <c r="J13433">
        <v>0</v>
      </c>
      <c r="L13433" t="s">
        <v>31</v>
      </c>
      <c r="O13433" t="s">
        <v>190</v>
      </c>
    </row>
    <row r="13434" spans="1:15" x14ac:dyDescent="0.25">
      <c r="A13434" t="s">
        <v>25</v>
      </c>
      <c r="B13434" t="s">
        <v>26</v>
      </c>
      <c r="C13434" t="s">
        <v>27</v>
      </c>
      <c r="D13434">
        <v>2020</v>
      </c>
      <c r="E13434">
        <v>7</v>
      </c>
      <c r="F13434" t="s">
        <v>211</v>
      </c>
      <c r="G13434" t="s">
        <v>212</v>
      </c>
      <c r="H13434" t="s">
        <v>30</v>
      </c>
      <c r="J13434">
        <v>0</v>
      </c>
      <c r="L13434" t="s">
        <v>31</v>
      </c>
      <c r="O13434" t="s">
        <v>190</v>
      </c>
    </row>
    <row r="13435" spans="1:15" x14ac:dyDescent="0.25">
      <c r="A13435" t="s">
        <v>25</v>
      </c>
      <c r="B13435" t="s">
        <v>26</v>
      </c>
      <c r="C13435" t="s">
        <v>27</v>
      </c>
      <c r="D13435">
        <v>2020</v>
      </c>
      <c r="E13435">
        <v>7</v>
      </c>
      <c r="F13435" t="s">
        <v>213</v>
      </c>
      <c r="G13435" t="s">
        <v>214</v>
      </c>
      <c r="H13435" t="s">
        <v>30</v>
      </c>
      <c r="J13435">
        <v>0</v>
      </c>
      <c r="L13435" t="s">
        <v>31</v>
      </c>
      <c r="O13435" t="s">
        <v>190</v>
      </c>
    </row>
    <row r="13436" spans="1:15" x14ac:dyDescent="0.25">
      <c r="A13436" t="s">
        <v>116</v>
      </c>
      <c r="B13436" t="s">
        <v>117</v>
      </c>
      <c r="C13436" t="s">
        <v>27</v>
      </c>
      <c r="D13436">
        <v>2020</v>
      </c>
      <c r="E13436">
        <v>7</v>
      </c>
      <c r="F13436" t="s">
        <v>244</v>
      </c>
      <c r="G13436" t="s">
        <v>245</v>
      </c>
      <c r="H13436" t="s">
        <v>30</v>
      </c>
      <c r="J13436">
        <v>-642778.06000000006</v>
      </c>
      <c r="L13436" t="s">
        <v>31</v>
      </c>
      <c r="O13436" t="s">
        <v>190</v>
      </c>
    </row>
    <row r="13437" spans="1:15" x14ac:dyDescent="0.25">
      <c r="A13437" t="s">
        <v>116</v>
      </c>
      <c r="B13437" t="s">
        <v>117</v>
      </c>
      <c r="C13437" t="s">
        <v>27</v>
      </c>
      <c r="D13437">
        <v>2020</v>
      </c>
      <c r="E13437">
        <v>7</v>
      </c>
      <c r="F13437" t="s">
        <v>248</v>
      </c>
      <c r="G13437" t="s">
        <v>249</v>
      </c>
      <c r="H13437" t="s">
        <v>30</v>
      </c>
      <c r="J13437">
        <v>-642778.06000000006</v>
      </c>
      <c r="L13437" t="s">
        <v>31</v>
      </c>
      <c r="O13437" t="s">
        <v>190</v>
      </c>
    </row>
    <row r="13438" spans="1:15" x14ac:dyDescent="0.25">
      <c r="A13438" t="s">
        <v>116</v>
      </c>
      <c r="B13438" t="s">
        <v>117</v>
      </c>
      <c r="C13438" t="s">
        <v>27</v>
      </c>
      <c r="D13438">
        <v>2020</v>
      </c>
      <c r="E13438">
        <v>7</v>
      </c>
      <c r="F13438" t="s">
        <v>250</v>
      </c>
      <c r="G13438" t="s">
        <v>251</v>
      </c>
      <c r="H13438" t="s">
        <v>30</v>
      </c>
      <c r="J13438">
        <v>-642778.06000000006</v>
      </c>
      <c r="L13438" t="s">
        <v>31</v>
      </c>
      <c r="O13438" t="s">
        <v>190</v>
      </c>
    </row>
    <row r="13439" spans="1:15" x14ac:dyDescent="0.25">
      <c r="A13439" t="s">
        <v>116</v>
      </c>
      <c r="B13439" t="s">
        <v>117</v>
      </c>
      <c r="C13439" t="s">
        <v>27</v>
      </c>
      <c r="D13439">
        <v>2020</v>
      </c>
      <c r="E13439">
        <v>7</v>
      </c>
      <c r="F13439" t="s">
        <v>193</v>
      </c>
      <c r="G13439" t="s">
        <v>194</v>
      </c>
      <c r="H13439" t="s">
        <v>30</v>
      </c>
      <c r="J13439">
        <v>642778.06000000006</v>
      </c>
      <c r="L13439" t="s">
        <v>31</v>
      </c>
      <c r="O13439" t="s">
        <v>190</v>
      </c>
    </row>
    <row r="13440" spans="1:15" x14ac:dyDescent="0.25">
      <c r="A13440" t="s">
        <v>116</v>
      </c>
      <c r="B13440" t="s">
        <v>117</v>
      </c>
      <c r="C13440" t="s">
        <v>27</v>
      </c>
      <c r="D13440">
        <v>2020</v>
      </c>
      <c r="E13440">
        <v>7</v>
      </c>
      <c r="F13440" t="s">
        <v>195</v>
      </c>
      <c r="G13440" t="s">
        <v>196</v>
      </c>
      <c r="H13440" t="s">
        <v>30</v>
      </c>
      <c r="J13440">
        <v>0</v>
      </c>
      <c r="L13440" t="s">
        <v>31</v>
      </c>
      <c r="O13440" t="s">
        <v>190</v>
      </c>
    </row>
    <row r="13441" spans="1:15" x14ac:dyDescent="0.25">
      <c r="A13441" t="s">
        <v>116</v>
      </c>
      <c r="B13441" t="s">
        <v>117</v>
      </c>
      <c r="C13441" t="s">
        <v>27</v>
      </c>
      <c r="D13441">
        <v>2020</v>
      </c>
      <c r="E13441">
        <v>7</v>
      </c>
      <c r="F13441" t="s">
        <v>197</v>
      </c>
      <c r="G13441" t="s">
        <v>198</v>
      </c>
      <c r="H13441" t="s">
        <v>30</v>
      </c>
      <c r="J13441">
        <v>0</v>
      </c>
      <c r="L13441" t="s">
        <v>31</v>
      </c>
      <c r="O13441" t="s">
        <v>190</v>
      </c>
    </row>
    <row r="13442" spans="1:15" x14ac:dyDescent="0.25">
      <c r="A13442" t="s">
        <v>116</v>
      </c>
      <c r="B13442" t="s">
        <v>117</v>
      </c>
      <c r="C13442" t="s">
        <v>27</v>
      </c>
      <c r="D13442">
        <v>2020</v>
      </c>
      <c r="E13442">
        <v>7</v>
      </c>
      <c r="F13442" t="s">
        <v>199</v>
      </c>
      <c r="G13442" t="s">
        <v>200</v>
      </c>
      <c r="H13442" t="s">
        <v>30</v>
      </c>
      <c r="J13442">
        <v>0</v>
      </c>
      <c r="L13442" t="s">
        <v>31</v>
      </c>
      <c r="O13442" t="s">
        <v>190</v>
      </c>
    </row>
    <row r="13443" spans="1:15" x14ac:dyDescent="0.25">
      <c r="A13443" t="s">
        <v>116</v>
      </c>
      <c r="B13443" t="s">
        <v>117</v>
      </c>
      <c r="C13443" t="s">
        <v>27</v>
      </c>
      <c r="D13443">
        <v>2020</v>
      </c>
      <c r="E13443">
        <v>7</v>
      </c>
      <c r="F13443" t="s">
        <v>205</v>
      </c>
      <c r="G13443" t="s">
        <v>206</v>
      </c>
      <c r="H13443" t="s">
        <v>30</v>
      </c>
      <c r="J13443">
        <v>0</v>
      </c>
      <c r="L13443" t="s">
        <v>31</v>
      </c>
      <c r="O13443" t="s">
        <v>190</v>
      </c>
    </row>
    <row r="13444" spans="1:15" x14ac:dyDescent="0.25">
      <c r="A13444" t="s">
        <v>116</v>
      </c>
      <c r="B13444" t="s">
        <v>117</v>
      </c>
      <c r="C13444" t="s">
        <v>27</v>
      </c>
      <c r="D13444">
        <v>2020</v>
      </c>
      <c r="E13444">
        <v>7</v>
      </c>
      <c r="F13444" t="s">
        <v>207</v>
      </c>
      <c r="G13444" t="s">
        <v>208</v>
      </c>
      <c r="H13444" t="s">
        <v>30</v>
      </c>
      <c r="J13444">
        <v>0</v>
      </c>
      <c r="L13444" t="s">
        <v>31</v>
      </c>
      <c r="O13444" t="s">
        <v>190</v>
      </c>
    </row>
    <row r="13445" spans="1:15" x14ac:dyDescent="0.25">
      <c r="A13445" t="s">
        <v>116</v>
      </c>
      <c r="B13445" t="s">
        <v>117</v>
      </c>
      <c r="C13445" t="s">
        <v>27</v>
      </c>
      <c r="D13445">
        <v>2020</v>
      </c>
      <c r="E13445">
        <v>7</v>
      </c>
      <c r="F13445" t="s">
        <v>211</v>
      </c>
      <c r="G13445" t="s">
        <v>212</v>
      </c>
      <c r="H13445" t="s">
        <v>30</v>
      </c>
      <c r="J13445">
        <v>0</v>
      </c>
      <c r="L13445" t="s">
        <v>31</v>
      </c>
      <c r="O13445" t="s">
        <v>190</v>
      </c>
    </row>
    <row r="13446" spans="1:15" x14ac:dyDescent="0.25">
      <c r="A13446" t="s">
        <v>116</v>
      </c>
      <c r="B13446" t="s">
        <v>117</v>
      </c>
      <c r="C13446" t="s">
        <v>27</v>
      </c>
      <c r="D13446">
        <v>2020</v>
      </c>
      <c r="E13446">
        <v>7</v>
      </c>
      <c r="F13446" t="s">
        <v>213</v>
      </c>
      <c r="G13446" t="s">
        <v>214</v>
      </c>
      <c r="H13446" t="s">
        <v>30</v>
      </c>
      <c r="J13446">
        <v>0</v>
      </c>
      <c r="L13446" t="s">
        <v>31</v>
      </c>
      <c r="O13446" t="s">
        <v>190</v>
      </c>
    </row>
    <row r="13447" spans="1:15" x14ac:dyDescent="0.25">
      <c r="A13447" t="s">
        <v>131</v>
      </c>
      <c r="B13447" t="s">
        <v>132</v>
      </c>
      <c r="C13447" t="s">
        <v>27</v>
      </c>
      <c r="D13447">
        <v>2020</v>
      </c>
      <c r="E13447">
        <v>7</v>
      </c>
      <c r="F13447" t="s">
        <v>244</v>
      </c>
      <c r="G13447" t="s">
        <v>245</v>
      </c>
      <c r="H13447" t="s">
        <v>30</v>
      </c>
      <c r="J13447">
        <v>-2303190.04</v>
      </c>
      <c r="L13447" t="s">
        <v>31</v>
      </c>
      <c r="O13447" t="s">
        <v>190</v>
      </c>
    </row>
    <row r="13448" spans="1:15" x14ac:dyDescent="0.25">
      <c r="A13448" t="s">
        <v>131</v>
      </c>
      <c r="B13448" t="s">
        <v>132</v>
      </c>
      <c r="C13448" t="s">
        <v>27</v>
      </c>
      <c r="D13448">
        <v>2020</v>
      </c>
      <c r="E13448">
        <v>7</v>
      </c>
      <c r="F13448" t="s">
        <v>248</v>
      </c>
      <c r="G13448" t="s">
        <v>249</v>
      </c>
      <c r="H13448" t="s">
        <v>30</v>
      </c>
      <c r="J13448">
        <v>-2303190.04</v>
      </c>
      <c r="L13448" t="s">
        <v>31</v>
      </c>
      <c r="O13448" t="s">
        <v>190</v>
      </c>
    </row>
    <row r="13449" spans="1:15" x14ac:dyDescent="0.25">
      <c r="A13449" t="s">
        <v>131</v>
      </c>
      <c r="B13449" t="s">
        <v>132</v>
      </c>
      <c r="C13449" t="s">
        <v>27</v>
      </c>
      <c r="D13449">
        <v>2020</v>
      </c>
      <c r="E13449">
        <v>7</v>
      </c>
      <c r="F13449" t="s">
        <v>250</v>
      </c>
      <c r="G13449" t="s">
        <v>251</v>
      </c>
      <c r="H13449" t="s">
        <v>30</v>
      </c>
      <c r="J13449">
        <v>-2303190.04</v>
      </c>
      <c r="L13449" t="s">
        <v>31</v>
      </c>
      <c r="O13449" t="s">
        <v>190</v>
      </c>
    </row>
    <row r="13450" spans="1:15" x14ac:dyDescent="0.25">
      <c r="A13450" t="s">
        <v>131</v>
      </c>
      <c r="B13450" t="s">
        <v>132</v>
      </c>
      <c r="C13450" t="s">
        <v>27</v>
      </c>
      <c r="D13450">
        <v>2020</v>
      </c>
      <c r="E13450">
        <v>7</v>
      </c>
      <c r="F13450" t="s">
        <v>193</v>
      </c>
      <c r="G13450" t="s">
        <v>194</v>
      </c>
      <c r="H13450" t="s">
        <v>30</v>
      </c>
      <c r="J13450">
        <v>2303190.04</v>
      </c>
      <c r="L13450" t="s">
        <v>31</v>
      </c>
      <c r="O13450" t="s">
        <v>190</v>
      </c>
    </row>
    <row r="13451" spans="1:15" x14ac:dyDescent="0.25">
      <c r="A13451" t="s">
        <v>131</v>
      </c>
      <c r="B13451" t="s">
        <v>132</v>
      </c>
      <c r="C13451" t="s">
        <v>27</v>
      </c>
      <c r="D13451">
        <v>2020</v>
      </c>
      <c r="E13451">
        <v>7</v>
      </c>
      <c r="F13451" t="s">
        <v>195</v>
      </c>
      <c r="G13451" t="s">
        <v>196</v>
      </c>
      <c r="H13451" t="s">
        <v>30</v>
      </c>
      <c r="J13451">
        <v>0</v>
      </c>
      <c r="L13451" t="s">
        <v>31</v>
      </c>
      <c r="O13451" t="s">
        <v>190</v>
      </c>
    </row>
    <row r="13452" spans="1:15" x14ac:dyDescent="0.25">
      <c r="A13452" t="s">
        <v>131</v>
      </c>
      <c r="B13452" t="s">
        <v>132</v>
      </c>
      <c r="C13452" t="s">
        <v>27</v>
      </c>
      <c r="D13452">
        <v>2020</v>
      </c>
      <c r="E13452">
        <v>7</v>
      </c>
      <c r="F13452" t="s">
        <v>197</v>
      </c>
      <c r="G13452" t="s">
        <v>198</v>
      </c>
      <c r="H13452" t="s">
        <v>30</v>
      </c>
      <c r="J13452">
        <v>0</v>
      </c>
      <c r="L13452" t="s">
        <v>31</v>
      </c>
      <c r="O13452" t="s">
        <v>190</v>
      </c>
    </row>
    <row r="13453" spans="1:15" x14ac:dyDescent="0.25">
      <c r="A13453" t="s">
        <v>131</v>
      </c>
      <c r="B13453" t="s">
        <v>132</v>
      </c>
      <c r="C13453" t="s">
        <v>27</v>
      </c>
      <c r="D13453">
        <v>2020</v>
      </c>
      <c r="E13453">
        <v>7</v>
      </c>
      <c r="F13453" t="s">
        <v>199</v>
      </c>
      <c r="G13453" t="s">
        <v>200</v>
      </c>
      <c r="H13453" t="s">
        <v>30</v>
      </c>
      <c r="J13453">
        <v>0</v>
      </c>
      <c r="L13453" t="s">
        <v>31</v>
      </c>
      <c r="O13453" t="s">
        <v>190</v>
      </c>
    </row>
    <row r="13454" spans="1:15" x14ac:dyDescent="0.25">
      <c r="A13454" t="s">
        <v>131</v>
      </c>
      <c r="B13454" t="s">
        <v>132</v>
      </c>
      <c r="C13454" t="s">
        <v>27</v>
      </c>
      <c r="D13454">
        <v>2020</v>
      </c>
      <c r="E13454">
        <v>7</v>
      </c>
      <c r="F13454" t="s">
        <v>205</v>
      </c>
      <c r="G13454" t="s">
        <v>206</v>
      </c>
      <c r="H13454" t="s">
        <v>30</v>
      </c>
      <c r="J13454">
        <v>0</v>
      </c>
      <c r="L13454" t="s">
        <v>31</v>
      </c>
      <c r="O13454" t="s">
        <v>190</v>
      </c>
    </row>
    <row r="13455" spans="1:15" x14ac:dyDescent="0.25">
      <c r="A13455" t="s">
        <v>131</v>
      </c>
      <c r="B13455" t="s">
        <v>132</v>
      </c>
      <c r="C13455" t="s">
        <v>27</v>
      </c>
      <c r="D13455">
        <v>2020</v>
      </c>
      <c r="E13455">
        <v>7</v>
      </c>
      <c r="F13455" t="s">
        <v>207</v>
      </c>
      <c r="G13455" t="s">
        <v>208</v>
      </c>
      <c r="H13455" t="s">
        <v>30</v>
      </c>
      <c r="J13455">
        <v>0</v>
      </c>
      <c r="L13455" t="s">
        <v>31</v>
      </c>
      <c r="O13455" t="s">
        <v>190</v>
      </c>
    </row>
    <row r="13456" spans="1:15" x14ac:dyDescent="0.25">
      <c r="A13456" t="s">
        <v>131</v>
      </c>
      <c r="B13456" t="s">
        <v>132</v>
      </c>
      <c r="C13456" t="s">
        <v>27</v>
      </c>
      <c r="D13456">
        <v>2020</v>
      </c>
      <c r="E13456">
        <v>7</v>
      </c>
      <c r="F13456" t="s">
        <v>211</v>
      </c>
      <c r="G13456" t="s">
        <v>212</v>
      </c>
      <c r="H13456" t="s">
        <v>30</v>
      </c>
      <c r="J13456">
        <v>0</v>
      </c>
      <c r="L13456" t="s">
        <v>31</v>
      </c>
      <c r="O13456" t="s">
        <v>190</v>
      </c>
    </row>
    <row r="13457" spans="1:17" x14ac:dyDescent="0.25">
      <c r="A13457" t="s">
        <v>131</v>
      </c>
      <c r="B13457" t="s">
        <v>132</v>
      </c>
      <c r="C13457" t="s">
        <v>27</v>
      </c>
      <c r="D13457">
        <v>2020</v>
      </c>
      <c r="E13457">
        <v>7</v>
      </c>
      <c r="F13457" t="s">
        <v>213</v>
      </c>
      <c r="G13457" t="s">
        <v>214</v>
      </c>
      <c r="H13457" t="s">
        <v>30</v>
      </c>
      <c r="J13457">
        <v>0</v>
      </c>
      <c r="L13457" t="s">
        <v>31</v>
      </c>
      <c r="O13457" t="s">
        <v>190</v>
      </c>
    </row>
    <row r="13458" spans="1:17" x14ac:dyDescent="0.25">
      <c r="A13458" t="s">
        <v>131</v>
      </c>
      <c r="B13458" t="s">
        <v>132</v>
      </c>
      <c r="C13458" t="s">
        <v>27</v>
      </c>
      <c r="D13458">
        <v>2020</v>
      </c>
      <c r="E13458">
        <v>7</v>
      </c>
      <c r="F13458" t="s">
        <v>244</v>
      </c>
      <c r="G13458" t="s">
        <v>245</v>
      </c>
      <c r="H13458" t="s">
        <v>30</v>
      </c>
      <c r="J13458">
        <v>-638960.03</v>
      </c>
      <c r="L13458" t="s">
        <v>31</v>
      </c>
      <c r="O13458" t="s">
        <v>190</v>
      </c>
      <c r="P13458" t="s">
        <v>146</v>
      </c>
      <c r="Q13458" t="s">
        <v>147</v>
      </c>
    </row>
    <row r="13459" spans="1:17" x14ac:dyDescent="0.25">
      <c r="A13459" t="s">
        <v>131</v>
      </c>
      <c r="B13459" t="s">
        <v>132</v>
      </c>
      <c r="C13459" t="s">
        <v>27</v>
      </c>
      <c r="D13459">
        <v>2020</v>
      </c>
      <c r="E13459">
        <v>7</v>
      </c>
      <c r="F13459" t="s">
        <v>248</v>
      </c>
      <c r="G13459" t="s">
        <v>249</v>
      </c>
      <c r="H13459" t="s">
        <v>30</v>
      </c>
      <c r="J13459">
        <v>-638960.03</v>
      </c>
      <c r="L13459" t="s">
        <v>31</v>
      </c>
      <c r="O13459" t="s">
        <v>190</v>
      </c>
      <c r="P13459" t="s">
        <v>146</v>
      </c>
      <c r="Q13459" t="s">
        <v>147</v>
      </c>
    </row>
    <row r="13460" spans="1:17" x14ac:dyDescent="0.25">
      <c r="A13460" t="s">
        <v>131</v>
      </c>
      <c r="B13460" t="s">
        <v>132</v>
      </c>
      <c r="C13460" t="s">
        <v>27</v>
      </c>
      <c r="D13460">
        <v>2020</v>
      </c>
      <c r="E13460">
        <v>7</v>
      </c>
      <c r="F13460" t="s">
        <v>250</v>
      </c>
      <c r="G13460" t="s">
        <v>251</v>
      </c>
      <c r="H13460" t="s">
        <v>30</v>
      </c>
      <c r="J13460">
        <v>-638960.03</v>
      </c>
      <c r="L13460" t="s">
        <v>31</v>
      </c>
      <c r="O13460" t="s">
        <v>190</v>
      </c>
      <c r="P13460" t="s">
        <v>146</v>
      </c>
      <c r="Q13460" t="s">
        <v>147</v>
      </c>
    </row>
    <row r="13461" spans="1:17" x14ac:dyDescent="0.25">
      <c r="A13461" t="s">
        <v>131</v>
      </c>
      <c r="B13461" t="s">
        <v>132</v>
      </c>
      <c r="C13461" t="s">
        <v>27</v>
      </c>
      <c r="D13461">
        <v>2020</v>
      </c>
      <c r="E13461">
        <v>7</v>
      </c>
      <c r="F13461" t="s">
        <v>193</v>
      </c>
      <c r="G13461" t="s">
        <v>194</v>
      </c>
      <c r="H13461" t="s">
        <v>30</v>
      </c>
      <c r="J13461">
        <v>638960.03</v>
      </c>
      <c r="L13461" t="s">
        <v>31</v>
      </c>
      <c r="O13461" t="s">
        <v>190</v>
      </c>
      <c r="P13461" t="s">
        <v>146</v>
      </c>
      <c r="Q13461" t="s">
        <v>147</v>
      </c>
    </row>
    <row r="13462" spans="1:17" x14ac:dyDescent="0.25">
      <c r="A13462" t="s">
        <v>131</v>
      </c>
      <c r="B13462" t="s">
        <v>132</v>
      </c>
      <c r="C13462" t="s">
        <v>27</v>
      </c>
      <c r="D13462">
        <v>2020</v>
      </c>
      <c r="E13462">
        <v>7</v>
      </c>
      <c r="F13462" t="s">
        <v>195</v>
      </c>
      <c r="G13462" t="s">
        <v>196</v>
      </c>
      <c r="H13462" t="s">
        <v>30</v>
      </c>
      <c r="J13462">
        <v>0</v>
      </c>
      <c r="L13462" t="s">
        <v>31</v>
      </c>
      <c r="O13462" t="s">
        <v>190</v>
      </c>
      <c r="P13462" t="s">
        <v>146</v>
      </c>
      <c r="Q13462" t="s">
        <v>147</v>
      </c>
    </row>
    <row r="13463" spans="1:17" x14ac:dyDescent="0.25">
      <c r="A13463" t="s">
        <v>131</v>
      </c>
      <c r="B13463" t="s">
        <v>132</v>
      </c>
      <c r="C13463" t="s">
        <v>27</v>
      </c>
      <c r="D13463">
        <v>2020</v>
      </c>
      <c r="E13463">
        <v>7</v>
      </c>
      <c r="F13463" t="s">
        <v>197</v>
      </c>
      <c r="G13463" t="s">
        <v>198</v>
      </c>
      <c r="H13463" t="s">
        <v>30</v>
      </c>
      <c r="J13463">
        <v>0</v>
      </c>
      <c r="L13463" t="s">
        <v>31</v>
      </c>
      <c r="O13463" t="s">
        <v>190</v>
      </c>
      <c r="P13463" t="s">
        <v>146</v>
      </c>
      <c r="Q13463" t="s">
        <v>147</v>
      </c>
    </row>
    <row r="13464" spans="1:17" x14ac:dyDescent="0.25">
      <c r="A13464" t="s">
        <v>131</v>
      </c>
      <c r="B13464" t="s">
        <v>132</v>
      </c>
      <c r="C13464" t="s">
        <v>27</v>
      </c>
      <c r="D13464">
        <v>2020</v>
      </c>
      <c r="E13464">
        <v>7</v>
      </c>
      <c r="F13464" t="s">
        <v>199</v>
      </c>
      <c r="G13464" t="s">
        <v>200</v>
      </c>
      <c r="H13464" t="s">
        <v>30</v>
      </c>
      <c r="J13464">
        <v>0</v>
      </c>
      <c r="L13464" t="s">
        <v>31</v>
      </c>
      <c r="O13464" t="s">
        <v>190</v>
      </c>
      <c r="P13464" t="s">
        <v>146</v>
      </c>
      <c r="Q13464" t="s">
        <v>147</v>
      </c>
    </row>
    <row r="13465" spans="1:17" x14ac:dyDescent="0.25">
      <c r="A13465" t="s">
        <v>131</v>
      </c>
      <c r="B13465" t="s">
        <v>132</v>
      </c>
      <c r="C13465" t="s">
        <v>27</v>
      </c>
      <c r="D13465">
        <v>2020</v>
      </c>
      <c r="E13465">
        <v>7</v>
      </c>
      <c r="F13465" t="s">
        <v>205</v>
      </c>
      <c r="G13465" t="s">
        <v>206</v>
      </c>
      <c r="H13465" t="s">
        <v>30</v>
      </c>
      <c r="J13465">
        <v>0</v>
      </c>
      <c r="L13465" t="s">
        <v>31</v>
      </c>
      <c r="O13465" t="s">
        <v>190</v>
      </c>
      <c r="P13465" t="s">
        <v>146</v>
      </c>
      <c r="Q13465" t="s">
        <v>147</v>
      </c>
    </row>
    <row r="13466" spans="1:17" x14ac:dyDescent="0.25">
      <c r="A13466" t="s">
        <v>131</v>
      </c>
      <c r="B13466" t="s">
        <v>132</v>
      </c>
      <c r="C13466" t="s">
        <v>27</v>
      </c>
      <c r="D13466">
        <v>2020</v>
      </c>
      <c r="E13466">
        <v>7</v>
      </c>
      <c r="F13466" t="s">
        <v>207</v>
      </c>
      <c r="G13466" t="s">
        <v>208</v>
      </c>
      <c r="H13466" t="s">
        <v>30</v>
      </c>
      <c r="J13466">
        <v>0</v>
      </c>
      <c r="L13466" t="s">
        <v>31</v>
      </c>
      <c r="O13466" t="s">
        <v>190</v>
      </c>
      <c r="P13466" t="s">
        <v>146</v>
      </c>
      <c r="Q13466" t="s">
        <v>147</v>
      </c>
    </row>
    <row r="13467" spans="1:17" x14ac:dyDescent="0.25">
      <c r="A13467" t="s">
        <v>131</v>
      </c>
      <c r="B13467" t="s">
        <v>132</v>
      </c>
      <c r="C13467" t="s">
        <v>27</v>
      </c>
      <c r="D13467">
        <v>2020</v>
      </c>
      <c r="E13467">
        <v>7</v>
      </c>
      <c r="F13467" t="s">
        <v>211</v>
      </c>
      <c r="G13467" t="s">
        <v>212</v>
      </c>
      <c r="H13467" t="s">
        <v>30</v>
      </c>
      <c r="J13467">
        <v>0</v>
      </c>
      <c r="L13467" t="s">
        <v>31</v>
      </c>
      <c r="O13467" t="s">
        <v>190</v>
      </c>
      <c r="P13467" t="s">
        <v>146</v>
      </c>
      <c r="Q13467" t="s">
        <v>147</v>
      </c>
    </row>
    <row r="13468" spans="1:17" x14ac:dyDescent="0.25">
      <c r="A13468" t="s">
        <v>131</v>
      </c>
      <c r="B13468" t="s">
        <v>132</v>
      </c>
      <c r="C13468" t="s">
        <v>27</v>
      </c>
      <c r="D13468">
        <v>2020</v>
      </c>
      <c r="E13468">
        <v>7</v>
      </c>
      <c r="F13468" t="s">
        <v>213</v>
      </c>
      <c r="G13468" t="s">
        <v>214</v>
      </c>
      <c r="H13468" t="s">
        <v>30</v>
      </c>
      <c r="J13468">
        <v>0</v>
      </c>
      <c r="L13468" t="s">
        <v>31</v>
      </c>
      <c r="O13468" t="s">
        <v>190</v>
      </c>
      <c r="P13468" t="s">
        <v>146</v>
      </c>
      <c r="Q13468" t="s">
        <v>147</v>
      </c>
    </row>
    <row r="13469" spans="1:17" x14ac:dyDescent="0.25">
      <c r="A13469" t="s">
        <v>84</v>
      </c>
      <c r="B13469" t="s">
        <v>85</v>
      </c>
      <c r="C13469" t="s">
        <v>27</v>
      </c>
      <c r="D13469">
        <v>2020</v>
      </c>
      <c r="E13469">
        <v>7</v>
      </c>
      <c r="F13469" t="s">
        <v>866</v>
      </c>
      <c r="G13469" t="s">
        <v>868</v>
      </c>
      <c r="H13469" t="s">
        <v>30</v>
      </c>
      <c r="J13469">
        <v>0</v>
      </c>
      <c r="L13469" t="s">
        <v>39</v>
      </c>
      <c r="O13469" t="s">
        <v>190</v>
      </c>
    </row>
    <row r="13470" spans="1:17" x14ac:dyDescent="0.25">
      <c r="A13470" t="s">
        <v>84</v>
      </c>
      <c r="B13470" t="s">
        <v>85</v>
      </c>
      <c r="C13470" t="s">
        <v>27</v>
      </c>
      <c r="D13470">
        <v>2020</v>
      </c>
      <c r="E13470">
        <v>7</v>
      </c>
      <c r="F13470" t="s">
        <v>871</v>
      </c>
      <c r="G13470" t="s">
        <v>875</v>
      </c>
      <c r="H13470" t="s">
        <v>30</v>
      </c>
      <c r="J13470">
        <v>0</v>
      </c>
      <c r="L13470" t="s">
        <v>39</v>
      </c>
      <c r="O13470" t="s">
        <v>190</v>
      </c>
    </row>
    <row r="13471" spans="1:17" x14ac:dyDescent="0.25">
      <c r="A13471" t="s">
        <v>84</v>
      </c>
      <c r="B13471" t="s">
        <v>85</v>
      </c>
      <c r="C13471" t="s">
        <v>27</v>
      </c>
      <c r="D13471">
        <v>2020</v>
      </c>
      <c r="E13471">
        <v>7</v>
      </c>
      <c r="F13471" t="s">
        <v>869</v>
      </c>
      <c r="G13471" t="s">
        <v>339</v>
      </c>
      <c r="H13471" t="s">
        <v>30</v>
      </c>
      <c r="J13471">
        <v>0</v>
      </c>
      <c r="L13471" t="s">
        <v>39</v>
      </c>
      <c r="O13471" t="s">
        <v>190</v>
      </c>
    </row>
    <row r="13472" spans="1:17" x14ac:dyDescent="0.25">
      <c r="A13472" t="s">
        <v>84</v>
      </c>
      <c r="B13472" t="s">
        <v>85</v>
      </c>
      <c r="C13472" t="s">
        <v>27</v>
      </c>
      <c r="D13472">
        <v>2020</v>
      </c>
      <c r="E13472">
        <v>7</v>
      </c>
      <c r="F13472" t="s">
        <v>527</v>
      </c>
      <c r="G13472" t="s">
        <v>528</v>
      </c>
      <c r="H13472" t="s">
        <v>30</v>
      </c>
      <c r="J13472">
        <v>0</v>
      </c>
      <c r="L13472" t="s">
        <v>39</v>
      </c>
      <c r="O13472" t="s">
        <v>190</v>
      </c>
    </row>
    <row r="13473" spans="1:15" x14ac:dyDescent="0.25">
      <c r="A13473" t="s">
        <v>84</v>
      </c>
      <c r="B13473" t="s">
        <v>85</v>
      </c>
      <c r="C13473" t="s">
        <v>27</v>
      </c>
      <c r="D13473">
        <v>2020</v>
      </c>
      <c r="E13473">
        <v>7</v>
      </c>
      <c r="F13473" t="s">
        <v>221</v>
      </c>
      <c r="G13473" t="s">
        <v>222</v>
      </c>
      <c r="H13473" t="s">
        <v>30</v>
      </c>
      <c r="J13473">
        <v>0</v>
      </c>
      <c r="L13473" t="s">
        <v>39</v>
      </c>
      <c r="O13473" t="s">
        <v>190</v>
      </c>
    </row>
    <row r="13474" spans="1:15" x14ac:dyDescent="0.25">
      <c r="A13474" t="s">
        <v>84</v>
      </c>
      <c r="B13474" t="s">
        <v>85</v>
      </c>
      <c r="C13474" t="s">
        <v>27</v>
      </c>
      <c r="D13474">
        <v>2020</v>
      </c>
      <c r="E13474">
        <v>7</v>
      </c>
      <c r="F13474" t="s">
        <v>227</v>
      </c>
      <c r="G13474" t="s">
        <v>228</v>
      </c>
      <c r="H13474" t="s">
        <v>30</v>
      </c>
      <c r="J13474">
        <v>0</v>
      </c>
      <c r="L13474" t="s">
        <v>39</v>
      </c>
      <c r="O13474" t="s">
        <v>190</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1 6 " ? > < D a t a M a s h u p   s q m i d = " a 1 0 b a 8 2 3 - 0 c 5 d - 4 1 d 7 - a 7 f d - 8 d 5 d 1 3 8 6 d 0 7 6 "   x m l n s = " h t t p : / / s c h e m a s . m i c r o s o f t . c o m / D a t a M a s h u p " > A A A A A L w E A A B Q S w M E F A A C A A g A M X Z O U d E c K s y k A A A A 9 g A A A B I A H A B D b 2 5 m a W c v U G F j a 2 F n Z S 5 4 b W w g o h g A K K A U A A A A A A A A A A A A A A A A A A A A A A A A A A A A e 7 9 7 v 4 1 9 R W 6 O Q l l q U X F m f p 6 t k q G e g Z J C c U l i X k p i T n 5 e q q 1 S X r 6 S v R 0 v l 0 1 A Y n J 2 Y n q q A l B 1 X r F V R X G K r V J G S U m B l b 5 + e X m 5 X r m x X n 5 R u r 6 R g Y G h f o S v T 3 B y R m p u o h J c c S Z h x b q Z e S B r k 1 O V 7 G z C I K 6 x M 9 K z M N U z N w G 6 y U Y f J m b j m 5 m H k D c C y o F k k Q R t n E t z S k q L U u 1 S 8 3 R D g 2 3 0 Y V w b f a g X 7 A B Q S w M E F A A C A A g A M X Z O U V 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D F 2 T l G j N 9 j r v w E A A C g F A A A T A B w A R m 9 y b X V s Y X M v U 2 V j d G l v b j E u b S C i G A A o o B Q A A A A A A A A A A A A A A A A A A A A A A A A A A A C 9 U 8 F u 0 0 A Q v U f K P 6 y W i y 1 Z T k H A g R K k 4 F J U D i D h I A 6 R h S b r p b a y 3 r V 2 Z 0 W r K P / e W Z u S u n F D e 6 k v l u b N v D f z d s Z J g b X R L O / / L 0 + n k + n E V W B l y X 6 0 y k C 5 E M J 4 j Y 7 N m Z I 4 n T D 6 c u O t k B T 5 d g Y I 6 b m U Z c Q r x N a 9 m 8 2 g r d O N 0 c 6 o u g Q 0 N h W m m V F A k w R P m P Z K J W x 1 0 b R K N l I j B N 0 5 f 5 W e 8 C J O e v 6 h 8 i + E t Q p q v e x 2 9 R U a O e f D J J 7 k 9 a U G 9 J a g r o A X u 1 V o r / h L + o K f 1 w p l m O y 7 + e M 4 E S 5 D X p p L R a 2 F W D Q m n D A J o m L R q p c v q I 4 v B H p Q P I 6 n k 1 q P 0 9 9 1 8 r M 1 v s 3 R e h H 6 e 0 4 n h 8 o P O D l M O u L k f t o x 3 s H E i 2 e f 8 j / r M s h 5 / I x D 1 s P z G B 3 z 0 5 W Q K s 2 8 t d T w T 2 M 3 a 2 M 2 U X z b S r d 2 b 4 J i Z j R S y n 5 F s w r 0 J Z E v r 1 u 5 3 9 C l B e 1 + G 9 t k R v l G B 9 B F v V q y 3 f L M N C 3 o a 5 Z X x i I L G u Q b U h J D e Y W 7 h G 3 5 F 0 r W o M j N Z i 3 t g 3 A l o T w C h + g B 2 N n E o P e J 0 A u N b 1 + n o c c O P q v p 1 R y 9 2 W 0 h d d o B S y I 4 I F s 0 4 y w f y Q F R 3 a X Y x U + 4 6 3 v G / j v p X q 5 g 7 z + w k 6 P H f A N Q S w E C L Q A U A A I A C A A x d k 5 R 0 R w q z K Q A A A D 2 A A A A E g A A A A A A A A A A A A A A A A A A A A A A Q 2 9 u Z m l n L 1 B h Y 2 t h Z 2 U u e G 1 s U E s B A i 0 A F A A C A A g A M X Z O U V N y O C y b A A A A 4 Q A A A B M A A A A A A A A A A A A A A A A A 8 A A A A F t D b 2 5 0 Z W 5 0 X 1 R 5 c G V z X S 5 4 b W x Q S w E C L Q A U A A I A C A A x d k 5 R o z f Y 6 7 8 B A A A o B Q A A E w A A A A A A A A A A A A A A A A D Y A Q A A R m 9 y b X V s Y X M v U 2 V j d G l v b j E u b V B L B Q Y A A A A A A w A D A M I A A A D k A w 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5 8 Q A A A A A A A A F p A A A D v u 7 8 8 P 3 h t b C B 2 Z X J z a W 9 u P S I x L j A i I G V u Y 2 9 k a W 5 n P S J 1 d G Y t O C I / P j x M b 2 N h b F B h Y 2 t h Z 2 V N Z X R h Z G F 0 Y U Z p b G U g e G 1 s b n M 6 e H N p P S J o d H R w O i 8 v d 3 d 3 L n c z L m 9 y Z y 8 y M D A x L 1 h N T F N j a G V t Y S 1 p b n N 0 Y W 5 j Z S I g e G 1 s b n M 6 e H N k P S J o d H R w O i 8 v d 3 d 3 L n c z L m 9 y Z y 8 y M D A x L 1 h N T F N j a G V t Y S I + P E l 0 Z W 1 z P j x J d G V t P j x J d G V t T G 9 j Y X R p b 2 4 + P E l 0 Z W 1 U e X B l P k Z v c m 1 1 b G E 8 L 0 l 0 Z W 1 U e X B l P j x J d G V t U G F 0 a D 5 T Z W N 0 a W 9 u M S 9 V c G x v Y W R B Y 2 N v d W 5 0 c z w v S X R l b V B h d G g + P C 9 J d G V t T G 9 j Y X R p b 2 4 + P F N 0 Y W J s Z U V u d H J p Z X M + P E V u d H J 5 I F R 5 c G U 9 I k Z p b G x T d G F 0 d X M i I F Z h b H V l P S J z Q 2 9 t c G x l d G U i I C 8 + P E V u d H J 5 I F R 5 c G U 9 I k J 1 Z m Z l c k 5 l e H R S Z W Z y Z X N o I i B W Y W x 1 Z T 0 i b D E i I C 8 + P E V u d H J 5 I F R 5 c G U 9 I k Z p b G x D b 2 x 1 b W 5 O Y W 1 l c y I g V m F s d W U 9 I n N b J n F 1 b 3 Q 7 Q 2 9 t c G F u e V N o b 3 J 0 T m F t Z S Z x d W 9 0 O y w m c X V v d D t D b 2 1 w Y W 5 5 T G V n Y W x O Y W 1 l J n F 1 b 3 Q 7 L C Z x d W 9 0 O 1 N v d X J j Z S Z x d W 9 0 O y w m c X V v d D t Z Z W F y J n F 1 b 3 Q 7 L C Z x d W 9 0 O 0 1 v b n R o J n F 1 b 3 Q 7 L C Z x d W 9 0 O 0 F j Y 2 9 1 b n R D b 2 R l J n F 1 b 3 Q 7 L C Z x d W 9 0 O 0 F j Y 2 9 1 b n R O Y W 1 l J n F 1 b 3 Q 7 L C Z x d W 9 0 O 0 R p b W V u c 2 l v b k N v Z G U m c X V v d D s s J n F 1 b 3 Q 7 R G l t Z W 5 z a W 9 u J n F 1 b 3 Q 7 L C Z x d W 9 0 O 0 F t b 3 V u d C Z x d W 9 0 O y w m c X V v d D t D d X J y Z W 5 j e U N v Z G U m c X V v d D s s J n F 1 b 3 Q 7 Q W N j b 3 V u d F R 5 c G U m c X V v d D s s J n F 1 b 3 Q 7 Q 2 9 1 b n R l c n B h c n R 5 U 2 h v c n R O Y W 1 l J n F 1 b 3 Q 7 L C Z x d W 9 0 O 0 N v d W 5 0 Z X J w Y X J 0 e U x l Z 2 F s T m F t Z S Z x d W 9 0 O y w m c X V v d D t P c m l n a W 4 m c X V v d D s s J n F 1 b 3 Q 7 Q n J h b m N o U 2 h v c n R O Y W 1 l J n F 1 b 3 Q 7 L C Z x d W 9 0 O 0 J y Y W 5 j a E x l Z 2 F s T m F t Z S Z x d W 9 0 O y w m c X V v d D t T d H J 1 Y 3 R 1 c m V O Y W 1 l J n F 1 b 3 Q 7 X S I g L z 4 8 R W 5 0 c n k g V H l w Z T 0 i R m l s b E V u Y W J s Z W Q i I F Z h b H V l P S J s M S I g L z 4 8 R W 5 0 c n k g V H l w Z T 0 i R m l s b E N v b H V t b l R 5 c G V z I i B W Y W x 1 Z T 0 i c 0 J n W U d B Z 0 l H Q m d Z R 0 J B W U d C Z 1 l H Q m d Z R y I g L z 4 8 R W 5 0 c n k g V H l w Z T 0 i R m l s b E x h c 3 R V c G R h d G V k I i B W Y W x 1 Z T 0 i Z D I w M j A t M T A t M T R U M T I 6 N D k 6 M z M u N T E 0 M j M z M l o i I C 8 + P E V u d H J 5 I F R 5 c G U 9 I k Z p b G x F c n J v c k N v d W 5 0 I i B W Y W x 1 Z T 0 i b D A i I C 8 + P E V u d H J 5 I F R 5 c G U 9 I k Z p b G x F c n J v c k N v Z G U i I F Z h b H V l P S J z V W 5 r b m 9 3 b i I g L z 4 8 R W 5 0 c n k g V H l w Z T 0 i R m l s b G V k Q 2 9 t c G x l d G V S Z X N 1 b H R U b 1 d v c m t z a G V l d C I g V m F s d W U 9 I m w x I i A v P j x F b n R y e S B U e X B l P S J G a W x s Q 2 9 1 b n Q i I F Z h b H V l P S J s M T M 0 N z M i I C 8 + P E V u d H J 5 I F R 5 c G U 9 I k Z p b G x U Y X J n Z X R O Y W 1 l Q 3 V z d G 9 t a X p l Z C I g V m F s d W U 9 I m w x I i A v P j x F b n R y e S B U e X B l P S J G a W x s V G 9 E Y X R h T W 9 k Z W x F b m F i b G V k I i B W Y W x 1 Z T 0 i b D A i I C 8 + P E V u d H J 5 I F R 5 c G U 9 I k l z U H J p d m F 0 Z S I g V m F s d W U 9 I m w w I i A v P j x F b n R y e S B U e X B l P S J R d W V y e U l E I i B W Y W x 1 Z T 0 i c z d m Z j R j N 2 F l L W R i Z D g t N G M 4 M C 0 4 N D k 5 L W E y N z Q 2 Y T Q w O D g 5 N y I g L z 4 8 R W 5 0 c n k g V H l w Z T 0 i Q W R k Z W R U b 0 R h d G F N b 2 R l b C I g V m F s d W U 9 I m w w I i A v P j x F b n R y e S B U e X B l P S J S Z X N 1 b H R U e X B l I i B W Y W x 1 Z T 0 i c 1 R h Y m x l I i A v P j x F b n R y e S B U e X B l P S J O Y X Z p Z 2 F 0 a W 9 u U 3 R l c E 5 h b W U i I F Z h b H V l P S J z T m F 2 a W d h d G l v b i I g L z 4 8 R W 5 0 c n k g V H l w Z T 0 i R m l s b E 9 i a m V j d F R 5 c G U i I F Z h b H V l P S J z V G F i b G U i I C 8 + P E V u d H J 5 I F R 5 c G U 9 I k 5 h b W V V c G R h d G V k Q W Z 0 Z X J G a W x s I i B W Y W x 1 Z T 0 i b D A i I C 8 + P E V u d H J 5 I F R 5 c G U 9 I k Z p b G x U Y X J n Z X Q i I F Z h b H V l P S J z V U E i I C 8 + P E V u d H J 5 I F R 5 c G U 9 I l J l b G F 0 a W 9 u c 2 h p c E l u Z m 9 D b 2 5 0 Y W l u Z X I i I F Z h b H V l P S J z e y Z x d W 9 0 O 2 N v b H V t b k N v d W 5 0 J n F 1 b 3 Q 7 O j E 4 L C Z x d W 9 0 O 2 t l e U N v b H V t b k 5 h b W V z J n F 1 b 3 Q 7 O l s m c X V v d D t D b 2 1 w Y W 5 5 U 2 h v c n R O Y W 1 l J n F 1 b 3 Q 7 L C Z x d W 9 0 O 1 N v d X J j Z S Z x d W 9 0 O y w m c X V v d D t Z Z W F y J n F 1 b 3 Q 7 L C Z x d W 9 0 O 0 1 v b n R o J n F 1 b 3 Q 7 L C Z x d W 9 0 O 0 F j Y 2 9 1 b n R D b 2 R l J n F 1 b 3 Q 7 L C Z x d W 9 0 O 0 R p b W V u c 2 l v b k N v Z G U m c X V v d D t d L C Z x d W 9 0 O 3 F 1 Z X J 5 U m V s Y X R p b 2 5 z a G l w c y Z x d W 9 0 O z p b X S w m c X V v d D t j b 2 x 1 b W 5 J Z G V u d G l 0 a W V z J n F 1 b 3 Q 7 O l s m c X V v d D t P R G F 0 Y S 9 o d H R w c z p c X C 9 c X C 9 h c G k u a 2 9 u c 2 9 s a W R h d G 9 y L m N v b V x c L 2 t v b m 5 l Y 3 R c X C 8 v V X B s b 2 F k Q W N j b 3 V u d H M u e 0 N v b X B h b n l T a G 9 y d E 5 h b W U s M H 0 m c X V v d D s s J n F 1 b 3 Q 7 T 0 R h d G E v a H R 0 c H M 6 X F w v X F w v Y X B p L m t v b n N v b G l k Y X R v c i 5 j b 2 1 c X C 9 r b 2 5 u Z W N 0 X F w v L 1 V w b G 9 h Z E F j Y 2 9 1 b n R z L n t D b 2 1 w Y W 5 5 T G V n Y W x O Y W 1 l L D F 9 J n F 1 b 3 Q 7 L C Z x d W 9 0 O 0 9 E Y X R h L 2 h 0 d H B z O l x c L 1 x c L 2 F w a S 5 r b 2 5 z b 2 x p Z G F 0 b 3 I u Y 2 9 t X F w v a 2 9 u b m V j d F x c L y 9 V c G x v Y W R B Y 2 N v d W 5 0 c y 5 7 U 2 9 1 c m N l L D J 9 J n F 1 b 3 Q 7 L C Z x d W 9 0 O 0 9 E Y X R h L 2 h 0 d H B z O l x c L 1 x c L 2 F w a S 5 r b 2 5 z b 2 x p Z G F 0 b 3 I u Y 2 9 t X F w v a 2 9 u b m V j d F x c L y 9 V c G x v Y W R B Y 2 N v d W 5 0 c y 5 7 W W V h c i w z f S Z x d W 9 0 O y w m c X V v d D t P R G F 0 Y S 9 o d H R w c z p c X C 9 c X C 9 h c G k u a 2 9 u c 2 9 s a W R h d G 9 y L m N v b V x c L 2 t v b m 5 l Y 3 R c X C 8 v V X B s b 2 F k Q W N j b 3 V u d H M u e 0 1 v b n R o L D R 9 J n F 1 b 3 Q 7 L C Z x d W 9 0 O 0 9 E Y X R h L 2 h 0 d H B z O l x c L 1 x c L 2 F w a S 5 r b 2 5 z b 2 x p Z G F 0 b 3 I u Y 2 9 t X F w v a 2 9 u b m V j d F x c L y 9 V c G x v Y W R B Y 2 N v d W 5 0 c y 5 7 Q W N j b 3 V u d E N v Z G U s N X 0 m c X V v d D s s J n F 1 b 3 Q 7 T 0 R h d G E v a H R 0 c H M 6 X F w v X F w v Y X B p L m t v b n N v b G l k Y X R v c i 5 j b 2 1 c X C 9 r b 2 5 u Z W N 0 X F w v L 1 V w b G 9 h Z E F j Y 2 9 1 b n R z L n t B Y 2 N v d W 5 0 T m F t Z S w 2 f S Z x d W 9 0 O y w m c X V v d D t P R G F 0 Y S 9 o d H R w c z p c X C 9 c X C 9 h c G k u a 2 9 u c 2 9 s a W R h d G 9 y L m N v b V x c L 2 t v b m 5 l Y 3 R c X C 8 v V X B s b 2 F k Q W N j b 3 V u d H M u e 0 R p b W V u c 2 l v b k N v Z G U s N 3 0 m c X V v d D s s J n F 1 b 3 Q 7 T 0 R h d G E v a H R 0 c H M 6 X F w v X F w v Y X B p L m t v b n N v b G l k Y X R v c i 5 j b 2 1 c X C 9 r b 2 5 u Z W N 0 X F w v L 1 V w b G 9 h Z E F j Y 2 9 1 b n R z L n t E a W 1 l b n N p b 2 4 s O H 0 m c X V v d D s s J n F 1 b 3 Q 7 T 0 R h d G E v a H R 0 c H M 6 X F w v X F w v Y X B p L m t v b n N v b G l k Y X R v c i 5 j b 2 1 c X C 9 r b 2 5 u Z W N 0 X F w v L 1 V w b G 9 h Z E F j Y 2 9 1 b n R z L n t B b W 9 1 b n Q s O X 0 m c X V v d D s s J n F 1 b 3 Q 7 T 0 R h d G E v a H R 0 c H M 6 X F w v X F w v Y X B p L m t v b n N v b G l k Y X R v c i 5 j b 2 1 c X C 9 r b 2 5 u Z W N 0 X F w v L 1 V w b G 9 h Z E F j Y 2 9 1 b n R z L n t D d X J y Z W 5 j e U N v Z G U s M T B 9 J n F 1 b 3 Q 7 L C Z x d W 9 0 O 0 9 E Y X R h L 2 h 0 d H B z O l x c L 1 x c L 2 F w a S 5 r b 2 5 z b 2 x p Z G F 0 b 3 I u Y 2 9 t X F w v a 2 9 u b m V j d F x c L y 9 V c G x v Y W R B Y 2 N v d W 5 0 c y 5 7 Q W N j b 3 V u d F R 5 c G U s M T F 9 J n F 1 b 3 Q 7 L C Z x d W 9 0 O 0 9 E Y X R h L 2 h 0 d H B z O l x c L 1 x c L 2 F w a S 5 r b 2 5 z b 2 x p Z G F 0 b 3 I u Y 2 9 t X F w v a 2 9 u b m V j d F x c L y 9 V c G x v Y W R B Y 2 N v d W 5 0 c y 5 7 Q 2 9 1 b n R l c n B h c n R 5 U 2 h v c n R O Y W 1 l L D E y f S Z x d W 9 0 O y w m c X V v d D t P R G F 0 Y S 9 o d H R w c z p c X C 9 c X C 9 h c G k u a 2 9 u c 2 9 s a W R h d G 9 y L m N v b V x c L 2 t v b m 5 l Y 3 R c X C 8 v V X B s b 2 F k Q W N j b 3 V u d H M u e 0 N v d W 5 0 Z X J w Y X J 0 e U x l Z 2 F s T m F t Z S w x M 3 0 m c X V v d D s s J n F 1 b 3 Q 7 T 0 R h d G E v a H R 0 c H M 6 X F w v X F w v Y X B p L m t v b n N v b G l k Y X R v c i 5 j b 2 1 c X C 9 r b 2 5 u Z W N 0 X F w v L 1 V w b G 9 h Z E F j Y 2 9 1 b n R z L n t P c m l n a W 4 s M T R 9 J n F 1 b 3 Q 7 L C Z x d W 9 0 O 0 9 E Y X R h L 2 h 0 d H B z O l x c L 1 x c L 2 F w a S 5 r b 2 5 z b 2 x p Z G F 0 b 3 I u Y 2 9 t X F w v a 2 9 u b m V j d F x c L y 9 V c G x v Y W R B Y 2 N v d W 5 0 c y 5 7 Q n J h b m N o U 2 h v c n R O Y W 1 l L D E 1 f S Z x d W 9 0 O y w m c X V v d D t P R G F 0 Y S 9 o d H R w c z p c X C 9 c X C 9 h c G k u a 2 9 u c 2 9 s a W R h d G 9 y L m N v b V x c L 2 t v b m 5 l Y 3 R c X C 8 v V X B s b 2 F k Q W N j b 3 V u d H M u e 0 J y Y W 5 j a E x l Z 2 F s T m F t Z S w x N n 0 m c X V v d D s s J n F 1 b 3 Q 7 T 0 R h d G E v a H R 0 c H M 6 X F w v X F w v Y X B p L m t v b n N v b G l k Y X R v c i 5 j b 2 1 c X C 9 r b 2 5 u Z W N 0 X F w v L 1 V w b G 9 h Z E F j Y 2 9 1 b n R z L n t T d H J 1 Y 3 R 1 c m V O Y W 1 l L D E 3 f S Z x d W 9 0 O 1 0 s J n F 1 b 3 Q 7 Q 2 9 s d W 1 u Q 2 9 1 b n Q m c X V v d D s 6 M T g s J n F 1 b 3 Q 7 S 2 V 5 Q 2 9 s d W 1 u T m F t Z X M m c X V v d D s 6 W y Z x d W 9 0 O 0 N v b X B h b n l T a G 9 y d E 5 h b W U m c X V v d D s s J n F 1 b 3 Q 7 U 2 9 1 c m N l J n F 1 b 3 Q 7 L C Z x d W 9 0 O 1 l l Y X I m c X V v d D s s J n F 1 b 3 Q 7 T W 9 u d G g m c X V v d D s s J n F 1 b 3 Q 7 Q W N j b 3 V u d E N v Z G U m c X V v d D s s J n F 1 b 3 Q 7 R G l t Z W 5 z a W 9 u Q 2 9 k Z S Z x d W 9 0 O 1 0 s J n F 1 b 3 Q 7 Q 2 9 s d W 1 u S W R l b n R p d G l l c y Z x d W 9 0 O z p b J n F 1 b 3 Q 7 T 0 R h d G E v a H R 0 c H M 6 X F w v X F w v Y X B p L m t v b n N v b G l k Y X R v c i 5 j b 2 1 c X C 9 r b 2 5 u Z W N 0 X F w v L 1 V w b G 9 h Z E F j Y 2 9 1 b n R z L n t D b 2 1 w Y W 5 5 U 2 h v c n R O Y W 1 l L D B 9 J n F 1 b 3 Q 7 L C Z x d W 9 0 O 0 9 E Y X R h L 2 h 0 d H B z O l x c L 1 x c L 2 F w a S 5 r b 2 5 z b 2 x p Z G F 0 b 3 I u Y 2 9 t X F w v a 2 9 u b m V j d F x c L y 9 V c G x v Y W R B Y 2 N v d W 5 0 c y 5 7 Q 2 9 t c G F u e U x l Z 2 F s T m F t Z S w x f S Z x d W 9 0 O y w m c X V v d D t P R G F 0 Y S 9 o d H R w c z p c X C 9 c X C 9 h c G k u a 2 9 u c 2 9 s a W R h d G 9 y L m N v b V x c L 2 t v b m 5 l Y 3 R c X C 8 v V X B s b 2 F k Q W N j b 3 V u d H M u e 1 N v d X J j Z S w y f S Z x d W 9 0 O y w m c X V v d D t P R G F 0 Y S 9 o d H R w c z p c X C 9 c X C 9 h c G k u a 2 9 u c 2 9 s a W R h d G 9 y L m N v b V x c L 2 t v b m 5 l Y 3 R c X C 8 v V X B s b 2 F k Q W N j b 3 V u d H M u e 1 l l Y X I s M 3 0 m c X V v d D s s J n F 1 b 3 Q 7 T 0 R h d G E v a H R 0 c H M 6 X F w v X F w v Y X B p L m t v b n N v b G l k Y X R v c i 5 j b 2 1 c X C 9 r b 2 5 u Z W N 0 X F w v L 1 V w b G 9 h Z E F j Y 2 9 1 b n R z L n t N b 2 5 0 a C w 0 f S Z x d W 9 0 O y w m c X V v d D t P R G F 0 Y S 9 o d H R w c z p c X C 9 c X C 9 h c G k u a 2 9 u c 2 9 s a W R h d G 9 y L m N v b V x c L 2 t v b m 5 l Y 3 R c X C 8 v V X B s b 2 F k Q W N j b 3 V u d H M u e 0 F j Y 2 9 1 b n R D b 2 R l L D V 9 J n F 1 b 3 Q 7 L C Z x d W 9 0 O 0 9 E Y X R h L 2 h 0 d H B z O l x c L 1 x c L 2 F w a S 5 r b 2 5 z b 2 x p Z G F 0 b 3 I u Y 2 9 t X F w v a 2 9 u b m V j d F x c L y 9 V c G x v Y W R B Y 2 N v d W 5 0 c y 5 7 Q W N j b 3 V u d E 5 h b W U s N n 0 m c X V v d D s s J n F 1 b 3 Q 7 T 0 R h d G E v a H R 0 c H M 6 X F w v X F w v Y X B p L m t v b n N v b G l k Y X R v c i 5 j b 2 1 c X C 9 r b 2 5 u Z W N 0 X F w v L 1 V w b G 9 h Z E F j Y 2 9 1 b n R z L n t E a W 1 l b n N p b 2 5 D b 2 R l L D d 9 J n F 1 b 3 Q 7 L C Z x d W 9 0 O 0 9 E Y X R h L 2 h 0 d H B z O l x c L 1 x c L 2 F w a S 5 r b 2 5 z b 2 x p Z G F 0 b 3 I u Y 2 9 t X F w v a 2 9 u b m V j d F x c L y 9 V c G x v Y W R B Y 2 N v d W 5 0 c y 5 7 R G l t Z W 5 z a W 9 u L D h 9 J n F 1 b 3 Q 7 L C Z x d W 9 0 O 0 9 E Y X R h L 2 h 0 d H B z O l x c L 1 x c L 2 F w a S 5 r b 2 5 z b 2 x p Z G F 0 b 3 I u Y 2 9 t X F w v a 2 9 u b m V j d F x c L y 9 V c G x v Y W R B Y 2 N v d W 5 0 c y 5 7 Q W 1 v d W 5 0 L D l 9 J n F 1 b 3 Q 7 L C Z x d W 9 0 O 0 9 E Y X R h L 2 h 0 d H B z O l x c L 1 x c L 2 F w a S 5 r b 2 5 z b 2 x p Z G F 0 b 3 I u Y 2 9 t X F w v a 2 9 u b m V j d F x c L y 9 V c G x v Y W R B Y 2 N v d W 5 0 c y 5 7 Q 3 V y c m V u Y 3 l D b 2 R l L D E w f S Z x d W 9 0 O y w m c X V v d D t P R G F 0 Y S 9 o d H R w c z p c X C 9 c X C 9 h c G k u a 2 9 u c 2 9 s a W R h d G 9 y L m N v b V x c L 2 t v b m 5 l Y 3 R c X C 8 v V X B s b 2 F k Q W N j b 3 V u d H M u e 0 F j Y 2 9 1 b n R U e X B l L D E x f S Z x d W 9 0 O y w m c X V v d D t P R G F 0 Y S 9 o d H R w c z p c X C 9 c X C 9 h c G k u a 2 9 u c 2 9 s a W R h d G 9 y L m N v b V x c L 2 t v b m 5 l Y 3 R c X C 8 v V X B s b 2 F k Q W N j b 3 V u d H M u e 0 N v d W 5 0 Z X J w Y X J 0 e V N o b 3 J 0 T m F t Z S w x M n 0 m c X V v d D s s J n F 1 b 3 Q 7 T 0 R h d G E v a H R 0 c H M 6 X F w v X F w v Y X B p L m t v b n N v b G l k Y X R v c i 5 j b 2 1 c X C 9 r b 2 5 u Z W N 0 X F w v L 1 V w b G 9 h Z E F j Y 2 9 1 b n R z L n t D b 3 V u d G V y c G F y d H l M Z W d h b E 5 h b W U s M T N 9 J n F 1 b 3 Q 7 L C Z x d W 9 0 O 0 9 E Y X R h L 2 h 0 d H B z O l x c L 1 x c L 2 F w a S 5 r b 2 5 z b 2 x p Z G F 0 b 3 I u Y 2 9 t X F w v a 2 9 u b m V j d F x c L y 9 V c G x v Y W R B Y 2 N v d W 5 0 c y 5 7 T 3 J p Z 2 l u L D E 0 f S Z x d W 9 0 O y w m c X V v d D t P R G F 0 Y S 9 o d H R w c z p c X C 9 c X C 9 h c G k u a 2 9 u c 2 9 s a W R h d G 9 y L m N v b V x c L 2 t v b m 5 l Y 3 R c X C 8 v V X B s b 2 F k Q W N j b 3 V u d H M u e 0 J y Y W 5 j a F N o b 3 J 0 T m F t Z S w x N X 0 m c X V v d D s s J n F 1 b 3 Q 7 T 0 R h d G E v a H R 0 c H M 6 X F w v X F w v Y X B p L m t v b n N v b G l k Y X R v c i 5 j b 2 1 c X C 9 r b 2 5 u Z W N 0 X F w v L 1 V w b G 9 h Z E F j Y 2 9 1 b n R z L n t C c m F u Y 2 h M Z W d h b E 5 h b W U s M T Z 9 J n F 1 b 3 Q 7 L C Z x d W 9 0 O 0 9 E Y X R h L 2 h 0 d H B z O l x c L 1 x c L 2 F w a S 5 r b 2 5 z b 2 x p Z G F 0 b 3 I u Y 2 9 t X F w v a 2 9 u b m V j d F x c L y 9 V c G x v Y W R B Y 2 N v d W 5 0 c y 5 7 U 3 R y d W N 0 d X J l T m F t Z S w x N 3 0 m c X V v d D t d L C Z x d W 9 0 O 1 J l b G F 0 a W 9 u c 2 h p c E l u Z m 8 m c X V v d D s 6 W 1 1 9 I i A v P j w v U 3 R h Y m x l R W 5 0 c m l l c z 4 8 L 0 l 0 Z W 0 + P E l 0 Z W 0 + P E l 0 Z W 1 M b 2 N h d G l v b j 4 8 S X R l b V R 5 c G U + R m 9 y b X V s Y T w v S X R l b V R 5 c G U + P E l 0 Z W 1 Q Y X R o P l N l Y 3 R p b 2 4 x L 0 d y b 3 V w U 3 R y d W N 0 d X J l P C 9 J d G V t U G F 0 a D 4 8 L 0 l 0 Z W 1 M b 2 N h d G l v b j 4 8 U 3 R h Y m x l R W 5 0 c m l l c z 4 8 R W 5 0 c n k g V H l w Z T 0 i R m l s b F N 0 Y X R 1 c y I g V m F s d W U 9 I n N D b 2 1 w b G V 0 Z S I g L z 4 8 R W 5 0 c n k g V H l w Z T 0 i Q n V m Z m V y T m V 4 d F J l Z n J l c 2 g i I F Z h b H V l P S J s M S I g L z 4 8 R W 5 0 c n k g V H l w Z T 0 i R m l s b E N v b H V t b k 5 h b W V z I i B W Y W x 1 Z T 0 i c 1 s m c X V v d D t T a G 9 y d E 5 h b W U m c X V v d D s s J n F 1 b 3 Q 7 T G V n Y W x O Y W 1 l J n F 1 b 3 Q 7 L C Z x d W 9 0 O 0 N 1 c n J l b m N 5 Q 2 9 k Z S Z x d W 9 0 O y w m c X V v d D t W Y X R O b y Z x d W 9 0 O y w m c X V v d D t P d 2 5 l c n N o a X B Q Z X J j Z W 5 0 Y W d l J n F 1 b 3 Q 7 L C Z x d W 9 0 O 0 F j Y 2 9 1 b n R p b m d Q c m l u Y 2 l w b G U m c X V v d D s s J n F 1 b 3 Q 7 Q 2 9 u c 2 9 s a W R h d G U m c X V v d D s s J n F 1 b 3 Q 7 S G F z Q 2 h p b G Q m c X V v d D s s J n F 1 b 3 Q 7 T W F w c G l u Z 0 5 h b W U m c X V v d D t d I i A v P j x F b n R y e S B U e X B l P S J G a W x s R W 5 h Y m x l Z C I g V m F s d W U 9 I m w x I i A v P j x F b n R y e S B U e X B l P S J G a W x s Q 2 9 s d W 1 u V H l w Z X M i I F Z h b H V l P S J z Q m d Z R 0 J n U U d B U U V H I i A v P j x F b n R y e S B U e X B l P S J G a W x s T G F z d F V w Z G F 0 Z W Q i I F Z h b H V l P S J k M j A y M C 0 x M C 0 x N F Q x M j o 0 O T o y N y 4 z N D Y 5 N T U 0 W i I g L z 4 8 R W 5 0 c n k g V H l w Z T 0 i R m l s b E V y c m 9 y Q 2 9 1 b n Q i I F Z h b H V l P S J s M C I g L z 4 8 R W 5 0 c n k g V H l w Z T 0 i R m l s b E V y c m 9 y Q 2 9 k Z S I g V m F s d W U 9 I n N V b m t u b 3 d u I i A v P j x F b n R y e S B U e X B l P S J G a W x s Z W R D b 2 1 w b G V 0 Z V J l c 3 V s d F R v V 2 9 y a 3 N o Z W V 0 I i B W Y W x 1 Z T 0 i b D E i I C 8 + P E V u d H J 5 I F R 5 c G U 9 I k Z p b G x D b 3 V u d C I g V m F s d W U 9 I m w x M i I g L z 4 8 R W 5 0 c n k g V H l w Z T 0 i R m l s b F R h c m d l d E 5 h b W V D d X N 0 b 2 1 p e m V k I i B W Y W x 1 Z T 0 i b D E i I C 8 + P E V u d H J 5 I F R 5 c G U 9 I k Z p b G x U b 0 R h d G F N b 2 R l b E V u Y W J s Z W Q i I F Z h b H V l P S J s M C I g L z 4 8 R W 5 0 c n k g V H l w Z T 0 i S X N Q c m l 2 Y X R l I i B W Y W x 1 Z T 0 i b D A i I C 8 + P E V u d H J 5 I F R 5 c G U 9 I l F 1 Z X J 5 S U Q i I F Z h b H V l P S J z N j k 0 O W Q z Z D I t M G U 3 Z C 0 0 M G M z L W I 2 N z I t N D Q x Z T Z l N 2 U y N 2 I 2 I i A v P j x F b n R y e S B U e X B l P S J B Z G R l Z F R v R G F 0 Y U 1 v Z G V s I i B W Y W x 1 Z T 0 i b D A i I C 8 + P E V u d H J 5 I F R 5 c G U 9 I l J l c 3 V s d F R 5 c G U i I F Z h b H V l P S J z V G F i b G U i I C 8 + P E V u d H J 5 I F R 5 c G U 9 I k Z p b G x P Y m p l Y 3 R U e X B l I i B W Y W x 1 Z T 0 i c 1 R h Y m x l I i A v P j x F b n R y e S B U e X B l P S J O Y W 1 l V X B k Y X R l Z E F m d G V y R m l s b C I g V m F s d W U 9 I m w w I i A v P j x F b n R y e S B U e X B l P S J G a W x s V G F y Z 2 V 0 I i B W Y W x 1 Z T 0 i c 0 d T I i A v P j x F b n R y e S B U e X B l P S J S Z W x h d G l v b n N o a X B J b m Z v Q 2 9 u d G F p b m V y I i B W Y W x 1 Z T 0 i c 3 s m c X V v d D t j b 2 x 1 b W 5 D b 3 V u d C Z x d W 9 0 O z o 5 L C Z x d W 9 0 O 2 t l e U N v b H V t b k 5 h b W V z J n F 1 b 3 Q 7 O l s m c X V v d D t T a G 9 y d E 5 h b W U m c X V v d D t d L C Z x d W 9 0 O 3 F 1 Z X J 5 U m V s Y X R p b 2 5 z a G l w c y Z x d W 9 0 O z p b X S w m c X V v d D t j b 2 x 1 b W 5 J Z G V u d G l 0 a W V z J n F 1 b 3 Q 7 O l s m c X V v d D t P R G F 0 Y S 9 o d H R w c z p c X C 9 c X C 9 h c G k u a 2 9 u c 2 9 s a W R h d G 9 y L m N v b V x c L 2 t v b m 5 l Y 3 R c X C 8 v R 3 J v d X B T d H J 1 Y 3 R 1 c m U u e 1 N o b 3 J 0 T m F t Z S w w f S Z x d W 9 0 O y w m c X V v d D t P R G F 0 Y S 9 o d H R w c z p c X C 9 c X C 9 h c G k u a 2 9 u c 2 9 s a W R h d G 9 y L m N v b V x c L 2 t v b m 5 l Y 3 R c X C 8 v R 3 J v d X B T d H J 1 Y 3 R 1 c m U u e 0 x l Z 2 F s T m F t Z S w x f S Z x d W 9 0 O y w m c X V v d D t P R G F 0 Y S 9 o d H R w c z p c X C 9 c X C 9 h c G k u a 2 9 u c 2 9 s a W R h d G 9 y L m N v b V x c L 2 t v b m 5 l Y 3 R c X C 8 v R 3 J v d X B T d H J 1 Y 3 R 1 c m U u e 0 N 1 c n J l b m N 5 Q 2 9 k Z S w y f S Z x d W 9 0 O y w m c X V v d D t P R G F 0 Y S 9 o d H R w c z p c X C 9 c X C 9 h c G k u a 2 9 u c 2 9 s a W R h d G 9 y L m N v b V x c L 2 t v b m 5 l Y 3 R c X C 8 v R 3 J v d X B T d H J 1 Y 3 R 1 c m U u e 1 Z h d E 5 v L D N 9 J n F 1 b 3 Q 7 L C Z x d W 9 0 O 0 9 E Y X R h L 2 h 0 d H B z O l x c L 1 x c L 2 F w a S 5 r b 2 5 z b 2 x p Z G F 0 b 3 I u Y 2 9 t X F w v a 2 9 u b m V j d F x c L y 9 H c m 9 1 c F N 0 c n V j d H V y Z S 5 7 T 3 d u Z X J z a G l w U G V y Y 2 V u d G F n Z S w 0 f S Z x d W 9 0 O y w m c X V v d D t P R G F 0 Y S 9 o d H R w c z p c X C 9 c X C 9 h c G k u a 2 9 u c 2 9 s a W R h d G 9 y L m N v b V x c L 2 t v b m 5 l Y 3 R c X C 8 v R 3 J v d X B T d H J 1 Y 3 R 1 c m U u e 0 F j Y 2 9 1 b n R p b m d Q c m l u Y 2 l w b G U s N X 0 m c X V v d D s s J n F 1 b 3 Q 7 T 0 R h d G E v a H R 0 c H M 6 X F w v X F w v Y X B p L m t v b n N v b G l k Y X R v c i 5 j b 2 1 c X C 9 r b 2 5 u Z W N 0 X F w v L 0 d y b 3 V w U 3 R y d W N 0 d X J l L n t D b 2 5 z b 2 x p Z G F 0 Z S w 2 f S Z x d W 9 0 O y w m c X V v d D t P R G F 0 Y S 9 o d H R w c z p c X C 9 c X C 9 h c G k u a 2 9 u c 2 9 s a W R h d G 9 y L m N v b V x c L 2 t v b m 5 l Y 3 R c X C 8 v R 3 J v d X B T d H J 1 Y 3 R 1 c m U u e 0 h h c 0 N o a W x k L D d 9 J n F 1 b 3 Q 7 L C Z x d W 9 0 O 0 9 E Y X R h L 2 h 0 d H B z O l x c L 1 x c L 2 F w a S 5 r b 2 5 z b 2 x p Z G F 0 b 3 I u Y 2 9 t X F w v a 2 9 u b m V j d F x c L y 9 H c m 9 1 c F N 0 c n V j d H V y Z S 5 7 T W F w c G l u Z 0 5 h b W U s O H 0 m c X V v d D t d L C Z x d W 9 0 O 0 N v b H V t b k N v d W 5 0 J n F 1 b 3 Q 7 O j k s J n F 1 b 3 Q 7 S 2 V 5 Q 2 9 s d W 1 u T m F t Z X M m c X V v d D s 6 W y Z x d W 9 0 O 1 N o b 3 J 0 T m F t Z S Z x d W 9 0 O 1 0 s J n F 1 b 3 Q 7 Q 2 9 s d W 1 u S W R l b n R p d G l l c y Z x d W 9 0 O z p b J n F 1 b 3 Q 7 T 0 R h d G E v a H R 0 c H M 6 X F w v X F w v Y X B p L m t v b n N v b G l k Y X R v c i 5 j b 2 1 c X C 9 r b 2 5 u Z W N 0 X F w v L 0 d y b 3 V w U 3 R y d W N 0 d X J l L n t T a G 9 y d E 5 h b W U s M H 0 m c X V v d D s s J n F 1 b 3 Q 7 T 0 R h d G E v a H R 0 c H M 6 X F w v X F w v Y X B p L m t v b n N v b G l k Y X R v c i 5 j b 2 1 c X C 9 r b 2 5 u Z W N 0 X F w v L 0 d y b 3 V w U 3 R y d W N 0 d X J l L n t M Z W d h b E 5 h b W U s M X 0 m c X V v d D s s J n F 1 b 3 Q 7 T 0 R h d G E v a H R 0 c H M 6 X F w v X F w v Y X B p L m t v b n N v b G l k Y X R v c i 5 j b 2 1 c X C 9 r b 2 5 u Z W N 0 X F w v L 0 d y b 3 V w U 3 R y d W N 0 d X J l L n t D d X J y Z W 5 j e U N v Z G U s M n 0 m c X V v d D s s J n F 1 b 3 Q 7 T 0 R h d G E v a H R 0 c H M 6 X F w v X F w v Y X B p L m t v b n N v b G l k Y X R v c i 5 j b 2 1 c X C 9 r b 2 5 u Z W N 0 X F w v L 0 d y b 3 V w U 3 R y d W N 0 d X J l L n t W Y X R O b y w z f S Z x d W 9 0 O y w m c X V v d D t P R G F 0 Y S 9 o d H R w c z p c X C 9 c X C 9 h c G k u a 2 9 u c 2 9 s a W R h d G 9 y L m N v b V x c L 2 t v b m 5 l Y 3 R c X C 8 v R 3 J v d X B T d H J 1 Y 3 R 1 c m U u e 0 9 3 b m V y c 2 h p c F B l c m N l b n R h Z 2 U s N H 0 m c X V v d D s s J n F 1 b 3 Q 7 T 0 R h d G E v a H R 0 c H M 6 X F w v X F w v Y X B p L m t v b n N v b G l k Y X R v c i 5 j b 2 1 c X C 9 r b 2 5 u Z W N 0 X F w v L 0 d y b 3 V w U 3 R y d W N 0 d X J l L n t B Y 2 N v d W 5 0 a W 5 n U H J p b m N p c G x l L D V 9 J n F 1 b 3 Q 7 L C Z x d W 9 0 O 0 9 E Y X R h L 2 h 0 d H B z O l x c L 1 x c L 2 F w a S 5 r b 2 5 z b 2 x p Z G F 0 b 3 I u Y 2 9 t X F w v a 2 9 u b m V j d F x c L y 9 H c m 9 1 c F N 0 c n V j d H V y Z S 5 7 Q 2 9 u c 2 9 s a W R h d G U s N n 0 m c X V v d D s s J n F 1 b 3 Q 7 T 0 R h d G E v a H R 0 c H M 6 X F w v X F w v Y X B p L m t v b n N v b G l k Y X R v c i 5 j b 2 1 c X C 9 r b 2 5 u Z W N 0 X F w v L 0 d y b 3 V w U 3 R y d W N 0 d X J l L n t I Y X N D a G l s Z C w 3 f S Z x d W 9 0 O y w m c X V v d D t P R G F 0 Y S 9 o d H R w c z p c X C 9 c X C 9 h c G k u a 2 9 u c 2 9 s a W R h d G 9 y L m N v b V x c L 2 t v b m 5 l Y 3 R c X C 8 v R 3 J v d X B T d H J 1 Y 3 R 1 c m U u e 0 1 h c H B p b m d O Y W 1 l L D h 9 J n F 1 b 3 Q 7 X S w m c X V v d D t S Z W x h d G l v b n N o a X B J b m Z v J n F 1 b 3 Q 7 O l t d f S I g L z 4 8 L 1 N 0 Y W J s Z U V u d H J p Z X M + P C 9 J d G V t P j x J d G V t P j x J d G V t T G 9 j Y X R p b 2 4 + P E l 0 Z W 1 U e X B l P k Z v c m 1 1 b G E 8 L 0 l 0 Z W 1 U e X B l P j x J d G V t U G F 0 a D 5 T Z W N 0 a W 9 u M S 9 H Q T w v S X R l b V B h d G g + P C 9 J d G V t T G 9 j Y X R p b 2 4 + P F N 0 Y W J s Z U V u d H J p Z X M + P E V u d H J 5 I F R 5 c G U 9 I k Z p b G x T d G F 0 d X M i I F Z h b H V l P S J z Q 2 9 t c G x l d G U i I C 8 + P E V u d H J 5 I F R 5 c G U 9 I k J 1 Z m Z l c k 5 l e H R S Z W Z y Z X N o I i B W Y W x 1 Z T 0 i b D E i I C 8 + P E V u d H J 5 I F R 5 c G U 9 I k Z p b G x D b 2 x 1 b W 5 O Y W 1 l c y I g V m F s d W U 9 I n N b J n F 1 b 3 Q 7 Y W N j b 3 V u d E N v Z G U m c X V v d D s s J n F 1 b 3 Q 7 Y W N j b 3 V u d E 5 h b W U m c X V v d D s s J n F 1 b 3 Q 7 Y W N j b 3 V u d F R 5 c G U m c X V v d D s s J n F 1 b 3 Q 7 Y m F s Y W 5 j Z V N o Z W V 0 V H l w Z S Z x d W 9 0 O y w m c X V v d D t z e X N B Y 3 Q m c X V v d D s s J n F 1 b 3 Q 7 b W F w c G F i b G U m c X V v d D s s J n F 1 b 3 Q 7 b H Z s J n F 1 b 3 Q 7 L C Z x d W 9 0 O 3 B h c m V u d E F j Y 2 9 1 b n Q m c X V v d D s s J n F 1 b 3 Q 7 a G F z Q 2 h p b G Q m c X V v d D t d I i A v P j x F b n R y e S B U e X B l P S J G a W x s R W 5 h Y m x l Z C I g V m F s d W U 9 I m w x I i A v P j x F b n R y e S B U e X B l P S J G a W x s Q 2 9 s d W 1 u V H l w Z X M i I F Z h b H V l P S J z Q m d Z R 0 J n R U J B Z 1 l C I i A v P j x F b n R y e S B U e X B l P S J G a W x s T G F z d F V w Z G F 0 Z W Q i I F Z h b H V l P S J k M j A y M C 0 x M C 0 x N F Q x M j o 0 O T o z N S 4 1 N T U y N j Y y W i I g L z 4 8 R W 5 0 c n k g V H l w Z T 0 i R m l s b E V y c m 9 y Q 2 9 1 b n Q i I F Z h b H V l P S J s M C I g L z 4 8 R W 5 0 c n k g V H l w Z T 0 i R m l s b E V y c m 9 y Q 2 9 k Z S I g V m F s d W U 9 I n N V b m t u b 3 d u I i A v P j x F b n R y e S B U e X B l P S J G a W x s Z W R D b 2 1 w b G V 0 Z V J l c 3 V s d F R v V 2 9 y a 3 N o Z W V 0 I i B W Y W x 1 Z T 0 i b D E i I C 8 + P E V u d H J 5 I F R 5 c G U 9 I k Z p b G x D b 3 V u d C I g V m F s d W U 9 I m w x M D Q 1 I i A v P j x F b n R y e S B U e X B l P S J G a W x s V G 9 E Y X R h T W 9 k Z W x F b m F i b G V k I i B W Y W x 1 Z T 0 i b D A i I C 8 + P E V u d H J 5 I F R 5 c G U 9 I k l z U H J p d m F 0 Z S I g V m F s d W U 9 I m w w I i A v P j x F b n R y e S B U e X B l P S J R d W V y e U l E I i B W Y W x 1 Z T 0 i c 2 I 5 Y T Q 5 M D Y z L T M w N j E t N D Q w M S 0 5 M z k y L T F l N T g w M j E 3 M j M 2 Y y I g L z 4 8 R W 5 0 c n k g V H l w Z T 0 i Q W R k Z W R U b 0 R h d G F N b 2 R l b C I g V m F s d W U 9 I m w w I i A v P j x F b n R y e S B U e X B l P S J S Z X N 1 b H R U e X B l I i B W Y W x 1 Z T 0 i c 1 R h Y m x l I i A v P j x F b n R y e S B U e X B l P S J G a W x s T 2 J q Z W N 0 V H l w Z S I g V m F s d W U 9 I n N U Y W J s Z S I g L z 4 8 R W 5 0 c n k g V H l w Z T 0 i T m F t Z V V w Z G F 0 Z W R B Z n R l c k Z p b G w i I F Z h b H V l P S J s M C I g L z 4 8 R W 5 0 c n k g V H l w Z T 0 i R m l s b F R h c m d l d C I g V m F s d W U 9 I n N H Q S I g L z 4 8 R W 5 0 c n k g V H l w Z T 0 i U m V s Y X R p b 2 5 z a G l w S W 5 m b 0 N v b n R h a W 5 l c i I g V m F s d W U 9 I n N 7 J n F 1 b 3 Q 7 Y 2 9 s d W 1 u Q 2 9 1 b n Q m c X V v d D s 6 O S w m c X V v d D t r Z X l D b 2 x 1 b W 5 O Y W 1 l c y Z x d W 9 0 O z p b J n F 1 b 3 Q 7 Y W N j b 3 V u d E N v Z G U m c X V v d D t d L C Z x d W 9 0 O 3 F 1 Z X J 5 U m V s Y X R p b 2 5 z a G l w c y Z x d W 9 0 O z p b X S w m c X V v d D t j b 2 x 1 b W 5 J Z G V u d G l 0 a W V z J n F 1 b 3 Q 7 O l s m c X V v d D t P R G F 0 Y S 9 o d H R w c z p c X C 9 c X C 9 h c G k u a 2 9 u c 2 9 s a W R h d G 9 y L m N v b V x c L 2 t v b m 5 l Y 3 R c X C 8 v R 3 J v d X B B Y 2 N v d W 5 0 c y 5 7 Y W N j b 3 V u d E N v Z G U s M H 0 m c X V v d D s s J n F 1 b 3 Q 7 T 0 R h d G E v a H R 0 c H M 6 X F w v X F w v Y X B p L m t v b n N v b G l k Y X R v c i 5 j b 2 1 c X C 9 r b 2 5 u Z W N 0 X F w v L 0 d y b 3 V w Q W N j b 3 V u d H M u e 2 F j Y 2 9 1 b n R O Y W 1 l L D F 9 J n F 1 b 3 Q 7 L C Z x d W 9 0 O 0 9 E Y X R h L 2 h 0 d H B z O l x c L 1 x c L 2 F w a S 5 r b 2 5 z b 2 x p Z G F 0 b 3 I u Y 2 9 t X F w v a 2 9 u b m V j d F x c L y 9 H c m 9 1 c E F j Y 2 9 1 b n R z L n t h Y 2 N v d W 5 0 V H l w Z S w y f S Z x d W 9 0 O y w m c X V v d D t P R G F 0 Y S 9 o d H R w c z p c X C 9 c X C 9 h c G k u a 2 9 u c 2 9 s a W R h d G 9 y L m N v b V x c L 2 t v b m 5 l Y 3 R c X C 8 v R 3 J v d X B B Y 2 N v d W 5 0 c y 5 7 Y m F s Y W 5 j Z V N o Z W V 0 V H l w Z S w z f S Z x d W 9 0 O y w m c X V v d D t P R G F 0 Y S 9 o d H R w c z p c X C 9 c X C 9 h c G k u a 2 9 u c 2 9 s a W R h d G 9 y L m N v b V x c L 2 t v b m 5 l Y 3 R c X C 8 v R 3 J v d X B B Y 2 N v d W 5 0 c y 5 7 c 3 l z Q W N 0 L D R 9 J n F 1 b 3 Q 7 L C Z x d W 9 0 O 0 9 E Y X R h L 2 h 0 d H B z O l x c L 1 x c L 2 F w a S 5 r b 2 5 z b 2 x p Z G F 0 b 3 I u Y 2 9 t X F w v a 2 9 u b m V j d F x c L y 9 H c m 9 1 c E F j Y 2 9 1 b n R z L n t t Y X B w Y W J s Z S w 1 f S Z x d W 9 0 O y w m c X V v d D t P R G F 0 Y S 9 o d H R w c z p c X C 9 c X C 9 h c G k u a 2 9 u c 2 9 s a W R h d G 9 y L m N v b V x c L 2 t v b m 5 l Y 3 R c X C 8 v R 3 J v d X B B Y 2 N v d W 5 0 c y 5 7 b H Z s L D Z 9 J n F 1 b 3 Q 7 L C Z x d W 9 0 O 0 9 E Y X R h L 2 h 0 d H B z O l x c L 1 x c L 2 F w a S 5 r b 2 5 z b 2 x p Z G F 0 b 3 I u Y 2 9 t X F w v a 2 9 u b m V j d F x c L y 9 H c m 9 1 c E F j Y 2 9 1 b n R z L n t w Y X J l b n R B Y 2 N v d W 5 0 L D d 9 J n F 1 b 3 Q 7 L C Z x d W 9 0 O 0 9 E Y X R h L 2 h 0 d H B z O l x c L 1 x c L 2 F w a S 5 r b 2 5 z b 2 x p Z G F 0 b 3 I u Y 2 9 t X F w v a 2 9 u b m V j d F x c L y 9 H c m 9 1 c E F j Y 2 9 1 b n R z L n t o Y X N D a G l s Z C w 4 f S Z x d W 9 0 O 1 0 s J n F 1 b 3 Q 7 Q 2 9 s d W 1 u Q 2 9 1 b n Q m c X V v d D s 6 O S w m c X V v d D t L Z X l D b 2 x 1 b W 5 O Y W 1 l c y Z x d W 9 0 O z p b J n F 1 b 3 Q 7 Y W N j b 3 V u d E N v Z G U m c X V v d D t d L C Z x d W 9 0 O 0 N v b H V t b k l k Z W 5 0 a X R p Z X M m c X V v d D s 6 W y Z x d W 9 0 O 0 9 E Y X R h L 2 h 0 d H B z O l x c L 1 x c L 2 F w a S 5 r b 2 5 z b 2 x p Z G F 0 b 3 I u Y 2 9 t X F w v a 2 9 u b m V j d F x c L y 9 H c m 9 1 c E F j Y 2 9 1 b n R z L n t h Y 2 N v d W 5 0 Q 2 9 k Z S w w f S Z x d W 9 0 O y w m c X V v d D t P R G F 0 Y S 9 o d H R w c z p c X C 9 c X C 9 h c G k u a 2 9 u c 2 9 s a W R h d G 9 y L m N v b V x c L 2 t v b m 5 l Y 3 R c X C 8 v R 3 J v d X B B Y 2 N v d W 5 0 c y 5 7 Y W N j b 3 V u d E 5 h b W U s M X 0 m c X V v d D s s J n F 1 b 3 Q 7 T 0 R h d G E v a H R 0 c H M 6 X F w v X F w v Y X B p L m t v b n N v b G l k Y X R v c i 5 j b 2 1 c X C 9 r b 2 5 u Z W N 0 X F w v L 0 d y b 3 V w Q W N j b 3 V u d H M u e 2 F j Y 2 9 1 b n R U e X B l L D J 9 J n F 1 b 3 Q 7 L C Z x d W 9 0 O 0 9 E Y X R h L 2 h 0 d H B z O l x c L 1 x c L 2 F w a S 5 r b 2 5 z b 2 x p Z G F 0 b 3 I u Y 2 9 t X F w v a 2 9 u b m V j d F x c L y 9 H c m 9 1 c E F j Y 2 9 1 b n R z L n t i Y W x h b m N l U 2 h l Z X R U e X B l L D N 9 J n F 1 b 3 Q 7 L C Z x d W 9 0 O 0 9 E Y X R h L 2 h 0 d H B z O l x c L 1 x c L 2 F w a S 5 r b 2 5 z b 2 x p Z G F 0 b 3 I u Y 2 9 t X F w v a 2 9 u b m V j d F x c L y 9 H c m 9 1 c E F j Y 2 9 1 b n R z L n t z e X N B Y 3 Q s N H 0 m c X V v d D s s J n F 1 b 3 Q 7 T 0 R h d G E v a H R 0 c H M 6 X F w v X F w v Y X B p L m t v b n N v b G l k Y X R v c i 5 j b 2 1 c X C 9 r b 2 5 u Z W N 0 X F w v L 0 d y b 3 V w Q W N j b 3 V u d H M u e 2 1 h c H B h Y m x l L D V 9 J n F 1 b 3 Q 7 L C Z x d W 9 0 O 0 9 E Y X R h L 2 h 0 d H B z O l x c L 1 x c L 2 F w a S 5 r b 2 5 z b 2 x p Z G F 0 b 3 I u Y 2 9 t X F w v a 2 9 u b m V j d F x c L y 9 H c m 9 1 c E F j Y 2 9 1 b n R z L n t s d m w s N n 0 m c X V v d D s s J n F 1 b 3 Q 7 T 0 R h d G E v a H R 0 c H M 6 X F w v X F w v Y X B p L m t v b n N v b G l k Y X R v c i 5 j b 2 1 c X C 9 r b 2 5 u Z W N 0 X F w v L 0 d y b 3 V w Q W N j b 3 V u d H M u e 3 B h c m V u d E F j Y 2 9 1 b n Q s N 3 0 m c X V v d D s s J n F 1 b 3 Q 7 T 0 R h d G E v a H R 0 c H M 6 X F w v X F w v Y X B p L m t v b n N v b G l k Y X R v c i 5 j b 2 1 c X C 9 r b 2 5 u Z W N 0 X F w v L 0 d y b 3 V w Q W N j b 3 V u d H M u e 2 h h c 0 N o a W x k L D h 9 J n F 1 b 3 Q 7 X S w m c X V v d D t S Z W x h d G l v b n N o a X B J b m Z v J n F 1 b 3 Q 7 O l t d f S I g L z 4 8 L 1 N 0 Y W J s Z U V u d H J p Z X M + P C 9 J d G V t P j x J d G V t P j x J d G V t T G 9 j Y X R p b 2 4 + P E l 0 Z W 1 U e X B l P k Z v c m 1 1 b G E 8 L 0 l 0 Z W 1 U e X B l P j x J d G V t U G F 0 a D 5 T Z W N 0 a W 9 u M S 9 V c G x v Y W R B Y 2 N v d W 5 0 c y 9 T b 3 V y Y 2 U 8 L 0 l 0 Z W 1 Q Y X R o P j w v S X R l b U x v Y 2 F 0 a W 9 u P j x T d G F i b G V F b n R y a W V z I C 8 + P C 9 J d G V t P j x J d G V t P j x J d G V t T G 9 j Y X R p b 2 4 + P E l 0 Z W 1 U e X B l P k Z v c m 1 1 b G E 8 L 0 l 0 Z W 1 U e X B l P j x J d G V t U G F 0 a D 5 T Z W N 0 a W 9 u M S 9 V c G x v Y W R B Y 2 N v d W 5 0 c y 9 V c G x v Y W R B Y 2 N v d W 5 0 c 1 9 0 Y W J s Z T w v S X R l b V B h d G g + P C 9 J d G V t T G 9 j Y X R p b 2 4 + P F N 0 Y W J s Z U V u d H J p Z X M g L z 4 8 L 0 l 0 Z W 0 + P E l 0 Z W 0 + P E l 0 Z W 1 M b 2 N h d G l v b j 4 8 S X R l b V R 5 c G U + R m 9 y b X V s Y T w v S X R l b V R 5 c G U + P E l 0 Z W 1 Q Y X R o P l N l Y 3 R p b 2 4 x L 1 V w b G 9 h Z E F j Y 2 9 1 b n R z L 0 Z p b H R l c m V k J T I w U m 9 3 c z w v S X R l b V B h d G g + P C 9 J d G V t T G 9 j Y X R p b 2 4 + P F N 0 Y W J s Z U V u d H J p Z X M g L z 4 8 L 0 l 0 Z W 0 + P E l 0 Z W 0 + P E l 0 Z W 1 M b 2 N h d G l v b j 4 8 S X R l b V R 5 c G U + R m 9 y b X V s Y T w v S X R l b V R 5 c G U + P E l 0 Z W 1 Q Y X R o P l N l Y 3 R p b 2 4 x L 0 d y b 3 V w U 3 R y d W N 0 d X J l L 1 N v d X J j Z T w v S X R l b V B h d G g + P C 9 J d G V t T G 9 j Y X R p b 2 4 + P F N 0 Y W J s Z U V u d H J p Z X M g L z 4 8 L 0 l 0 Z W 0 + P E l 0 Z W 0 + P E l 0 Z W 1 M b 2 N h d G l v b j 4 8 S X R l b V R 5 c G U + R m 9 y b X V s Y T w v S X R l b V R 5 c G U + P E l 0 Z W 1 Q Y X R o P l N l Y 3 R p b 2 4 x L 0 d y b 3 V w U 3 R y d W N 0 d X J l L 0 d y b 3 V w U 3 R y d W N 0 d X J l X 3 R h Y m x l P C 9 J d G V t U G F 0 a D 4 8 L 0 l 0 Z W 1 M b 2 N h d G l v b j 4 8 U 3 R h Y m x l R W 5 0 c m l l c y A v P j w v S X R l b T 4 8 S X R l b T 4 8 S X R l b U x v Y 2 F 0 a W 9 u P j x J d G V t V H l w Z T 5 G b 3 J t d W x h P C 9 J d G V t V H l w Z T 4 8 S X R l b V B h d G g + U 2 V j d G l v b j E v R 0 E v U 2 9 1 c m N l P C 9 J d G V t U G F 0 a D 4 8 L 0 l 0 Z W 1 M b 2 N h d G l v b j 4 8 U 3 R h Y m x l R W 5 0 c m l l c y A v P j w v S X R l b T 4 8 S X R l b T 4 8 S X R l b U x v Y 2 F 0 a W 9 u P j x J d G V t V H l w Z T 5 G b 3 J t d W x h P C 9 J d G V t V H l w Z T 4 8 S X R l b V B h d G g + U 2 V j d G l v b j E v R 0 E v R 3 J v d X B B Y 2 N v d W 5 0 c 1 9 0 Y W J s Z T w v S X R l b V B h d G g + P C 9 J d G V t T G 9 j Y X R p b 2 4 + P F N 0 Y W J s Z U V u d H J p Z X M g L z 4 8 L 0 l 0 Z W 0 + 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1 V w b G 9 h Z D 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F R h c m d l d C I g V m F s d W U 9 I n N V c G x v Y W Q i I C 8 + P E V u d H J 5 I F R 5 c G U 9 I k Z p b G x l Z E N v b X B s Z X R l U m V z d W x 0 V G 9 X b 3 J r c 2 h l Z X Q i I F Z h b H V l P S J s M S I g L z 4 8 R W 5 0 c n k g V H l w Z T 0 i R m l s b E N v d W 5 0 I i B W Y W x 1 Z T 0 i b D A i I C 8 + P E V u d H J 5 I F R 5 c G U 9 I k Z p b G x F c n J v c k N v Z G U i I F Z h b H V l P S J z V W 5 r b m 9 3 b i I g L z 4 8 R W 5 0 c n k g V H l w Z T 0 i R m l s b E V y c m 9 y Q 2 9 1 b n Q i I F Z h b H V l P S J s M C I g L z 4 8 R W 5 0 c n k g V H l w Z T 0 i R m l s b E x h c 3 R V c G R h d G V k I i B W Y W x 1 Z T 0 i Z D I w M j A t M T A t M T R U M T I 6 N D k 6 M j E u M T M 0 M D g 0 O V o i I C 8 + P E V u d H J 5 I F R 5 c G U 9 I k Z p b G x D b 2 x 1 b W 5 U e X B l c y I g V m F s d W U 9 I n N C Z 1 l H Q m d N Q U J n T U E i I C 8 + P E V u d H J 5 I F R 5 c G U 9 I k Z p b G x D b 2 x 1 b W 5 O Y W 1 l c y I g V m F s d W U 9 I n N b J n F 1 b 3 Q 7 Q 2 9 t c G F u e S B T a G 9 y d C B O Y W 1 l J n F 1 b 3 Q 7 L C Z x d W 9 0 O 0 p v d X J u Y W w g b n V t Y m V y J n F 1 b 3 Q 7 L C Z x d W 9 0 O 0 p v d X J u Y W w g a G V h Z G V y J n F 1 b 3 Q 7 L C Z x d W 9 0 O 0 p v d X J u Y W w g d H l w Z S Z x d W 9 0 O y w m c X V v d D t H c m 9 1 c C B h Y 2 N v d W 5 0 J n F 1 b 3 Q 7 L C Z x d W 9 0 O 0 R p b W V u c 2 l v b i Z x d W 9 0 O y w m c X V v d D t U Z X h 0 J n F 1 b 3 Q 7 L C Z x d W 9 0 O 0 F t b 3 V u d C Z x d W 9 0 O y w m c X V v d D t C c m F u Y 2 g m c X V v d D t d I i A v P j x F b n R y e S B U e X B l P S J G a W x s U 3 R h d H V z I i B W Y W x 1 Z T 0 i c 0 N v b X B s Z X R l I i A v P j x F b n R y e S B U e X B l P S J S Z W x h d G l v b n N o a X B J b m Z v Q 2 9 u d G F p b m V y I i B W Y W x 1 Z T 0 i c 3 s m c X V v d D t j b 2 x 1 b W 5 D b 3 V u d C Z x d W 9 0 O z o 5 L C Z x d W 9 0 O 2 t l e U N v b H V t b k 5 h b W V z J n F 1 b 3 Q 7 O l t d L C Z x d W 9 0 O 3 F 1 Z X J 5 U m V s Y X R p b 2 5 z a G l w c y Z x d W 9 0 O z p b X S w m c X V v d D t j b 2 x 1 b W 5 J Z G V u d G l 0 a W V z J n F 1 b 3 Q 7 O l s m c X V v d D t T Z W N 0 a W 9 u M S 9 V c G x v Y W Q v Q 2 h h b m d l Z C B U e X B l L n t D b 2 1 w Y W 5 5 I F N o b 3 J 0 I E 5 h b W U s M H 0 m c X V v d D s s J n F 1 b 3 Q 7 U 2 V j d G l v b j E v V X B s b 2 F k L 0 N o Y W 5 n Z W Q g V H l w Z S 5 7 S m 9 1 c m 5 h b C B u d W 1 i Z X I s M X 0 m c X V v d D s s J n F 1 b 3 Q 7 U 2 V j d G l v b j E v V X B s b 2 F k L 0 N o Y W 5 n Z W Q g V H l w Z S 5 7 S m 9 1 c m 5 h b C B o Z W F k Z X I s M n 0 m c X V v d D s s J n F 1 b 3 Q 7 U 2 V j d G l v b j E v V X B s b 2 F k L 0 N o Y W 5 n Z W Q g V H l w Z S 5 7 S m 9 1 c m 5 h b C B 0 e X B l L D N 9 J n F 1 b 3 Q 7 L C Z x d W 9 0 O 1 N l Y 3 R p b 2 4 x L 1 V w b G 9 h Z C 9 D a G F u Z 2 V k I F R 5 c G U u e 0 d y b 3 V w I G F j Y 2 9 1 b n Q s N H 0 m c X V v d D s s J n F 1 b 3 Q 7 U 2 V j d G l v b j E v V X B s b 2 F k L 0 N o Y W 5 n Z W Q g V H l w Z S 5 7 R G l t Z W 5 z a W 9 u L D V 9 J n F 1 b 3 Q 7 L C Z x d W 9 0 O 1 N l Y 3 R p b 2 4 x L 1 V w b G 9 h Z C 9 D a G F u Z 2 V k I F R 5 c G U u e 1 R l e H Q s N n 0 m c X V v d D s s J n F 1 b 3 Q 7 U 2 V j d G l v b j E v V X B s b 2 F k L 0 N o Y W 5 n Z W Q g V H l w Z S 5 7 Q W 1 v d W 5 0 L D d 9 J n F 1 b 3 Q 7 L C Z x d W 9 0 O 1 N l Y 3 R p b 2 4 x L 1 V w b G 9 h Z C 9 D a G F u Z 2 V k I F R 5 c G U u e 0 J y Y W 5 j a C w 4 f S Z x d W 9 0 O 1 0 s J n F 1 b 3 Q 7 Q 2 9 s d W 1 u Q 2 9 1 b n Q m c X V v d D s 6 O S w m c X V v d D t L Z X l D b 2 x 1 b W 5 O Y W 1 l c y Z x d W 9 0 O z p b X S w m c X V v d D t D b 2 x 1 b W 5 J Z G V u d G l 0 a W V z J n F 1 b 3 Q 7 O l s m c X V v d D t T Z W N 0 a W 9 u M S 9 V c G x v Y W Q v Q 2 h h b m d l Z C B U e X B l L n t D b 2 1 w Y W 5 5 I F N o b 3 J 0 I E 5 h b W U s M H 0 m c X V v d D s s J n F 1 b 3 Q 7 U 2 V j d G l v b j E v V X B s b 2 F k L 0 N o Y W 5 n Z W Q g V H l w Z S 5 7 S m 9 1 c m 5 h b C B u d W 1 i Z X I s M X 0 m c X V v d D s s J n F 1 b 3 Q 7 U 2 V j d G l v b j E v V X B s b 2 F k L 0 N o Y W 5 n Z W Q g V H l w Z S 5 7 S m 9 1 c m 5 h b C B o Z W F k Z X I s M n 0 m c X V v d D s s J n F 1 b 3 Q 7 U 2 V j d G l v b j E v V X B s b 2 F k L 0 N o Y W 5 n Z W Q g V H l w Z S 5 7 S m 9 1 c m 5 h b C B 0 e X B l L D N 9 J n F 1 b 3 Q 7 L C Z x d W 9 0 O 1 N l Y 3 R p b 2 4 x L 1 V w b G 9 h Z C 9 D a G F u Z 2 V k I F R 5 c G U u e 0 d y b 3 V w I G F j Y 2 9 1 b n Q s N H 0 m c X V v d D s s J n F 1 b 3 Q 7 U 2 V j d G l v b j E v V X B s b 2 F k L 0 N o Y W 5 n Z W Q g V H l w Z S 5 7 R G l t Z W 5 z a W 9 u L D V 9 J n F 1 b 3 Q 7 L C Z x d W 9 0 O 1 N l Y 3 R p b 2 4 x L 1 V w b G 9 h Z C 9 D a G F u Z 2 V k I F R 5 c G U u e 1 R l e H Q s N n 0 m c X V v d D s s J n F 1 b 3 Q 7 U 2 V j d G l v b j E v V X B s b 2 F k L 0 N o Y W 5 n Z W Q g V H l w Z S 5 7 Q W 1 v d W 5 0 L D d 9 J n F 1 b 3 Q 7 L C Z x d W 9 0 O 1 N l Y 3 R p b 2 4 x L 1 V w b G 9 h Z C 9 D a G F u Z 2 V k I F R 5 c G U u e 0 J y Y W 5 j a C w 4 f S Z x d W 9 0 O 1 0 s J n F 1 b 3 Q 7 U m V s Y X R p b 2 5 z a G l w S W 5 m b y Z x d W 9 0 O z p b X X 0 i I C 8 + P E V u d H J 5 I F R 5 c G U 9 I l F 1 Z X J 5 S U Q i I F Z h b H V l P S J z Z m M 1 Z D U 1 Z G U t O G N j M S 0 0 N G Z j L T l k O W I t M z h m Y j F h M m J j N W Z m I i A v P j x F b n R y e S B U e X B l P S J B Z G R l Z F R v R G F 0 Y U 1 v Z G V s I i B W Y W x 1 Z T 0 i b D A i I C 8 + P C 9 T d G F i b G V F b n R y a W V z P j w v S X R l b T 4 8 S X R l b T 4 8 S X R l b U x v Y 2 F 0 a W 9 u P j x J d G V t V H l w Z T 5 G b 3 J t d W x h P C 9 J d G V t V H l w Z T 4 8 S X R l b V B h d G g + U 2 V j d G l v b j E v V X B s b 2 F k L 1 N v d X J j Z T w v S X R l b V B h d G g + P C 9 J d G V t T G 9 j Y X R p b 2 4 + P F N 0 Y W J s Z U V u d H J p Z X M g L z 4 8 L 0 l 0 Z W 0 + P E l 0 Z W 0 + P E l 0 Z W 1 M b 2 N h d G l v b j 4 8 S X R l b V R 5 c G U + R m 9 y b X V s Y T w v S X R l b V R 5 c G U + P E l 0 Z W 1 Q Y X R o P l N l Y 3 R p b 2 4 x L 1 V w b G 9 h Z C 9 D a G F u Z 2 V k J T I w V H l w Z T w v S X R l b V B h d G g + P C 9 J d G V t T G 9 j Y X R p b 2 4 + P F N 0 Y W J s Z U V u d H J p Z X M g L z 4 8 L 0 l 0 Z W 0 + P E l 0 Z W 0 + P E l 0 Z W 1 M b 2 N h d G l v b j 4 8 S X R l b V R 5 c G U + R m 9 y b X V s Y T w v S X R l b V R 5 c G U + P E l 0 Z W 1 Q Y X R o P l N l Y 3 R p b 2 4 x L 1 V w b G 9 h Z C 9 G a W x 0 Z X J l Z C U y M F J v d 3 M 8 L 0 l 0 Z W 1 Q Y X R o P j w v S X R l b U x v Y 2 F 0 a W 9 u P j x T d G F i b G V F b n R y a W V z I C 8 + P C 9 J d G V t P j w v S X R l b X M + P C 9 M b 2 N h b F B h Y 2 t h Z 2 V N Z X R h Z G F 0 Y U Z p b G U + F g A A A F B L B Q Y A A A A A A A A A A A A A A A A A A A A A A A A m A Q A A A Q A A A N C M n d 8 B F d E R j H o A w E / C l + s B A A A A F e w F + g 7 A 4 k K z a O 3 N Q a 3 J E A A A A A A C A A A A A A A Q Z g A A A A E A A C A A A A C t s 8 7 q 4 t s E m X F F G y 1 M Q b 4 l 2 N Q Z 8 g k E v / b d O W P K s 3 D n Q w A A A A A O g A A A A A I A A C A A A A B g z 9 N C o d E W E a w x Z C O f k 1 s U l z w K N V 2 D g V h K d i 2 S R / j E u l A A A A A T F c U U 4 E J 9 0 Y L X d P Z 0 K X 9 A 3 G 0 U K p d p B E B r v Z O B R m M L D O H b B 4 4 k p m 9 B b f k W 4 P D e B c 0 8 j x Y A F i E 1 U K 1 I t 3 2 m E E K 9 y h / Q e 1 h d S r Y L f f k P F b 0 J q k A A A A D l Z + o u + c A C p J h y 4 z L l C I A W T V p 1 2 O V q S X v N 8 m + S O q J M 4 r 8 / S 0 / g u 9 d J L Z 6 G + p l Y V Z D + s k I x L q k 0 n G p d 8 9 s R U Q / I < / 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0E5DDBB54B8CFC4FB6A5AB51134FBCBC" ma:contentTypeVersion="13" ma:contentTypeDescription="Create a new document." ma:contentTypeScope="" ma:versionID="c4fce41ea6fb42dd242a058c26d4dc30">
  <xsd:schema xmlns:xsd="http://www.w3.org/2001/XMLSchema" xmlns:xs="http://www.w3.org/2001/XMLSchema" xmlns:p="http://schemas.microsoft.com/office/2006/metadata/properties" xmlns:ns2="eb6d1a88-5b69-4b0c-8eb3-d29efa90fc8b" xmlns:ns3="438c11ad-b134-45c1-8953-4b3cd184a3e2" targetNamespace="http://schemas.microsoft.com/office/2006/metadata/properties" ma:root="true" ma:fieldsID="515c160cebf979005b63a5992e816f09" ns2:_="" ns3:_="">
    <xsd:import namespace="eb6d1a88-5b69-4b0c-8eb3-d29efa90fc8b"/>
    <xsd:import namespace="438c11ad-b134-45c1-8953-4b3cd184a3e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6d1a88-5b69-4b0c-8eb3-d29efa90fc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Length (seconds)"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8c11ad-b134-45c1-8953-4b3cd184a3e2"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BAA5C13-994C-48CB-A525-71C929F6F544}">
  <ds:schemaRefs>
    <ds:schemaRef ds:uri="http://purl.org/dc/elements/1.1/"/>
    <ds:schemaRef ds:uri="http://schemas.openxmlformats.org/package/2006/metadata/core-properties"/>
    <ds:schemaRef ds:uri="c32ee8a3-5dbb-4fa8-aef1-f11cb0e38bf8"/>
    <ds:schemaRef ds:uri="http://www.w3.org/XML/1998/namespace"/>
    <ds:schemaRef ds:uri="http://purl.org/dc/terms/"/>
    <ds:schemaRef ds:uri="http://schemas.microsoft.com/office/infopath/2007/PartnerControls"/>
    <ds:schemaRef ds:uri="http://schemas.microsoft.com/office/2006/documentManagement/types"/>
    <ds:schemaRef ds:uri="7ba63a77-33af-4827-b633-494f83fbf1f1"/>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04B7B06E-DE20-4A84-91A4-D71DE566F78F}">
  <ds:schemaRefs>
    <ds:schemaRef ds:uri="http://schemas.microsoft.com/DataMashup"/>
  </ds:schemaRefs>
</ds:datastoreItem>
</file>

<file path=customXml/itemProps3.xml><?xml version="1.0" encoding="utf-8"?>
<ds:datastoreItem xmlns:ds="http://schemas.openxmlformats.org/officeDocument/2006/customXml" ds:itemID="{6B0CC45C-58DF-40C7-8AF3-FA22FF49BEBC}">
  <ds:schemaRefs>
    <ds:schemaRef ds:uri="http://schemas.microsoft.com/sharepoint/v3/contenttype/forms"/>
  </ds:schemaRefs>
</ds:datastoreItem>
</file>

<file path=customXml/itemProps4.xml><?xml version="1.0" encoding="utf-8"?>
<ds:datastoreItem xmlns:ds="http://schemas.openxmlformats.org/officeDocument/2006/customXml" ds:itemID="{3D3E24A1-800D-4A3F-948D-2C91DA00946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Upload</vt:lpstr>
      <vt:lpstr>Template</vt:lpstr>
      <vt:lpstr>Instructions</vt:lpstr>
      <vt:lpstr>Input</vt:lpstr>
      <vt:lpstr>Fixed asset note</vt:lpstr>
      <vt:lpstr>MonthName</vt:lpstr>
      <vt:lpstr>GA</vt:lpstr>
      <vt:lpstr>GS</vt:lpstr>
      <vt:lpstr>UA</vt:lpstr>
      <vt:lpstr>CM</vt:lpstr>
      <vt:lpstr>Company</vt:lpstr>
      <vt:lpstr>CompanyLong</vt:lpstr>
      <vt:lpstr>EndMonthLastYear</vt:lpstr>
      <vt:lpstr>LYear</vt:lpstr>
      <vt:lpstr>Month</vt:lpstr>
      <vt:lpstr>Name</vt:lpstr>
      <vt:lpstr>Source</vt:lpstr>
      <vt:lpstr>Year</vt:lpstr>
    </vt:vector>
  </TitlesOfParts>
  <Company>Konsolidator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Upload fixed assets reclassification</dc:title>
  <dc:creator>Konsolidator</dc:creator>
  <cp:lastModifiedBy>Mogens Grauballe</cp:lastModifiedBy>
  <dcterms:created xsi:type="dcterms:W3CDTF">2020-04-14T13:23:01Z</dcterms:created>
  <dcterms:modified xsi:type="dcterms:W3CDTF">2022-04-07T11:40:10Z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0x0101000E5DDBB54B8CFC4FB6A5AB51134FBCBC</vt:lpwstr>
  </property>
</Properties>
</file>